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20A3C74-EF3B-4F71-A896-5E521F76B813}" xr6:coauthVersionLast="47" xr6:coauthVersionMax="47" xr10:uidLastSave="{00000000-0000-0000-0000-000000000000}"/>
  <bookViews>
    <workbookView xWindow="-108" yWindow="-108" windowWidth="30936" windowHeight="17496" activeTab="3" xr2:uid="{00000000-000D-0000-FFFF-FFFF00000000}"/>
  </bookViews>
  <sheets>
    <sheet name="Ticket" sheetId="1" r:id="rId1"/>
    <sheet name="Sorties" sheetId="2" r:id="rId2"/>
    <sheet name="Mensualite" sheetId="3" r:id="rId3"/>
    <sheet name="Classe" sheetId="4" r:id="rId4"/>
    <sheet name="Encaissements" sheetId="5" r:id="rId5"/>
    <sheet name="parametrage" sheetId="6" r:id="rId6"/>
  </sheets>
  <functionGroups builtInGroupCount="19"/>
  <definedNames>
    <definedName name="_xlnm._FilterDatabase" localSheetId="4" hidden="1">Encaissements!$A$1:$D$317</definedName>
    <definedName name="_xlnm._FilterDatabase" localSheetId="2" hidden="1">Mensualite!$A$1:$I$1237</definedName>
    <definedName name="_xlnm._FilterDatabase" localSheetId="1" hidden="1">Sorties!$A$1:$F$2720</definedName>
    <definedName name="Class">OFFSET(Classe!$A$2,,,COUNTA(Classe!$A:$A)-1,)</definedName>
    <definedName name="classe">OFFSET(Mensualite!$C$2,,,COUNTIF(Mensualite!$B:$B,"&gt;&lt;")-1)</definedName>
    <definedName name="dept">Mensualite!$B$1</definedName>
    <definedName name="encaiDate">Encaissements!$A$2000</definedName>
    <definedName name="MENSUALITE" localSheetId="2">Mensualite!$D$2:$D$1237</definedName>
    <definedName name="NOM_DE_L_ELEVE">Sorties!$D$2:$D$5048</definedName>
    <definedName name="NOMS">parametrage!$A$1:$D$11</definedName>
    <definedName name="refclass">Mensualite!$AK$1201:$AK$1259</definedName>
    <definedName name="SORTIE" localSheetId="1">Sorties!$D$2:$E$1585</definedName>
    <definedName name="sortieClas">Sorties!$C$2:$C$2000</definedName>
    <definedName name="sortieDat">Sorties!$A$2:$A$2000</definedName>
    <definedName name="sortieNoms">Sorties!$D$2:$D$2000</definedName>
    <definedName name="sortiePrix">Sorties!$F$2:$F$2000</definedName>
    <definedName name="Z_018DCB2F_95C1_4E6B_956D_2485257C9C0C_.wvu.Cols" localSheetId="0" hidden="1">Ticket!$B:$C</definedName>
    <definedName name="Z_018DCB2F_95C1_4E6B_956D_2485257C9C0C_.wvu.FilterData" localSheetId="4" hidden="1">Encaissements!$A$1:$D$1</definedName>
    <definedName name="Z_018DCB2F_95C1_4E6B_956D_2485257C9C0C_.wvu.FilterData" localSheetId="2" hidden="1">Mensualite!#REF!</definedName>
    <definedName name="Z_018DCB2F_95C1_4E6B_956D_2485257C9C0C_.wvu.FilterData" localSheetId="1" hidden="1">Sorties!$A$2:$F$7</definedName>
    <definedName name="Z_018DCB2F_95C1_4E6B_956D_2485257C9C0C_.wvu.PrintArea" localSheetId="0" hidden="1">Ticket!$A$1:$G$22</definedName>
    <definedName name="Z_02C7195C_634B_4485_A257_9F10CD2104ED_.wvu.Cols" localSheetId="0" hidden="1">Ticket!$B:$C</definedName>
    <definedName name="Z_02C7195C_634B_4485_A257_9F10CD2104ED_.wvu.FilterData" localSheetId="4" hidden="1">Encaissements!$A$1:$D$1</definedName>
    <definedName name="Z_02C7195C_634B_4485_A257_9F10CD2104ED_.wvu.FilterData" localSheetId="2" hidden="1">Mensualite!$F$1:$G$1237</definedName>
    <definedName name="Z_02C7195C_634B_4485_A257_9F10CD2104ED_.wvu.FilterData" localSheetId="1" hidden="1">Sorties!$A$1:$F$2720</definedName>
    <definedName name="Z_02C7195C_634B_4485_A257_9F10CD2104ED_.wvu.PrintArea" localSheetId="0" hidden="1">Ticket!$A$1:$G$52</definedName>
    <definedName name="Z_05FA3F35_FBC5_4239_B489_CBA21083394E_.wvu.FilterData" localSheetId="1" hidden="1">Sorties!$A$1:$F$2280</definedName>
    <definedName name="Z_0830E033_701F_485B_846A_848479B8F5B8_.wvu.FilterData" localSheetId="1" hidden="1">Sorties!$A$1:$F$2720</definedName>
    <definedName name="Z_0B62B5AB_5F1E_4290_BED9_F79D8673E790_.wvu.FilterData" localSheetId="1" hidden="1">Sorties!$A$1:$F$2720</definedName>
    <definedName name="Z_0C7A6C09_41ED_4FD7_8721_071D1C46C246_.wvu.FilterData" localSheetId="1" hidden="1">Sorties!$A$1:$F$564</definedName>
    <definedName name="Z_0E45D233_C0F9_446E_9718_6E8355E9F628_.wvu.FilterData" localSheetId="1" hidden="1">Sorties!$A$1:$F$2472</definedName>
    <definedName name="Z_0F382412_D9E9_44B1_BD33_2CDFB62A1F13_.wvu.Cols" localSheetId="0" hidden="1">Ticket!$B:$C</definedName>
    <definedName name="Z_0F382412_D9E9_44B1_BD33_2CDFB62A1F13_.wvu.FilterData" localSheetId="4" hidden="1">Encaissements!$A$1:$D$1</definedName>
    <definedName name="Z_0F382412_D9E9_44B1_BD33_2CDFB62A1F13_.wvu.FilterData" localSheetId="2" hidden="1">Mensualite!$F$1:$G$1237</definedName>
    <definedName name="Z_0F382412_D9E9_44B1_BD33_2CDFB62A1F13_.wvu.FilterData" localSheetId="1" hidden="1">Sorties!$A$1:$F$2720</definedName>
    <definedName name="Z_0F382412_D9E9_44B1_BD33_2CDFB62A1F13_.wvu.PrintArea" localSheetId="0" hidden="1">Ticket!$A$1:$G$54</definedName>
    <definedName name="Z_1086F4F1_1E31_4E40_907F_E81AA0F42E84_.wvu.FilterData" localSheetId="1" hidden="1">Sorties!$A$1:$F$2166</definedName>
    <definedName name="Z_15462D44_1774_4A6F_AF58_DC20F8FC933A_.wvu.FilterData" localSheetId="1" hidden="1">Sorties!$A$1:$F$1368</definedName>
    <definedName name="Z_1712E3C5_9211_415E_9E2C_1DC51DE3EB0B_.wvu.FilterData" localSheetId="2" hidden="1">Mensualite!$F$1:$G$1237</definedName>
    <definedName name="Z_19EE3955_68D5_4A50_8184_141C31034D3D_.wvu.FilterData" localSheetId="1" hidden="1">Sorties!$A$1:$F$1516</definedName>
    <definedName name="Z_262FE6A1_2C31_4F3B_BB63_7A1874C74813_.wvu.FilterData" localSheetId="1" hidden="1">Sorties!$A$1:$F$1368</definedName>
    <definedName name="Z_28B11971_CB6C_4864_A088_2890183D482D_.wvu.FilterData" localSheetId="1" hidden="1">Sorties!$A$2:$F$7</definedName>
    <definedName name="Z_2A1F1920_D81C_4A85_A421_C9373EA0185C_.wvu.FilterData" localSheetId="1" hidden="1">Sorties!$A$1:$F$1368</definedName>
    <definedName name="Z_2BA10C56_170D_4A47_A698_0C2659FB1028_.wvu.FilterData" localSheetId="1" hidden="1">Sorties!$A$1:$F$42</definedName>
    <definedName name="Z_2E35E675_72D1_4668_90C4_A1E4AEF3E3E2_.wvu.FilterData" localSheetId="2" hidden="1">Mensualite!$F$1:$G$1237</definedName>
    <definedName name="Z_35A472A2_E741_48FA_B62D_B185DE2903E8_.wvu.FilterData" localSheetId="1" hidden="1">Sorties!$A$1:$F$1368</definedName>
    <definedName name="Z_3625F0B7_F983_45C0_864A_2B83C23E06A5_.wvu.Cols" localSheetId="0" hidden="1">Ticket!$B:$C</definedName>
    <definedName name="Z_3625F0B7_F983_45C0_864A_2B83C23E06A5_.wvu.FilterData" localSheetId="4" hidden="1">Encaissements!$A$1:$D$317</definedName>
    <definedName name="Z_3625F0B7_F983_45C0_864A_2B83C23E06A5_.wvu.FilterData" localSheetId="2" hidden="1">Mensualite!$A$1:$I$1237</definedName>
    <definedName name="Z_3625F0B7_F983_45C0_864A_2B83C23E06A5_.wvu.FilterData" localSheetId="1" hidden="1">Sorties!$A$1:$F$2720</definedName>
    <definedName name="Z_3625F0B7_F983_45C0_864A_2B83C23E06A5_.wvu.PrintArea" localSheetId="0" hidden="1">Ticket!$A$1:$G$54</definedName>
    <definedName name="Z_3657E7CC_8326_4F0D_8AA4_BA4BEB07AA80_.wvu.Cols" localSheetId="0" hidden="1">Ticket!$B:$C</definedName>
    <definedName name="Z_3657E7CC_8326_4F0D_8AA4_BA4BEB07AA80_.wvu.FilterData" localSheetId="4" hidden="1">Encaissements!$A$1:$D$1</definedName>
    <definedName name="Z_3657E7CC_8326_4F0D_8AA4_BA4BEB07AA80_.wvu.FilterData" localSheetId="2" hidden="1">Mensualite!$F$1:$G$1237</definedName>
    <definedName name="Z_3657E7CC_8326_4F0D_8AA4_BA4BEB07AA80_.wvu.FilterData" localSheetId="1" hidden="1">Sorties!$A$1:$F$2720</definedName>
    <definedName name="Z_3657E7CC_8326_4F0D_8AA4_BA4BEB07AA80_.wvu.PrintArea" localSheetId="0" hidden="1">Ticket!$A$1:$G$52</definedName>
    <definedName name="Z_3CADEECD_8478_4916_9D4C_549B709918BB_.wvu.FilterData" localSheetId="1" hidden="1">Sorties!$A$1:$F$564</definedName>
    <definedName name="Z_41519713_7708_4ACD_AF95_A9042F02C357_.wvu.FilterData" localSheetId="1" hidden="1">Sorties!$A$1:$F$2088</definedName>
    <definedName name="Z_429AB377_F2BA_4851_A2DE_EF1E329B8894_.wvu.FilterData" localSheetId="1" hidden="1">Sorties!$A$1:$F$1368</definedName>
    <definedName name="Z_42FAB513_625D_4795_9828_0402172D6ABC_.wvu.FilterData" localSheetId="1" hidden="1">Sorties!$A$1:$F$564</definedName>
    <definedName name="Z_447BC95C_D69F_4D70_A514_20E331EADACF_.wvu.FilterData" localSheetId="1" hidden="1">Sorties!$A$1:$F$564</definedName>
    <definedName name="Z_4492F1FE_EF54_4EAD_B49B_447AF15B34B0_.wvu.Cols" localSheetId="0" hidden="1">Ticket!$B:$C</definedName>
    <definedName name="Z_4492F1FE_EF54_4EAD_B49B_447AF15B34B0_.wvu.FilterData" localSheetId="4" hidden="1">Encaissements!$A$1:$D$1</definedName>
    <definedName name="Z_4492F1FE_EF54_4EAD_B49B_447AF15B34B0_.wvu.FilterData" localSheetId="2" hidden="1">Mensualite!$F$1:$G$1237</definedName>
    <definedName name="Z_4492F1FE_EF54_4EAD_B49B_447AF15B34B0_.wvu.FilterData" localSheetId="1" hidden="1">Sorties!$A$2:$F$7</definedName>
    <definedName name="Z_4492F1FE_EF54_4EAD_B49B_447AF15B34B0_.wvu.PrintArea" localSheetId="0" hidden="1">Ticket!$A$1:$G$52</definedName>
    <definedName name="Z_45EE2F25_5A70_430A_ACC5_8FA94993FB10_.wvu.FilterData" localSheetId="1" hidden="1">Sorties!$A$2:$F$7</definedName>
    <definedName name="Z_46C827B1_5085_413B_A628_1853D48C9F62_.wvu.FilterData" localSheetId="1" hidden="1">Sorties!$A$1:$F$42</definedName>
    <definedName name="Z_4975D871_80DE_4F7B_94BC_7AFCEA9E81EB_.wvu.FilterData" localSheetId="1" hidden="1">Sorties!$A$1:$F$1368</definedName>
    <definedName name="Z_507DFA9E_AE10_4317_85BE_BB1F92B95661_.wvu.FilterData" localSheetId="1" hidden="1">Sorties!$A$1:$F$564</definedName>
    <definedName name="Z_5272E43F_98EF_4B9F_8BC3_9EBF7D5C02AD_.wvu.FilterData" localSheetId="1" hidden="1">Sorties!$A$1:$F$564</definedName>
    <definedName name="Z_57DF357A_786E_48CE_9446_4849DD7EF3BB_.wvu.FilterData" localSheetId="2" hidden="1">Mensualite!$F$1:$G$1237</definedName>
    <definedName name="Z_5A9B7411_950A_4DB9_A83C_65A206A89C54_.wvu.FilterData" localSheetId="1" hidden="1">Sorties!$A$1:$F$2720</definedName>
    <definedName name="Z_6176499E_A325_4B00_BAF7_D349624A91CD_.wvu.FilterData" localSheetId="1" hidden="1">Sorties!$A$1:$F$564</definedName>
    <definedName name="Z_675C0748_93B6_4577_83CA_DBB09A86C4CC_.wvu.FilterData" localSheetId="1" hidden="1">Sorties!$A$1:$F$1368</definedName>
    <definedName name="Z_67899D1A_1469_4AFD_871B_3565CBA57429_.wvu.FilterData" localSheetId="1" hidden="1">Sorties!$A$1:$F$1368</definedName>
    <definedName name="Z_67C13DA7_BE54_4A82_BF5E_D9FDECB71ED9_.wvu.FilterData" localSheetId="1" hidden="1">Sorties!$A$2:$F$7</definedName>
    <definedName name="Z_7311711C_47EA_45D3_8B94_5F6FB9EA900F_.wvu.FilterData" localSheetId="1" hidden="1">Sorties!$A$1:$F$1368</definedName>
    <definedName name="Z_74641194_9A28_4E82_A41F_05CD2FD46CBA_.wvu.FilterData" localSheetId="1" hidden="1">Sorties!$A$1:$F$2178</definedName>
    <definedName name="Z_75C32BA1_AAB2_40E3_91DC_939B0BF288E1_.wvu.FilterData" localSheetId="1" hidden="1">Sorties!$A$1:$F$1440</definedName>
    <definedName name="Z_7900BAF0_688E_4F5B_91AC_AC2E9CA2AA9C_.wvu.FilterData" localSheetId="1" hidden="1">Sorties!$A$1:$F$564</definedName>
    <definedName name="Z_7D62D299_E02D_4FBA_9521_0E9F676EBA42_.wvu.FilterData" localSheetId="1" hidden="1">Sorties!$A$1:$F$564</definedName>
    <definedName name="Z_8191515F_17AF_4F8A_BDCF_B062B23A5771_.wvu.FilterData" localSheetId="1" hidden="1">Sorties!$A$1:$F$1368</definedName>
    <definedName name="Z_855416EC_DED5_4CBB_AA59_0F49893B6612_.wvu.FilterData" localSheetId="1" hidden="1">Sorties!$A$1:$F$564</definedName>
    <definedName name="Z_87C69617_8CDB_49C7_8D92_F96D829DAA59_.wvu.FilterData" localSheetId="1" hidden="1">Sorties!$A$1:$F$1368</definedName>
    <definedName name="Z_88F39932_0594_4508_A253_AC70F1151C4E_.wvu.FilterData" localSheetId="1" hidden="1">Sorties!$A$1:$F$1368</definedName>
    <definedName name="Z_99F586BF_AF4E_4004_8E94_53BF4E4364D9_.wvu.FilterData" localSheetId="1" hidden="1">Sorties!$A$1:$F$2474</definedName>
    <definedName name="Z_9A76E746_0FAC_44E4_9DB9_F0779295A508_.wvu.FilterData" localSheetId="1" hidden="1">Sorties!$A$1:$F$564</definedName>
    <definedName name="Z_9B50E298_5B13_48F0_974C_72B87DB17A6B_.wvu.FilterData" localSheetId="1" hidden="1">Sorties!$A$1:$F$2094</definedName>
    <definedName name="Z_9D82341D_502D_4439_BCA9_74284164A5D6_.wvu.FilterData" localSheetId="1" hidden="1">Sorties!$A$2:$F$7</definedName>
    <definedName name="Z_9F13D7EF_4B26_453A_913F_BB984FB71209_.wvu.FilterData" localSheetId="1" hidden="1">Sorties!$A$2:$F$7</definedName>
    <definedName name="Z_A1182118_D9A3_440E_AC60_5AE62A713E41_.wvu.FilterData" localSheetId="1" hidden="1">Sorties!$A$1:$F$42</definedName>
    <definedName name="Z_A1558865_0D1B_490B_BD85_9E9D2C2361EA_.wvu.FilterData" localSheetId="1" hidden="1">Sorties!$A$2:$F$7</definedName>
    <definedName name="Z_A1D85552_2E40_40F9_A059_D767C98D4433_.wvu.FilterData" localSheetId="1" hidden="1">Sorties!$A$1:$F$42</definedName>
    <definedName name="Z_A30888EC_4C9E_4D96_A1D6_540430EDE360_.wvu.FilterData" localSheetId="2" hidden="1">Mensualite!$F$1:$G$1237</definedName>
    <definedName name="Z_ABBF544F_56FB_4751_B3BE_17A8BB0FEB11_.wvu.FilterData" localSheetId="1" hidden="1">Sorties!$A$1:$F$944</definedName>
    <definedName name="Z_AFCC98A4_5045_4848_818D_590A9FE65266_.wvu.Cols" localSheetId="0" hidden="1">Ticket!$B:$C</definedName>
    <definedName name="Z_AFCC98A4_5045_4848_818D_590A9FE65266_.wvu.FilterData" localSheetId="4" hidden="1">Encaissements!$A$1:$D$1</definedName>
    <definedName name="Z_AFCC98A4_5045_4848_818D_590A9FE65266_.wvu.FilterData" localSheetId="2" hidden="1">Mensualite!$F$1:$G$1237</definedName>
    <definedName name="Z_AFCC98A4_5045_4848_818D_590A9FE65266_.wvu.FilterData" localSheetId="1" hidden="1">Sorties!$A$1:$F$42</definedName>
    <definedName name="Z_AFCC98A4_5045_4848_818D_590A9FE65266_.wvu.PrintArea" localSheetId="0" hidden="1">Ticket!$A$1:$G$22</definedName>
    <definedName name="Z_B1B2E115_98EE_449C_A5A4_4423F04AF891_.wvu.FilterData" localSheetId="2" hidden="1">Mensualite!$F$1:$G$1237</definedName>
    <definedName name="Z_B1B2E115_98EE_449C_A5A4_4423F04AF891_.wvu.FilterData" localSheetId="1" hidden="1">Sorties!$A$1:$F$944</definedName>
    <definedName name="Z_C4CD36B4_2297_4001_AA2C_1434BBB28503_.wvu.FilterData" localSheetId="1" hidden="1">Sorties!$A$1:$F$1368</definedName>
    <definedName name="Z_C7BBF04D_993A_4BAE_B3CC_335A51A26688_.wvu.FilterData" localSheetId="2" hidden="1">Mensualite!$F$1:$G$1237</definedName>
    <definedName name="Z_CB70B126_455B_401A_BC9A_AF7896539DBC_.wvu.FilterData" localSheetId="1" hidden="1">Sorties!$A$1:$F$1368</definedName>
    <definedName name="Z_CE7A387C_FFEA_4408_B151_D1911A49A657_.wvu.FilterData" localSheetId="1" hidden="1">Sorties!$A$1:$F$1368</definedName>
    <definedName name="Z_CF1F65CC_A8B6_41FD_A79F_5605948D9B5E_.wvu.FilterData" localSheetId="1" hidden="1">Sorties!$A$1:$F$944</definedName>
    <definedName name="Z_CFAA66E1_B101_4B7B_A4DB_D791A6AB1A81_.wvu.FilterData" localSheetId="1" hidden="1">Sorties!$A$1:$F$564</definedName>
    <definedName name="Z_CFCB3150_3E90_4888_819B_4969B47A3CCA_.wvu.FilterData" localSheetId="1" hidden="1">Sorties!$A$1:$F$1368</definedName>
    <definedName name="Z_D0E835B9_A2D2_4524_BFDE_023B8464E51A_.wvu.FilterData" localSheetId="1" hidden="1">Sorties!$A$1:$F$1368</definedName>
    <definedName name="Z_D37C8A42_FDA7_4F83_9D4D_1C8C5476F9AE_.wvu.FilterData" localSheetId="1" hidden="1">Sorties!$A$2:$F$7</definedName>
    <definedName name="Z_D45B554F_C1F5_4A43_A75D_2A19A2B4FA44_.wvu.FilterData" localSheetId="1" hidden="1">Sorties!$A$2:$F$7</definedName>
    <definedName name="Z_D5F2B7E3_E60D_4ABC_89B1_7B11E09D5463_.wvu.FilterData" localSheetId="2" hidden="1">Mensualite!$F$1:$G$1237</definedName>
    <definedName name="Z_D6774E80_9E0A_4637_8312_1F1E58181342_.wvu.FilterData" localSheetId="1" hidden="1">Sorties!$A$2:$F$7</definedName>
    <definedName name="Z_D6AB1089_B509_4AB7_BE6D_EDA79E70D9A4_.wvu.FilterData" localSheetId="1" hidden="1">Sorties!$A$1:$F$1368</definedName>
    <definedName name="Z_D8EF8879_C382_4ACF_83BF_40310FC40999_.wvu.FilterData" localSheetId="1" hidden="1">Sorties!$A$2:$F$7</definedName>
    <definedName name="Z_D95FDB6C_2759_427B_9368_5734B10B6A58_.wvu.FilterData" localSheetId="2" hidden="1">Mensualite!$F$1:$G$1237</definedName>
    <definedName name="Z_DABF4683_7317_46BB_BD8D_EEE7AEA55EB8_.wvu.FilterData" localSheetId="1" hidden="1">Sorties!$A$1:$F$1368</definedName>
    <definedName name="Z_DC8260AB_8C21_4BF7_8949_6EE2351A0E7A_.wvu.FilterData" localSheetId="1" hidden="1">Sorties!$A$2:$F$7</definedName>
    <definedName name="Z_E2872BB7_0F3E_4FEC_82EE_C391501C93C3_.wvu.FilterData" localSheetId="1" hidden="1">Sorties!$A$1:$F$2092</definedName>
    <definedName name="Z_E38DE324_E026_4B91_B02C_1E3D3CEC1948_.wvu.FilterData" localSheetId="2" hidden="1">Mensualite!$F$1:$G$1237</definedName>
    <definedName name="Z_E3C5A907_A5D0_4833_8E41_0EC628C96DF5_.wvu.FilterData" localSheetId="1" hidden="1">Sorties!$A$1:$F$42</definedName>
    <definedName name="Z_E74E4F34_7E8E_4343_88C9_9EF8C47D47D4_.wvu.Cols" localSheetId="0" hidden="1">Ticket!$B:$C</definedName>
    <definedName name="Z_E74E4F34_7E8E_4343_88C9_9EF8C47D47D4_.wvu.FilterData" localSheetId="4" hidden="1">Encaissements!$A$1:$D$1</definedName>
    <definedName name="Z_E74E4F34_7E8E_4343_88C9_9EF8C47D47D4_.wvu.FilterData" localSheetId="2" hidden="1">Mensualite!$F$1:$G$1237</definedName>
    <definedName name="Z_E74E4F34_7E8E_4343_88C9_9EF8C47D47D4_.wvu.FilterData" localSheetId="1" hidden="1">Sorties!$A$1:$F$2720</definedName>
    <definedName name="Z_E74E4F34_7E8E_4343_88C9_9EF8C47D47D4_.wvu.PrintArea" localSheetId="0" hidden="1">Ticket!$A$1:$G$54</definedName>
    <definedName name="Z_E898E633_2A7B_4E50_98C1_77F9ADC09699_.wvu.FilterData" localSheetId="1" hidden="1">Sorties!$A$1:$F$1368</definedName>
    <definedName name="Z_E90F2B71_16D1_442B_B830_F2A8D6B96CF9_.wvu.FilterData" localSheetId="1" hidden="1">Sorties!$A$2:$F$7</definedName>
    <definedName name="Z_F21D0950_A0EB_4C1A_8256_386D5CDC0C52_.wvu.FilterData" localSheetId="1" hidden="1">Sorties!$A$1:$F$2278</definedName>
    <definedName name="Z_F510B8C1_96BF_4930_9EA7_CAB4D7860A51_.wvu.Cols" localSheetId="0" hidden="1">Ticket!$B:$C</definedName>
    <definedName name="Z_F510B8C1_96BF_4930_9EA7_CAB4D7860A51_.wvu.FilterData" localSheetId="4" hidden="1">Encaissements!$A$1:$D$1</definedName>
    <definedName name="Z_F510B8C1_96BF_4930_9EA7_CAB4D7860A51_.wvu.FilterData" localSheetId="2" hidden="1">Mensualite!$F$1:$G$1237</definedName>
    <definedName name="Z_F510B8C1_96BF_4930_9EA7_CAB4D7860A51_.wvu.FilterData" localSheetId="1" hidden="1">Sorties!$A$1:$F$564</definedName>
    <definedName name="Z_F510B8C1_96BF_4930_9EA7_CAB4D7860A51_.wvu.PrintArea" localSheetId="0" hidden="1">Ticket!$A$1:$G$52</definedName>
    <definedName name="Z_F537292E_1A89_4144_9E4D_A571491212DB_.wvu.Cols" localSheetId="0" hidden="1">Ticket!$B:$C</definedName>
    <definedName name="Z_F537292E_1A89_4144_9E4D_A571491212DB_.wvu.FilterData" localSheetId="4" hidden="1">Encaissements!$A$1:$D$1</definedName>
    <definedName name="Z_F537292E_1A89_4144_9E4D_A571491212DB_.wvu.FilterData" localSheetId="2" hidden="1">Mensualite!$F$1:$G$1237</definedName>
    <definedName name="Z_F537292E_1A89_4144_9E4D_A571491212DB_.wvu.FilterData" localSheetId="1" hidden="1">Sorties!$A$1:$F$564</definedName>
    <definedName name="Z_F537292E_1A89_4144_9E4D_A571491212DB_.wvu.PrintArea" localSheetId="0" hidden="1">Ticket!$A$1:$G$52</definedName>
    <definedName name="Z_FDD21CC8_4C1D_4BDF_8AB9_6CEB1DA10455_.wvu.FilterData" localSheetId="1" hidden="1">Sorties!$A$1:$F$2720</definedName>
    <definedName name="Z_FF41B6CD_4C98_4ACA_A1D7_41C1D17B3925_.wvu.FilterData" localSheetId="1" hidden="1">Sorties!$A$2:$F$7</definedName>
    <definedName name="_xlnm.Print_Area" localSheetId="0">Ticket!$A$1:$G$54</definedName>
  </definedNames>
  <calcPr calcId="191029"/>
  <customWorkbookViews>
    <customWorkbookView name="user - Affichage personnalisé" guid="{3625F0B7-F983-45C0-864A-2B83C23E06A5}" mergeInterval="0" personalView="1" maximized="1" xWindow="-8" yWindow="-8" windowWidth="1296" windowHeight="1000" activeSheetId="1"/>
    <customWorkbookView name="DELL - Affichage personnalisé" guid="{F537292E-1A89-4144-9E4D-A571491212DB}" mergeInterval="0" personalView="1" maximized="1" xWindow="-8" yWindow="-8" windowWidth="1296" windowHeight="1000" activeSheetId="2"/>
    <customWorkbookView name="CFAK ECO - Affichage personnalisé" guid="{AFCC98A4-5045-4848-818D-590A9FE65266}" mergeInterval="0" personalView="1" maximized="1" windowWidth="1356" windowHeight="543" activeSheetId="2"/>
    <customWorkbookView name="PROMOTEUR - Affichage personnalisé" guid="{4492F1FE-EF54-4EAD-B49B-447AF15B34B0}" mergeInterval="0" personalView="1" maximized="1" windowWidth="1362" windowHeight="543" activeSheetId="2"/>
    <customWorkbookView name="Windows User - Affichage personnalisé" guid="{018DCB2F-95C1-4E6B-956D-2485257C9C0C}" mergeInterval="0" personalView="1" maximized="1" windowWidth="843" windowHeight="359" activeSheetId="1"/>
    <customWorkbookView name="sécretariat - Affichage personnalisé" guid="{F510B8C1-96BF-4930-9EA7-CAB4D7860A51}" mergeInterval="0" personalView="1" maximized="1" xWindow="-8" yWindow="-8" windowWidth="1382" windowHeight="744" activeSheetId="6"/>
    <customWorkbookView name="SECRETARIAT - Affichage personnalisé" guid="{02C7195C-634B-4485-A257-9F10CD2104ED}" mergeInterval="0" personalView="1" maximized="1" windowWidth="1264" windowHeight="522" activeSheetId="1"/>
    <customWorkbookView name="PROMOTEUR1 - Affichage personnalisé" guid="{3657E7CC-8326-4F0D-8AA4-BA4BEB07AA80}" mergeInterval="0" personalView="1" maximized="1" xWindow="-8" yWindow="-8" windowWidth="1382" windowHeight="744" activeSheetId="2"/>
    <customWorkbookView name="hp - Affichage personnalisé" guid="{E74E4F34-7E8E-4343-88C9-9EF8C47D47D4}" mergeInterval="0" personalView="1" maximized="1" xWindow="-8" yWindow="-8" windowWidth="1382" windowHeight="744" activeSheetId="1"/>
    <customWorkbookView name="HP SANTARA - Affichage personnalisé" guid="{0F382412-D9E9-44B1-BD33-2CDFB62A1F13}" mergeInterval="0" personalView="1" maximized="1" xWindow="-8" yWindow="-8" windowWidth="1040" windowHeight="744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3" l="1"/>
  <c r="J3" i="3"/>
  <c r="J4" i="3"/>
  <c r="J5" i="3"/>
  <c r="J6" i="3"/>
  <c r="J7" i="3"/>
  <c r="J9" i="3"/>
  <c r="J10" i="3"/>
  <c r="J8" i="3"/>
  <c r="A30" i="1" l="1"/>
  <c r="A29" i="1"/>
  <c r="E36" i="1"/>
  <c r="A36" i="1"/>
  <c r="F34" i="1"/>
  <c r="A34" i="1"/>
  <c r="E1238" i="3" l="1"/>
  <c r="H1238" i="3"/>
  <c r="G1238" i="3" s="1"/>
  <c r="F1238" i="3" s="1"/>
  <c r="E1239" i="3"/>
  <c r="H1239" i="3"/>
  <c r="G1239" i="3" s="1"/>
  <c r="F1239" i="3" s="1"/>
  <c r="E1240" i="3"/>
  <c r="H1240" i="3"/>
  <c r="G1240" i="3" s="1"/>
  <c r="F1240" i="3" s="1"/>
  <c r="E1241" i="3"/>
  <c r="H1241" i="3"/>
  <c r="G1241" i="3" s="1"/>
  <c r="F1241" i="3" s="1"/>
  <c r="E1242" i="3"/>
  <c r="H1242" i="3"/>
  <c r="G1242" i="3" s="1"/>
  <c r="F1242" i="3" s="1"/>
  <c r="E1243" i="3"/>
  <c r="H1243" i="3"/>
  <c r="G1243" i="3" s="1"/>
  <c r="F1243" i="3" s="1"/>
  <c r="E1244" i="3"/>
  <c r="H1244" i="3"/>
  <c r="G1244" i="3" s="1"/>
  <c r="F1244" i="3" s="1"/>
  <c r="E1245" i="3"/>
  <c r="H1245" i="3"/>
  <c r="G1245" i="3" s="1"/>
  <c r="F1245" i="3" s="1"/>
  <c r="E1246" i="3"/>
  <c r="H1246" i="3"/>
  <c r="G1246" i="3" s="1"/>
  <c r="F1246" i="3" s="1"/>
  <c r="E1247" i="3"/>
  <c r="H1247" i="3"/>
  <c r="G1247" i="3" s="1"/>
  <c r="F1247" i="3" s="1"/>
  <c r="E1248" i="3"/>
  <c r="H1248" i="3"/>
  <c r="G1248" i="3" s="1"/>
  <c r="F1248" i="3" s="1"/>
  <c r="E1249" i="3"/>
  <c r="H1249" i="3"/>
  <c r="G1249" i="3" s="1"/>
  <c r="F1249" i="3" s="1"/>
  <c r="E1250" i="3"/>
  <c r="H1250" i="3"/>
  <c r="G1250" i="3" s="1"/>
  <c r="F1250" i="3" s="1"/>
  <c r="E1251" i="3"/>
  <c r="H1251" i="3"/>
  <c r="G1251" i="3" s="1"/>
  <c r="F1251" i="3" s="1"/>
  <c r="E1252" i="3"/>
  <c r="H1252" i="3"/>
  <c r="G1252" i="3" s="1"/>
  <c r="F1252" i="3" s="1"/>
  <c r="E1253" i="3"/>
  <c r="H1253" i="3"/>
  <c r="G1253" i="3" s="1"/>
  <c r="F1253" i="3" s="1"/>
  <c r="E1254" i="3"/>
  <c r="H1254" i="3"/>
  <c r="G1254" i="3" s="1"/>
  <c r="F1254" i="3" s="1"/>
  <c r="E1255" i="3"/>
  <c r="H1255" i="3"/>
  <c r="G1255" i="3" s="1"/>
  <c r="F1255" i="3" s="1"/>
  <c r="E1256" i="3"/>
  <c r="H1256" i="3"/>
  <c r="G1256" i="3" s="1"/>
  <c r="F1256" i="3" s="1"/>
  <c r="E1257" i="3"/>
  <c r="H1257" i="3"/>
  <c r="G1257" i="3" s="1"/>
  <c r="F1257" i="3" s="1"/>
  <c r="E1258" i="3"/>
  <c r="H1258" i="3"/>
  <c r="G1258" i="3" s="1"/>
  <c r="F1258" i="3" s="1"/>
  <c r="E1259" i="3"/>
  <c r="H1259" i="3"/>
  <c r="G1259" i="3" s="1"/>
  <c r="F1259" i="3" s="1"/>
  <c r="E1260" i="3"/>
  <c r="H1260" i="3"/>
  <c r="G1260" i="3" s="1"/>
  <c r="F1260" i="3" s="1"/>
  <c r="E1261" i="3"/>
  <c r="H1261" i="3"/>
  <c r="G1261" i="3" s="1"/>
  <c r="F1261" i="3" s="1"/>
  <c r="E1262" i="3"/>
  <c r="H1262" i="3"/>
  <c r="G1262" i="3" s="1"/>
  <c r="F1262" i="3" s="1"/>
  <c r="E1263" i="3"/>
  <c r="H1263" i="3"/>
  <c r="G1263" i="3" s="1"/>
  <c r="F1263" i="3" s="1"/>
  <c r="E1264" i="3"/>
  <c r="H1264" i="3"/>
  <c r="G1264" i="3" s="1"/>
  <c r="F1264" i="3" s="1"/>
  <c r="E1265" i="3"/>
  <c r="H1265" i="3"/>
  <c r="G1265" i="3" s="1"/>
  <c r="F1265" i="3" s="1"/>
  <c r="E1266" i="3"/>
  <c r="H1266" i="3"/>
  <c r="G1266" i="3" s="1"/>
  <c r="F1266" i="3" s="1"/>
  <c r="E1267" i="3"/>
  <c r="H1267" i="3"/>
  <c r="G1267" i="3" s="1"/>
  <c r="F1267" i="3" s="1"/>
  <c r="E1268" i="3"/>
  <c r="H1268" i="3"/>
  <c r="G1268" i="3" s="1"/>
  <c r="F1268" i="3" s="1"/>
  <c r="E1269" i="3"/>
  <c r="H1269" i="3"/>
  <c r="G1269" i="3" s="1"/>
  <c r="F1269" i="3" s="1"/>
  <c r="E1270" i="3"/>
  <c r="H1270" i="3"/>
  <c r="G1270" i="3" s="1"/>
  <c r="F1270" i="3" s="1"/>
  <c r="E1271" i="3"/>
  <c r="H1271" i="3"/>
  <c r="G1271" i="3" s="1"/>
  <c r="F1271" i="3" s="1"/>
  <c r="E1272" i="3"/>
  <c r="H1272" i="3"/>
  <c r="G1272" i="3" s="1"/>
  <c r="F1272" i="3" s="1"/>
  <c r="E1273" i="3"/>
  <c r="H1273" i="3"/>
  <c r="G1273" i="3" s="1"/>
  <c r="F1273" i="3" s="1"/>
  <c r="E1274" i="3"/>
  <c r="H1274" i="3"/>
  <c r="G1274" i="3" s="1"/>
  <c r="F1274" i="3" s="1"/>
  <c r="E1275" i="3"/>
  <c r="H1275" i="3"/>
  <c r="G1275" i="3" s="1"/>
  <c r="F1275" i="3" s="1"/>
  <c r="E1276" i="3"/>
  <c r="H1276" i="3"/>
  <c r="G1276" i="3" s="1"/>
  <c r="F1276" i="3" s="1"/>
  <c r="E1277" i="3"/>
  <c r="H1277" i="3"/>
  <c r="G1277" i="3" s="1"/>
  <c r="F1277" i="3" s="1"/>
  <c r="E1278" i="3"/>
  <c r="H1278" i="3"/>
  <c r="G1278" i="3" s="1"/>
  <c r="F1278" i="3" s="1"/>
  <c r="E1279" i="3"/>
  <c r="H1279" i="3"/>
  <c r="G1279" i="3" s="1"/>
  <c r="F1279" i="3" s="1"/>
  <c r="E1280" i="3"/>
  <c r="H1280" i="3"/>
  <c r="G1280" i="3" s="1"/>
  <c r="F1280" i="3" s="1"/>
  <c r="E1281" i="3"/>
  <c r="H1281" i="3"/>
  <c r="G1281" i="3" s="1"/>
  <c r="F1281" i="3" s="1"/>
  <c r="E1282" i="3"/>
  <c r="H1282" i="3"/>
  <c r="G1282" i="3" s="1"/>
  <c r="F1282" i="3" s="1"/>
  <c r="E1283" i="3"/>
  <c r="H1283" i="3"/>
  <c r="G1283" i="3" s="1"/>
  <c r="F1283" i="3" s="1"/>
  <c r="E1284" i="3"/>
  <c r="H1284" i="3"/>
  <c r="G1284" i="3" s="1"/>
  <c r="F1284" i="3" s="1"/>
  <c r="E1285" i="3"/>
  <c r="H1285" i="3"/>
  <c r="G1285" i="3" s="1"/>
  <c r="F1285" i="3" s="1"/>
  <c r="E1286" i="3"/>
  <c r="H1286" i="3"/>
  <c r="G1286" i="3" s="1"/>
  <c r="F1286" i="3" s="1"/>
  <c r="E1287" i="3"/>
  <c r="H1287" i="3"/>
  <c r="G1287" i="3" s="1"/>
  <c r="F1287" i="3" s="1"/>
  <c r="E1288" i="3"/>
  <c r="H1288" i="3"/>
  <c r="G1288" i="3" s="1"/>
  <c r="F1288" i="3" s="1"/>
  <c r="E1289" i="3"/>
  <c r="H1289" i="3"/>
  <c r="G1289" i="3" s="1"/>
  <c r="F1289" i="3" s="1"/>
  <c r="E1290" i="3"/>
  <c r="H1290" i="3"/>
  <c r="G1290" i="3" s="1"/>
  <c r="F1290" i="3" s="1"/>
  <c r="E1291" i="3"/>
  <c r="H1291" i="3"/>
  <c r="G1291" i="3" s="1"/>
  <c r="F1291" i="3" s="1"/>
  <c r="E1292" i="3"/>
  <c r="H1292" i="3"/>
  <c r="G1292" i="3" s="1"/>
  <c r="F1292" i="3" s="1"/>
  <c r="E1293" i="3"/>
  <c r="H1293" i="3"/>
  <c r="G1293" i="3" s="1"/>
  <c r="F1293" i="3" s="1"/>
  <c r="E1294" i="3"/>
  <c r="H1294" i="3"/>
  <c r="G1294" i="3" s="1"/>
  <c r="F1294" i="3" s="1"/>
  <c r="E1295" i="3"/>
  <c r="H1295" i="3"/>
  <c r="G1295" i="3" s="1"/>
  <c r="F1295" i="3" s="1"/>
  <c r="E1296" i="3"/>
  <c r="H1296" i="3"/>
  <c r="G1296" i="3" s="1"/>
  <c r="F1296" i="3" s="1"/>
  <c r="E1297" i="3"/>
  <c r="H1297" i="3"/>
  <c r="G1297" i="3" s="1"/>
  <c r="F1297" i="3" s="1"/>
  <c r="E1298" i="3"/>
  <c r="H1298" i="3"/>
  <c r="G1298" i="3" s="1"/>
  <c r="F1298" i="3" s="1"/>
  <c r="E1299" i="3"/>
  <c r="H1299" i="3"/>
  <c r="G1299" i="3" s="1"/>
  <c r="F1299" i="3" s="1"/>
  <c r="E1300" i="3"/>
  <c r="H1300" i="3"/>
  <c r="G1300" i="3" s="1"/>
  <c r="F1300" i="3" s="1"/>
  <c r="E1301" i="3"/>
  <c r="H1301" i="3"/>
  <c r="G1301" i="3" s="1"/>
  <c r="F1301" i="3" s="1"/>
  <c r="E1302" i="3"/>
  <c r="H1302" i="3"/>
  <c r="G1302" i="3" s="1"/>
  <c r="F1302" i="3" s="1"/>
  <c r="E1303" i="3"/>
  <c r="H1303" i="3"/>
  <c r="G1303" i="3" s="1"/>
  <c r="F1303" i="3" s="1"/>
  <c r="E1304" i="3"/>
  <c r="H1304" i="3"/>
  <c r="G1304" i="3" s="1"/>
  <c r="F1304" i="3" s="1"/>
  <c r="E1305" i="3"/>
  <c r="H1305" i="3"/>
  <c r="G1305" i="3" s="1"/>
  <c r="F1305" i="3" s="1"/>
  <c r="E1306" i="3"/>
  <c r="H1306" i="3"/>
  <c r="G1306" i="3" s="1"/>
  <c r="F1306" i="3" s="1"/>
  <c r="E1307" i="3"/>
  <c r="H1307" i="3"/>
  <c r="G1307" i="3" s="1"/>
  <c r="F1307" i="3" s="1"/>
  <c r="E1308" i="3"/>
  <c r="H1308" i="3"/>
  <c r="G1308" i="3" s="1"/>
  <c r="F1308" i="3" s="1"/>
  <c r="E1309" i="3"/>
  <c r="H1309" i="3"/>
  <c r="G1309" i="3" s="1"/>
  <c r="F1309" i="3" s="1"/>
  <c r="E1310" i="3"/>
  <c r="H1310" i="3"/>
  <c r="G1310" i="3" s="1"/>
  <c r="F1310" i="3" s="1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2" i="5"/>
  <c r="H167" i="3" l="1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6" i="3"/>
  <c r="H165" i="3"/>
  <c r="H164" i="2"/>
  <c r="A6" i="1" l="1"/>
  <c r="G805" i="3" l="1"/>
  <c r="G799" i="3"/>
  <c r="G800" i="3"/>
  <c r="G801" i="3"/>
  <c r="G802" i="3"/>
  <c r="G803" i="3"/>
  <c r="G804" i="3"/>
  <c r="E805" i="3" l="1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F821" i="3" s="1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F834" i="3" s="1"/>
  <c r="G835" i="3"/>
  <c r="F835" i="3" s="1"/>
  <c r="G836" i="3"/>
  <c r="F836" i="3" s="1"/>
  <c r="G837" i="3"/>
  <c r="F837" i="3" s="1"/>
  <c r="G838" i="3"/>
  <c r="F838" i="3" s="1"/>
  <c r="G839" i="3"/>
  <c r="F839" i="3" s="1"/>
  <c r="G840" i="3"/>
  <c r="F840" i="3" s="1"/>
  <c r="G841" i="3"/>
  <c r="F841" i="3" s="1"/>
  <c r="G842" i="3"/>
  <c r="F842" i="3" s="1"/>
  <c r="G843" i="3"/>
  <c r="F843" i="3" s="1"/>
  <c r="G844" i="3"/>
  <c r="F844" i="3" s="1"/>
  <c r="G845" i="3"/>
  <c r="F845" i="3" s="1"/>
  <c r="G846" i="3"/>
  <c r="F846" i="3" s="1"/>
  <c r="G847" i="3"/>
  <c r="F847" i="3" s="1"/>
  <c r="G848" i="3"/>
  <c r="F848" i="3" s="1"/>
  <c r="G849" i="3"/>
  <c r="F849" i="3" s="1"/>
  <c r="G850" i="3"/>
  <c r="F850" i="3" s="1"/>
  <c r="G851" i="3"/>
  <c r="F851" i="3" s="1"/>
  <c r="G852" i="3"/>
  <c r="F852" i="3" s="1"/>
  <c r="G853" i="3"/>
  <c r="F853" i="3" s="1"/>
  <c r="G854" i="3"/>
  <c r="F854" i="3" s="1"/>
  <c r="G855" i="3"/>
  <c r="F855" i="3" s="1"/>
  <c r="G856" i="3"/>
  <c r="F856" i="3" s="1"/>
  <c r="G857" i="3"/>
  <c r="F857" i="3" s="1"/>
  <c r="G858" i="3"/>
  <c r="F858" i="3" s="1"/>
  <c r="G859" i="3"/>
  <c r="F859" i="3" s="1"/>
  <c r="G860" i="3"/>
  <c r="F860" i="3" s="1"/>
  <c r="G861" i="3"/>
  <c r="F861" i="3" s="1"/>
  <c r="G862" i="3"/>
  <c r="F862" i="3" s="1"/>
  <c r="G863" i="3"/>
  <c r="F863" i="3" s="1"/>
  <c r="G864" i="3"/>
  <c r="F864" i="3" s="1"/>
  <c r="G865" i="3"/>
  <c r="F865" i="3" s="1"/>
  <c r="G866" i="3"/>
  <c r="F866" i="3" s="1"/>
  <c r="G867" i="3"/>
  <c r="F867" i="3" s="1"/>
  <c r="G868" i="3"/>
  <c r="F868" i="3" s="1"/>
  <c r="G869" i="3"/>
  <c r="F869" i="3" s="1"/>
  <c r="G870" i="3"/>
  <c r="F870" i="3" s="1"/>
  <c r="G871" i="3"/>
  <c r="F871" i="3" s="1"/>
  <c r="G872" i="3"/>
  <c r="F872" i="3" s="1"/>
  <c r="G873" i="3"/>
  <c r="F873" i="3" s="1"/>
  <c r="G874" i="3"/>
  <c r="F874" i="3" s="1"/>
  <c r="G875" i="3"/>
  <c r="F875" i="3" s="1"/>
  <c r="G876" i="3"/>
  <c r="F876" i="3" s="1"/>
  <c r="G877" i="3"/>
  <c r="F877" i="3" s="1"/>
  <c r="G878" i="3"/>
  <c r="F878" i="3" s="1"/>
  <c r="G879" i="3"/>
  <c r="F879" i="3" s="1"/>
  <c r="G880" i="3"/>
  <c r="F880" i="3" s="1"/>
  <c r="G881" i="3"/>
  <c r="F881" i="3" s="1"/>
  <c r="G882" i="3"/>
  <c r="F882" i="3" s="1"/>
  <c r="G883" i="3"/>
  <c r="F883" i="3" s="1"/>
  <c r="G884" i="3"/>
  <c r="F884" i="3" s="1"/>
  <c r="G885" i="3"/>
  <c r="F885" i="3" s="1"/>
  <c r="G886" i="3"/>
  <c r="F886" i="3" s="1"/>
  <c r="G887" i="3"/>
  <c r="F887" i="3" s="1"/>
  <c r="G888" i="3"/>
  <c r="F888" i="3" s="1"/>
  <c r="G889" i="3"/>
  <c r="F889" i="3" s="1"/>
  <c r="G890" i="3"/>
  <c r="F890" i="3" s="1"/>
  <c r="G891" i="3"/>
  <c r="F891" i="3" s="1"/>
  <c r="G892" i="3"/>
  <c r="F892" i="3" s="1"/>
  <c r="G893" i="3"/>
  <c r="F893" i="3" s="1"/>
  <c r="G894" i="3"/>
  <c r="F894" i="3" s="1"/>
  <c r="G895" i="3"/>
  <c r="F895" i="3" s="1"/>
  <c r="G896" i="3"/>
  <c r="F896" i="3" s="1"/>
  <c r="G897" i="3"/>
  <c r="F897" i="3" s="1"/>
  <c r="G898" i="3"/>
  <c r="F898" i="3" s="1"/>
  <c r="G899" i="3"/>
  <c r="F899" i="3" s="1"/>
  <c r="G900" i="3"/>
  <c r="F900" i="3" s="1"/>
  <c r="G901" i="3"/>
  <c r="F901" i="3" s="1"/>
  <c r="G902" i="3"/>
  <c r="F902" i="3" s="1"/>
  <c r="G903" i="3"/>
  <c r="F903" i="3" s="1"/>
  <c r="G904" i="3"/>
  <c r="F904" i="3" s="1"/>
  <c r="G905" i="3"/>
  <c r="F905" i="3" s="1"/>
  <c r="G906" i="3"/>
  <c r="F906" i="3" s="1"/>
  <c r="G907" i="3"/>
  <c r="F907" i="3" s="1"/>
  <c r="G908" i="3"/>
  <c r="F908" i="3" s="1"/>
  <c r="G909" i="3"/>
  <c r="F909" i="3" s="1"/>
  <c r="G910" i="3"/>
  <c r="F910" i="3" s="1"/>
  <c r="G911" i="3"/>
  <c r="F911" i="3" s="1"/>
  <c r="G912" i="3"/>
  <c r="F912" i="3" s="1"/>
  <c r="G913" i="3"/>
  <c r="F913" i="3" s="1"/>
  <c r="G914" i="3"/>
  <c r="F914" i="3" s="1"/>
  <c r="G915" i="3"/>
  <c r="F915" i="3" s="1"/>
  <c r="G916" i="3"/>
  <c r="F916" i="3" s="1"/>
  <c r="G917" i="3"/>
  <c r="F917" i="3" s="1"/>
  <c r="G918" i="3"/>
  <c r="F918" i="3" s="1"/>
  <c r="G919" i="3"/>
  <c r="F919" i="3" s="1"/>
  <c r="G920" i="3"/>
  <c r="F920" i="3" s="1"/>
  <c r="G921" i="3"/>
  <c r="F921" i="3" s="1"/>
  <c r="G922" i="3"/>
  <c r="F922" i="3" s="1"/>
  <c r="G923" i="3"/>
  <c r="F923" i="3" s="1"/>
  <c r="G924" i="3"/>
  <c r="F924" i="3" s="1"/>
  <c r="G925" i="3"/>
  <c r="F925" i="3" s="1"/>
  <c r="G926" i="3"/>
  <c r="F926" i="3" s="1"/>
  <c r="G927" i="3"/>
  <c r="F927" i="3" s="1"/>
  <c r="G928" i="3"/>
  <c r="F928" i="3" s="1"/>
  <c r="G929" i="3"/>
  <c r="F929" i="3" s="1"/>
  <c r="G930" i="3"/>
  <c r="F930" i="3" s="1"/>
  <c r="G931" i="3"/>
  <c r="F931" i="3" s="1"/>
  <c r="G932" i="3"/>
  <c r="F932" i="3" s="1"/>
  <c r="G933" i="3"/>
  <c r="F933" i="3" s="1"/>
  <c r="G934" i="3"/>
  <c r="F934" i="3" s="1"/>
  <c r="G935" i="3"/>
  <c r="F935" i="3" s="1"/>
  <c r="G936" i="3"/>
  <c r="F936" i="3" s="1"/>
  <c r="G937" i="3"/>
  <c r="F937" i="3" s="1"/>
  <c r="G938" i="3"/>
  <c r="F938" i="3" s="1"/>
  <c r="G939" i="3"/>
  <c r="F939" i="3" s="1"/>
  <c r="G940" i="3"/>
  <c r="F940" i="3" s="1"/>
  <c r="G941" i="3"/>
  <c r="F941" i="3" s="1"/>
  <c r="G942" i="3"/>
  <c r="F942" i="3" s="1"/>
  <c r="G943" i="3"/>
  <c r="F943" i="3" s="1"/>
  <c r="G944" i="3"/>
  <c r="F944" i="3" s="1"/>
  <c r="G945" i="3"/>
  <c r="F945" i="3" s="1"/>
  <c r="G946" i="3"/>
  <c r="F946" i="3" s="1"/>
  <c r="G947" i="3"/>
  <c r="F947" i="3" s="1"/>
  <c r="G948" i="3"/>
  <c r="F948" i="3" s="1"/>
  <c r="G949" i="3"/>
  <c r="F949" i="3" s="1"/>
  <c r="G950" i="3"/>
  <c r="F950" i="3" s="1"/>
  <c r="G951" i="3"/>
  <c r="F951" i="3" s="1"/>
  <c r="G952" i="3"/>
  <c r="F952" i="3" s="1"/>
  <c r="G953" i="3"/>
  <c r="G954" i="3"/>
  <c r="F954" i="3" s="1"/>
  <c r="G955" i="3"/>
  <c r="F955" i="3" s="1"/>
  <c r="G956" i="3"/>
  <c r="F956" i="3" s="1"/>
  <c r="G957" i="3"/>
  <c r="F957" i="3" s="1"/>
  <c r="G958" i="3"/>
  <c r="F958" i="3" s="1"/>
  <c r="G959" i="3"/>
  <c r="F959" i="3" s="1"/>
  <c r="G960" i="3"/>
  <c r="F960" i="3" s="1"/>
  <c r="G961" i="3"/>
  <c r="F961" i="3" s="1"/>
  <c r="G962" i="3"/>
  <c r="F962" i="3" s="1"/>
  <c r="G963" i="3"/>
  <c r="F963" i="3" s="1"/>
  <c r="G964" i="3"/>
  <c r="F964" i="3" s="1"/>
  <c r="G965" i="3"/>
  <c r="F965" i="3" s="1"/>
  <c r="G966" i="3"/>
  <c r="F966" i="3" s="1"/>
  <c r="G967" i="3"/>
  <c r="F967" i="3" s="1"/>
  <c r="G968" i="3"/>
  <c r="F968" i="3" s="1"/>
  <c r="G969" i="3"/>
  <c r="F969" i="3" s="1"/>
  <c r="G970" i="3"/>
  <c r="F970" i="3" s="1"/>
  <c r="G971" i="3"/>
  <c r="F971" i="3" s="1"/>
  <c r="G972" i="3"/>
  <c r="F972" i="3" s="1"/>
  <c r="G973" i="3"/>
  <c r="F973" i="3" s="1"/>
  <c r="G974" i="3"/>
  <c r="F974" i="3" s="1"/>
  <c r="G975" i="3"/>
  <c r="F975" i="3" s="1"/>
  <c r="G976" i="3"/>
  <c r="F976" i="3" s="1"/>
  <c r="G977" i="3"/>
  <c r="F977" i="3" s="1"/>
  <c r="G978" i="3"/>
  <c r="F978" i="3" s="1"/>
  <c r="G979" i="3"/>
  <c r="F979" i="3" s="1"/>
  <c r="G980" i="3"/>
  <c r="F980" i="3" s="1"/>
  <c r="G981" i="3"/>
  <c r="F981" i="3" s="1"/>
  <c r="G982" i="3"/>
  <c r="F982" i="3" s="1"/>
  <c r="G983" i="3"/>
  <c r="F983" i="3" s="1"/>
  <c r="G984" i="3"/>
  <c r="F984" i="3" s="1"/>
  <c r="G985" i="3"/>
  <c r="F985" i="3" s="1"/>
  <c r="G986" i="3"/>
  <c r="F986" i="3" s="1"/>
  <c r="G987" i="3"/>
  <c r="F987" i="3" s="1"/>
  <c r="G988" i="3"/>
  <c r="F988" i="3" s="1"/>
  <c r="G989" i="3"/>
  <c r="F989" i="3" s="1"/>
  <c r="G990" i="3"/>
  <c r="F990" i="3" s="1"/>
  <c r="G991" i="3"/>
  <c r="F991" i="3" s="1"/>
  <c r="G992" i="3"/>
  <c r="F992" i="3" s="1"/>
  <c r="G993" i="3"/>
  <c r="F993" i="3" s="1"/>
  <c r="G994" i="3"/>
  <c r="F994" i="3" s="1"/>
  <c r="G995" i="3"/>
  <c r="F995" i="3" s="1"/>
  <c r="G996" i="3"/>
  <c r="F996" i="3" s="1"/>
  <c r="G997" i="3"/>
  <c r="F997" i="3" s="1"/>
  <c r="G998" i="3"/>
  <c r="F998" i="3" s="1"/>
  <c r="G999" i="3"/>
  <c r="F999" i="3" s="1"/>
  <c r="G1000" i="3"/>
  <c r="F1000" i="3" s="1"/>
  <c r="G1001" i="3"/>
  <c r="F1001" i="3" s="1"/>
  <c r="G1002" i="3"/>
  <c r="F1002" i="3" s="1"/>
  <c r="G1003" i="3"/>
  <c r="F1003" i="3" s="1"/>
  <c r="G1004" i="3"/>
  <c r="F1004" i="3" s="1"/>
  <c r="G1005" i="3"/>
  <c r="F1005" i="3" s="1"/>
  <c r="G1006" i="3"/>
  <c r="F1006" i="3" s="1"/>
  <c r="G1007" i="3"/>
  <c r="F1007" i="3" s="1"/>
  <c r="G1008" i="3"/>
  <c r="F1008" i="3" s="1"/>
  <c r="G1009" i="3"/>
  <c r="F1009" i="3" s="1"/>
  <c r="G1010" i="3"/>
  <c r="F1010" i="3" s="1"/>
  <c r="G1011" i="3"/>
  <c r="F1011" i="3" s="1"/>
  <c r="G1012" i="3"/>
  <c r="F1012" i="3" s="1"/>
  <c r="G1013" i="3"/>
  <c r="F1013" i="3" s="1"/>
  <c r="G1014" i="3"/>
  <c r="F1014" i="3" s="1"/>
  <c r="G1015" i="3"/>
  <c r="F1015" i="3" s="1"/>
  <c r="G1016" i="3"/>
  <c r="F1016" i="3" s="1"/>
  <c r="G1017" i="3"/>
  <c r="F1017" i="3" s="1"/>
  <c r="G1018" i="3"/>
  <c r="F1018" i="3" s="1"/>
  <c r="G1019" i="3"/>
  <c r="F1019" i="3" s="1"/>
  <c r="G1020" i="3"/>
  <c r="F1020" i="3" s="1"/>
  <c r="G1021" i="3"/>
  <c r="F1021" i="3" s="1"/>
  <c r="G1022" i="3"/>
  <c r="F1022" i="3" s="1"/>
  <c r="G1023" i="3"/>
  <c r="F1023" i="3" s="1"/>
  <c r="G1024" i="3"/>
  <c r="F1024" i="3" s="1"/>
  <c r="G1025" i="3"/>
  <c r="F1025" i="3" s="1"/>
  <c r="G1026" i="3"/>
  <c r="F1026" i="3" s="1"/>
  <c r="G1027" i="3"/>
  <c r="F1027" i="3" s="1"/>
  <c r="G1028" i="3"/>
  <c r="F1028" i="3" s="1"/>
  <c r="G1029" i="3"/>
  <c r="F1029" i="3" s="1"/>
  <c r="G1030" i="3"/>
  <c r="F1030" i="3" s="1"/>
  <c r="G1031" i="3"/>
  <c r="F1031" i="3" s="1"/>
  <c r="G1032" i="3"/>
  <c r="F1032" i="3" s="1"/>
  <c r="G1033" i="3"/>
  <c r="F1033" i="3" s="1"/>
  <c r="G1034" i="3"/>
  <c r="F1034" i="3" s="1"/>
  <c r="G1035" i="3"/>
  <c r="F1035" i="3" s="1"/>
  <c r="G1036" i="3"/>
  <c r="F1036" i="3" s="1"/>
  <c r="G1037" i="3"/>
  <c r="F1037" i="3" s="1"/>
  <c r="G1038" i="3"/>
  <c r="F1038" i="3" s="1"/>
  <c r="G1039" i="3"/>
  <c r="F1039" i="3" s="1"/>
  <c r="G1040" i="3"/>
  <c r="F1040" i="3" s="1"/>
  <c r="G1041" i="3"/>
  <c r="F1041" i="3" s="1"/>
  <c r="G1042" i="3"/>
  <c r="F1042" i="3" s="1"/>
  <c r="G1043" i="3"/>
  <c r="F1043" i="3" s="1"/>
  <c r="G1044" i="3"/>
  <c r="F1044" i="3" s="1"/>
  <c r="G1045" i="3"/>
  <c r="F1045" i="3" s="1"/>
  <c r="G1046" i="3"/>
  <c r="F1046" i="3" s="1"/>
  <c r="G1047" i="3"/>
  <c r="F1047" i="3" s="1"/>
  <c r="G1048" i="3"/>
  <c r="F1048" i="3" s="1"/>
  <c r="G1049" i="3"/>
  <c r="F1049" i="3" s="1"/>
  <c r="G1050" i="3"/>
  <c r="F1050" i="3" s="1"/>
  <c r="G1051" i="3"/>
  <c r="F1051" i="3" s="1"/>
  <c r="G1052" i="3"/>
  <c r="F1052" i="3" s="1"/>
  <c r="G1053" i="3"/>
  <c r="F1053" i="3" s="1"/>
  <c r="G1054" i="3"/>
  <c r="F1054" i="3" s="1"/>
  <c r="G1055" i="3"/>
  <c r="F1055" i="3" s="1"/>
  <c r="G1056" i="3"/>
  <c r="F1056" i="3" s="1"/>
  <c r="G1057" i="3"/>
  <c r="F1057" i="3" s="1"/>
  <c r="G1058" i="3"/>
  <c r="F1058" i="3" s="1"/>
  <c r="G1059" i="3"/>
  <c r="F1059" i="3" s="1"/>
  <c r="G1060" i="3"/>
  <c r="F1060" i="3" s="1"/>
  <c r="G1061" i="3"/>
  <c r="F1061" i="3" s="1"/>
  <c r="G1062" i="3"/>
  <c r="F1062" i="3" s="1"/>
  <c r="G1063" i="3"/>
  <c r="F1063" i="3" s="1"/>
  <c r="G1064" i="3"/>
  <c r="F1064" i="3" s="1"/>
  <c r="G1065" i="3"/>
  <c r="F1065" i="3" s="1"/>
  <c r="G1066" i="3"/>
  <c r="F1066" i="3" s="1"/>
  <c r="G1067" i="3"/>
  <c r="F1067" i="3" s="1"/>
  <c r="G1068" i="3"/>
  <c r="F1068" i="3" s="1"/>
  <c r="G1069" i="3"/>
  <c r="F1069" i="3" s="1"/>
  <c r="G1070" i="3"/>
  <c r="F1070" i="3" s="1"/>
  <c r="G1071" i="3"/>
  <c r="F1071" i="3" s="1"/>
  <c r="G1072" i="3"/>
  <c r="F1072" i="3" s="1"/>
  <c r="G1073" i="3"/>
  <c r="F1073" i="3" s="1"/>
  <c r="G1074" i="3"/>
  <c r="F1074" i="3" s="1"/>
  <c r="G1075" i="3"/>
  <c r="F1075" i="3" s="1"/>
  <c r="G1076" i="3"/>
  <c r="F1076" i="3" s="1"/>
  <c r="G1077" i="3"/>
  <c r="F1077" i="3" s="1"/>
  <c r="G1078" i="3"/>
  <c r="F1078" i="3" s="1"/>
  <c r="G1079" i="3"/>
  <c r="F1079" i="3" s="1"/>
  <c r="G1080" i="3"/>
  <c r="F1080" i="3" s="1"/>
  <c r="G1081" i="3"/>
  <c r="F1081" i="3" s="1"/>
  <c r="G1082" i="3"/>
  <c r="F1082" i="3" s="1"/>
  <c r="G1083" i="3"/>
  <c r="F1083" i="3" s="1"/>
  <c r="G1084" i="3"/>
  <c r="F1084" i="3" s="1"/>
  <c r="G1085" i="3"/>
  <c r="F1085" i="3" s="1"/>
  <c r="G1086" i="3"/>
  <c r="F1086" i="3" s="1"/>
  <c r="G1087" i="3"/>
  <c r="F1087" i="3" s="1"/>
  <c r="G1088" i="3"/>
  <c r="F1088" i="3" s="1"/>
  <c r="G1089" i="3"/>
  <c r="F1089" i="3" s="1"/>
  <c r="G1090" i="3"/>
  <c r="F1090" i="3" s="1"/>
  <c r="G1091" i="3"/>
  <c r="F1091" i="3" s="1"/>
  <c r="G1092" i="3"/>
  <c r="F1092" i="3" s="1"/>
  <c r="G1093" i="3"/>
  <c r="F1093" i="3" s="1"/>
  <c r="G1094" i="3"/>
  <c r="F1094" i="3" s="1"/>
  <c r="G1095" i="3"/>
  <c r="F1095" i="3" s="1"/>
  <c r="G1096" i="3"/>
  <c r="F1096" i="3" s="1"/>
  <c r="G1097" i="3"/>
  <c r="F1097" i="3" s="1"/>
  <c r="G1098" i="3"/>
  <c r="F1098" i="3" s="1"/>
  <c r="G1099" i="3"/>
  <c r="F1099" i="3" s="1"/>
  <c r="G1100" i="3"/>
  <c r="F1100" i="3" s="1"/>
  <c r="G1101" i="3"/>
  <c r="F1101" i="3" s="1"/>
  <c r="G1102" i="3"/>
  <c r="F1102" i="3" s="1"/>
  <c r="G1103" i="3"/>
  <c r="F1103" i="3" s="1"/>
  <c r="G1104" i="3"/>
  <c r="F1104" i="3" s="1"/>
  <c r="G1105" i="3"/>
  <c r="F1105" i="3" s="1"/>
  <c r="G1106" i="3"/>
  <c r="F1106" i="3" s="1"/>
  <c r="G1107" i="3"/>
  <c r="F1107" i="3" s="1"/>
  <c r="G1108" i="3"/>
  <c r="F1108" i="3" s="1"/>
  <c r="G1109" i="3"/>
  <c r="F1109" i="3" s="1"/>
  <c r="G1110" i="3"/>
  <c r="F1110" i="3" s="1"/>
  <c r="G1111" i="3"/>
  <c r="F1111" i="3" s="1"/>
  <c r="G1112" i="3"/>
  <c r="F1112" i="3" s="1"/>
  <c r="G1113" i="3"/>
  <c r="F1113" i="3" s="1"/>
  <c r="G1114" i="3"/>
  <c r="F1114" i="3" s="1"/>
  <c r="G1115" i="3"/>
  <c r="F1115" i="3" s="1"/>
  <c r="G1116" i="3"/>
  <c r="F1116" i="3" s="1"/>
  <c r="G1117" i="3"/>
  <c r="F1117" i="3" s="1"/>
  <c r="G1118" i="3"/>
  <c r="F1118" i="3" s="1"/>
  <c r="G1119" i="3"/>
  <c r="F1119" i="3" s="1"/>
  <c r="G1120" i="3"/>
  <c r="F1120" i="3" s="1"/>
  <c r="G1121" i="3"/>
  <c r="F1121" i="3" s="1"/>
  <c r="G1122" i="3"/>
  <c r="F1122" i="3" s="1"/>
  <c r="G1123" i="3"/>
  <c r="F1123" i="3" s="1"/>
  <c r="G1124" i="3"/>
  <c r="F1124" i="3" s="1"/>
  <c r="G1125" i="3"/>
  <c r="F1125" i="3" s="1"/>
  <c r="G1126" i="3"/>
  <c r="F1126" i="3" s="1"/>
  <c r="G1127" i="3"/>
  <c r="F1127" i="3" s="1"/>
  <c r="G1128" i="3"/>
  <c r="F1128" i="3" s="1"/>
  <c r="G1129" i="3"/>
  <c r="F1129" i="3" s="1"/>
  <c r="G1130" i="3"/>
  <c r="F1130" i="3" s="1"/>
  <c r="G1131" i="3"/>
  <c r="F1131" i="3" s="1"/>
  <c r="G1132" i="3"/>
  <c r="F1132" i="3" s="1"/>
  <c r="G1133" i="3"/>
  <c r="F1133" i="3" s="1"/>
  <c r="G1134" i="3"/>
  <c r="F1134" i="3" s="1"/>
  <c r="G1135" i="3"/>
  <c r="F1135" i="3" s="1"/>
  <c r="G1136" i="3"/>
  <c r="F1136" i="3" s="1"/>
  <c r="G1137" i="3"/>
  <c r="F1137" i="3" s="1"/>
  <c r="G1138" i="3"/>
  <c r="F1138" i="3" s="1"/>
  <c r="G1139" i="3"/>
  <c r="F1139" i="3" s="1"/>
  <c r="G1140" i="3"/>
  <c r="F1140" i="3" s="1"/>
  <c r="G1141" i="3"/>
  <c r="F1141" i="3" s="1"/>
  <c r="G1142" i="3"/>
  <c r="F1142" i="3" s="1"/>
  <c r="G1143" i="3"/>
  <c r="F1143" i="3" s="1"/>
  <c r="G1144" i="3"/>
  <c r="F1144" i="3" s="1"/>
  <c r="G1145" i="3"/>
  <c r="F1145" i="3" s="1"/>
  <c r="G1146" i="3"/>
  <c r="F1146" i="3" s="1"/>
  <c r="G1147" i="3"/>
  <c r="F1147" i="3" s="1"/>
  <c r="G1148" i="3"/>
  <c r="F1148" i="3" s="1"/>
  <c r="G1149" i="3"/>
  <c r="F1149" i="3" s="1"/>
  <c r="G1150" i="3"/>
  <c r="F1150" i="3" s="1"/>
  <c r="G1151" i="3"/>
  <c r="F1151" i="3" s="1"/>
  <c r="G1152" i="3"/>
  <c r="F1152" i="3" s="1"/>
  <c r="G1153" i="3"/>
  <c r="F1153" i="3" s="1"/>
  <c r="G1154" i="3"/>
  <c r="F1154" i="3" s="1"/>
  <c r="G1155" i="3"/>
  <c r="F1155" i="3" s="1"/>
  <c r="G1156" i="3"/>
  <c r="F1156" i="3" s="1"/>
  <c r="G1157" i="3"/>
  <c r="F1157" i="3" s="1"/>
  <c r="G1158" i="3"/>
  <c r="F1158" i="3" s="1"/>
  <c r="G1159" i="3"/>
  <c r="F1159" i="3" s="1"/>
  <c r="G1160" i="3"/>
  <c r="F1160" i="3" s="1"/>
  <c r="G1161" i="3"/>
  <c r="F1161" i="3" s="1"/>
  <c r="G1162" i="3"/>
  <c r="F1162" i="3" s="1"/>
  <c r="G1163" i="3"/>
  <c r="F1163" i="3" s="1"/>
  <c r="G1164" i="3"/>
  <c r="F1164" i="3" s="1"/>
  <c r="G1165" i="3"/>
  <c r="F1165" i="3" s="1"/>
  <c r="G1166" i="3"/>
  <c r="F1166" i="3" s="1"/>
  <c r="G1167" i="3"/>
  <c r="F1167" i="3" s="1"/>
  <c r="G1168" i="3"/>
  <c r="F1168" i="3" s="1"/>
  <c r="G1169" i="3"/>
  <c r="F1169" i="3" s="1"/>
  <c r="G1170" i="3"/>
  <c r="F1170" i="3" s="1"/>
  <c r="G1171" i="3"/>
  <c r="F1171" i="3" s="1"/>
  <c r="G1172" i="3"/>
  <c r="F1172" i="3" s="1"/>
  <c r="G1173" i="3"/>
  <c r="F1173" i="3" s="1"/>
  <c r="G1174" i="3"/>
  <c r="F1174" i="3" s="1"/>
  <c r="G1175" i="3"/>
  <c r="F1175" i="3" s="1"/>
  <c r="G1176" i="3"/>
  <c r="F1176" i="3" s="1"/>
  <c r="G1177" i="3"/>
  <c r="F1177" i="3" s="1"/>
  <c r="G1178" i="3"/>
  <c r="F1178" i="3" s="1"/>
  <c r="G1179" i="3"/>
  <c r="F1179" i="3" s="1"/>
  <c r="G1180" i="3"/>
  <c r="F1180" i="3" s="1"/>
  <c r="G1181" i="3"/>
  <c r="F1181" i="3" s="1"/>
  <c r="G1182" i="3"/>
  <c r="F1182" i="3" s="1"/>
  <c r="G1183" i="3"/>
  <c r="F1183" i="3" s="1"/>
  <c r="G1184" i="3"/>
  <c r="F1184" i="3" s="1"/>
  <c r="G1185" i="3"/>
  <c r="F1185" i="3" s="1"/>
  <c r="G1186" i="3"/>
  <c r="F1186" i="3" s="1"/>
  <c r="G1187" i="3"/>
  <c r="F1187" i="3" s="1"/>
  <c r="G1188" i="3"/>
  <c r="F1188" i="3" s="1"/>
  <c r="G1189" i="3"/>
  <c r="F1189" i="3" s="1"/>
  <c r="G1190" i="3"/>
  <c r="F1190" i="3" s="1"/>
  <c r="G1191" i="3"/>
  <c r="F1191" i="3" s="1"/>
  <c r="G1192" i="3"/>
  <c r="F1192" i="3" s="1"/>
  <c r="G1193" i="3"/>
  <c r="F1193" i="3" s="1"/>
  <c r="G1194" i="3"/>
  <c r="F1194" i="3" s="1"/>
  <c r="G1195" i="3"/>
  <c r="F1195" i="3" s="1"/>
  <c r="G1196" i="3"/>
  <c r="F1196" i="3" s="1"/>
  <c r="G1197" i="3"/>
  <c r="F1197" i="3" s="1"/>
  <c r="G1198" i="3"/>
  <c r="F1198" i="3" s="1"/>
  <c r="G1199" i="3"/>
  <c r="F1199" i="3" s="1"/>
  <c r="G1200" i="3"/>
  <c r="F1200" i="3" s="1"/>
  <c r="G1201" i="3"/>
  <c r="F1201" i="3" s="1"/>
  <c r="G1202" i="3"/>
  <c r="F1202" i="3" s="1"/>
  <c r="G1203" i="3"/>
  <c r="F1203" i="3" s="1"/>
  <c r="G1204" i="3"/>
  <c r="F1204" i="3" s="1"/>
  <c r="G1205" i="3"/>
  <c r="F1205" i="3" s="1"/>
  <c r="G1206" i="3"/>
  <c r="F1206" i="3" s="1"/>
  <c r="G1207" i="3"/>
  <c r="F1207" i="3" s="1"/>
  <c r="G1208" i="3"/>
  <c r="F1208" i="3" s="1"/>
  <c r="G1209" i="3"/>
  <c r="F1209" i="3" s="1"/>
  <c r="G1210" i="3"/>
  <c r="F1210" i="3" s="1"/>
  <c r="G1211" i="3"/>
  <c r="F1211" i="3" s="1"/>
  <c r="G1212" i="3"/>
  <c r="F1212" i="3" s="1"/>
  <c r="G1213" i="3"/>
  <c r="F1213" i="3" s="1"/>
  <c r="G1214" i="3"/>
  <c r="F1214" i="3" s="1"/>
  <c r="G1215" i="3"/>
  <c r="F1215" i="3" s="1"/>
  <c r="G1216" i="3"/>
  <c r="F1216" i="3" s="1"/>
  <c r="G1217" i="3"/>
  <c r="F1217" i="3" s="1"/>
  <c r="G1218" i="3"/>
  <c r="F1218" i="3" s="1"/>
  <c r="G1219" i="3"/>
  <c r="F1219" i="3" s="1"/>
  <c r="G1220" i="3"/>
  <c r="F1220" i="3" s="1"/>
  <c r="G1221" i="3"/>
  <c r="F1221" i="3" s="1"/>
  <c r="G1222" i="3"/>
  <c r="F1222" i="3" s="1"/>
  <c r="G1223" i="3"/>
  <c r="F1223" i="3" s="1"/>
  <c r="G1224" i="3"/>
  <c r="F1224" i="3" s="1"/>
  <c r="G1225" i="3"/>
  <c r="F1225" i="3" s="1"/>
  <c r="G1226" i="3"/>
  <c r="F1226" i="3" s="1"/>
  <c r="G1227" i="3"/>
  <c r="F1227" i="3" s="1"/>
  <c r="G1228" i="3"/>
  <c r="F1228" i="3" s="1"/>
  <c r="G1229" i="3"/>
  <c r="F1229" i="3" s="1"/>
  <c r="G1230" i="3"/>
  <c r="F1230" i="3" s="1"/>
  <c r="G1231" i="3"/>
  <c r="F1231" i="3" s="1"/>
  <c r="G1232" i="3"/>
  <c r="F1232" i="3" s="1"/>
  <c r="G1233" i="3"/>
  <c r="F1233" i="3" s="1"/>
  <c r="G1234" i="3"/>
  <c r="F1234" i="3" s="1"/>
  <c r="G1235" i="3"/>
  <c r="F1235" i="3" s="1"/>
  <c r="G1236" i="3"/>
  <c r="F1236" i="3" s="1"/>
  <c r="G1237" i="3"/>
  <c r="F1237" i="3" s="1"/>
  <c r="F822" i="3" l="1"/>
  <c r="F823" i="3"/>
  <c r="F824" i="3"/>
  <c r="F825" i="3"/>
  <c r="F826" i="3"/>
  <c r="F827" i="3"/>
  <c r="F828" i="3"/>
  <c r="F829" i="3"/>
  <c r="F830" i="3"/>
  <c r="F831" i="3"/>
  <c r="F832" i="3"/>
  <c r="F833" i="3"/>
  <c r="F953" i="3"/>
  <c r="E801" i="3"/>
  <c r="E802" i="3"/>
  <c r="E803" i="3"/>
  <c r="E804" i="3"/>
  <c r="E580" i="3" l="1"/>
  <c r="G580" i="3"/>
  <c r="E2" i="3" l="1"/>
  <c r="G3" i="3"/>
  <c r="F3" i="3" s="1"/>
  <c r="G4" i="3"/>
  <c r="F4" i="3" s="1"/>
  <c r="G5" i="3"/>
  <c r="F5" i="3" s="1"/>
  <c r="G6" i="3"/>
  <c r="F6" i="3" s="1"/>
  <c r="G7" i="3"/>
  <c r="F7" i="3" s="1"/>
  <c r="G8" i="3"/>
  <c r="F8" i="3" s="1"/>
  <c r="G9" i="3"/>
  <c r="F9" i="3" s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F61" i="3" s="1"/>
  <c r="G62" i="3"/>
  <c r="F62" i="3" s="1"/>
  <c r="G63" i="3"/>
  <c r="F63" i="3" s="1"/>
  <c r="G64" i="3"/>
  <c r="F64" i="3" s="1"/>
  <c r="G65" i="3"/>
  <c r="F65" i="3" s="1"/>
  <c r="G66" i="3"/>
  <c r="F66" i="3" s="1"/>
  <c r="G67" i="3"/>
  <c r="F67" i="3" s="1"/>
  <c r="G68" i="3"/>
  <c r="F68" i="3" s="1"/>
  <c r="G69" i="3"/>
  <c r="F69" i="3" s="1"/>
  <c r="G70" i="3"/>
  <c r="F70" i="3" s="1"/>
  <c r="G71" i="3"/>
  <c r="F71" i="3" s="1"/>
  <c r="G72" i="3"/>
  <c r="F72" i="3" s="1"/>
  <c r="G73" i="3"/>
  <c r="F73" i="3" s="1"/>
  <c r="G74" i="3"/>
  <c r="F74" i="3" s="1"/>
  <c r="G75" i="3"/>
  <c r="F75" i="3" s="1"/>
  <c r="G76" i="3"/>
  <c r="F76" i="3" s="1"/>
  <c r="G77" i="3"/>
  <c r="F77" i="3" s="1"/>
  <c r="G78" i="3"/>
  <c r="F78" i="3" s="1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2" i="3"/>
  <c r="F102" i="3" s="1"/>
  <c r="G103" i="3"/>
  <c r="F103" i="3" s="1"/>
  <c r="G104" i="3"/>
  <c r="F104" i="3" s="1"/>
  <c r="G105" i="3"/>
  <c r="F105" i="3" s="1"/>
  <c r="G106" i="3"/>
  <c r="F106" i="3" s="1"/>
  <c r="G107" i="3"/>
  <c r="F107" i="3" s="1"/>
  <c r="G108" i="3"/>
  <c r="F108" i="3" s="1"/>
  <c r="G109" i="3"/>
  <c r="F109" i="3" s="1"/>
  <c r="G110" i="3"/>
  <c r="F110" i="3" s="1"/>
  <c r="G111" i="3"/>
  <c r="F111" i="3" s="1"/>
  <c r="G112" i="3"/>
  <c r="F112" i="3" s="1"/>
  <c r="G113" i="3"/>
  <c r="F113" i="3" s="1"/>
  <c r="G114" i="3"/>
  <c r="F114" i="3" s="1"/>
  <c r="G115" i="3"/>
  <c r="F115" i="3" s="1"/>
  <c r="G116" i="3"/>
  <c r="F116" i="3" s="1"/>
  <c r="G117" i="3"/>
  <c r="F117" i="3" s="1"/>
  <c r="G118" i="3"/>
  <c r="F118" i="3" s="1"/>
  <c r="G119" i="3"/>
  <c r="F119" i="3" s="1"/>
  <c r="G120" i="3"/>
  <c r="F120" i="3" s="1"/>
  <c r="G121" i="3"/>
  <c r="F121" i="3" s="1"/>
  <c r="G122" i="3"/>
  <c r="F122" i="3" s="1"/>
  <c r="G123" i="3"/>
  <c r="F123" i="3" s="1"/>
  <c r="G124" i="3"/>
  <c r="F124" i="3" s="1"/>
  <c r="G125" i="3"/>
  <c r="F125" i="3" s="1"/>
  <c r="G126" i="3"/>
  <c r="F126" i="3" s="1"/>
  <c r="G127" i="3"/>
  <c r="F127" i="3" s="1"/>
  <c r="G128" i="3"/>
  <c r="F128" i="3" s="1"/>
  <c r="G129" i="3"/>
  <c r="F129" i="3" s="1"/>
  <c r="G130" i="3"/>
  <c r="F130" i="3" s="1"/>
  <c r="G131" i="3"/>
  <c r="F131" i="3" s="1"/>
  <c r="G132" i="3"/>
  <c r="F132" i="3" s="1"/>
  <c r="G133" i="3"/>
  <c r="F133" i="3" s="1"/>
  <c r="G134" i="3"/>
  <c r="F134" i="3" s="1"/>
  <c r="G135" i="3"/>
  <c r="F135" i="3" s="1"/>
  <c r="G136" i="3"/>
  <c r="F136" i="3" s="1"/>
  <c r="G137" i="3"/>
  <c r="F137" i="3" s="1"/>
  <c r="G138" i="3"/>
  <c r="F138" i="3" s="1"/>
  <c r="G139" i="3"/>
  <c r="F139" i="3" s="1"/>
  <c r="G140" i="3"/>
  <c r="F140" i="3" s="1"/>
  <c r="G141" i="3"/>
  <c r="F141" i="3" s="1"/>
  <c r="G142" i="3"/>
  <c r="F142" i="3" s="1"/>
  <c r="G143" i="3"/>
  <c r="F143" i="3" s="1"/>
  <c r="G144" i="3"/>
  <c r="F144" i="3" s="1"/>
  <c r="G145" i="3"/>
  <c r="F145" i="3" s="1"/>
  <c r="G146" i="3"/>
  <c r="F146" i="3" s="1"/>
  <c r="G147" i="3"/>
  <c r="F147" i="3" s="1"/>
  <c r="G148" i="3"/>
  <c r="F148" i="3" s="1"/>
  <c r="G149" i="3"/>
  <c r="F149" i="3" s="1"/>
  <c r="G150" i="3"/>
  <c r="F150" i="3" s="1"/>
  <c r="G151" i="3"/>
  <c r="F151" i="3" s="1"/>
  <c r="G152" i="3"/>
  <c r="F152" i="3" s="1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F211" i="3" s="1"/>
  <c r="G212" i="3"/>
  <c r="F212" i="3" s="1"/>
  <c r="G213" i="3"/>
  <c r="F213" i="3" s="1"/>
  <c r="G214" i="3"/>
  <c r="F214" i="3" s="1"/>
  <c r="G215" i="3"/>
  <c r="F215" i="3" s="1"/>
  <c r="G216" i="3"/>
  <c r="F216" i="3" s="1"/>
  <c r="G217" i="3"/>
  <c r="F217" i="3" s="1"/>
  <c r="G218" i="3"/>
  <c r="F218" i="3" s="1"/>
  <c r="G219" i="3"/>
  <c r="F219" i="3" s="1"/>
  <c r="G220" i="3"/>
  <c r="F220" i="3" s="1"/>
  <c r="G221" i="3"/>
  <c r="F221" i="3" s="1"/>
  <c r="G222" i="3"/>
  <c r="F222" i="3" s="1"/>
  <c r="G223" i="3"/>
  <c r="F223" i="3" s="1"/>
  <c r="G224" i="3"/>
  <c r="F224" i="3" s="1"/>
  <c r="G225" i="3"/>
  <c r="F225" i="3" s="1"/>
  <c r="G226" i="3"/>
  <c r="F226" i="3" s="1"/>
  <c r="G227" i="3"/>
  <c r="F227" i="3" s="1"/>
  <c r="G228" i="3"/>
  <c r="F228" i="3" s="1"/>
  <c r="G229" i="3"/>
  <c r="F229" i="3" s="1"/>
  <c r="G230" i="3"/>
  <c r="F230" i="3" s="1"/>
  <c r="G231" i="3"/>
  <c r="F231" i="3" s="1"/>
  <c r="G232" i="3"/>
  <c r="F232" i="3" s="1"/>
  <c r="G233" i="3"/>
  <c r="F233" i="3" s="1"/>
  <c r="G234" i="3"/>
  <c r="F234" i="3" s="1"/>
  <c r="G235" i="3"/>
  <c r="F235" i="3" s="1"/>
  <c r="G236" i="3"/>
  <c r="F236" i="3" s="1"/>
  <c r="G237" i="3"/>
  <c r="F237" i="3" s="1"/>
  <c r="G238" i="3"/>
  <c r="F238" i="3" s="1"/>
  <c r="G239" i="3"/>
  <c r="F239" i="3" s="1"/>
  <c r="G240" i="3"/>
  <c r="F240" i="3" s="1"/>
  <c r="G241" i="3"/>
  <c r="F241" i="3" s="1"/>
  <c r="G242" i="3"/>
  <c r="F242" i="3" s="1"/>
  <c r="G243" i="3"/>
  <c r="F243" i="3" s="1"/>
  <c r="G244" i="3"/>
  <c r="F244" i="3" s="1"/>
  <c r="G245" i="3"/>
  <c r="F245" i="3" s="1"/>
  <c r="G246" i="3"/>
  <c r="F246" i="3" s="1"/>
  <c r="G247" i="3"/>
  <c r="F247" i="3" s="1"/>
  <c r="G248" i="3"/>
  <c r="F248" i="3" s="1"/>
  <c r="G249" i="3"/>
  <c r="F249" i="3" s="1"/>
  <c r="G250" i="3"/>
  <c r="F250" i="3" s="1"/>
  <c r="G251" i="3"/>
  <c r="F251" i="3" s="1"/>
  <c r="G252" i="3"/>
  <c r="F252" i="3" s="1"/>
  <c r="G253" i="3"/>
  <c r="F253" i="3" s="1"/>
  <c r="G254" i="3"/>
  <c r="F254" i="3" s="1"/>
  <c r="G255" i="3"/>
  <c r="F255" i="3" s="1"/>
  <c r="G256" i="3"/>
  <c r="F256" i="3" s="1"/>
  <c r="G257" i="3"/>
  <c r="F257" i="3" s="1"/>
  <c r="G258" i="3"/>
  <c r="F258" i="3" s="1"/>
  <c r="G259" i="3"/>
  <c r="F259" i="3" s="1"/>
  <c r="G260" i="3"/>
  <c r="F260" i="3" s="1"/>
  <c r="G261" i="3"/>
  <c r="F261" i="3" s="1"/>
  <c r="G262" i="3"/>
  <c r="F262" i="3" s="1"/>
  <c r="G263" i="3"/>
  <c r="F263" i="3" s="1"/>
  <c r="G264" i="3"/>
  <c r="F264" i="3" s="1"/>
  <c r="G265" i="3"/>
  <c r="F265" i="3" s="1"/>
  <c r="G266" i="3"/>
  <c r="F266" i="3" s="1"/>
  <c r="G267" i="3"/>
  <c r="F267" i="3" s="1"/>
  <c r="G268" i="3"/>
  <c r="F268" i="3" s="1"/>
  <c r="G269" i="3"/>
  <c r="F269" i="3" s="1"/>
  <c r="G270" i="3"/>
  <c r="F270" i="3" s="1"/>
  <c r="G271" i="3"/>
  <c r="F271" i="3" s="1"/>
  <c r="G272" i="3"/>
  <c r="F272" i="3" s="1"/>
  <c r="G273" i="3"/>
  <c r="F273" i="3" s="1"/>
  <c r="G274" i="3"/>
  <c r="F274" i="3" s="1"/>
  <c r="G275" i="3"/>
  <c r="F275" i="3" s="1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F297" i="3" s="1"/>
  <c r="G298" i="3"/>
  <c r="F298" i="3" s="1"/>
  <c r="G299" i="3"/>
  <c r="F299" i="3" s="1"/>
  <c r="G300" i="3"/>
  <c r="F300" i="3" s="1"/>
  <c r="G301" i="3"/>
  <c r="F301" i="3" s="1"/>
  <c r="G302" i="3"/>
  <c r="F302" i="3" s="1"/>
  <c r="G303" i="3"/>
  <c r="F303" i="3" s="1"/>
  <c r="G304" i="3"/>
  <c r="F304" i="3" s="1"/>
  <c r="G305" i="3"/>
  <c r="F305" i="3" s="1"/>
  <c r="G306" i="3"/>
  <c r="F306" i="3" s="1"/>
  <c r="G307" i="3"/>
  <c r="F307" i="3" s="1"/>
  <c r="G308" i="3"/>
  <c r="F308" i="3" s="1"/>
  <c r="G309" i="3"/>
  <c r="F309" i="3" s="1"/>
  <c r="G310" i="3"/>
  <c r="F310" i="3" s="1"/>
  <c r="G311" i="3"/>
  <c r="F311" i="3" s="1"/>
  <c r="G312" i="3"/>
  <c r="F312" i="3" s="1"/>
  <c r="G313" i="3"/>
  <c r="F313" i="3" s="1"/>
  <c r="G314" i="3"/>
  <c r="F314" i="3" s="1"/>
  <c r="G315" i="3"/>
  <c r="F315" i="3" s="1"/>
  <c r="G316" i="3"/>
  <c r="F316" i="3" s="1"/>
  <c r="G317" i="3"/>
  <c r="F317" i="3" s="1"/>
  <c r="G318" i="3"/>
  <c r="F318" i="3" s="1"/>
  <c r="G319" i="3"/>
  <c r="F319" i="3" s="1"/>
  <c r="G320" i="3"/>
  <c r="F320" i="3" s="1"/>
  <c r="G321" i="3"/>
  <c r="F321" i="3" s="1"/>
  <c r="G322" i="3"/>
  <c r="F322" i="3" s="1"/>
  <c r="G323" i="3"/>
  <c r="F323" i="3" s="1"/>
  <c r="G324" i="3"/>
  <c r="F324" i="3" s="1"/>
  <c r="G325" i="3"/>
  <c r="F325" i="3" s="1"/>
  <c r="G326" i="3"/>
  <c r="F326" i="3" s="1"/>
  <c r="G327" i="3"/>
  <c r="F327" i="3" s="1"/>
  <c r="G328" i="3"/>
  <c r="F328" i="3" s="1"/>
  <c r="G329" i="3"/>
  <c r="F329" i="3" s="1"/>
  <c r="G330" i="3"/>
  <c r="F330" i="3" s="1"/>
  <c r="G331" i="3"/>
  <c r="F331" i="3" s="1"/>
  <c r="G332" i="3"/>
  <c r="F332" i="3" s="1"/>
  <c r="G333" i="3"/>
  <c r="F333" i="3" s="1"/>
  <c r="G334" i="3"/>
  <c r="F334" i="3" s="1"/>
  <c r="G335" i="3"/>
  <c r="F335" i="3" s="1"/>
  <c r="G336" i="3"/>
  <c r="F336" i="3" s="1"/>
  <c r="G337" i="3"/>
  <c r="F337" i="3" s="1"/>
  <c r="G338" i="3"/>
  <c r="F338" i="3" s="1"/>
  <c r="G339" i="3"/>
  <c r="F339" i="3" s="1"/>
  <c r="G340" i="3"/>
  <c r="F340" i="3" s="1"/>
  <c r="G341" i="3"/>
  <c r="F341" i="3" s="1"/>
  <c r="G342" i="3"/>
  <c r="F342" i="3" s="1"/>
  <c r="G343" i="3"/>
  <c r="F343" i="3" s="1"/>
  <c r="G344" i="3"/>
  <c r="F344" i="3" s="1"/>
  <c r="G345" i="3"/>
  <c r="F345" i="3" s="1"/>
  <c r="G346" i="3"/>
  <c r="F346" i="3" s="1"/>
  <c r="G347" i="3"/>
  <c r="F347" i="3" s="1"/>
  <c r="G348" i="3"/>
  <c r="F348" i="3" s="1"/>
  <c r="G349" i="3"/>
  <c r="F349" i="3" s="1"/>
  <c r="G350" i="3"/>
  <c r="F350" i="3" s="1"/>
  <c r="G351" i="3"/>
  <c r="F351" i="3" s="1"/>
  <c r="G352" i="3"/>
  <c r="F352" i="3" s="1"/>
  <c r="G353" i="3"/>
  <c r="F353" i="3" s="1"/>
  <c r="G354" i="3"/>
  <c r="F354" i="3" s="1"/>
  <c r="G355" i="3"/>
  <c r="F355" i="3" s="1"/>
  <c r="G356" i="3"/>
  <c r="F356" i="3" s="1"/>
  <c r="G357" i="3"/>
  <c r="F357" i="3" s="1"/>
  <c r="G358" i="3"/>
  <c r="F358" i="3" s="1"/>
  <c r="G359" i="3"/>
  <c r="F359" i="3" s="1"/>
  <c r="G360" i="3"/>
  <c r="F360" i="3" s="1"/>
  <c r="G361" i="3"/>
  <c r="F361" i="3" s="1"/>
  <c r="G362" i="3"/>
  <c r="F362" i="3" s="1"/>
  <c r="G363" i="3"/>
  <c r="F363" i="3" s="1"/>
  <c r="G364" i="3"/>
  <c r="F364" i="3" s="1"/>
  <c r="G365" i="3"/>
  <c r="F365" i="3" s="1"/>
  <c r="G366" i="3"/>
  <c r="F366" i="3" s="1"/>
  <c r="G367" i="3"/>
  <c r="F367" i="3" s="1"/>
  <c r="G368" i="3"/>
  <c r="F368" i="3" s="1"/>
  <c r="G369" i="3"/>
  <c r="F369" i="3" s="1"/>
  <c r="G370" i="3"/>
  <c r="F370" i="3" s="1"/>
  <c r="G371" i="3"/>
  <c r="F371" i="3" s="1"/>
  <c r="G372" i="3"/>
  <c r="F372" i="3" s="1"/>
  <c r="G373" i="3"/>
  <c r="F373" i="3" s="1"/>
  <c r="G374" i="3"/>
  <c r="F374" i="3" s="1"/>
  <c r="G375" i="3"/>
  <c r="F375" i="3" s="1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F447" i="3" s="1"/>
  <c r="G448" i="3"/>
  <c r="F448" i="3" s="1"/>
  <c r="G449" i="3"/>
  <c r="F449" i="3" s="1"/>
  <c r="G450" i="3"/>
  <c r="F450" i="3" s="1"/>
  <c r="G451" i="3"/>
  <c r="F451" i="3" s="1"/>
  <c r="G452" i="3"/>
  <c r="F452" i="3" s="1"/>
  <c r="G453" i="3"/>
  <c r="F453" i="3" s="1"/>
  <c r="G454" i="3"/>
  <c r="F454" i="3" s="1"/>
  <c r="G455" i="3"/>
  <c r="F455" i="3" s="1"/>
  <c r="G456" i="3"/>
  <c r="F456" i="3" s="1"/>
  <c r="G457" i="3"/>
  <c r="F457" i="3" s="1"/>
  <c r="G458" i="3"/>
  <c r="F458" i="3" s="1"/>
  <c r="G459" i="3"/>
  <c r="F459" i="3" s="1"/>
  <c r="G460" i="3"/>
  <c r="F460" i="3" s="1"/>
  <c r="G461" i="3"/>
  <c r="F461" i="3" s="1"/>
  <c r="G462" i="3"/>
  <c r="F462" i="3" s="1"/>
  <c r="G463" i="3"/>
  <c r="F463" i="3" s="1"/>
  <c r="G464" i="3"/>
  <c r="F464" i="3" s="1"/>
  <c r="G465" i="3"/>
  <c r="F465" i="3" s="1"/>
  <c r="G466" i="3"/>
  <c r="F466" i="3" s="1"/>
  <c r="G467" i="3"/>
  <c r="F467" i="3" s="1"/>
  <c r="G468" i="3"/>
  <c r="F468" i="3" s="1"/>
  <c r="G469" i="3"/>
  <c r="F469" i="3" s="1"/>
  <c r="G470" i="3"/>
  <c r="F470" i="3" s="1"/>
  <c r="G471" i="3"/>
  <c r="F471" i="3" s="1"/>
  <c r="G472" i="3"/>
  <c r="F472" i="3" s="1"/>
  <c r="G473" i="3"/>
  <c r="F473" i="3" s="1"/>
  <c r="G474" i="3"/>
  <c r="F474" i="3" s="1"/>
  <c r="G475" i="3"/>
  <c r="F475" i="3" s="1"/>
  <c r="G476" i="3"/>
  <c r="F476" i="3" s="1"/>
  <c r="G477" i="3"/>
  <c r="F477" i="3" s="1"/>
  <c r="G478" i="3"/>
  <c r="F478" i="3" s="1"/>
  <c r="G479" i="3"/>
  <c r="F479" i="3" s="1"/>
  <c r="G480" i="3"/>
  <c r="F480" i="3" s="1"/>
  <c r="G481" i="3"/>
  <c r="F481" i="3" s="1"/>
  <c r="G482" i="3"/>
  <c r="F482" i="3" s="1"/>
  <c r="G483" i="3"/>
  <c r="F483" i="3" s="1"/>
  <c r="G484" i="3"/>
  <c r="F484" i="3" s="1"/>
  <c r="G485" i="3"/>
  <c r="F485" i="3" s="1"/>
  <c r="G486" i="3"/>
  <c r="F486" i="3" s="1"/>
  <c r="G487" i="3"/>
  <c r="F487" i="3" s="1"/>
  <c r="G488" i="3"/>
  <c r="F488" i="3" s="1"/>
  <c r="G489" i="3"/>
  <c r="F489" i="3" s="1"/>
  <c r="G490" i="3"/>
  <c r="F490" i="3" s="1"/>
  <c r="G491" i="3"/>
  <c r="F491" i="3" s="1"/>
  <c r="G492" i="3"/>
  <c r="F492" i="3" s="1"/>
  <c r="G493" i="3"/>
  <c r="F493" i="3" s="1"/>
  <c r="G494" i="3"/>
  <c r="F494" i="3" s="1"/>
  <c r="G495" i="3"/>
  <c r="F495" i="3" s="1"/>
  <c r="G496" i="3"/>
  <c r="F496" i="3" s="1"/>
  <c r="G497" i="3"/>
  <c r="F497" i="3" s="1"/>
  <c r="G498" i="3"/>
  <c r="F498" i="3" s="1"/>
  <c r="G499" i="3"/>
  <c r="F499" i="3" s="1"/>
  <c r="G500" i="3"/>
  <c r="F500" i="3" s="1"/>
  <c r="G501" i="3"/>
  <c r="F501" i="3" s="1"/>
  <c r="G502" i="3"/>
  <c r="F502" i="3" s="1"/>
  <c r="G503" i="3"/>
  <c r="F503" i="3" s="1"/>
  <c r="G504" i="3"/>
  <c r="F504" i="3" s="1"/>
  <c r="G505" i="3"/>
  <c r="F505" i="3" s="1"/>
  <c r="G506" i="3"/>
  <c r="F506" i="3" s="1"/>
  <c r="G507" i="3"/>
  <c r="F507" i="3" s="1"/>
  <c r="G508" i="3"/>
  <c r="F508" i="3" s="1"/>
  <c r="G509" i="3"/>
  <c r="F509" i="3" s="1"/>
  <c r="G510" i="3"/>
  <c r="F510" i="3" s="1"/>
  <c r="G511" i="3"/>
  <c r="F511" i="3" s="1"/>
  <c r="G512" i="3"/>
  <c r="F512" i="3" s="1"/>
  <c r="G513" i="3"/>
  <c r="F513" i="3" s="1"/>
  <c r="G514" i="3"/>
  <c r="F514" i="3" s="1"/>
  <c r="G515" i="3"/>
  <c r="F515" i="3" s="1"/>
  <c r="G516" i="3"/>
  <c r="F516" i="3" s="1"/>
  <c r="G517" i="3"/>
  <c r="F517" i="3" s="1"/>
  <c r="G518" i="3"/>
  <c r="F518" i="3" s="1"/>
  <c r="G519" i="3"/>
  <c r="F519" i="3" s="1"/>
  <c r="G520" i="3"/>
  <c r="F520" i="3" s="1"/>
  <c r="G521" i="3"/>
  <c r="F521" i="3" s="1"/>
  <c r="G522" i="3"/>
  <c r="F522" i="3" s="1"/>
  <c r="G523" i="3"/>
  <c r="F523" i="3" s="1"/>
  <c r="G524" i="3"/>
  <c r="F524" i="3" s="1"/>
  <c r="G525" i="3"/>
  <c r="F525" i="3" s="1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F597" i="3" s="1"/>
  <c r="G598" i="3"/>
  <c r="F598" i="3" s="1"/>
  <c r="G599" i="3"/>
  <c r="F599" i="3" s="1"/>
  <c r="G600" i="3"/>
  <c r="F600" i="3" s="1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F580" i="3" s="1"/>
  <c r="G660" i="3"/>
  <c r="G661" i="3"/>
  <c r="G662" i="3"/>
  <c r="G663" i="3"/>
  <c r="G664" i="3"/>
  <c r="G665" i="3"/>
  <c r="G666" i="3"/>
  <c r="G667" i="3"/>
  <c r="G668" i="3"/>
  <c r="G669" i="3"/>
  <c r="G670" i="3"/>
  <c r="G671" i="3"/>
  <c r="F671" i="3" s="1"/>
  <c r="G672" i="3"/>
  <c r="F672" i="3" s="1"/>
  <c r="G673" i="3"/>
  <c r="F673" i="3" s="1"/>
  <c r="G674" i="3"/>
  <c r="F674" i="3" s="1"/>
  <c r="G675" i="3"/>
  <c r="F675" i="3" s="1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F720" i="3" s="1"/>
  <c r="G721" i="3"/>
  <c r="F721" i="3" s="1"/>
  <c r="G722" i="3"/>
  <c r="G723" i="3"/>
  <c r="F723" i="3" s="1"/>
  <c r="G724" i="3"/>
  <c r="F724" i="3" s="1"/>
  <c r="G725" i="3"/>
  <c r="F725" i="3" s="1"/>
  <c r="G726" i="3"/>
  <c r="F726" i="3" s="1"/>
  <c r="G727" i="3"/>
  <c r="F727" i="3" s="1"/>
  <c r="G728" i="3"/>
  <c r="F728" i="3" s="1"/>
  <c r="G729" i="3"/>
  <c r="F729" i="3" s="1"/>
  <c r="G730" i="3"/>
  <c r="F730" i="3" s="1"/>
  <c r="G731" i="3"/>
  <c r="F731" i="3" s="1"/>
  <c r="G732" i="3"/>
  <c r="F732" i="3" s="1"/>
  <c r="G733" i="3"/>
  <c r="F733" i="3" s="1"/>
  <c r="G734" i="3"/>
  <c r="F734" i="3" s="1"/>
  <c r="G735" i="3"/>
  <c r="F735" i="3" s="1"/>
  <c r="G736" i="3"/>
  <c r="F736" i="3" s="1"/>
  <c r="G737" i="3"/>
  <c r="F737" i="3" s="1"/>
  <c r="G738" i="3"/>
  <c r="F738" i="3" s="1"/>
  <c r="G739" i="3"/>
  <c r="F739" i="3" s="1"/>
  <c r="G740" i="3"/>
  <c r="F740" i="3" s="1"/>
  <c r="G741" i="3"/>
  <c r="F741" i="3" s="1"/>
  <c r="G742" i="3"/>
  <c r="F742" i="3" s="1"/>
  <c r="G743" i="3"/>
  <c r="F743" i="3" s="1"/>
  <c r="G744" i="3"/>
  <c r="F744" i="3" s="1"/>
  <c r="G745" i="3"/>
  <c r="F745" i="3" s="1"/>
  <c r="G746" i="3"/>
  <c r="F746" i="3" s="1"/>
  <c r="G747" i="3"/>
  <c r="F747" i="3" s="1"/>
  <c r="G748" i="3"/>
  <c r="F748" i="3" s="1"/>
  <c r="G749" i="3"/>
  <c r="F749" i="3" s="1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F797" i="3" s="1"/>
  <c r="G798" i="3"/>
  <c r="F798" i="3" s="1"/>
  <c r="G2" i="3"/>
  <c r="F2" i="3" s="1"/>
  <c r="E800" i="3"/>
  <c r="E799" i="3"/>
  <c r="E798" i="3"/>
  <c r="E797" i="3"/>
  <c r="E796" i="3"/>
  <c r="E795" i="3"/>
  <c r="E794" i="3"/>
  <c r="E793" i="3"/>
  <c r="E792" i="3"/>
  <c r="E791" i="3"/>
  <c r="E790" i="3"/>
  <c r="E789" i="3"/>
  <c r="E788" i="3"/>
  <c r="E787" i="3"/>
  <c r="E786" i="3"/>
  <c r="E785" i="3"/>
  <c r="E784" i="3"/>
  <c r="E783" i="3"/>
  <c r="E782" i="3"/>
  <c r="E781" i="3"/>
  <c r="E780" i="3"/>
  <c r="E779" i="3"/>
  <c r="E778" i="3"/>
  <c r="E777" i="3"/>
  <c r="E776" i="3"/>
  <c r="E775" i="3"/>
  <c r="E774" i="3"/>
  <c r="E773" i="3"/>
  <c r="E772" i="3"/>
  <c r="E771" i="3"/>
  <c r="E770" i="3"/>
  <c r="E769" i="3"/>
  <c r="E768" i="3"/>
  <c r="E767" i="3"/>
  <c r="E766" i="3"/>
  <c r="E765" i="3"/>
  <c r="E764" i="3"/>
  <c r="E763" i="3"/>
  <c r="E762" i="3"/>
  <c r="E761" i="3"/>
  <c r="E760" i="3"/>
  <c r="E759" i="3"/>
  <c r="E758" i="3"/>
  <c r="E757" i="3"/>
  <c r="E756" i="3"/>
  <c r="E755" i="3"/>
  <c r="E754" i="3"/>
  <c r="E753" i="3"/>
  <c r="E752" i="3"/>
  <c r="E751" i="3"/>
  <c r="E750" i="3"/>
  <c r="E749" i="3"/>
  <c r="E748" i="3"/>
  <c r="E747" i="3"/>
  <c r="E746" i="3"/>
  <c r="E745" i="3"/>
  <c r="E744" i="3"/>
  <c r="E743" i="3"/>
  <c r="E742" i="3"/>
  <c r="E741" i="3"/>
  <c r="E740" i="3"/>
  <c r="E739" i="3"/>
  <c r="E738" i="3"/>
  <c r="E737" i="3"/>
  <c r="E736" i="3"/>
  <c r="E735" i="3"/>
  <c r="E734" i="3"/>
  <c r="E733" i="3"/>
  <c r="E732" i="3"/>
  <c r="E731" i="3"/>
  <c r="E730" i="3"/>
  <c r="E729" i="3"/>
  <c r="E728" i="3"/>
  <c r="E727" i="3"/>
  <c r="E726" i="3"/>
  <c r="E725" i="3"/>
  <c r="E724" i="3"/>
  <c r="E723" i="3"/>
  <c r="E722" i="3"/>
  <c r="E721" i="3"/>
  <c r="E720" i="3"/>
  <c r="E719" i="3"/>
  <c r="E718" i="3"/>
  <c r="E717" i="3"/>
  <c r="E716" i="3"/>
  <c r="E715" i="3"/>
  <c r="E714" i="3"/>
  <c r="E713" i="3"/>
  <c r="E712" i="3"/>
  <c r="E711" i="3"/>
  <c r="E710" i="3"/>
  <c r="E709" i="3"/>
  <c r="E708" i="3"/>
  <c r="E707" i="3"/>
  <c r="E706" i="3"/>
  <c r="E705" i="3"/>
  <c r="E704" i="3"/>
  <c r="E703" i="3"/>
  <c r="E702" i="3"/>
  <c r="E701" i="3"/>
  <c r="E700" i="3"/>
  <c r="E699" i="3"/>
  <c r="E698" i="3"/>
  <c r="E697" i="3"/>
  <c r="E696" i="3"/>
  <c r="E695" i="3"/>
  <c r="E694" i="3"/>
  <c r="E693" i="3"/>
  <c r="E692" i="3"/>
  <c r="E691" i="3"/>
  <c r="E690" i="3"/>
  <c r="E689" i="3"/>
  <c r="E688" i="3"/>
  <c r="E687" i="3"/>
  <c r="E686" i="3"/>
  <c r="E685" i="3"/>
  <c r="E684" i="3"/>
  <c r="E683" i="3"/>
  <c r="E682" i="3"/>
  <c r="E681" i="3"/>
  <c r="E680" i="3"/>
  <c r="E679" i="3"/>
  <c r="E678" i="3"/>
  <c r="E677" i="3"/>
  <c r="E676" i="3"/>
  <c r="E675" i="3"/>
  <c r="E674" i="3"/>
  <c r="E673" i="3"/>
  <c r="E672" i="3"/>
  <c r="E671" i="3"/>
  <c r="E670" i="3"/>
  <c r="E669" i="3"/>
  <c r="E668" i="3"/>
  <c r="E667" i="3"/>
  <c r="E666" i="3"/>
  <c r="E665" i="3"/>
  <c r="E664" i="3"/>
  <c r="E663" i="3"/>
  <c r="E662" i="3"/>
  <c r="E661" i="3"/>
  <c r="E660" i="3"/>
  <c r="E659" i="3"/>
  <c r="E658" i="3"/>
  <c r="E657" i="3"/>
  <c r="E656" i="3"/>
  <c r="E655" i="3"/>
  <c r="E654" i="3"/>
  <c r="E653" i="3"/>
  <c r="E652" i="3"/>
  <c r="E651" i="3"/>
  <c r="E650" i="3"/>
  <c r="E649" i="3"/>
  <c r="E648" i="3"/>
  <c r="E647" i="3"/>
  <c r="E646" i="3"/>
  <c r="E645" i="3"/>
  <c r="E644" i="3"/>
  <c r="E643" i="3"/>
  <c r="E642" i="3"/>
  <c r="E641" i="3"/>
  <c r="E640" i="3"/>
  <c r="E639" i="3"/>
  <c r="E638" i="3"/>
  <c r="E637" i="3"/>
  <c r="E636" i="3"/>
  <c r="E635" i="3"/>
  <c r="E634" i="3"/>
  <c r="E633" i="3"/>
  <c r="E632" i="3"/>
  <c r="E631" i="3"/>
  <c r="E630" i="3"/>
  <c r="E629" i="3"/>
  <c r="E628" i="3"/>
  <c r="E627" i="3"/>
  <c r="E626" i="3"/>
  <c r="E625" i="3"/>
  <c r="E624" i="3"/>
  <c r="E623" i="3"/>
  <c r="E622" i="3"/>
  <c r="E621" i="3"/>
  <c r="E620" i="3"/>
  <c r="E619" i="3"/>
  <c r="E618" i="3"/>
  <c r="E617" i="3"/>
  <c r="E616" i="3"/>
  <c r="E615" i="3"/>
  <c r="E614" i="3"/>
  <c r="E613" i="3"/>
  <c r="E612" i="3"/>
  <c r="E611" i="3"/>
  <c r="E610" i="3"/>
  <c r="E609" i="3"/>
  <c r="E608" i="3"/>
  <c r="E607" i="3"/>
  <c r="E606" i="3"/>
  <c r="E605" i="3"/>
  <c r="E604" i="3"/>
  <c r="E603" i="3"/>
  <c r="E602" i="3"/>
  <c r="E601" i="3"/>
  <c r="E600" i="3"/>
  <c r="E599" i="3"/>
  <c r="E598" i="3"/>
  <c r="E597" i="3"/>
  <c r="E596" i="3"/>
  <c r="E595" i="3"/>
  <c r="E594" i="3"/>
  <c r="E593" i="3"/>
  <c r="E592" i="3"/>
  <c r="E591" i="3"/>
  <c r="E590" i="3"/>
  <c r="E589" i="3"/>
  <c r="E588" i="3"/>
  <c r="E587" i="3"/>
  <c r="E586" i="3"/>
  <c r="E585" i="3"/>
  <c r="E584" i="3"/>
  <c r="E583" i="3"/>
  <c r="E582" i="3"/>
  <c r="E581" i="3"/>
  <c r="E579" i="3"/>
  <c r="E578" i="3"/>
  <c r="E577" i="3"/>
  <c r="E576" i="3"/>
  <c r="E575" i="3"/>
  <c r="E574" i="3"/>
  <c r="E573" i="3"/>
  <c r="E572" i="3"/>
  <c r="E571" i="3"/>
  <c r="E570" i="3"/>
  <c r="E569" i="3"/>
  <c r="E568" i="3"/>
  <c r="E567" i="3"/>
  <c r="E566" i="3"/>
  <c r="E565" i="3"/>
  <c r="E564" i="3"/>
  <c r="E563" i="3"/>
  <c r="E562" i="3"/>
  <c r="E561" i="3"/>
  <c r="E560" i="3"/>
  <c r="E559" i="3"/>
  <c r="E558" i="3"/>
  <c r="E557" i="3"/>
  <c r="E556" i="3"/>
  <c r="E555" i="3"/>
  <c r="E554" i="3"/>
  <c r="E553" i="3"/>
  <c r="E552" i="3"/>
  <c r="E551" i="3"/>
  <c r="E550" i="3"/>
  <c r="E549" i="3"/>
  <c r="E548" i="3"/>
  <c r="E547" i="3"/>
  <c r="E546" i="3"/>
  <c r="E545" i="3"/>
  <c r="E544" i="3"/>
  <c r="E543" i="3"/>
  <c r="E542" i="3"/>
  <c r="E541" i="3"/>
  <c r="E540" i="3"/>
  <c r="E539" i="3"/>
  <c r="E538" i="3"/>
  <c r="E537" i="3"/>
  <c r="E536" i="3"/>
  <c r="E535" i="3"/>
  <c r="E534" i="3"/>
  <c r="E533" i="3"/>
  <c r="E532" i="3"/>
  <c r="E531" i="3"/>
  <c r="E530" i="3"/>
  <c r="E529" i="3"/>
  <c r="E528" i="3"/>
  <c r="E527" i="3"/>
  <c r="E526" i="3"/>
  <c r="E525" i="3"/>
  <c r="E524" i="3"/>
  <c r="E523" i="3"/>
  <c r="E522" i="3"/>
  <c r="E521" i="3"/>
  <c r="E520" i="3"/>
  <c r="E519" i="3"/>
  <c r="E518" i="3"/>
  <c r="E517" i="3"/>
  <c r="E516" i="3"/>
  <c r="E515" i="3"/>
  <c r="E514" i="3"/>
  <c r="E513" i="3"/>
  <c r="E512" i="3"/>
  <c r="E511" i="3"/>
  <c r="E510" i="3"/>
  <c r="E509" i="3"/>
  <c r="E508" i="3"/>
  <c r="E507" i="3"/>
  <c r="E506" i="3"/>
  <c r="E505" i="3"/>
  <c r="E504" i="3"/>
  <c r="E503" i="3"/>
  <c r="E502" i="3"/>
  <c r="E501" i="3"/>
  <c r="E500" i="3"/>
  <c r="E499" i="3"/>
  <c r="E498" i="3"/>
  <c r="E497" i="3"/>
  <c r="E496" i="3"/>
  <c r="E495" i="3"/>
  <c r="E494" i="3"/>
  <c r="E493" i="3"/>
  <c r="E492" i="3"/>
  <c r="E491" i="3"/>
  <c r="E490" i="3"/>
  <c r="E489" i="3"/>
  <c r="E488" i="3"/>
  <c r="E487" i="3"/>
  <c r="E486" i="3"/>
  <c r="E485" i="3"/>
  <c r="E484" i="3"/>
  <c r="E483" i="3"/>
  <c r="E482" i="3"/>
  <c r="E481" i="3"/>
  <c r="E480" i="3"/>
  <c r="E479" i="3"/>
  <c r="E478" i="3"/>
  <c r="E477" i="3"/>
  <c r="E476" i="3"/>
  <c r="E475" i="3"/>
  <c r="E474" i="3"/>
  <c r="E473" i="3"/>
  <c r="E472" i="3"/>
  <c r="E471" i="3"/>
  <c r="E470" i="3"/>
  <c r="E469" i="3"/>
  <c r="E468" i="3"/>
  <c r="E467" i="3"/>
  <c r="E466" i="3"/>
  <c r="E465" i="3"/>
  <c r="E464" i="3"/>
  <c r="E463" i="3"/>
  <c r="E462" i="3"/>
  <c r="E461" i="3"/>
  <c r="E460" i="3"/>
  <c r="E459" i="3"/>
  <c r="E458" i="3"/>
  <c r="E457" i="3"/>
  <c r="E456" i="3"/>
  <c r="E455" i="3"/>
  <c r="E454" i="3"/>
  <c r="E453" i="3"/>
  <c r="E452" i="3"/>
  <c r="E451" i="3"/>
  <c r="E450" i="3"/>
  <c r="E449" i="3"/>
  <c r="E448" i="3"/>
  <c r="E447" i="3"/>
  <c r="E446" i="3"/>
  <c r="E445" i="3"/>
  <c r="E444" i="3"/>
  <c r="E443" i="3"/>
  <c r="E442" i="3"/>
  <c r="E441" i="3"/>
  <c r="E440" i="3"/>
  <c r="E439" i="3"/>
  <c r="E438" i="3"/>
  <c r="E437" i="3"/>
  <c r="E436" i="3"/>
  <c r="E435" i="3"/>
  <c r="E434" i="3"/>
  <c r="E433" i="3"/>
  <c r="E432" i="3"/>
  <c r="E431" i="3"/>
  <c r="E430" i="3"/>
  <c r="E429" i="3"/>
  <c r="E428" i="3"/>
  <c r="E427" i="3"/>
  <c r="E426" i="3"/>
  <c r="E425" i="3"/>
  <c r="E424" i="3"/>
  <c r="E423" i="3"/>
  <c r="E422" i="3"/>
  <c r="E421" i="3"/>
  <c r="E420" i="3"/>
  <c r="E419" i="3"/>
  <c r="E418" i="3"/>
  <c r="E417" i="3"/>
  <c r="E416" i="3"/>
  <c r="E415" i="3"/>
  <c r="E414" i="3"/>
  <c r="E413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75" i="3"/>
  <c r="E374" i="3"/>
  <c r="E373" i="3"/>
  <c r="E372" i="3"/>
  <c r="E371" i="3"/>
  <c r="E370" i="3"/>
  <c r="E369" i="3"/>
  <c r="E368" i="3"/>
  <c r="E367" i="3"/>
  <c r="E366" i="3"/>
  <c r="E365" i="3"/>
  <c r="E364" i="3"/>
  <c r="E363" i="3"/>
  <c r="E362" i="3"/>
  <c r="E361" i="3"/>
  <c r="E360" i="3"/>
  <c r="E359" i="3"/>
  <c r="E358" i="3"/>
  <c r="E357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41" i="3"/>
  <c r="E340" i="3"/>
  <c r="E339" i="3"/>
  <c r="E338" i="3"/>
  <c r="E337" i="3"/>
  <c r="E336" i="3"/>
  <c r="E335" i="3"/>
  <c r="E334" i="3"/>
  <c r="E333" i="3"/>
  <c r="E332" i="3"/>
  <c r="E331" i="3"/>
  <c r="E330" i="3"/>
  <c r="E329" i="3"/>
  <c r="E328" i="3"/>
  <c r="E327" i="3"/>
  <c r="E326" i="3"/>
  <c r="E325" i="3"/>
  <c r="E324" i="3"/>
  <c r="E323" i="3"/>
  <c r="E322" i="3"/>
  <c r="E321" i="3"/>
  <c r="E320" i="3"/>
  <c r="E319" i="3"/>
  <c r="E318" i="3"/>
  <c r="E317" i="3"/>
  <c r="E316" i="3"/>
  <c r="E315" i="3"/>
  <c r="E314" i="3"/>
  <c r="E313" i="3"/>
  <c r="E312" i="3"/>
  <c r="E311" i="3"/>
  <c r="E310" i="3"/>
  <c r="E309" i="3"/>
  <c r="E308" i="3"/>
  <c r="E307" i="3"/>
  <c r="E306" i="3"/>
  <c r="E305" i="3"/>
  <c r="E304" i="3"/>
  <c r="E303" i="3"/>
  <c r="E302" i="3"/>
  <c r="E301" i="3"/>
  <c r="E300" i="3"/>
  <c r="E299" i="3"/>
  <c r="E298" i="3"/>
  <c r="E297" i="3"/>
  <c r="E296" i="3"/>
  <c r="E295" i="3"/>
  <c r="E294" i="3"/>
  <c r="E293" i="3"/>
  <c r="E292" i="3"/>
  <c r="E291" i="3"/>
  <c r="E290" i="3"/>
  <c r="E289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E161" i="3"/>
  <c r="E160" i="3"/>
  <c r="E159" i="3"/>
  <c r="E158" i="3"/>
  <c r="E157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F10" i="3" l="1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293" i="3"/>
  <c r="F296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77" i="3"/>
  <c r="F279" i="3"/>
  <c r="F281" i="3"/>
  <c r="F283" i="3"/>
  <c r="F285" i="3"/>
  <c r="F287" i="3"/>
  <c r="F289" i="3"/>
  <c r="F295" i="3"/>
  <c r="F276" i="3"/>
  <c r="F278" i="3"/>
  <c r="F280" i="3"/>
  <c r="F282" i="3"/>
  <c r="F284" i="3"/>
  <c r="F286" i="3"/>
  <c r="F288" i="3"/>
  <c r="F294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663" i="3"/>
  <c r="F665" i="3"/>
  <c r="F668" i="3"/>
  <c r="F67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4" i="3"/>
  <c r="F666" i="3"/>
  <c r="F667" i="3"/>
  <c r="F669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2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292" i="3"/>
  <c r="F291" i="3"/>
  <c r="F290" i="3"/>
  <c r="F79" i="3"/>
  <c r="F799" i="3"/>
  <c r="F80" i="3"/>
  <c r="F800" i="3"/>
  <c r="F81" i="3"/>
  <c r="F801" i="3"/>
  <c r="F82" i="3"/>
  <c r="F802" i="3"/>
  <c r="F83" i="3"/>
  <c r="F803" i="3"/>
  <c r="F84" i="3"/>
  <c r="F804" i="3"/>
  <c r="F85" i="3"/>
  <c r="F805" i="3"/>
  <c r="F86" i="3"/>
  <c r="F806" i="3"/>
  <c r="F87" i="3"/>
  <c r="F807" i="3"/>
  <c r="F88" i="3"/>
  <c r="F808" i="3"/>
  <c r="F89" i="3"/>
  <c r="F809" i="3"/>
  <c r="F90" i="3"/>
  <c r="F810" i="3"/>
  <c r="F91" i="3"/>
  <c r="F811" i="3"/>
  <c r="F92" i="3"/>
  <c r="F812" i="3"/>
  <c r="F93" i="3"/>
  <c r="F813" i="3"/>
  <c r="F94" i="3"/>
  <c r="F814" i="3"/>
  <c r="F95" i="3"/>
  <c r="F815" i="3"/>
  <c r="F96" i="3"/>
  <c r="F816" i="3"/>
  <c r="F97" i="3"/>
  <c r="F817" i="3"/>
  <c r="F98" i="3"/>
  <c r="F818" i="3"/>
  <c r="F99" i="3"/>
  <c r="F819" i="3"/>
  <c r="F100" i="3"/>
  <c r="F820" i="3"/>
  <c r="F18" i="1"/>
  <c r="F46" i="1" s="1"/>
  <c r="F8" i="1"/>
  <c r="F36" i="1" s="1"/>
  <c r="F6" i="1" l="1"/>
  <c r="F13" i="1" l="1"/>
  <c r="F17" i="1" l="1"/>
  <c r="F45" i="1" s="1"/>
  <c r="F41" i="1"/>
  <c r="F19" i="1"/>
  <c r="F47" i="1" s="1"/>
</calcChain>
</file>

<file path=xl/sharedStrings.xml><?xml version="1.0" encoding="utf-8"?>
<sst xmlns="http://schemas.openxmlformats.org/spreadsheetml/2006/main" count="2737" uniqueCount="963">
  <si>
    <t>Règlement :</t>
  </si>
  <si>
    <t>TOTAL</t>
  </si>
  <si>
    <t>Espèces</t>
  </si>
  <si>
    <t>MERCI DE VOTRE VISITE</t>
  </si>
  <si>
    <t>DATE</t>
  </si>
  <si>
    <t>HEURE</t>
  </si>
  <si>
    <t>PRIX</t>
  </si>
  <si>
    <t>MODE REGLEMENT</t>
  </si>
  <si>
    <t>MONTANT ENCAISSE</t>
  </si>
  <si>
    <t>CLASSE</t>
  </si>
  <si>
    <t>RELIQUAT</t>
  </si>
  <si>
    <t>M</t>
  </si>
  <si>
    <t>Montant à payer</t>
  </si>
  <si>
    <t>Reste à payer</t>
  </si>
  <si>
    <t>MOIS RESTANT</t>
  </si>
  <si>
    <t>SM</t>
  </si>
  <si>
    <t>SG</t>
  </si>
  <si>
    <t>SP</t>
  </si>
  <si>
    <t>NOM ELEVE</t>
  </si>
  <si>
    <t>NOM DE L'ELEVE</t>
  </si>
  <si>
    <t>NB</t>
  </si>
  <si>
    <t>NOMS</t>
  </si>
  <si>
    <t>SECRETAIRE</t>
  </si>
  <si>
    <t>Mot de passe</t>
  </si>
  <si>
    <t>Parametrage</t>
  </si>
  <si>
    <t>Ticket</t>
  </si>
  <si>
    <t>Sorties</t>
  </si>
  <si>
    <t>Encaissements</t>
  </si>
  <si>
    <t>Mensualite</t>
  </si>
  <si>
    <t>ADMIN</t>
  </si>
  <si>
    <t>x</t>
  </si>
  <si>
    <t>MENSUALITE</t>
  </si>
  <si>
    <t xml:space="preserve"> </t>
  </si>
  <si>
    <t xml:space="preserve">                                         </t>
  </si>
  <si>
    <t xml:space="preserve">                            </t>
  </si>
  <si>
    <t xml:space="preserve">         </t>
  </si>
  <si>
    <t xml:space="preserve">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</si>
  <si>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</si>
  <si>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</t>
  </si>
  <si>
    <t xml:space="preserve">   </t>
  </si>
  <si>
    <t>DGENERAL</t>
  </si>
  <si>
    <t>SCRETAIRE</t>
  </si>
  <si>
    <t>1ére A</t>
  </si>
  <si>
    <t>4ème A</t>
  </si>
  <si>
    <t>7ème A</t>
  </si>
  <si>
    <t>FANTA TRAORE</t>
  </si>
  <si>
    <t xml:space="preserve">                                      </t>
  </si>
  <si>
    <t xml:space="preserve">              </t>
  </si>
  <si>
    <t>Nom(s) et Prénom(s)</t>
  </si>
  <si>
    <t>Classe</t>
  </si>
  <si>
    <t>Prix</t>
  </si>
  <si>
    <t>9</t>
  </si>
  <si>
    <t xml:space="preserve"> les noms de champs  voir gestionnaire de noms </t>
  </si>
  <si>
    <t xml:space="preserve">dans validation &gt;&gt;&gt;liste </t>
  </si>
  <si>
    <t>DECALER(dept;EQUIV($A3;classe;0);;NB.SI(classe;$A3))</t>
  </si>
  <si>
    <t>2ème A</t>
  </si>
  <si>
    <t>3ème A</t>
  </si>
  <si>
    <t>5ème A</t>
  </si>
  <si>
    <t>6ème A</t>
  </si>
  <si>
    <t>8ème A</t>
  </si>
  <si>
    <t>9ème A</t>
  </si>
  <si>
    <t>N°</t>
  </si>
  <si>
    <t>AMADOU DIADIE JEAN TIESSOUGUE</t>
  </si>
  <si>
    <t>MAMADOU MAKAN KANSAYE</t>
  </si>
  <si>
    <t>DJELIDJON TRAORE</t>
  </si>
  <si>
    <t>MOUSSA DIARRA</t>
  </si>
  <si>
    <t>8ème B</t>
  </si>
  <si>
    <t>9ème B</t>
  </si>
  <si>
    <t>FILIFING DOUMBIA</t>
  </si>
  <si>
    <t>OUMOU SEYDOU TRAORE</t>
  </si>
  <si>
    <t>ZANTIE JEAN DIARRA</t>
  </si>
  <si>
    <t>AICHATA ALY DIALLO</t>
  </si>
  <si>
    <t>MAMADOU KOLON TIESSOUGUE</t>
  </si>
  <si>
    <t>MAMADOU TANGARA</t>
  </si>
  <si>
    <t>MODIBO SIMBO SISSOKO</t>
  </si>
  <si>
    <t>HAWA TRAORE</t>
  </si>
  <si>
    <t>MAMA THIENOU</t>
  </si>
  <si>
    <t>HASSANE YIDA KOUYATE</t>
  </si>
  <si>
    <t>MAHAMADOU BESSIROU COULIBALY</t>
  </si>
  <si>
    <t>ABDOUL KADER DIARRA</t>
  </si>
  <si>
    <t>AGUIDA KOUNTA</t>
  </si>
  <si>
    <t>FATIMATA BINTOU DEMBELE</t>
  </si>
  <si>
    <t>DRAMANE TRAORE</t>
  </si>
  <si>
    <t>ROKIATOU IBRAHIM MAIGA</t>
  </si>
  <si>
    <t>OUMAR FOFANA</t>
  </si>
  <si>
    <t>CHEICK OUMAR SISSOKO</t>
  </si>
  <si>
    <t>MOUSSA DEMBELE</t>
  </si>
  <si>
    <t>KONIBA TRAORE</t>
  </si>
  <si>
    <t>FATOUMATA ZARA CISSE</t>
  </si>
  <si>
    <t>KHADIDIATOU SEYDOU KONATE</t>
  </si>
  <si>
    <t>TOUMANI SIDIBE</t>
  </si>
  <si>
    <t>MOHAMED BAH</t>
  </si>
  <si>
    <t>KOROTIMI DEMBELE</t>
  </si>
  <si>
    <t>MARIAM DEMBELE</t>
  </si>
  <si>
    <t>KARIM DIAKITE</t>
  </si>
  <si>
    <t>AMADIGUE DIARRA</t>
  </si>
  <si>
    <t>DJENEBA DIAWARA</t>
  </si>
  <si>
    <t>MAMADOU DJIRE</t>
  </si>
  <si>
    <t>MOHAMED DOUCOURE</t>
  </si>
  <si>
    <t>SEKOU SALA GORO</t>
  </si>
  <si>
    <t>FATOUMATA KAMISSOKO</t>
  </si>
  <si>
    <t>AICHATA KANTE</t>
  </si>
  <si>
    <t>MAKAN KANTE</t>
  </si>
  <si>
    <t>KADIDIATOU KEITA</t>
  </si>
  <si>
    <t>TAHIROU KONATE</t>
  </si>
  <si>
    <t>CHEICKNE HAMALA KONE</t>
  </si>
  <si>
    <t>FATOUMATA KONE</t>
  </si>
  <si>
    <t>KALILOU SANOGO</t>
  </si>
  <si>
    <t>MOUSTAPHA SANOGO</t>
  </si>
  <si>
    <t>ABDOULAYE TRAORE</t>
  </si>
  <si>
    <t>NAKIA TRAORE</t>
  </si>
  <si>
    <t>TIEMOKO KALIFA TRAORE</t>
  </si>
  <si>
    <t>BINTOU GORO</t>
  </si>
  <si>
    <t>HAMIDOU DIARRA</t>
  </si>
  <si>
    <t>HAWA ADAMA KARAMBE</t>
  </si>
  <si>
    <t>SEKOU DEMBELE</t>
  </si>
  <si>
    <t>MOHAMED J DORINTHIE</t>
  </si>
  <si>
    <t>KADIDIATOU S DICKO</t>
  </si>
  <si>
    <t>FATOUMATA CISSE</t>
  </si>
  <si>
    <t>YOUMAN BAH</t>
  </si>
  <si>
    <t>FOUNE CHEICK O,T CAMARA</t>
  </si>
  <si>
    <t>AISSATA COULIBALY</t>
  </si>
  <si>
    <t>TATA COULIBALY</t>
  </si>
  <si>
    <t>N'GOLO DEMBELE</t>
  </si>
  <si>
    <t>DJAN DIAKITE</t>
  </si>
  <si>
    <t>WASSA DIALLO</t>
  </si>
  <si>
    <t>FATOUMATA DIARRA</t>
  </si>
  <si>
    <t>MODIBO DIARRA</t>
  </si>
  <si>
    <t>MARIAM NOURA DIENTAO</t>
  </si>
  <si>
    <t>ADA DOUCOURE</t>
  </si>
  <si>
    <t>ISSA NABIL GUSSE</t>
  </si>
  <si>
    <t>ZAYNAB FOUSSEYNI KONATE</t>
  </si>
  <si>
    <t>HALIMA KOUYATE</t>
  </si>
  <si>
    <t>FATOUMATA NIASSOUMOU</t>
  </si>
  <si>
    <t>BIANHAN RAISSA</t>
  </si>
  <si>
    <t>FAMOUSSA SAMAKE</t>
  </si>
  <si>
    <t>MARIAM SANOGO</t>
  </si>
  <si>
    <t>SAFORA SANOGO</t>
  </si>
  <si>
    <t>FOUNE SANOGO</t>
  </si>
  <si>
    <t>FATOUMATA TOURE</t>
  </si>
  <si>
    <t>AMADOU KALIFA TRAORE</t>
  </si>
  <si>
    <t>ASTAN TRAORE</t>
  </si>
  <si>
    <t>ROKIA TRAORE</t>
  </si>
  <si>
    <t>MARIAM TRAORE</t>
  </si>
  <si>
    <t>BALKISSA TRAORE</t>
  </si>
  <si>
    <t>MADELENE DIARRA</t>
  </si>
  <si>
    <t>KOROTOUMOU HAIDARA</t>
  </si>
  <si>
    <t>AMADOU BAIDY N'DIAYE</t>
  </si>
  <si>
    <t>ISSA TOURE</t>
  </si>
  <si>
    <t>SITAN SIDIBE</t>
  </si>
  <si>
    <t>ADY BAH</t>
  </si>
  <si>
    <t>DJELIKA COULIBALY</t>
  </si>
  <si>
    <t>ISSIAKA DIT SEGA DEMBELE</t>
  </si>
  <si>
    <t>ASSETOU DIARRA</t>
  </si>
  <si>
    <t>AICHATA DIARRA</t>
  </si>
  <si>
    <t>NAH DIARRA</t>
  </si>
  <si>
    <t>MAMADOU DIARRA</t>
  </si>
  <si>
    <t>MOHAMED DJIRE</t>
  </si>
  <si>
    <t>CORNEILLE JONATHAN DOUMBIA</t>
  </si>
  <si>
    <t>JEAN KABORE</t>
  </si>
  <si>
    <t>SAFIATOU KONE</t>
  </si>
  <si>
    <t>MOHAMED SIDIKI KONE</t>
  </si>
  <si>
    <t>AMINATA ALPHOUSSEYNI SANGARE</t>
  </si>
  <si>
    <t>DAMA SIDIBE</t>
  </si>
  <si>
    <t>BADRA ALY TANGARA</t>
  </si>
  <si>
    <t>ABDRAMANE ALDJIBARKOYE</t>
  </si>
  <si>
    <t>MAISSATA TRAORE</t>
  </si>
  <si>
    <t>MAMADOU PHILIP SOUMMAH</t>
  </si>
  <si>
    <t>FATOUMATA SEYDOU COULIBALY</t>
  </si>
  <si>
    <t>MARIAM KANTA</t>
  </si>
  <si>
    <t>GABDO OUOLOGUEME</t>
  </si>
  <si>
    <t>TIEMOKO COULIBALY</t>
  </si>
  <si>
    <t>MOULAYE AHMADOU HAIDARA</t>
  </si>
  <si>
    <t>SIDI AHMED OULD YAHYA</t>
  </si>
  <si>
    <t>SIDY HAMED</t>
  </si>
  <si>
    <t>MAMADOU DIT ZANA COULIBALY</t>
  </si>
  <si>
    <t>BOURAMA CISSE</t>
  </si>
  <si>
    <t>SEKOU NIAGANDOU</t>
  </si>
  <si>
    <t>MOHAMED OULD BILOULOU</t>
  </si>
  <si>
    <t>SANATA BERTHE</t>
  </si>
  <si>
    <t>FATOUMATA BAH</t>
  </si>
  <si>
    <t>MODIBO COULIBALY</t>
  </si>
  <si>
    <t>SECHO VERONIQUE DEMBELE</t>
  </si>
  <si>
    <t>AMADOU DIARRA</t>
  </si>
  <si>
    <t>BAKARY DIARRA</t>
  </si>
  <si>
    <t>GAOUSSOU DIARRA</t>
  </si>
  <si>
    <t>BREMA DJIRE</t>
  </si>
  <si>
    <t>AMINATA MOHAMED DORINTHIE</t>
  </si>
  <si>
    <t>OUSMANE YAYA GUINDO</t>
  </si>
  <si>
    <t>MAKAN KAMISSOKO</t>
  </si>
  <si>
    <t>MOHAMED KEITA</t>
  </si>
  <si>
    <t>FATOUMATA MAMADOU KONE</t>
  </si>
  <si>
    <t>ABOUBACAR KONE</t>
  </si>
  <si>
    <t>DIAHARA SANOGO</t>
  </si>
  <si>
    <t>MAKAN IBRAHIM SISSOKO</t>
  </si>
  <si>
    <t>ABDOUL KASSIM TRAORE</t>
  </si>
  <si>
    <t>FATOUMATA TRAORE</t>
  </si>
  <si>
    <t>MARIAMA TRAORE</t>
  </si>
  <si>
    <t>YAYA COILIBALY</t>
  </si>
  <si>
    <t>OUSMANE DOUCOURE</t>
  </si>
  <si>
    <t>HAN-OUIRI HELENE DABOU</t>
  </si>
  <si>
    <t>ASSITAN FOFANA</t>
  </si>
  <si>
    <t>HAWA BAGAYOKO</t>
  </si>
  <si>
    <t>AISSATOU CISSE</t>
  </si>
  <si>
    <t>SEYDOU LASSINA COULIBALY</t>
  </si>
  <si>
    <t>BINTOU FOUNE SINAYOKO</t>
  </si>
  <si>
    <t>WASSA SINAYOKO</t>
  </si>
  <si>
    <t>BAMOUSSA SINAYOKO</t>
  </si>
  <si>
    <t>CHEICK FANTAMADY KONATE</t>
  </si>
  <si>
    <t>AMINATA DIALLO</t>
  </si>
  <si>
    <t>FANTA DOUCOURE</t>
  </si>
  <si>
    <t>MAMADOU ADAMA DIABATE</t>
  </si>
  <si>
    <t>MALADO DIALLO</t>
  </si>
  <si>
    <t>FATIMATOU HAIDARA</t>
  </si>
  <si>
    <t>MAMADOU ABDOULAYE TRAORE</t>
  </si>
  <si>
    <t>OUSMANE DJOUNOU BRAHIMA KOUYATE</t>
  </si>
  <si>
    <t>BOUA GUIBDO</t>
  </si>
  <si>
    <t>DJELIBARRY SOUMANO</t>
  </si>
  <si>
    <t>AMAKOGO GUINDO</t>
  </si>
  <si>
    <t>DJENEBOU DIARRA</t>
  </si>
  <si>
    <t>CHEICK OUMAR OUSMANE BAH</t>
  </si>
  <si>
    <t>YAYA TRAORE</t>
  </si>
  <si>
    <t>KOROTIM TRAORE</t>
  </si>
  <si>
    <t>AICHATA MOUSSA TRAORE</t>
  </si>
  <si>
    <t>AMINATA TEMBELY</t>
  </si>
  <si>
    <t>MARIAMA AMADOU SERIBARA</t>
  </si>
  <si>
    <t>LALA SANGARE</t>
  </si>
  <si>
    <t>SAYON SAMAKE</t>
  </si>
  <si>
    <t>BOURAMA DIAKITE</t>
  </si>
  <si>
    <t>MOHAMED HASSIM DEMBELE</t>
  </si>
  <si>
    <t>BADRA ALY TOUNKARA</t>
  </si>
  <si>
    <t>DJENEBA TRAORE</t>
  </si>
  <si>
    <t>HAWA DIAKITE</t>
  </si>
  <si>
    <t>ABDOUL HAMID OUATTARA</t>
  </si>
  <si>
    <t>MAMOUTOU GOITA</t>
  </si>
  <si>
    <t>FATOUMATA AMADOU KERGNE</t>
  </si>
  <si>
    <t>MODIBO ADAMA TRAORE</t>
  </si>
  <si>
    <t>BOUBACAR SANOGO</t>
  </si>
  <si>
    <t>ISSA SANOGO</t>
  </si>
  <si>
    <t>AFISSATOU SAMASSEKOU</t>
  </si>
  <si>
    <t>ABDOULHADI SAWADOGO</t>
  </si>
  <si>
    <t>FLABA DITE BADIALLO TRAORE</t>
  </si>
  <si>
    <t>MAKAN DJAN COULIBALY</t>
  </si>
  <si>
    <t>FATOUMATA S DICKO</t>
  </si>
  <si>
    <t>ALASSANE DAOU</t>
  </si>
  <si>
    <t>MAMADOU SOUNTOURA</t>
  </si>
  <si>
    <t>AMADOU CHEICK THIERO</t>
  </si>
  <si>
    <t>RAMATOU BENGALY</t>
  </si>
  <si>
    <t>TAKARIBA SIDIBE</t>
  </si>
  <si>
    <t>FATOUMATA MALICK TRAORE</t>
  </si>
  <si>
    <t>N'FALY DOUMBIA</t>
  </si>
  <si>
    <t>FOUSSEYNI DAOU</t>
  </si>
  <si>
    <t>MOHAMED AMARA KANE</t>
  </si>
  <si>
    <t>HAMADOUN AMADOU SALL</t>
  </si>
  <si>
    <t>MOUSSA DEME</t>
  </si>
  <si>
    <t>SORRY IBRAHIM KONATE</t>
  </si>
  <si>
    <t>FATOUMATA SADIO DIOMBANA</t>
  </si>
  <si>
    <t>OUMOU TOURE</t>
  </si>
  <si>
    <t>FATOUMATA BINTOU DIARRA</t>
  </si>
  <si>
    <t>MALICK DEMBELE</t>
  </si>
  <si>
    <t>MAHAMANE MAIGA</t>
  </si>
  <si>
    <t>SIDY BARRY</t>
  </si>
  <si>
    <t>BALAKISSA TRAORE</t>
  </si>
  <si>
    <t>ALY SAGARA</t>
  </si>
  <si>
    <t>FATOUMATA SIDI COULIBALY</t>
  </si>
  <si>
    <t>LASSINE COULIBALY</t>
  </si>
  <si>
    <t>CHAKA COUMARE</t>
  </si>
  <si>
    <t>FATOMATA TRAORE</t>
  </si>
  <si>
    <t>MARIAM GUIRE</t>
  </si>
  <si>
    <t>FATOUMATA ZARAHOU DIENTAO</t>
  </si>
  <si>
    <t>IBRAHIM DIARRA</t>
  </si>
  <si>
    <t>MAMA DEMBELE</t>
  </si>
  <si>
    <t>ZAOUZA ABDRAHAMANE DIALLO</t>
  </si>
  <si>
    <t>MAMOU DIALLO</t>
  </si>
  <si>
    <t>FATOUMATA KONTAO</t>
  </si>
  <si>
    <t>BAROU KEITA</t>
  </si>
  <si>
    <t>MAMADY KEITA</t>
  </si>
  <si>
    <t>ADELINE THIENOU</t>
  </si>
  <si>
    <t>ASSAN COULIBALY</t>
  </si>
  <si>
    <t>FADIMATA TRAAORE</t>
  </si>
  <si>
    <t>BEN DAOUDA FOFANA</t>
  </si>
  <si>
    <t>BASSIDI TRAORE</t>
  </si>
  <si>
    <t>DIAHARA COULIBALY</t>
  </si>
  <si>
    <t>MAICHATA OUATTARA</t>
  </si>
  <si>
    <t>BINTOU TRAORE</t>
  </si>
  <si>
    <t>MARIAM TOURE</t>
  </si>
  <si>
    <t>SALIF DEMBELE</t>
  </si>
  <si>
    <t>ABOUBACAR SIDIKI BREMA COULIBALY</t>
  </si>
  <si>
    <t>BAYON DIARRA</t>
  </si>
  <si>
    <t>KADIA KOLA COULIBALY</t>
  </si>
  <si>
    <t>MAMADOU N'GUETTE</t>
  </si>
  <si>
    <t>AHAMADOU BOUBACAR TRAORE</t>
  </si>
  <si>
    <t>AWA FOFANA</t>
  </si>
  <si>
    <t>MOUSSOUDOU KOUNTA</t>
  </si>
  <si>
    <t>FATOUMATA BOURAMA KONATE</t>
  </si>
  <si>
    <t>JEANETTE DIARRA</t>
  </si>
  <si>
    <t>ASSITAN TOURE</t>
  </si>
  <si>
    <t>N'TIENEKE DEMBELE</t>
  </si>
  <si>
    <t>BOUBACAR DIALLO</t>
  </si>
  <si>
    <t>AICHATA TRAORE</t>
  </si>
  <si>
    <t>MARIAM ALY DIALLO</t>
  </si>
  <si>
    <t>FADIMA KANTE</t>
  </si>
  <si>
    <t>KADIDIATOU KONE</t>
  </si>
  <si>
    <t>DEMBA CAMILLE DAOU</t>
  </si>
  <si>
    <t>HADIDIATOU MAIGA</t>
  </si>
  <si>
    <t>KADIA FOUNE DJIGUIBA</t>
  </si>
  <si>
    <t>SOULEYMANE DICKO</t>
  </si>
  <si>
    <t>BOULO BAH</t>
  </si>
  <si>
    <t>ASSETOU COULIBALY</t>
  </si>
  <si>
    <t>MAMOUTOU COULIBALY</t>
  </si>
  <si>
    <t>MAMADOU TRAORE</t>
  </si>
  <si>
    <t>SAIDOU ABDOULAYE DIARRA</t>
  </si>
  <si>
    <t>OUMOU KANE</t>
  </si>
  <si>
    <t>DEMBA DOUCOURE</t>
  </si>
  <si>
    <t>ALY COULIBALY</t>
  </si>
  <si>
    <t>ABOUBACAR ISMAEL DJIRE</t>
  </si>
  <si>
    <t>YACOUBA YAYA SOUNTOURA</t>
  </si>
  <si>
    <t>ADAMA SALIFOU CISSOUMA</t>
  </si>
  <si>
    <t>CHEICK TIDIANE GUISSE</t>
  </si>
  <si>
    <t>SEYDOU HAIDARA</t>
  </si>
  <si>
    <t>SANATA COULIBALY</t>
  </si>
  <si>
    <t>YOYO COULIBALY</t>
  </si>
  <si>
    <t>KOROTOUM SANOGO</t>
  </si>
  <si>
    <t>FINKOURA SANOU</t>
  </si>
  <si>
    <t>KADIDIATOU SANOGO</t>
  </si>
  <si>
    <t>YOUSSOUF COULIBALY</t>
  </si>
  <si>
    <t>CHEICKNA HAMALA CISSE</t>
  </si>
  <si>
    <t>SABOU MOHAMED DORINTHIE</t>
  </si>
  <si>
    <t>KOROTOUM COULIBALY</t>
  </si>
  <si>
    <t>IDRISSA MOUSSA MAIGA</t>
  </si>
  <si>
    <t>HAROUNA SANGARE</t>
  </si>
  <si>
    <t>OUMAR TOUNKARA</t>
  </si>
  <si>
    <t>DRISSA KANTARA DIOUF</t>
  </si>
  <si>
    <t>ISSA TANGARA</t>
  </si>
  <si>
    <t>IDRISSA HALIDOU MAIGA</t>
  </si>
  <si>
    <t>MARIAMA COULIBALY</t>
  </si>
  <si>
    <t>SALIMATA KEITA</t>
  </si>
  <si>
    <t>ASSAN FOUNE DJIGUIBA</t>
  </si>
  <si>
    <t>YACOUBA MAIGA</t>
  </si>
  <si>
    <t>GAOUSSOU DIAKITE</t>
  </si>
  <si>
    <t>HADY TOURE</t>
  </si>
  <si>
    <t>ROKIATOU SOW</t>
  </si>
  <si>
    <t>IDRISSA DIARRA</t>
  </si>
  <si>
    <t>MALADO SIDIBE</t>
  </si>
  <si>
    <t>BABA OUSMANE MAIGA</t>
  </si>
  <si>
    <t>MAHAMADOU LAMINE COULIBALY</t>
  </si>
  <si>
    <t>OUMAR SEYDOU KONATE</t>
  </si>
  <si>
    <t>ALY BADRA SANGARE</t>
  </si>
  <si>
    <t>KALIFA SANGARE</t>
  </si>
  <si>
    <t>MOUSSA TOLOBA</t>
  </si>
  <si>
    <t>ABDOURHAMANE ALHOUSSEYNI</t>
  </si>
  <si>
    <t>ABOUBACAR SIDIKI COULIBALY</t>
  </si>
  <si>
    <t>ALMAMY TRAORE</t>
  </si>
  <si>
    <t>ASSA KANSAYE</t>
  </si>
  <si>
    <t>ASSAN DIARRA</t>
  </si>
  <si>
    <t>ASSITAN KONE</t>
  </si>
  <si>
    <t>AWA FOUNE KANTE</t>
  </si>
  <si>
    <t>BAKARY TRAORE</t>
  </si>
  <si>
    <t>KADIDIATOU BENGALY</t>
  </si>
  <si>
    <t>DJENEBA DIARRA</t>
  </si>
  <si>
    <t>FATOUMATA GORO</t>
  </si>
  <si>
    <t>FOUNE FLORANCE DIARRA</t>
  </si>
  <si>
    <t>HAOUSSATOU DIARRA</t>
  </si>
  <si>
    <t>HAWA TEMBELY</t>
  </si>
  <si>
    <t>MARIAM KOUYATE</t>
  </si>
  <si>
    <t>MAHADOU KANSAYE</t>
  </si>
  <si>
    <t>MAMADOU KEITA</t>
  </si>
  <si>
    <t>MAMOUUTOU BOUARE</t>
  </si>
  <si>
    <t>MOHAMED TRAORE</t>
  </si>
  <si>
    <t>MOHAMED COULIBALY</t>
  </si>
  <si>
    <t>OUMOU SIMBO SISSOKO</t>
  </si>
  <si>
    <t>OUSMANE TOURE</t>
  </si>
  <si>
    <t>SAYON CISSE</t>
  </si>
  <si>
    <t>YOUNOUSSA TRAORE</t>
  </si>
  <si>
    <t>MAH DOUCOURE</t>
  </si>
  <si>
    <t>HADY MODY A KAREMBE</t>
  </si>
  <si>
    <t>MARAMA KEITA</t>
  </si>
  <si>
    <t>MARIAM EL MOCTAR MAIGA</t>
  </si>
  <si>
    <t>MARIAM MINT YAHYA</t>
  </si>
  <si>
    <t>MAHAMA MODIBO BERTHE</t>
  </si>
  <si>
    <t>ADIZA TOURE</t>
  </si>
  <si>
    <t>AFOUSSATOU CHEICK O,T CAMARA</t>
  </si>
  <si>
    <t>ALIMATA KONE</t>
  </si>
  <si>
    <t>AMINATA DIARRA</t>
  </si>
  <si>
    <t>ASSITAN TRAORE</t>
  </si>
  <si>
    <t>ASTAN DIALLO</t>
  </si>
  <si>
    <t>BINTA DITE YAYE BAH</t>
  </si>
  <si>
    <t>DAOUDA SAWADOGO</t>
  </si>
  <si>
    <t>DJENEBA KONE</t>
  </si>
  <si>
    <t>FATALMOUD COULIBALY</t>
  </si>
  <si>
    <t>HAWA DEMBELE</t>
  </si>
  <si>
    <t>ISSA LASSINA TRAORE</t>
  </si>
  <si>
    <t>MADY KEITA</t>
  </si>
  <si>
    <t>MAHAMADOU TANGARA</t>
  </si>
  <si>
    <t>MARIAM DIARRA</t>
  </si>
  <si>
    <t>MOUSSA KANTA</t>
  </si>
  <si>
    <t>NICODEME DOUMBIA</t>
  </si>
  <si>
    <t>OUMAR ISSA DIALLO</t>
  </si>
  <si>
    <t>OUMAR ABDRAHAMANE DIALLO</t>
  </si>
  <si>
    <t>OUMOU SEYDOU COULIBALY</t>
  </si>
  <si>
    <t>SIDIKI TRAORE</t>
  </si>
  <si>
    <t>SOMA APPOLINAIRE MOUNKORO</t>
  </si>
  <si>
    <t>TANDA TRAORE</t>
  </si>
  <si>
    <t>OUMAR DEMBELE</t>
  </si>
  <si>
    <t>HABIBATOU WAGUE</t>
  </si>
  <si>
    <t>BALLA KEITA</t>
  </si>
  <si>
    <t>AMZA SANGARE</t>
  </si>
  <si>
    <t>SIDY MOHAMED TANGARA</t>
  </si>
  <si>
    <t>KADIDIA MINT YAHYA</t>
  </si>
  <si>
    <t>AMINATA DAOU</t>
  </si>
  <si>
    <t>SOUNKALO DEMBELE</t>
  </si>
  <si>
    <t>AISSATA SOW</t>
  </si>
  <si>
    <t>MAMOUTOU DJIRE</t>
  </si>
  <si>
    <t>KOROTOUMOU COULIBALY</t>
  </si>
  <si>
    <t>AMINATA AMARA KANE</t>
  </si>
  <si>
    <t>ASSITAN KAMPO</t>
  </si>
  <si>
    <t>KOROTIM GORO</t>
  </si>
  <si>
    <t>MARIAM ISMAEL DJIRE</t>
  </si>
  <si>
    <t>SITAN FOUNE SINAYOKO</t>
  </si>
  <si>
    <t>DIAKARIDIA FOFANA</t>
  </si>
  <si>
    <t>ROKIATOU DIARRA</t>
  </si>
  <si>
    <t>ISSA ADAMA DIABATE</t>
  </si>
  <si>
    <t>FATOUMATA BAGAYOKO</t>
  </si>
  <si>
    <t>AMINATA NACO</t>
  </si>
  <si>
    <t>DJENEBOU D COULIBALY</t>
  </si>
  <si>
    <t>BANDJOUGOU BERTHE</t>
  </si>
  <si>
    <t>SEKOU CAMARA</t>
  </si>
  <si>
    <t>COUMBA YAYA GUINDO</t>
  </si>
  <si>
    <t>ROKIATOU TRAORE</t>
  </si>
  <si>
    <t>NOUHOUN DIAKITE</t>
  </si>
  <si>
    <t>SOULEYMANE SANGARE</t>
  </si>
  <si>
    <t>HELENE SOMBORO</t>
  </si>
  <si>
    <t>COUMBA YAYI DEMBELE</t>
  </si>
  <si>
    <t>ASSAN SIDIBE</t>
  </si>
  <si>
    <t>FATOUMATA MAMADO COULIBALY</t>
  </si>
  <si>
    <t>ZOUMANA TRAORE</t>
  </si>
  <si>
    <t>FATOUMATA SEKOU COULIBALY</t>
  </si>
  <si>
    <t>OUSMANE MAIGA</t>
  </si>
  <si>
    <t>AMPOULO DICKO</t>
  </si>
  <si>
    <t>FOUSSEYNI SINAYOKO</t>
  </si>
  <si>
    <t>MAHAMADOU MAIGA</t>
  </si>
  <si>
    <t>FILY IBRAHIMA SISSOKO</t>
  </si>
  <si>
    <t>BAKOROBA GUINDO</t>
  </si>
  <si>
    <t>AMINATA KANTA</t>
  </si>
  <si>
    <t>ELMOCTAR AG ISMAGUEL</t>
  </si>
  <si>
    <t>MOHAMED ABDOUL GUISSE</t>
  </si>
  <si>
    <t>SARAN SIDIBE</t>
  </si>
  <si>
    <t>SAYON TOURE</t>
  </si>
  <si>
    <t>DJENEBA DIAKITE</t>
  </si>
  <si>
    <t>FATOUMATA COULIBALY</t>
  </si>
  <si>
    <t>AMIDI TRAORE</t>
  </si>
  <si>
    <t>AGAICHATOU TOURE</t>
  </si>
  <si>
    <t>HORTANCE DABOU</t>
  </si>
  <si>
    <t>AISSATA GUIRE</t>
  </si>
  <si>
    <t>MAMADOU DIALLO</t>
  </si>
  <si>
    <t>MOUSSA SOUMMAH</t>
  </si>
  <si>
    <t>ROKIATOU YAH CISSE</t>
  </si>
  <si>
    <t>BOURAMA DIARRA</t>
  </si>
  <si>
    <t>BILALY AMADOU THERA</t>
  </si>
  <si>
    <t>MADOU CISSE</t>
  </si>
  <si>
    <t>YOUSSOUF TRAORE</t>
  </si>
  <si>
    <t>SAOUDATOU GOITA</t>
  </si>
  <si>
    <t>JACQUELINE KINDA</t>
  </si>
  <si>
    <t>KOROTOUMOU GUEYE</t>
  </si>
  <si>
    <t>FATOUMATA MOUSSA TRAORE</t>
  </si>
  <si>
    <t>ASSETOU DICKO</t>
  </si>
  <si>
    <t>OUMAR KEITA</t>
  </si>
  <si>
    <t>BREHIMA BABA KONE</t>
  </si>
  <si>
    <t>AMADOU KERGNE</t>
  </si>
  <si>
    <t>SALIF CAMARA</t>
  </si>
  <si>
    <t>BINTOU SIDIBBE</t>
  </si>
  <si>
    <t>MOHAMED LAMINE YATTARA</t>
  </si>
  <si>
    <t>MOHAMED ISSA TRAORE</t>
  </si>
  <si>
    <t>PENDA DIALLO</t>
  </si>
  <si>
    <t>N'FALY SAMAKE</t>
  </si>
  <si>
    <t>DRISSA DAOU</t>
  </si>
  <si>
    <t>CHITA DIARRA</t>
  </si>
  <si>
    <t>FATOUMATA DIALLO</t>
  </si>
  <si>
    <t>FATOUMATA ASCOFARE</t>
  </si>
  <si>
    <t>AMINATA SIBY</t>
  </si>
  <si>
    <t>ANISSA KONE</t>
  </si>
  <si>
    <t>BALKISSA DAOU</t>
  </si>
  <si>
    <t>MOUNTAGA KONATE</t>
  </si>
  <si>
    <t>MODIBO SALIF CISSOUMA</t>
  </si>
  <si>
    <t>MOHAMED DIAKITE</t>
  </si>
  <si>
    <t>DHIARA SYMPARA</t>
  </si>
  <si>
    <t>ADAMA COULIBALY</t>
  </si>
  <si>
    <t>SALIKOU DEMBELE</t>
  </si>
  <si>
    <t>AWA ADRIENNE KEITA</t>
  </si>
  <si>
    <t>DABOU IPOLITE MOUNKORO</t>
  </si>
  <si>
    <t>CHEICKNA HAMALA COULIBALY</t>
  </si>
  <si>
    <t>BABINE BAH</t>
  </si>
  <si>
    <t>MOHAMED HAIDARA</t>
  </si>
  <si>
    <t>AWA BAKARY COULIBALY</t>
  </si>
  <si>
    <t>HAWA ABDOULAYE TRAORE</t>
  </si>
  <si>
    <t>KARAMOKO OUSMANE TOURE</t>
  </si>
  <si>
    <t>BOURAMA DEMBELE</t>
  </si>
  <si>
    <t>YAYA DIARRA</t>
  </si>
  <si>
    <t>ALOU COULIBALY</t>
  </si>
  <si>
    <t>PENDA SOUMANO</t>
  </si>
  <si>
    <t>MARIETOU KONE</t>
  </si>
  <si>
    <t>BAMOUSSA COULIBALY</t>
  </si>
  <si>
    <t>AMINATA MOUSSA BERTHE</t>
  </si>
  <si>
    <t>ZOUMANA DIAKITE</t>
  </si>
  <si>
    <t>SEYDINA BOUBACAR TOURE</t>
  </si>
  <si>
    <t>DAOUDA LASSINE COULIBALY</t>
  </si>
  <si>
    <t>HADIARATOU DJIRE</t>
  </si>
  <si>
    <t>SAYON COULIBALY</t>
  </si>
  <si>
    <t>KONIKO JEAN MARI DIARRA</t>
  </si>
  <si>
    <t>MOUSSA DANTE</t>
  </si>
  <si>
    <t>DIARAFA SISSOKO</t>
  </si>
  <si>
    <t>NOEL DAOU</t>
  </si>
  <si>
    <t>YAYI CISSE</t>
  </si>
  <si>
    <t>SEKOU TOUNKARA</t>
  </si>
  <si>
    <t>MOHAMED SANOGO</t>
  </si>
  <si>
    <t>AICHATA COUMARE</t>
  </si>
  <si>
    <t>BEKAYE COUMARE</t>
  </si>
  <si>
    <t>TEMORY A KAREMBE</t>
  </si>
  <si>
    <t>KADIATOU SANGARE</t>
  </si>
  <si>
    <t>ABDOULAYE KONE</t>
  </si>
  <si>
    <t>SEYDINA OUMAR DIARRA</t>
  </si>
  <si>
    <t>SIDI MOUHAMED DIARRA</t>
  </si>
  <si>
    <t>FATALMOUDOU ALASSANE MAIGA</t>
  </si>
  <si>
    <t>MOUSSA DOUMBIA</t>
  </si>
  <si>
    <t>AMADOU KODIO</t>
  </si>
  <si>
    <t>MAOUNDE FANE</t>
  </si>
  <si>
    <t>MOHAMED DAOU</t>
  </si>
  <si>
    <t>ROUGUILATOU BAH</t>
  </si>
  <si>
    <t>SALA KEITA</t>
  </si>
  <si>
    <t>HABIBATOU COULIBALY</t>
  </si>
  <si>
    <t>AISSATA DIABATE</t>
  </si>
  <si>
    <t>FAFOUNE DITE BERNADETTE TRAORE</t>
  </si>
  <si>
    <t>FATIMATA SAMAKE</t>
  </si>
  <si>
    <t>MOHAMED TANGARA</t>
  </si>
  <si>
    <t>ASSAN ABDOULAYE DEME</t>
  </si>
  <si>
    <t>MAMOUTOU DIONI</t>
  </si>
  <si>
    <t>LAMINE TANGARA</t>
  </si>
  <si>
    <t>AISSATA DITE BADIALLO TRAORE</t>
  </si>
  <si>
    <t>DJENEBA COUMARE</t>
  </si>
  <si>
    <t>IBRAHIM MAIGA</t>
  </si>
  <si>
    <t>MODIBO GUIRE</t>
  </si>
  <si>
    <t>DAOUDA DEMBELE</t>
  </si>
  <si>
    <t>MOHAMED BOURAMA KONATE</t>
  </si>
  <si>
    <t>SOULEYMANE BOUBACAR SOW</t>
  </si>
  <si>
    <t>BINTOU COULIBALY</t>
  </si>
  <si>
    <t>SEYDOU DIARRA</t>
  </si>
  <si>
    <t>MARIAM SYMPARA</t>
  </si>
  <si>
    <t>FATI GORO</t>
  </si>
  <si>
    <t>DADO FAMANTA</t>
  </si>
  <si>
    <t>SALIF SANOGO</t>
  </si>
  <si>
    <t>FATOUMATA BINTOU SYLLA</t>
  </si>
  <si>
    <t>FATOUMATA DALLA KANTE</t>
  </si>
  <si>
    <t>ABDOURAHIM MAIGA</t>
  </si>
  <si>
    <t>NIEBA DJIRE</t>
  </si>
  <si>
    <t>DJENEBA SISSOKO</t>
  </si>
  <si>
    <t>SATA COUMARE</t>
  </si>
  <si>
    <t>ASSETOU DIAKITE</t>
  </si>
  <si>
    <t>ABOUBACAR BELCO CISSE</t>
  </si>
  <si>
    <t>BAKARY SIDIBE</t>
  </si>
  <si>
    <t>MODIBO KEITA</t>
  </si>
  <si>
    <t>DRISSA TRAORE</t>
  </si>
  <si>
    <t>MAIMOUNA BERTHE</t>
  </si>
  <si>
    <t>ANAIS ADEKPLO</t>
  </si>
  <si>
    <t>BINTOU BENGALY</t>
  </si>
  <si>
    <t>ISSA CAMARA</t>
  </si>
  <si>
    <t>FAGNAMA CISSE</t>
  </si>
  <si>
    <t>ALIMATA COULIBALY</t>
  </si>
  <si>
    <t>FATOUMATA LASSINE COULIBALY</t>
  </si>
  <si>
    <t>SOUMAILA MAHAMADOU DAGNOKO</t>
  </si>
  <si>
    <t>ASSAN DEME</t>
  </si>
  <si>
    <t>MOUSTAPHA DIABY</t>
  </si>
  <si>
    <t>MOHAMED LAMINE DIAKITE</t>
  </si>
  <si>
    <t>MOUSSA ALY DIALLO</t>
  </si>
  <si>
    <t>RAHAME DIONI</t>
  </si>
  <si>
    <t>AMINATA DOUCOURE</t>
  </si>
  <si>
    <t>HAMALA HAIDARA</t>
  </si>
  <si>
    <t>SALIF IBRAHIM KALOGA</t>
  </si>
  <si>
    <t>KADIATOU N'GNA KANE</t>
  </si>
  <si>
    <t>ASSITAN ABOUBACAR KONE</t>
  </si>
  <si>
    <t>ABDOULAYE MAIGA</t>
  </si>
  <si>
    <t>ALOU SANGARE</t>
  </si>
  <si>
    <t>SADAM HUSSEIN SANOGO</t>
  </si>
  <si>
    <t>MOHAMED SOGODOGO</t>
  </si>
  <si>
    <t>SOUMAILA ADAMA SOUNTOURA</t>
  </si>
  <si>
    <t>ALY TEMBELY</t>
  </si>
  <si>
    <t>BAH LAMINE TOURE</t>
  </si>
  <si>
    <t>ADAMA TRAORE</t>
  </si>
  <si>
    <t>ALFOUSSEYNI KASSAMBARA</t>
  </si>
  <si>
    <t>ZEINABA HALIDOU MAIGA</t>
  </si>
  <si>
    <t>AMADOU GUINDO</t>
  </si>
  <si>
    <t>MOHAMED KONE</t>
  </si>
  <si>
    <t>ADIARATOU SINAYOKO</t>
  </si>
  <si>
    <t>SEKOU FOMBA</t>
  </si>
  <si>
    <t>MARIAM COULIBALY</t>
  </si>
  <si>
    <t>MOHAMED TAMBOURA</t>
  </si>
  <si>
    <t>ALY DIALLO</t>
  </si>
  <si>
    <t>MAMOUTOU DIARRA</t>
  </si>
  <si>
    <t>MAIMOUNA MOUSSA TRAORE</t>
  </si>
  <si>
    <t>LASSINE SYLLA</t>
  </si>
  <si>
    <t>MARIAM KONE</t>
  </si>
  <si>
    <t>DABA TOGOLA</t>
  </si>
  <si>
    <t>AICHATOU COULIBALY</t>
  </si>
  <si>
    <t>DRISSA KONE</t>
  </si>
  <si>
    <t>ASSETOU THIERO</t>
  </si>
  <si>
    <t>SIDI IBRAHIMA HAIDARA</t>
  </si>
  <si>
    <t>MOHAMED B TRAORE</t>
  </si>
  <si>
    <t>BADRA ALIOU KAMIA</t>
  </si>
  <si>
    <t>IBRAHIMA DITIE</t>
  </si>
  <si>
    <t>ISSIAKA GANAME</t>
  </si>
  <si>
    <t>MAMADOU AGNE</t>
  </si>
  <si>
    <t>OUMOU BENGALY</t>
  </si>
  <si>
    <t>LAZARE CAMARA</t>
  </si>
  <si>
    <t>MAHAMADOU NOMA CISSE</t>
  </si>
  <si>
    <t>CHEICKNE YOUSSOUF COULIBALY</t>
  </si>
  <si>
    <t>KADIDIA COULIBALY</t>
  </si>
  <si>
    <t>MOULAYE COULIBALY</t>
  </si>
  <si>
    <t>SARAN EMANUEL DAMANDE</t>
  </si>
  <si>
    <t>MOUMOUNE DEMBELE</t>
  </si>
  <si>
    <t>KADIA FOUNE DIARRA</t>
  </si>
  <si>
    <t>SIRANTOU DIARRA</t>
  </si>
  <si>
    <t>BOUBACAR MOHAMED GUISSE</t>
  </si>
  <si>
    <t>MOHAMOUD HAIDARA</t>
  </si>
  <si>
    <t>DJELIKA KANE</t>
  </si>
  <si>
    <t>EL HADJI MAMARI NACO</t>
  </si>
  <si>
    <t>MOUSTAPHA SANGARE</t>
  </si>
  <si>
    <t>KADIDIATOU BREHIMA SISSOKO</t>
  </si>
  <si>
    <t>ANTA SOKONA</t>
  </si>
  <si>
    <t>FATOUMATA TANGARA</t>
  </si>
  <si>
    <t>HABIBA TOURE</t>
  </si>
  <si>
    <t>HAWA MODIBO TRAORE</t>
  </si>
  <si>
    <t>HADIZATOU HALIDOU MAIGA</t>
  </si>
  <si>
    <t>GAOUSSOU KEITA</t>
  </si>
  <si>
    <t>AWA KONE</t>
  </si>
  <si>
    <t>SATA SOUMANO</t>
  </si>
  <si>
    <t>ASSITAN ACHIM SAMAKE</t>
  </si>
  <si>
    <t>ASSAN KASSOGUE</t>
  </si>
  <si>
    <t>ALTHINE KANTA</t>
  </si>
  <si>
    <t>NOUHOUN DIARRA</t>
  </si>
  <si>
    <t>MAMADOU DEMBELE</t>
  </si>
  <si>
    <t>ASSETOU SANOGO</t>
  </si>
  <si>
    <t>FANTA SOW</t>
  </si>
  <si>
    <t>MOHAMED MOLY SANOGO</t>
  </si>
  <si>
    <t>CATHERINE DEMBELE</t>
  </si>
  <si>
    <t>KASSIM DIARRA</t>
  </si>
  <si>
    <t>TIDIANE BEN GEORGE DIARRA</t>
  </si>
  <si>
    <t>NANA CHRISTELLE DIARRA</t>
  </si>
  <si>
    <t>SIDY ABDOULAYE TRAORE</t>
  </si>
  <si>
    <t>AMINATA CISSE</t>
  </si>
  <si>
    <t>MASSARAN SOGOBA</t>
  </si>
  <si>
    <t>MARIETOU DAHIROU SANGARE</t>
  </si>
  <si>
    <t>DJENEBA DIALLO</t>
  </si>
  <si>
    <t>DIEMINATA TANGARA</t>
  </si>
  <si>
    <t>AMADOU KOUYATE</t>
  </si>
  <si>
    <t>MOUSSA SEKOU MAIGA</t>
  </si>
  <si>
    <t>ISSA DANTE</t>
  </si>
  <si>
    <t>7ème B</t>
  </si>
  <si>
    <t>SEYDOU TRAORE</t>
  </si>
  <si>
    <t>SOGOBA MARIKO</t>
  </si>
  <si>
    <t>OUMAR BOUBACAR SOW</t>
  </si>
  <si>
    <t>DJENEBA MOUSSA KONE</t>
  </si>
  <si>
    <t>FATOUMATA KOLA COULIBALY</t>
  </si>
  <si>
    <t>NOUHOUM DIALLO</t>
  </si>
  <si>
    <t>FATOUMATA BELCO CISSE</t>
  </si>
  <si>
    <t>ASSAN ZAKARIAN TRAORE</t>
  </si>
  <si>
    <t>FARIMA DAOU</t>
  </si>
  <si>
    <t>KINE SANOGO</t>
  </si>
  <si>
    <t>MOUSSA COULIBALY</t>
  </si>
  <si>
    <t>MORIGNOUMA TRAORE</t>
  </si>
  <si>
    <t>ALASSANE BOUARE</t>
  </si>
  <si>
    <t>MARIAM KANTE</t>
  </si>
  <si>
    <t>MARIAM DIALLO</t>
  </si>
  <si>
    <t>MOHAMED ABDOULAYE BAGAYOKO</t>
  </si>
  <si>
    <t>BILALY MOHAMED SIDIBE</t>
  </si>
  <si>
    <t>DJENEBA NOUHOUM</t>
  </si>
  <si>
    <t>KADIDIATOU DOUCOURE</t>
  </si>
  <si>
    <t>KABA KONE</t>
  </si>
  <si>
    <t>KADIDIATOU COUMARE</t>
  </si>
  <si>
    <t>NOUHOUM KOITA</t>
  </si>
  <si>
    <t>DJIBRIL COULIBALY</t>
  </si>
  <si>
    <t>SOULEYMANE ERIC DOUMBIA</t>
  </si>
  <si>
    <t>BADARA OUSMANE MAIGA</t>
  </si>
  <si>
    <t>CHEICK OUMAR TALL</t>
  </si>
  <si>
    <t>MARIAM WAGUE</t>
  </si>
  <si>
    <t>RACHELLE KADIDIA KONE</t>
  </si>
  <si>
    <t>ABOUCRINE MAHAMANE CISSE</t>
  </si>
  <si>
    <t>M'BAMORY TRAORE</t>
  </si>
  <si>
    <t>TEGUE DJIGUIBA</t>
  </si>
  <si>
    <t>BALKISSA MINT ZAHABI MOULAYE</t>
  </si>
  <si>
    <t>OUMOU TIEKORO SIDIBE</t>
  </si>
  <si>
    <t>ALTINE DIALLO TRAORE</t>
  </si>
  <si>
    <t>AMADOU DOUMBIA</t>
  </si>
  <si>
    <t>ISSA MEREPIN SAGARA</t>
  </si>
  <si>
    <t>AMADOU SAMAKE</t>
  </si>
  <si>
    <t>AISSATA BADIALLO COULIBALY</t>
  </si>
  <si>
    <t>BAH SINALY SANOGO</t>
  </si>
  <si>
    <t>DJAN SANGARE</t>
  </si>
  <si>
    <t>SIDI CISSE</t>
  </si>
  <si>
    <t>MOUSSA SIDIBE</t>
  </si>
  <si>
    <t>COLETTE DABOU</t>
  </si>
  <si>
    <t>KOULOUTAN CYPRIEN DEMBELE</t>
  </si>
  <si>
    <t>FATOUMATA FOFANA</t>
  </si>
  <si>
    <t>IBRAHIM DEME</t>
  </si>
  <si>
    <t>MOHAMED MAIGA</t>
  </si>
  <si>
    <t>MASSA TOGOLA</t>
  </si>
  <si>
    <t>LALA FATOUMATA KEITA</t>
  </si>
  <si>
    <t>ISMAEL DIARRA</t>
  </si>
  <si>
    <t>DAOUDA TRAORE</t>
  </si>
  <si>
    <t>ALIMA DEMBELE</t>
  </si>
  <si>
    <t>FATOUMATA ISSA DIALLO</t>
  </si>
  <si>
    <t>AISSATA TRAORE</t>
  </si>
  <si>
    <t>DJENEBA SAGARA</t>
  </si>
  <si>
    <t>AICHA MELINA ROXANE TOURE</t>
  </si>
  <si>
    <t>MOHAMOUD OUEDRAGO</t>
  </si>
  <si>
    <t>OUSMANE COULIBALY</t>
  </si>
  <si>
    <t>TIDIANI FANE</t>
  </si>
  <si>
    <t>DJENEBA MAIGA</t>
  </si>
  <si>
    <t>DIAKA MARIKO</t>
  </si>
  <si>
    <t>ABDOULAYE TOUNKARA</t>
  </si>
  <si>
    <t>ADAMA A TRAORE</t>
  </si>
  <si>
    <t>ADAM SEYDOU KONATE</t>
  </si>
  <si>
    <t>MARAMA TRAORE</t>
  </si>
  <si>
    <t>MAMADOU DABO</t>
  </si>
  <si>
    <t>MARIAM PISKAS YALCOUYE</t>
  </si>
  <si>
    <t>BREHIMA TRAORE</t>
  </si>
  <si>
    <t>OUMOU KANTA</t>
  </si>
  <si>
    <t>FRANCOIS ERIC DIT DAOUADA ENZO</t>
  </si>
  <si>
    <t>MOHAMED MACKY COULIBALY</t>
  </si>
  <si>
    <t>MOULAYE TRAORE</t>
  </si>
  <si>
    <t>MARIAM TOGOLA</t>
  </si>
  <si>
    <t>BAKARY COULIBALY</t>
  </si>
  <si>
    <t>ASSITAN COULIBALY</t>
  </si>
  <si>
    <t>RAMATOU BOULI TRAORE</t>
  </si>
  <si>
    <t>ABDOULAYE MAMADOU DAGNOKO</t>
  </si>
  <si>
    <t>ASSETOU SIDIBE</t>
  </si>
  <si>
    <t>ISSA DIAKITE</t>
  </si>
  <si>
    <t>KAROUNGA TANGARA</t>
  </si>
  <si>
    <t>KADIATOU THIERO</t>
  </si>
  <si>
    <t>ADAMA DEMBELE</t>
  </si>
  <si>
    <t>OUMOU DIARRA</t>
  </si>
  <si>
    <t>FATOUMATA SYLLA</t>
  </si>
  <si>
    <t>HAMANE KONE</t>
  </si>
  <si>
    <t>MARIETOU KAREMBE</t>
  </si>
  <si>
    <t>KOROTIMI THERA</t>
  </si>
  <si>
    <t>NEISSA ADAMA TRAORE</t>
  </si>
  <si>
    <t>YACOUBA OUEDRAGO</t>
  </si>
  <si>
    <t>OUMOU FOFANA</t>
  </si>
  <si>
    <t>IBRAHIM KANE</t>
  </si>
  <si>
    <t>DJENEBA GUINDO</t>
  </si>
  <si>
    <t>AISSATA TOURE</t>
  </si>
  <si>
    <t>HAWA MOUNKORO</t>
  </si>
  <si>
    <t>SEKOU DAOUDA COULIBALY</t>
  </si>
  <si>
    <t>ABDRAHAMANE DIAKITE</t>
  </si>
  <si>
    <t>NOUMOUKE KEITA</t>
  </si>
  <si>
    <t>AMADOU COULIBALY</t>
  </si>
  <si>
    <t>BEYIRA DIARRA</t>
  </si>
  <si>
    <t>KALIDI IBRAHIMA KALOGO</t>
  </si>
  <si>
    <t>MASSA BERTHE</t>
  </si>
  <si>
    <t>SALIMATA TRAORE</t>
  </si>
  <si>
    <t>AMINATA FAMANTA</t>
  </si>
  <si>
    <t>KADIDIA KANTA</t>
  </si>
  <si>
    <t>MOHAMED OULD YAHYA</t>
  </si>
  <si>
    <t>BINTOU KANOUTE</t>
  </si>
  <si>
    <t>FATOUMATA SAMAKE</t>
  </si>
  <si>
    <t>SAHOU LADINE GANAME</t>
  </si>
  <si>
    <t>FATOUMATA DJIRE</t>
  </si>
  <si>
    <t>TATA SANGARE</t>
  </si>
  <si>
    <t>MOUSSA MAHAMADOU TOURE</t>
  </si>
  <si>
    <t>ALY MAMADOU OUOLOGUEME</t>
  </si>
  <si>
    <t>FADIMATA NADIO</t>
  </si>
  <si>
    <t>KADIDIATOU DEME</t>
  </si>
  <si>
    <t>HAWA COULIBALY</t>
  </si>
  <si>
    <t>HAWA SIMBO SISSOKO</t>
  </si>
  <si>
    <t>JEANNE KONE</t>
  </si>
  <si>
    <t>JUSTIN GABRIEL COULIBALY</t>
  </si>
  <si>
    <t>ARAHAMATOULAYE GUISSE</t>
  </si>
  <si>
    <t>KADIDIATOU ALASSANE SANOU</t>
  </si>
  <si>
    <t>MEME DIT BOUA DIARRA</t>
  </si>
  <si>
    <t>MOHAMED EL MADANE TOURE</t>
  </si>
  <si>
    <t>AMAYABA MARTHE DARA</t>
  </si>
  <si>
    <t>SADIO DIARRA</t>
  </si>
  <si>
    <t>ASTAN DOUMBIA</t>
  </si>
  <si>
    <t>FATOUMATA SIDIBE</t>
  </si>
  <si>
    <t>SITA SOUNTOURA</t>
  </si>
  <si>
    <t>COUMBA GUISSE</t>
  </si>
  <si>
    <t>MADOU CAMARA</t>
  </si>
  <si>
    <t>HALIMA SOKONA</t>
  </si>
  <si>
    <t>BOUBACAR KANTE</t>
  </si>
  <si>
    <t>SAMBA FOFANA</t>
  </si>
  <si>
    <t>OUSMANE TRAORE</t>
  </si>
  <si>
    <t>KASSOUM ALY DIALLO</t>
  </si>
  <si>
    <t>SALIM HAIDARA</t>
  </si>
  <si>
    <t>AFFISETOU KEITA</t>
  </si>
  <si>
    <t>KALILOU DIARRA</t>
  </si>
  <si>
    <t>DJENEBA GUIRE</t>
  </si>
  <si>
    <t>ALY MOUNKORO</t>
  </si>
  <si>
    <t>AWA A TRAORE</t>
  </si>
  <si>
    <t>NANA BAMBA</t>
  </si>
  <si>
    <t>ASSITAN KEITA</t>
  </si>
  <si>
    <t>MADINA AMADOU TOURE</t>
  </si>
  <si>
    <t>TIDIANI SAMAKE</t>
  </si>
  <si>
    <t>NANTENIN KONE</t>
  </si>
  <si>
    <t>MAMINATA SANOGO</t>
  </si>
  <si>
    <t>AICHA MINT YAHYA</t>
  </si>
  <si>
    <t>OUTA AG MOHAMED</t>
  </si>
  <si>
    <t>FATOUMATA TINA DJIRE</t>
  </si>
  <si>
    <t>AMINATA CAMARA</t>
  </si>
  <si>
    <t>ADIZATOU MAIGA</t>
  </si>
  <si>
    <t>BATOU COULIBALY</t>
  </si>
  <si>
    <t>MOHAMED  BAH</t>
  </si>
  <si>
    <t>MARIAM  DEMBELE</t>
  </si>
  <si>
    <t>2ème B</t>
  </si>
  <si>
    <t>3ème B</t>
  </si>
  <si>
    <t>4ème B</t>
  </si>
  <si>
    <t>5ème B</t>
  </si>
  <si>
    <t>6ème B</t>
  </si>
  <si>
    <t>1ére B</t>
  </si>
  <si>
    <t>ANNEE SCOLAIRE 2025-2026</t>
  </si>
  <si>
    <t>Référence</t>
  </si>
  <si>
    <t>JARDIN</t>
  </si>
  <si>
    <t>10ème CG</t>
  </si>
  <si>
    <t>TSS</t>
  </si>
  <si>
    <t>3ème EM</t>
  </si>
  <si>
    <t xml:space="preserve">1ère EM </t>
  </si>
  <si>
    <t>FARIMA ISMAIL DJIRE</t>
  </si>
  <si>
    <t>MOUHAMAD ABDOULAYE CISSE</t>
  </si>
  <si>
    <t>FATOUMATA BINTOU TRAORE</t>
  </si>
  <si>
    <t>SALIMATA DIARRA</t>
  </si>
  <si>
    <t>Issa DEMBELE</t>
  </si>
  <si>
    <t>Clifford Kévin ADEKPLO</t>
  </si>
  <si>
    <t>Bamory DIAKITE</t>
  </si>
  <si>
    <t>Kadi Diarra KANSAYE</t>
  </si>
  <si>
    <t>Fatoumata KONATE</t>
  </si>
  <si>
    <t>Néhémie Saidou DICKO</t>
  </si>
  <si>
    <t>Moussa Alassane MAIGA</t>
  </si>
  <si>
    <t>Aminata A COULIBALY</t>
  </si>
  <si>
    <t>1ère ME</t>
  </si>
  <si>
    <t>AFOU  TRAORE</t>
  </si>
  <si>
    <t>AICHATA  KONE</t>
  </si>
  <si>
    <t>ASSAN  WAGUE</t>
  </si>
  <si>
    <t>FATOUMATA  ZAHARA COULIBALY</t>
  </si>
  <si>
    <t>ISMAILA  KONATE</t>
  </si>
  <si>
    <t>KADIDIATOU  MOUSSA TRAORE</t>
  </si>
  <si>
    <t>KOROTIMI  SANOGO</t>
  </si>
  <si>
    <t>MAHAMADOU  ABDRAHAMANE DIALLO</t>
  </si>
  <si>
    <t>MAMOU  SANOGO</t>
  </si>
  <si>
    <t>SEKOU  DIEUDONNE KONE</t>
  </si>
  <si>
    <t>SEKOU  KONATE</t>
  </si>
  <si>
    <t>ABA TANGARA</t>
  </si>
  <si>
    <t>ABDRAMANE BAGAYOKO</t>
  </si>
  <si>
    <t>ABOUBACAR BAGAYOKO</t>
  </si>
  <si>
    <t>AICHATA SOGOBA</t>
  </si>
  <si>
    <t>BAKARY TANGARA</t>
  </si>
  <si>
    <t>CHEICK TIDIANE DOUCOURE</t>
  </si>
  <si>
    <t>DAMOU DIARRA</t>
  </si>
  <si>
    <t>FARIMA DIALLO</t>
  </si>
  <si>
    <t>MAHAMADOU DIARRA</t>
  </si>
  <si>
    <t>NAWARI DIARRA</t>
  </si>
  <si>
    <t>OUMAR MAIGA</t>
  </si>
  <si>
    <t>SIRIKI DIARRA</t>
  </si>
  <si>
    <t>TIDIANE DEMBELE</t>
  </si>
  <si>
    <t>YAYA BAGAYOKO</t>
  </si>
  <si>
    <t>AMIDOU TEMBELY</t>
  </si>
  <si>
    <t>ABDOULAYE DEMBELE</t>
  </si>
  <si>
    <t>ABDOULAYE SIDIBE</t>
  </si>
  <si>
    <t>AMADOU FAFRÉ DIARRA</t>
  </si>
  <si>
    <t>BOUBACAR TANGARA</t>
  </si>
  <si>
    <t>DIAKARIDIA COULIBALY</t>
  </si>
  <si>
    <t>IBRAHIMA DOLO</t>
  </si>
  <si>
    <t>LASSINE KAMATE</t>
  </si>
  <si>
    <t>MAHAMADOU TRAORE</t>
  </si>
  <si>
    <t>MAHAMOUD M DIABATE</t>
  </si>
  <si>
    <t>OUSMANE FOFANA</t>
  </si>
  <si>
    <t>SÉNI COULIBALY</t>
  </si>
  <si>
    <t>TOUTOU SOUMARE</t>
  </si>
  <si>
    <t>ALICE KEITA</t>
  </si>
  <si>
    <t>BIBA SOGOBA</t>
  </si>
  <si>
    <t>BINTOU KEITA</t>
  </si>
  <si>
    <t>FATOUMATA DEMBELE</t>
  </si>
  <si>
    <t>HAWA FOFANA</t>
  </si>
  <si>
    <t>HAWOI NACO</t>
  </si>
  <si>
    <t>KADIDIA MAIGA</t>
  </si>
  <si>
    <t>MARIAM TIMITE</t>
  </si>
  <si>
    <t>ROKIA SAMASSA</t>
  </si>
  <si>
    <t>SAH KONATE</t>
  </si>
  <si>
    <t>SALIMATA COULIBALY</t>
  </si>
  <si>
    <t>SOUMAILA BALLO</t>
  </si>
  <si>
    <t>OUMOU  DIARRA</t>
  </si>
  <si>
    <t>MARIAM  TOURE</t>
  </si>
  <si>
    <t>MAHAMADOU  TANGARA</t>
  </si>
  <si>
    <t>KOROTIMI  DEMBELE</t>
  </si>
  <si>
    <t>KADIDIA  COULIBALY</t>
  </si>
  <si>
    <t>ISSA ADAMA  DIABATE</t>
  </si>
  <si>
    <t>BREHIMA  TRAORE</t>
  </si>
  <si>
    <t>ASSETOU  DIAKITE</t>
  </si>
  <si>
    <t>ALOU  COULIBALY</t>
  </si>
  <si>
    <t>MOUSSA  DIARRA</t>
  </si>
  <si>
    <t>MOHAMED  DAOU</t>
  </si>
  <si>
    <t>MAMADOU  N'GUETTE</t>
  </si>
  <si>
    <t xml:space="preserve"> MAMADOU KEITA</t>
  </si>
  <si>
    <t>MAHAMADOU  MAIGA</t>
  </si>
  <si>
    <t>DJAN  DIAKITE</t>
  </si>
  <si>
    <t>AMINATA  DIARRA</t>
  </si>
  <si>
    <t>ADAMA  TRAORE</t>
  </si>
  <si>
    <t>ABDOULAYE  TRAORE</t>
  </si>
  <si>
    <t>SALIMATA  DIARRA</t>
  </si>
  <si>
    <t>SALIF  SANOGO</t>
  </si>
  <si>
    <t>PENDA  DIALLO</t>
  </si>
  <si>
    <t>OUMAR  KEITA</t>
  </si>
  <si>
    <t>MODIBO  KEITA</t>
  </si>
  <si>
    <t>MODIBO  COULIBALY</t>
  </si>
  <si>
    <t>FATALMOUDOU  ALASSANE MAIGA</t>
  </si>
  <si>
    <t>AMINATA  DIALLO</t>
  </si>
  <si>
    <t xml:space="preserve"> ADAMA COULIBALY</t>
  </si>
  <si>
    <t>MOUSSA  DEMBELE</t>
  </si>
  <si>
    <t>LASSINE  COULIBALY</t>
  </si>
  <si>
    <t>KADIDIATOU  KEITA</t>
  </si>
  <si>
    <t>YOUSSOUF  TRAORE</t>
  </si>
  <si>
    <t>MARIAM  DIARRA</t>
  </si>
  <si>
    <t>MARIAM  TRAORE</t>
  </si>
  <si>
    <t>ISSA  SANOGO</t>
  </si>
  <si>
    <t>ASTAN  TRAORE</t>
  </si>
  <si>
    <t>MODIBO  DIARRA</t>
  </si>
  <si>
    <t>MARIAM  SANOGO</t>
  </si>
  <si>
    <t>FATOUMATA  CISSE</t>
  </si>
  <si>
    <t>Référence classe</t>
  </si>
  <si>
    <t>SANTE 1</t>
  </si>
  <si>
    <t>SANTE 2</t>
  </si>
  <si>
    <t>SANTE 3</t>
  </si>
  <si>
    <t>SANTE 4</t>
  </si>
  <si>
    <t>SANTE 5</t>
  </si>
  <si>
    <t>SANTE 6</t>
  </si>
  <si>
    <t>SANTE 7</t>
  </si>
  <si>
    <t>SANTE 8</t>
  </si>
  <si>
    <t>SANTE 9</t>
  </si>
  <si>
    <t>SANTE 10</t>
  </si>
  <si>
    <t>SANTE 11</t>
  </si>
  <si>
    <t>SANTE 12</t>
  </si>
  <si>
    <t>SANTE 13</t>
  </si>
  <si>
    <t>SANTE 14</t>
  </si>
  <si>
    <t>SANTE 15</t>
  </si>
  <si>
    <t>SANTE 16</t>
  </si>
  <si>
    <t>SANTE 17</t>
  </si>
  <si>
    <t>SANTE 18</t>
  </si>
  <si>
    <t>SANTE 19</t>
  </si>
  <si>
    <t>SANTE 20</t>
  </si>
  <si>
    <t>SANTE 21</t>
  </si>
  <si>
    <t>SANTE 22</t>
  </si>
  <si>
    <t>SANTE 23</t>
  </si>
  <si>
    <t>SANTE 24</t>
  </si>
  <si>
    <t>SANTE 25</t>
  </si>
  <si>
    <t>SANTE 26</t>
  </si>
  <si>
    <t>SANTE 27</t>
  </si>
  <si>
    <t>SANTE 28</t>
  </si>
  <si>
    <t>SANTE 29</t>
  </si>
  <si>
    <t>SANTE 30</t>
  </si>
  <si>
    <t>SANTE 31</t>
  </si>
  <si>
    <t>SANTE 32</t>
  </si>
  <si>
    <t>SANTE 33</t>
  </si>
  <si>
    <t>SANTE 34</t>
  </si>
  <si>
    <t>DD100</t>
  </si>
  <si>
    <t>DD1000</t>
  </si>
  <si>
    <t>COMPLEXE-SCOLAIRE  &amp; LYCEE</t>
  </si>
  <si>
    <t xml:space="preserve"> TEL: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</si>
</sst>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F400]h:mm:ss\ AM/PM"/>
    <numFmt numFmtId="166" formatCode="d/mm/yyyy"/>
    <numFmt numFmtId="167" formatCode="_-* #,##0.00\ [$€-1]_-;\-* #,##0.00\ [$€-1]_-;_-* &quot;-&quot;??\ [$€-1]_-"/>
    <numFmt numFmtId="168" formatCode="#,##0_ ;\-#,##0\ "/>
    <numFmt numFmtId="169" formatCode="_-* #,##0\ _€_-;\-* #,##0\ _€_-;_-* &quot;-&quot;??\ _€_-;_-@_-"/>
    <numFmt numFmtId="170" formatCode="[$-F800]dddd\,\ mmmm\ dd\,\ yyyy"/>
  </numFmts>
  <fonts count="26" x14ac:knownFonts="1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0"/>
      <name val="Times New Roman"/>
      <family val="1"/>
    </font>
    <font>
      <b/>
      <sz val="10"/>
      <color indexed="8"/>
      <name val="Courier New"/>
      <family val="3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Arial Narrow"/>
      <family val="2"/>
    </font>
    <font>
      <sz val="12"/>
      <color rgb="FFFF0000"/>
      <name val="Arial Narrow"/>
      <family val="2"/>
    </font>
    <font>
      <sz val="12"/>
      <color theme="1"/>
      <name val="Calibri"/>
      <family val="2"/>
      <scheme val="minor"/>
    </font>
    <font>
      <sz val="12"/>
      <name val="Arial Narrow"/>
      <family val="2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10"/>
      </left>
      <right/>
      <top style="thin">
        <color theme="9"/>
      </top>
      <bottom/>
      <diagonal/>
    </border>
    <border>
      <left/>
      <right style="thin">
        <color indexed="10"/>
      </right>
      <top style="thin">
        <color theme="9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4"/>
      </bottom>
      <diagonal/>
    </border>
    <border>
      <left style="thin">
        <color indexed="6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4" tint="0.39997558519241921"/>
      </right>
      <top style="thin">
        <color theme="5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5">
    <xf numFmtId="0" fontId="0" fillId="0" borderId="0"/>
    <xf numFmtId="167" fontId="5" fillId="0" borderId="0" applyFont="0" applyFill="0" applyBorder="0" applyAlignment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</cellStyleXfs>
  <cellXfs count="188">
    <xf numFmtId="0" fontId="0" fillId="0" borderId="0" xfId="0"/>
    <xf numFmtId="0" fontId="0" fillId="0" borderId="0" xfId="0" applyProtection="1">
      <protection locked="0"/>
    </xf>
    <xf numFmtId="14" fontId="3" fillId="0" borderId="0" xfId="0" applyNumberFormat="1" applyFont="1" applyProtection="1">
      <protection locked="0"/>
    </xf>
    <xf numFmtId="165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44" fontId="3" fillId="0" borderId="0" xfId="0" applyNumberFormat="1" applyFont="1" applyProtection="1">
      <protection locked="0"/>
    </xf>
    <xf numFmtId="14" fontId="2" fillId="4" borderId="12" xfId="0" applyNumberFormat="1" applyFont="1" applyFill="1" applyBorder="1" applyProtection="1">
      <protection locked="0"/>
    </xf>
    <xf numFmtId="165" fontId="2" fillId="4" borderId="9" xfId="0" applyNumberFormat="1" applyFont="1" applyFill="1" applyBorder="1" applyProtection="1">
      <protection locked="0"/>
    </xf>
    <xf numFmtId="0" fontId="2" fillId="4" borderId="9" xfId="0" applyFont="1" applyFill="1" applyBorder="1" applyProtection="1">
      <protection locked="0"/>
    </xf>
    <xf numFmtId="44" fontId="2" fillId="4" borderId="13" xfId="0" applyNumberFormat="1" applyFont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4" xfId="0" applyBorder="1" applyProtection="1"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9" fillId="0" borderId="3" xfId="0" applyFont="1" applyBorder="1" applyProtection="1"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168" fontId="9" fillId="0" borderId="3" xfId="2" applyNumberFormat="1" applyFon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  <xf numFmtId="165" fontId="3" fillId="0" borderId="9" xfId="0" applyNumberFormat="1" applyFont="1" applyBorder="1"/>
    <xf numFmtId="0" fontId="3" fillId="0" borderId="9" xfId="0" applyFont="1" applyBorder="1"/>
    <xf numFmtId="168" fontId="3" fillId="0" borderId="10" xfId="0" applyNumberFormat="1" applyFont="1" applyBorder="1"/>
    <xf numFmtId="165" fontId="3" fillId="0" borderId="11" xfId="0" applyNumberFormat="1" applyFont="1" applyBorder="1"/>
    <xf numFmtId="0" fontId="3" fillId="0" borderId="11" xfId="0" applyFont="1" applyBorder="1"/>
    <xf numFmtId="14" fontId="3" fillId="0" borderId="0" xfId="0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44" fontId="3" fillId="0" borderId="0" xfId="0" applyNumberFormat="1" applyFont="1"/>
    <xf numFmtId="0" fontId="14" fillId="2" borderId="1" xfId="0" applyFont="1" applyFill="1" applyBorder="1"/>
    <xf numFmtId="0" fontId="17" fillId="2" borderId="1" xfId="0" applyFont="1" applyFill="1" applyBorder="1"/>
    <xf numFmtId="0" fontId="0" fillId="2" borderId="0" xfId="0" applyFill="1"/>
    <xf numFmtId="0" fontId="0" fillId="2" borderId="1" xfId="0" applyFill="1" applyBorder="1"/>
    <xf numFmtId="14" fontId="0" fillId="2" borderId="0" xfId="0" applyNumberFormat="1" applyFill="1"/>
    <xf numFmtId="165" fontId="0" fillId="2" borderId="0" xfId="0" applyNumberFormat="1" applyFill="1"/>
    <xf numFmtId="0" fontId="0" fillId="2" borderId="0" xfId="0" applyFill="1" applyAlignment="1">
      <alignment horizontal="center" vertical="center"/>
    </xf>
    <xf numFmtId="1" fontId="0" fillId="2" borderId="0" xfId="0" applyNumberFormat="1" applyFill="1"/>
    <xf numFmtId="169" fontId="0" fillId="2" borderId="0" xfId="2" applyNumberFormat="1" applyFont="1" applyFill="1"/>
    <xf numFmtId="0" fontId="15" fillId="2" borderId="0" xfId="0" applyFont="1" applyFill="1"/>
    <xf numFmtId="0" fontId="15" fillId="0" borderId="0" xfId="0" applyFont="1"/>
    <xf numFmtId="1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69" fontId="7" fillId="2" borderId="1" xfId="2" applyNumberFormat="1" applyFont="1" applyFill="1" applyBorder="1" applyProtection="1">
      <protection locked="0"/>
    </xf>
    <xf numFmtId="14" fontId="0" fillId="2" borderId="1" xfId="0" applyNumberFormat="1" applyFill="1" applyBorder="1"/>
    <xf numFmtId="165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/>
    <xf numFmtId="169" fontId="7" fillId="2" borderId="1" xfId="2" applyNumberFormat="1" applyFont="1" applyFill="1" applyBorder="1"/>
    <xf numFmtId="169" fontId="7" fillId="2" borderId="0" xfId="2" applyNumberFormat="1" applyFont="1" applyFill="1"/>
    <xf numFmtId="169" fontId="18" fillId="2" borderId="1" xfId="2" applyNumberFormat="1" applyFont="1" applyFill="1" applyBorder="1" applyProtection="1">
      <protection locked="0"/>
    </xf>
    <xf numFmtId="1" fontId="0" fillId="5" borderId="1" xfId="0" applyNumberFormat="1" applyFill="1" applyBorder="1"/>
    <xf numFmtId="14" fontId="0" fillId="5" borderId="1" xfId="0" applyNumberFormat="1" applyFill="1" applyBorder="1"/>
    <xf numFmtId="165" fontId="0" fillId="5" borderId="1" xfId="0" applyNumberForma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169" fontId="7" fillId="5" borderId="1" xfId="2" applyNumberFormat="1" applyFont="1" applyFill="1" applyBorder="1"/>
    <xf numFmtId="0" fontId="16" fillId="0" borderId="0" xfId="0" applyFont="1"/>
    <xf numFmtId="0" fontId="15" fillId="5" borderId="0" xfId="0" applyFont="1" applyFill="1" applyProtection="1">
      <protection locked="0"/>
    </xf>
    <xf numFmtId="0" fontId="0" fillId="2" borderId="1" xfId="0" applyFill="1" applyBorder="1" applyAlignment="1">
      <alignment vertical="center"/>
    </xf>
    <xf numFmtId="169" fontId="0" fillId="2" borderId="1" xfId="2" applyNumberFormat="1" applyFon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165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3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69" fontId="0" fillId="2" borderId="3" xfId="2" applyNumberFormat="1" applyFont="1" applyFill="1" applyBorder="1" applyProtection="1">
      <protection locked="0"/>
    </xf>
    <xf numFmtId="0" fontId="0" fillId="2" borderId="3" xfId="0" applyFill="1" applyBorder="1"/>
    <xf numFmtId="169" fontId="0" fillId="2" borderId="3" xfId="2" applyNumberFormat="1" applyFont="1" applyFill="1" applyBorder="1"/>
    <xf numFmtId="3" fontId="21" fillId="0" borderId="7" xfId="0" applyNumberFormat="1" applyFont="1" applyBorder="1" applyAlignment="1">
      <alignment horizontal="center"/>
    </xf>
    <xf numFmtId="0" fontId="9" fillId="0" borderId="0" xfId="0" applyFont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10" fillId="0" borderId="23" xfId="0" applyFont="1" applyBorder="1" applyAlignment="1" applyProtection="1">
      <alignment vertical="center"/>
      <protection locked="0"/>
    </xf>
    <xf numFmtId="0" fontId="0" fillId="0" borderId="24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9" fillId="0" borderId="19" xfId="0" applyFont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10" fillId="3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21" fillId="2" borderId="7" xfId="0" applyFont="1" applyFill="1" applyBorder="1" applyAlignment="1">
      <alignment horizontal="center" vertical="center"/>
    </xf>
    <xf numFmtId="0" fontId="23" fillId="7" borderId="7" xfId="0" applyFont="1" applyFill="1" applyBorder="1"/>
    <xf numFmtId="0" fontId="21" fillId="7" borderId="7" xfId="0" applyFont="1" applyFill="1" applyBorder="1" applyAlignment="1">
      <alignment horizontal="center" vertical="center"/>
    </xf>
    <xf numFmtId="3" fontId="21" fillId="7" borderId="7" xfId="0" applyNumberFormat="1" applyFont="1" applyFill="1" applyBorder="1" applyAlignment="1">
      <alignment horizontal="center"/>
    </xf>
    <xf numFmtId="0" fontId="23" fillId="0" borderId="31" xfId="0" applyFont="1" applyBorder="1"/>
    <xf numFmtId="0" fontId="21" fillId="0" borderId="7" xfId="0" applyFont="1" applyBorder="1" applyAlignment="1">
      <alignment horizontal="center" vertical="center"/>
    </xf>
    <xf numFmtId="0" fontId="23" fillId="7" borderId="31" xfId="0" applyFont="1" applyFill="1" applyBorder="1"/>
    <xf numFmtId="49" fontId="21" fillId="0" borderId="7" xfId="0" applyNumberFormat="1" applyFont="1" applyBorder="1" applyAlignment="1">
      <alignment horizontal="center" vertical="center"/>
    </xf>
    <xf numFmtId="49" fontId="21" fillId="7" borderId="7" xfId="0" applyNumberFormat="1" applyFont="1" applyFill="1" applyBorder="1" applyAlignment="1">
      <alignment horizontal="center" vertical="center"/>
    </xf>
    <xf numFmtId="3" fontId="21" fillId="0" borderId="31" xfId="0" applyNumberFormat="1" applyFont="1" applyBorder="1" applyAlignment="1">
      <alignment horizontal="center"/>
    </xf>
    <xf numFmtId="3" fontId="21" fillId="7" borderId="31" xfId="0" applyNumberFormat="1" applyFont="1" applyFill="1" applyBorder="1" applyAlignment="1">
      <alignment horizontal="center"/>
    </xf>
    <xf numFmtId="49" fontId="22" fillId="0" borderId="7" xfId="0" applyNumberFormat="1" applyFont="1" applyBorder="1"/>
    <xf numFmtId="49" fontId="22" fillId="7" borderId="7" xfId="0" applyNumberFormat="1" applyFont="1" applyFill="1" applyBorder="1"/>
    <xf numFmtId="49" fontId="22" fillId="2" borderId="7" xfId="0" applyNumberFormat="1" applyFont="1" applyFill="1" applyBorder="1"/>
    <xf numFmtId="49" fontId="21" fillId="2" borderId="7" xfId="0" applyNumberFormat="1" applyFont="1" applyFill="1" applyBorder="1" applyAlignment="1">
      <alignment horizontal="center" vertical="center"/>
    </xf>
    <xf numFmtId="0" fontId="21" fillId="2" borderId="34" xfId="0" applyFont="1" applyFill="1" applyBorder="1" applyAlignment="1">
      <alignment horizontal="center" vertical="center"/>
    </xf>
    <xf numFmtId="49" fontId="21" fillId="2" borderId="5" xfId="0" applyNumberFormat="1" applyFont="1" applyFill="1" applyBorder="1" applyAlignment="1">
      <alignment horizontal="center" vertical="center"/>
    </xf>
    <xf numFmtId="3" fontId="21" fillId="7" borderId="35" xfId="0" applyNumberFormat="1" applyFont="1" applyFill="1" applyBorder="1" applyAlignment="1">
      <alignment horizontal="center"/>
    </xf>
    <xf numFmtId="0" fontId="0" fillId="7" borderId="14" xfId="0" applyFill="1" applyBorder="1"/>
    <xf numFmtId="0" fontId="25" fillId="8" borderId="15" xfId="0" applyFont="1" applyFill="1" applyBorder="1"/>
    <xf numFmtId="0" fontId="0" fillId="7" borderId="15" xfId="0" applyFill="1" applyBorder="1"/>
    <xf numFmtId="0" fontId="0" fillId="0" borderId="15" xfId="0" applyBorder="1"/>
    <xf numFmtId="14" fontId="1" fillId="6" borderId="39" xfId="0" applyNumberFormat="1" applyFont="1" applyFill="1" applyBorder="1" applyAlignment="1">
      <alignment horizontal="center"/>
    </xf>
    <xf numFmtId="165" fontId="1" fillId="6" borderId="38" xfId="0" applyNumberFormat="1" applyFont="1" applyFill="1" applyBorder="1" applyAlignment="1">
      <alignment horizontal="center"/>
    </xf>
    <xf numFmtId="0" fontId="1" fillId="6" borderId="38" xfId="0" applyFont="1" applyFill="1" applyBorder="1" applyAlignment="1">
      <alignment horizontal="center" vertical="center"/>
    </xf>
    <xf numFmtId="0" fontId="1" fillId="6" borderId="38" xfId="0" applyFont="1" applyFill="1" applyBorder="1" applyAlignment="1">
      <alignment horizontal="center"/>
    </xf>
    <xf numFmtId="1" fontId="1" fillId="6" borderId="38" xfId="0" applyNumberFormat="1" applyFont="1" applyFill="1" applyBorder="1" applyAlignment="1">
      <alignment horizontal="center"/>
    </xf>
    <xf numFmtId="169" fontId="1" fillId="6" borderId="40" xfId="2" applyNumberFormat="1" applyFont="1" applyFill="1" applyBorder="1" applyAlignment="1">
      <alignment horizontal="center"/>
    </xf>
    <xf numFmtId="14" fontId="0" fillId="2" borderId="41" xfId="0" applyNumberFormat="1" applyFill="1" applyBorder="1"/>
    <xf numFmtId="165" fontId="0" fillId="2" borderId="41" xfId="0" applyNumberFormat="1" applyFill="1" applyBorder="1"/>
    <xf numFmtId="0" fontId="0" fillId="2" borderId="41" xfId="0" applyFill="1" applyBorder="1" applyAlignment="1">
      <alignment horizontal="center" vertical="center"/>
    </xf>
    <xf numFmtId="0" fontId="0" fillId="2" borderId="41" xfId="0" applyFill="1" applyBorder="1"/>
    <xf numFmtId="1" fontId="0" fillId="2" borderId="41" xfId="0" applyNumberFormat="1" applyFill="1" applyBorder="1"/>
    <xf numFmtId="169" fontId="0" fillId="2" borderId="42" xfId="2" applyNumberFormat="1" applyFont="1" applyFill="1" applyBorder="1"/>
    <xf numFmtId="14" fontId="0" fillId="2" borderId="7" xfId="0" applyNumberFormat="1" applyFill="1" applyBorder="1"/>
    <xf numFmtId="165" fontId="0" fillId="2" borderId="7" xfId="0" applyNumberFormat="1" applyFill="1" applyBorder="1"/>
    <xf numFmtId="0" fontId="0" fillId="2" borderId="7" xfId="0" applyFill="1" applyBorder="1" applyAlignment="1">
      <alignment horizontal="center" vertical="center"/>
    </xf>
    <xf numFmtId="0" fontId="0" fillId="2" borderId="7" xfId="0" applyFill="1" applyBorder="1"/>
    <xf numFmtId="1" fontId="0" fillId="2" borderId="7" xfId="0" applyNumberFormat="1" applyFill="1" applyBorder="1"/>
    <xf numFmtId="14" fontId="0" fillId="2" borderId="5" xfId="0" applyNumberFormat="1" applyFill="1" applyBorder="1"/>
    <xf numFmtId="165" fontId="0" fillId="2" borderId="5" xfId="0" applyNumberFormat="1" applyFill="1" applyBorder="1"/>
    <xf numFmtId="0" fontId="0" fillId="2" borderId="5" xfId="0" applyFill="1" applyBorder="1" applyAlignment="1">
      <alignment horizontal="center" vertical="center"/>
    </xf>
    <xf numFmtId="0" fontId="0" fillId="2" borderId="5" xfId="0" applyFill="1" applyBorder="1"/>
    <xf numFmtId="1" fontId="0" fillId="2" borderId="5" xfId="0" applyNumberFormat="1" applyFill="1" applyBorder="1"/>
    <xf numFmtId="169" fontId="0" fillId="2" borderId="1" xfId="2" applyNumberFormat="1" applyFont="1" applyFill="1" applyBorder="1"/>
    <xf numFmtId="166" fontId="3" fillId="0" borderId="8" xfId="0" applyNumberFormat="1" applyFont="1" applyBorder="1" applyAlignment="1">
      <alignment horizontal="center" vertical="center"/>
    </xf>
    <xf numFmtId="49" fontId="22" fillId="2" borderId="1" xfId="0" applyNumberFormat="1" applyFont="1" applyFill="1" applyBorder="1"/>
    <xf numFmtId="0" fontId="0" fillId="0" borderId="1" xfId="0" applyBorder="1"/>
    <xf numFmtId="3" fontId="21" fillId="7" borderId="7" xfId="0" applyNumberFormat="1" applyFont="1" applyFill="1" applyBorder="1" applyAlignment="1" applyProtection="1">
      <alignment horizontal="center"/>
      <protection hidden="1"/>
    </xf>
    <xf numFmtId="1" fontId="21" fillId="7" borderId="7" xfId="0" applyNumberFormat="1" applyFont="1" applyFill="1" applyBorder="1" applyAlignment="1" applyProtection="1">
      <alignment horizontal="center" vertical="center"/>
      <protection hidden="1"/>
    </xf>
    <xf numFmtId="3" fontId="21" fillId="7" borderId="7" xfId="0" applyNumberFormat="1" applyFont="1" applyFill="1" applyBorder="1" applyAlignment="1" applyProtection="1">
      <alignment horizontal="center" vertical="center"/>
      <protection hidden="1"/>
    </xf>
    <xf numFmtId="3" fontId="21" fillId="7" borderId="31" xfId="0" applyNumberFormat="1" applyFont="1" applyFill="1" applyBorder="1" applyAlignment="1" applyProtection="1">
      <alignment horizontal="center" vertical="center"/>
      <protection hidden="1"/>
    </xf>
    <xf numFmtId="0" fontId="21" fillId="7" borderId="3" xfId="0" applyFont="1" applyFill="1" applyBorder="1" applyAlignment="1" applyProtection="1">
      <alignment horizontal="center" vertical="center"/>
      <protection hidden="1"/>
    </xf>
    <xf numFmtId="3" fontId="21" fillId="0" borderId="7" xfId="0" applyNumberFormat="1" applyFont="1" applyBorder="1" applyAlignment="1" applyProtection="1">
      <alignment horizontal="center"/>
      <protection hidden="1"/>
    </xf>
    <xf numFmtId="1" fontId="21" fillId="0" borderId="31" xfId="0" applyNumberFormat="1" applyFont="1" applyBorder="1" applyAlignment="1" applyProtection="1">
      <alignment horizontal="center" vertical="center"/>
      <protection hidden="1"/>
    </xf>
    <xf numFmtId="3" fontId="21" fillId="0" borderId="7" xfId="0" applyNumberFormat="1" applyFont="1" applyBorder="1" applyAlignment="1" applyProtection="1">
      <alignment horizontal="center" vertical="center"/>
      <protection hidden="1"/>
    </xf>
    <xf numFmtId="0" fontId="21" fillId="0" borderId="3" xfId="0" applyFont="1" applyBorder="1" applyAlignment="1" applyProtection="1">
      <alignment horizontal="center" vertical="center"/>
      <protection hidden="1"/>
    </xf>
    <xf numFmtId="1" fontId="21" fillId="7" borderId="31" xfId="0" applyNumberFormat="1" applyFont="1" applyFill="1" applyBorder="1" applyAlignment="1" applyProtection="1">
      <alignment horizontal="center" vertical="center"/>
      <protection hidden="1"/>
    </xf>
    <xf numFmtId="1" fontId="21" fillId="7" borderId="32" xfId="0" applyNumberFormat="1" applyFont="1" applyFill="1" applyBorder="1" applyAlignment="1" applyProtection="1">
      <alignment horizontal="center" vertical="center"/>
      <protection hidden="1"/>
    </xf>
    <xf numFmtId="3" fontId="21" fillId="7" borderId="33" xfId="0" applyNumberFormat="1" applyFont="1" applyFill="1" applyBorder="1" applyAlignment="1" applyProtection="1">
      <alignment horizontal="center" vertical="center"/>
      <protection hidden="1"/>
    </xf>
    <xf numFmtId="3" fontId="24" fillId="7" borderId="7" xfId="0" applyNumberFormat="1" applyFont="1" applyFill="1" applyBorder="1" applyAlignment="1" applyProtection="1">
      <alignment horizontal="center"/>
      <protection hidden="1"/>
    </xf>
    <xf numFmtId="1" fontId="21" fillId="0" borderId="32" xfId="0" applyNumberFormat="1" applyFont="1" applyBorder="1" applyAlignment="1" applyProtection="1">
      <alignment horizontal="center" vertical="center"/>
      <protection hidden="1"/>
    </xf>
    <xf numFmtId="3" fontId="21" fillId="0" borderId="33" xfId="0" applyNumberFormat="1" applyFont="1" applyBorder="1" applyAlignment="1" applyProtection="1">
      <alignment horizontal="center" vertical="center"/>
      <protection hidden="1"/>
    </xf>
    <xf numFmtId="3" fontId="21" fillId="7" borderId="34" xfId="0" applyNumberFormat="1" applyFont="1" applyFill="1" applyBorder="1" applyAlignment="1" applyProtection="1">
      <alignment horizontal="center"/>
      <protection hidden="1"/>
    </xf>
    <xf numFmtId="1" fontId="21" fillId="7" borderId="36" xfId="0" applyNumberFormat="1" applyFont="1" applyFill="1" applyBorder="1" applyAlignment="1" applyProtection="1">
      <alignment horizontal="center" vertical="center"/>
      <protection hidden="1"/>
    </xf>
    <xf numFmtId="3" fontId="21" fillId="7" borderId="37" xfId="0" applyNumberFormat="1" applyFont="1" applyFill="1" applyBorder="1" applyAlignment="1" applyProtection="1">
      <alignment horizontal="center" vertical="center"/>
      <protection hidden="1"/>
    </xf>
    <xf numFmtId="3" fontId="21" fillId="7" borderId="1" xfId="0" applyNumberFormat="1" applyFont="1" applyFill="1" applyBorder="1" applyAlignment="1" applyProtection="1">
      <alignment horizontal="center" vertical="center"/>
      <protection hidden="1"/>
    </xf>
    <xf numFmtId="0" fontId="11" fillId="0" borderId="3" xfId="0" applyFont="1" applyBorder="1" applyAlignment="1">
      <alignment horizontal="center" vertical="center"/>
    </xf>
    <xf numFmtId="0" fontId="0" fillId="7" borderId="43" xfId="0" applyFill="1" applyBorder="1"/>
    <xf numFmtId="0" fontId="12" fillId="0" borderId="19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0" fillId="0" borderId="21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22" xfId="0" applyBorder="1" applyProtection="1">
      <protection locked="0"/>
    </xf>
    <xf numFmtId="165" fontId="6" fillId="0" borderId="6" xfId="0" applyNumberFormat="1" applyFont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69" fontId="9" fillId="0" borderId="0" xfId="2" applyNumberFormat="1" applyFont="1" applyBorder="1" applyAlignment="1" applyProtection="1">
      <alignment horizontal="center" vertical="center"/>
    </xf>
    <xf numFmtId="169" fontId="9" fillId="0" borderId="20" xfId="2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170" fontId="9" fillId="0" borderId="21" xfId="0" applyNumberFormat="1" applyFont="1" applyBorder="1" applyAlignment="1">
      <alignment horizontal="left" vertical="center"/>
    </xf>
    <xf numFmtId="170" fontId="9" fillId="0" borderId="6" xfId="0" applyNumberFormat="1" applyFont="1" applyBorder="1" applyAlignment="1">
      <alignment horizontal="left" vertical="center"/>
    </xf>
    <xf numFmtId="0" fontId="9" fillId="0" borderId="25" xfId="0" applyFont="1" applyBorder="1"/>
    <xf numFmtId="0" fontId="9" fillId="0" borderId="3" xfId="0" applyFont="1" applyBorder="1"/>
    <xf numFmtId="169" fontId="9" fillId="0" borderId="5" xfId="2" applyNumberFormat="1" applyFont="1" applyBorder="1" applyAlignment="1" applyProtection="1">
      <alignment horizontal="center" vertical="center"/>
    </xf>
    <xf numFmtId="169" fontId="9" fillId="0" borderId="22" xfId="2" applyNumberFormat="1" applyFont="1" applyBorder="1" applyAlignment="1" applyProtection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6" xfId="0" applyFont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 applyProtection="1">
      <alignment horizontal="center" vertical="center"/>
      <protection locked="0"/>
    </xf>
    <xf numFmtId="0" fontId="12" fillId="0" borderId="19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Protection="1">
      <protection locked="0"/>
    </xf>
    <xf numFmtId="0" fontId="9" fillId="0" borderId="3" xfId="0" applyFont="1" applyBorder="1" applyProtection="1">
      <protection locked="0"/>
    </xf>
  </cellXfs>
  <cellStyles count="5">
    <cellStyle name="Euro" xfId="1" xr:uid="{00000000-0005-0000-0000-000000000000}"/>
    <cellStyle name="Milliers" xfId="2" builtinId="3"/>
    <cellStyle name="Monétaire 2" xfId="3" xr:uid="{00000000-0005-0000-0000-000002000000}"/>
    <cellStyle name="Normal" xfId="0" builtinId="0"/>
    <cellStyle name="Normal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87759</xdr:colOff>
      <xdr:row>7</xdr:row>
      <xdr:rowOff>4892</xdr:rowOff>
    </xdr:from>
    <xdr:to>
      <xdr:col>9</xdr:col>
      <xdr:colOff>574957</xdr:colOff>
      <xdr:row>11</xdr:row>
      <xdr:rowOff>59872</xdr:rowOff>
    </xdr:to>
    <xdr:sp macro="[0]!Enregistr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51445" y="1262192"/>
          <a:ext cx="1309069" cy="6645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900"/>
            </a:lnSpc>
          </a:pPr>
          <a:r>
            <a:rPr lang="fr-FR" sz="800"/>
            <a:t>VALIDER</a:t>
          </a:r>
        </a:p>
        <a:p>
          <a:pPr algn="ctr">
            <a:lnSpc>
              <a:spcPts val="900"/>
            </a:lnSpc>
          </a:pPr>
          <a:r>
            <a:rPr lang="fr-FR" sz="800"/>
            <a:t>(enregistrement SORTIES et ENCAISSEMENT </a:t>
          </a:r>
        </a:p>
        <a:p>
          <a:pPr algn="ctr">
            <a:lnSpc>
              <a:spcPts val="800"/>
            </a:lnSpc>
          </a:pPr>
          <a:r>
            <a:rPr lang="fr-FR" sz="800"/>
            <a:t>+ impression rapide ticket)</a:t>
          </a:r>
        </a:p>
      </xdr:txBody>
    </xdr:sp>
    <xdr:clientData/>
  </xdr:twoCellAnchor>
  <xdr:twoCellAnchor>
    <xdr:from>
      <xdr:col>8</xdr:col>
      <xdr:colOff>100417</xdr:colOff>
      <xdr:row>12</xdr:row>
      <xdr:rowOff>10242</xdr:rowOff>
    </xdr:from>
    <xdr:to>
      <xdr:col>9</xdr:col>
      <xdr:colOff>590519</xdr:colOff>
      <xdr:row>16</xdr:row>
      <xdr:rowOff>70573</xdr:rowOff>
    </xdr:to>
    <xdr:sp macro="[0]!Effac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464103" y="2029542"/>
          <a:ext cx="1311973" cy="669931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0</xdr:col>
      <xdr:colOff>0</xdr:colOff>
      <xdr:row>26</xdr:row>
      <xdr:rowOff>47625</xdr:rowOff>
    </xdr:from>
    <xdr:to>
      <xdr:col>9</xdr:col>
      <xdr:colOff>438150</xdr:colOff>
      <xdr:row>26</xdr:row>
      <xdr:rowOff>95250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V="1">
          <a:off x="0" y="4533900"/>
          <a:ext cx="6505575" cy="476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</xdr:colOff>
          <xdr:row>3</xdr:row>
          <xdr:rowOff>60960</xdr:rowOff>
        </xdr:from>
        <xdr:to>
          <xdr:col>9</xdr:col>
          <xdr:colOff>251460</xdr:colOff>
          <xdr:row>5</xdr:row>
          <xdr:rowOff>83820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14.bin"/><Relationship Id="rId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printerSettings" Target="../printerSettings/printerSettings17.bin"/><Relationship Id="rId1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15.bin"/><Relationship Id="rId9" Type="http://schemas.openxmlformats.org/officeDocument/2006/relationships/printerSettings" Target="../printerSettings/printerSettings20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2.bin"/><Relationship Id="rId3" Type="http://schemas.openxmlformats.org/officeDocument/2006/relationships/printerSettings" Target="../printerSettings/printerSettings27.bin"/><Relationship Id="rId7" Type="http://schemas.openxmlformats.org/officeDocument/2006/relationships/printerSettings" Target="../printerSettings/printerSettings31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11" Type="http://schemas.openxmlformats.org/officeDocument/2006/relationships/printerSettings" Target="../printerSettings/printerSettings35.bin"/><Relationship Id="rId5" Type="http://schemas.openxmlformats.org/officeDocument/2006/relationships/printerSettings" Target="../printerSettings/printerSettings29.bin"/><Relationship Id="rId10" Type="http://schemas.openxmlformats.org/officeDocument/2006/relationships/printerSettings" Target="../printerSettings/printerSettings34.bin"/><Relationship Id="rId4" Type="http://schemas.openxmlformats.org/officeDocument/2006/relationships/printerSettings" Target="../printerSettings/printerSettings28.bin"/><Relationship Id="rId9" Type="http://schemas.openxmlformats.org/officeDocument/2006/relationships/printerSettings" Target="../printerSettings/printerSettings3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7.bin"/><Relationship Id="rId1" Type="http://schemas.openxmlformats.org/officeDocument/2006/relationships/printerSettings" Target="../printerSettings/printerSettings3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P55"/>
  <sheetViews>
    <sheetView showGridLines="0" showRuler="0" zoomScaleNormal="100" workbookViewId="0">
      <selection activeCell="L21" sqref="L21"/>
    </sheetView>
  </sheetViews>
  <sheetFormatPr baseColWidth="10" defaultColWidth="11.44140625" defaultRowHeight="14.4" x14ac:dyDescent="0.3"/>
  <cols>
    <col min="1" max="1" width="11.5546875" style="1" customWidth="1"/>
    <col min="2" max="2" width="1.5546875" style="1" hidden="1" customWidth="1"/>
    <col min="3" max="3" width="1.44140625" style="1" hidden="1" customWidth="1"/>
    <col min="4" max="4" width="33.33203125" style="1" customWidth="1"/>
    <col min="5" max="5" width="7.88671875" style="1" customWidth="1"/>
    <col min="6" max="6" width="10.5546875" style="1" customWidth="1"/>
    <col min="7" max="7" width="4.88671875" style="1" customWidth="1"/>
    <col min="8" max="8" width="4.6640625" style="1" customWidth="1"/>
    <col min="9" max="9" width="12" style="1" bestFit="1" customWidth="1"/>
    <col min="10" max="16384" width="11.44140625" style="1"/>
  </cols>
  <sheetData>
    <row r="1" spans="1:15" ht="27" customHeight="1" x14ac:dyDescent="0.3">
      <c r="A1" s="180" t="s">
        <v>961</v>
      </c>
      <c r="B1" s="181"/>
      <c r="C1" s="181"/>
      <c r="D1" s="181"/>
      <c r="E1" s="181"/>
      <c r="F1" s="181"/>
      <c r="G1" s="182"/>
    </row>
    <row r="2" spans="1:15" ht="12.6" customHeight="1" x14ac:dyDescent="0.3">
      <c r="A2" s="183" t="s">
        <v>962</v>
      </c>
      <c r="B2" s="184"/>
      <c r="C2" s="184"/>
      <c r="D2" s="184"/>
      <c r="E2" s="184"/>
      <c r="F2" s="184"/>
      <c r="G2" s="185"/>
    </row>
    <row r="3" spans="1:15" ht="7.2" customHeight="1" x14ac:dyDescent="0.3">
      <c r="A3" s="183"/>
      <c r="B3" s="184"/>
      <c r="C3" s="184"/>
      <c r="D3" s="184"/>
      <c r="E3" s="184"/>
      <c r="F3" s="184"/>
      <c r="G3" s="185"/>
    </row>
    <row r="4" spans="1:15" ht="12.75" customHeight="1" x14ac:dyDescent="0.3">
      <c r="A4" s="75"/>
      <c r="G4" s="76"/>
    </row>
    <row r="5" spans="1:15" ht="16.5" customHeight="1" x14ac:dyDescent="0.3">
      <c r="A5" s="168" t="s">
        <v>816</v>
      </c>
      <c r="B5" s="169"/>
      <c r="C5" s="169"/>
      <c r="D5" s="169"/>
      <c r="E5" s="169"/>
      <c r="F5" s="169"/>
      <c r="G5" s="170"/>
    </row>
    <row r="6" spans="1:15" ht="19.5" customHeight="1" x14ac:dyDescent="0.3">
      <c r="A6" s="171">
        <f ca="1">(TODAY())</f>
        <v>45966</v>
      </c>
      <c r="B6" s="172"/>
      <c r="C6" s="172"/>
      <c r="D6" s="172"/>
      <c r="E6" s="172"/>
      <c r="F6" s="163">
        <f ca="1">+NOW()</f>
        <v>45966.782587384259</v>
      </c>
      <c r="G6" s="164"/>
    </row>
    <row r="7" spans="1:15" ht="16.5" customHeight="1" x14ac:dyDescent="0.3">
      <c r="A7" s="77" t="s">
        <v>49</v>
      </c>
      <c r="B7" s="13"/>
      <c r="C7" s="13"/>
      <c r="D7" s="13" t="s">
        <v>18</v>
      </c>
      <c r="E7" s="14" t="s">
        <v>11</v>
      </c>
      <c r="F7" s="15" t="s">
        <v>6</v>
      </c>
      <c r="G7" s="78"/>
      <c r="L7"/>
      <c r="M7"/>
      <c r="N7"/>
    </row>
    <row r="8" spans="1:15" ht="18" customHeight="1" x14ac:dyDescent="0.3">
      <c r="A8" s="186" t="s">
        <v>818</v>
      </c>
      <c r="B8" s="187"/>
      <c r="C8" s="187"/>
      <c r="D8" s="16" t="s">
        <v>131</v>
      </c>
      <c r="E8" s="17">
        <v>1</v>
      </c>
      <c r="F8" s="18">
        <f>+IF(D8="","",VLOOKUP(D8,Mensualite!B2:D30788,3,FALSE))*E8</f>
        <v>0</v>
      </c>
      <c r="G8" s="10" t="s">
        <v>33</v>
      </c>
      <c r="K8"/>
      <c r="L8"/>
      <c r="M8" t="s">
        <v>52</v>
      </c>
      <c r="N8"/>
    </row>
    <row r="9" spans="1:15" ht="12.6" customHeight="1" x14ac:dyDescent="0.3">
      <c r="A9" s="79"/>
      <c r="B9" s="11"/>
      <c r="C9" s="11"/>
      <c r="D9" s="11" t="s">
        <v>32</v>
      </c>
      <c r="E9" s="11"/>
      <c r="F9" s="11"/>
      <c r="G9" s="11"/>
      <c r="K9"/>
      <c r="L9" t="s">
        <v>53</v>
      </c>
      <c r="M9" s="60" t="s">
        <v>54</v>
      </c>
      <c r="N9"/>
    </row>
    <row r="10" spans="1:15" ht="12.6" customHeight="1" x14ac:dyDescent="0.3">
      <c r="A10" s="79" t="s">
        <v>35</v>
      </c>
      <c r="B10" s="11"/>
      <c r="C10" s="11"/>
      <c r="D10" s="11"/>
      <c r="E10" s="11"/>
      <c r="F10" s="11"/>
      <c r="G10" s="11"/>
      <c r="K10"/>
      <c r="N10" s="1" t="s">
        <v>32</v>
      </c>
    </row>
    <row r="11" spans="1:15" ht="12.6" customHeight="1" x14ac:dyDescent="0.3">
      <c r="A11" s="79"/>
      <c r="B11" s="11"/>
      <c r="C11" s="11"/>
      <c r="D11" s="11" t="s">
        <v>32</v>
      </c>
      <c r="E11" s="11"/>
      <c r="F11" s="11"/>
      <c r="G11" s="11"/>
      <c r="K11"/>
      <c r="L11" s="1" t="s">
        <v>32</v>
      </c>
      <c r="M11" s="1" t="s">
        <v>32</v>
      </c>
      <c r="O11" s="1" t="s">
        <v>32</v>
      </c>
    </row>
    <row r="12" spans="1:15" ht="12" customHeight="1" x14ac:dyDescent="0.3">
      <c r="A12" s="80"/>
      <c r="B12" s="12"/>
      <c r="C12" s="12"/>
      <c r="D12" s="12"/>
      <c r="E12" s="12"/>
      <c r="F12" s="12"/>
      <c r="G12" s="12"/>
      <c r="N12" s="1" t="s">
        <v>32</v>
      </c>
    </row>
    <row r="13" spans="1:15" ht="18" customHeight="1" x14ac:dyDescent="0.3">
      <c r="A13" s="75"/>
      <c r="E13" s="73" t="s">
        <v>1</v>
      </c>
      <c r="F13" s="175">
        <f>SUM(F8)</f>
        <v>0</v>
      </c>
      <c r="G13" s="176"/>
    </row>
    <row r="14" spans="1:15" ht="12.6" customHeight="1" x14ac:dyDescent="0.3">
      <c r="A14" s="75"/>
      <c r="G14" s="76"/>
    </row>
    <row r="15" spans="1:15" ht="12.6" customHeight="1" x14ac:dyDescent="0.3">
      <c r="A15" s="75"/>
      <c r="G15" s="76"/>
    </row>
    <row r="16" spans="1:15" ht="4.5" customHeight="1" x14ac:dyDescent="0.3">
      <c r="A16" s="75"/>
      <c r="G16" s="76"/>
      <c r="M16" s="1" t="s">
        <v>32</v>
      </c>
    </row>
    <row r="17" spans="1:13" x14ac:dyDescent="0.3">
      <c r="A17" s="81" t="s">
        <v>0</v>
      </c>
      <c r="B17" s="1" t="s">
        <v>2</v>
      </c>
      <c r="D17" s="1" t="s">
        <v>32</v>
      </c>
      <c r="E17" s="1" t="s">
        <v>37</v>
      </c>
      <c r="F17" s="165">
        <f>+F13</f>
        <v>0</v>
      </c>
      <c r="G17" s="166"/>
    </row>
    <row r="18" spans="1:13" ht="12.75" customHeight="1" x14ac:dyDescent="0.3">
      <c r="A18" s="81" t="s">
        <v>12</v>
      </c>
      <c r="E18" s="1" t="s">
        <v>34</v>
      </c>
      <c r="F18" s="165">
        <f>IF(D8="","",VLOOKUP(D8,Mensualite!B2:E30788,4,FALSE))</f>
        <v>0</v>
      </c>
      <c r="G18" s="166"/>
    </row>
    <row r="19" spans="1:13" ht="13.5" customHeight="1" x14ac:dyDescent="0.3">
      <c r="A19" s="81" t="s">
        <v>13</v>
      </c>
      <c r="F19" s="165">
        <f>+IF(D8="","",VLOOKUP(D8,Mensualite!B2:G30788,6,FALSE))</f>
        <v>0</v>
      </c>
      <c r="G19" s="166"/>
      <c r="M19" s="1" t="s">
        <v>36</v>
      </c>
    </row>
    <row r="20" spans="1:13" ht="12.6" customHeight="1" x14ac:dyDescent="0.3">
      <c r="A20" s="75"/>
      <c r="D20" s="167"/>
      <c r="E20" s="167"/>
      <c r="G20" s="76"/>
    </row>
    <row r="21" spans="1:13" ht="12.6" customHeight="1" x14ac:dyDescent="0.3">
      <c r="A21" s="168" t="s">
        <v>3</v>
      </c>
      <c r="B21" s="169"/>
      <c r="C21" s="169"/>
      <c r="D21" s="169"/>
      <c r="E21" s="169"/>
      <c r="F21" s="169"/>
      <c r="G21" s="170"/>
    </row>
    <row r="22" spans="1:13" ht="12.6" customHeight="1" x14ac:dyDescent="0.3">
      <c r="A22" s="160"/>
      <c r="B22" s="161"/>
      <c r="C22" s="161"/>
      <c r="D22" s="161"/>
      <c r="E22" s="161"/>
      <c r="F22" s="161"/>
      <c r="G22" s="162"/>
    </row>
    <row r="23" spans="1:13" ht="12.6" customHeight="1" x14ac:dyDescent="0.3">
      <c r="A23" s="75"/>
      <c r="G23" s="76"/>
    </row>
    <row r="24" spans="1:13" x14ac:dyDescent="0.3">
      <c r="A24" s="75"/>
      <c r="F24" s="74" t="s">
        <v>22</v>
      </c>
      <c r="G24" s="76"/>
    </row>
    <row r="25" spans="1:13" ht="12.6" customHeight="1" x14ac:dyDescent="0.3">
      <c r="A25" s="75"/>
      <c r="G25" s="76"/>
    </row>
    <row r="26" spans="1:13" ht="12.6" customHeight="1" thickBot="1" x14ac:dyDescent="0.35">
      <c r="A26" s="82"/>
      <c r="B26" s="83"/>
      <c r="C26" s="83"/>
      <c r="D26" s="83"/>
      <c r="E26" s="83"/>
      <c r="F26" s="83"/>
      <c r="G26" s="84"/>
    </row>
    <row r="27" spans="1:13" ht="12.6" customHeight="1" x14ac:dyDescent="0.3">
      <c r="A27"/>
      <c r="B27"/>
      <c r="C27"/>
      <c r="E27"/>
      <c r="F27"/>
      <c r="G27"/>
    </row>
    <row r="28" spans="1:13" customFormat="1" ht="11.25" customHeight="1" thickBot="1" x14ac:dyDescent="0.35">
      <c r="A28" s="1"/>
    </row>
    <row r="29" spans="1:13" customFormat="1" ht="20.25" customHeight="1" x14ac:dyDescent="0.3">
      <c r="A29" s="177" t="str">
        <f>+A1</f>
        <v>COMPLEXE-SCOLAIRE  &amp; LYCEE</v>
      </c>
      <c r="B29" s="178"/>
      <c r="C29" s="178"/>
      <c r="D29" s="178"/>
      <c r="E29" s="178"/>
      <c r="F29" s="178"/>
      <c r="G29" s="179"/>
    </row>
    <row r="30" spans="1:13" customFormat="1" ht="12.6" customHeight="1" x14ac:dyDescent="0.3">
      <c r="A30" s="157" t="str">
        <f>+A2</f>
        <v xml:space="preserve"> TEL:</v>
      </c>
      <c r="B30" s="158"/>
      <c r="C30" s="158"/>
      <c r="D30" s="158"/>
      <c r="E30" s="158"/>
      <c r="F30" s="158"/>
      <c r="G30" s="159"/>
    </row>
    <row r="31" spans="1:13" customFormat="1" ht="7.5" customHeight="1" x14ac:dyDescent="0.3">
      <c r="A31" s="157"/>
      <c r="B31" s="158"/>
      <c r="C31" s="158"/>
      <c r="D31" s="158"/>
      <c r="E31" s="158"/>
      <c r="F31" s="158"/>
      <c r="G31" s="159"/>
    </row>
    <row r="32" spans="1:13" customFormat="1" ht="15" customHeight="1" x14ac:dyDescent="0.3">
      <c r="A32" s="75"/>
      <c r="B32" s="1"/>
      <c r="C32" s="1"/>
      <c r="D32" s="1"/>
      <c r="E32" s="1"/>
      <c r="F32" s="1"/>
      <c r="G32" s="76"/>
    </row>
    <row r="33" spans="1:7" customFormat="1" ht="12.6" customHeight="1" x14ac:dyDescent="0.3">
      <c r="A33" s="168" t="s">
        <v>816</v>
      </c>
      <c r="B33" s="169"/>
      <c r="C33" s="169"/>
      <c r="D33" s="169"/>
      <c r="E33" s="169"/>
      <c r="F33" s="169"/>
      <c r="G33" s="170"/>
    </row>
    <row r="34" spans="1:7" customFormat="1" ht="12.6" customHeight="1" x14ac:dyDescent="0.3">
      <c r="A34" s="171">
        <f ca="1">(TODAY())</f>
        <v>45966</v>
      </c>
      <c r="B34" s="172"/>
      <c r="C34" s="172"/>
      <c r="D34" s="172"/>
      <c r="E34" s="172"/>
      <c r="F34" s="163">
        <f ca="1">+NOW()</f>
        <v>45966.782587384259</v>
      </c>
      <c r="G34" s="164"/>
    </row>
    <row r="35" spans="1:7" customFormat="1" ht="12.6" customHeight="1" x14ac:dyDescent="0.3">
      <c r="A35" s="77" t="s">
        <v>49</v>
      </c>
      <c r="B35" s="13"/>
      <c r="C35" s="13"/>
      <c r="D35" s="13" t="s">
        <v>18</v>
      </c>
      <c r="E35" s="14" t="s">
        <v>11</v>
      </c>
      <c r="F35" s="15" t="s">
        <v>6</v>
      </c>
      <c r="G35" s="78"/>
    </row>
    <row r="36" spans="1:7" customFormat="1" ht="19.5" customHeight="1" x14ac:dyDescent="0.3">
      <c r="A36" s="173" t="str">
        <f>+A8</f>
        <v>JARDIN</v>
      </c>
      <c r="B36" s="174"/>
      <c r="C36" s="174"/>
      <c r="D36" s="16" t="s">
        <v>959</v>
      </c>
      <c r="E36" s="155">
        <f>+E8</f>
        <v>1</v>
      </c>
      <c r="F36" s="18">
        <f>+F8</f>
        <v>0</v>
      </c>
      <c r="G36" s="10" t="s">
        <v>33</v>
      </c>
    </row>
    <row r="37" spans="1:7" customFormat="1" ht="12.6" customHeight="1" x14ac:dyDescent="0.3">
      <c r="A37" s="79"/>
      <c r="B37" s="11"/>
      <c r="C37" s="11"/>
      <c r="D37" s="11" t="s">
        <v>32</v>
      </c>
      <c r="E37" s="11"/>
      <c r="F37" s="11"/>
      <c r="G37" s="11"/>
    </row>
    <row r="38" spans="1:7" customFormat="1" ht="15.75" customHeight="1" x14ac:dyDescent="0.3">
      <c r="A38" s="79" t="s">
        <v>35</v>
      </c>
      <c r="B38" s="11"/>
      <c r="C38" s="11"/>
      <c r="D38" s="11"/>
      <c r="E38" s="11"/>
      <c r="F38" s="11"/>
      <c r="G38" s="11"/>
    </row>
    <row r="39" spans="1:7" customFormat="1" ht="18.75" customHeight="1" x14ac:dyDescent="0.3">
      <c r="A39" s="79"/>
      <c r="B39" s="11"/>
      <c r="C39" s="11"/>
      <c r="D39" s="11" t="s">
        <v>32</v>
      </c>
      <c r="E39" s="11"/>
      <c r="F39" s="11"/>
      <c r="G39" s="11"/>
    </row>
    <row r="40" spans="1:7" customFormat="1" x14ac:dyDescent="0.3">
      <c r="A40" s="80"/>
      <c r="B40" s="12"/>
      <c r="C40" s="12"/>
      <c r="D40" s="12"/>
      <c r="E40" s="12"/>
      <c r="F40" s="12"/>
      <c r="G40" s="12"/>
    </row>
    <row r="41" spans="1:7" customFormat="1" x14ac:dyDescent="0.3">
      <c r="A41" s="75"/>
      <c r="B41" s="1"/>
      <c r="C41" s="1"/>
      <c r="D41" s="1"/>
      <c r="E41" s="73" t="s">
        <v>1</v>
      </c>
      <c r="F41" s="175">
        <f>+F13</f>
        <v>0</v>
      </c>
      <c r="G41" s="176"/>
    </row>
    <row r="42" spans="1:7" customFormat="1" x14ac:dyDescent="0.3">
      <c r="A42" s="75"/>
      <c r="B42" s="1"/>
      <c r="C42" s="1"/>
      <c r="D42" s="1"/>
      <c r="E42" s="1"/>
      <c r="F42" s="1"/>
      <c r="G42" s="76"/>
    </row>
    <row r="43" spans="1:7" customFormat="1" x14ac:dyDescent="0.3">
      <c r="A43" s="75"/>
      <c r="B43" s="1"/>
      <c r="C43" s="1"/>
      <c r="D43" s="1"/>
      <c r="E43" s="1"/>
      <c r="F43" s="1"/>
      <c r="G43" s="76"/>
    </row>
    <row r="44" spans="1:7" customFormat="1" x14ac:dyDescent="0.3">
      <c r="A44" s="75"/>
      <c r="B44" s="1"/>
      <c r="C44" s="1"/>
      <c r="D44" s="1"/>
      <c r="E44" s="1"/>
      <c r="F44" s="1"/>
      <c r="G44" s="76"/>
    </row>
    <row r="45" spans="1:7" customFormat="1" x14ac:dyDescent="0.3">
      <c r="A45" s="81" t="s">
        <v>0</v>
      </c>
      <c r="B45" s="1" t="s">
        <v>2</v>
      </c>
      <c r="C45" s="1"/>
      <c r="D45" s="1" t="s">
        <v>32</v>
      </c>
      <c r="E45" s="1" t="s">
        <v>37</v>
      </c>
      <c r="F45" s="165">
        <f>+F17</f>
        <v>0</v>
      </c>
      <c r="G45" s="166"/>
    </row>
    <row r="46" spans="1:7" customFormat="1" x14ac:dyDescent="0.3">
      <c r="A46" s="81" t="s">
        <v>12</v>
      </c>
      <c r="B46" s="1"/>
      <c r="C46" s="1"/>
      <c r="D46" s="1"/>
      <c r="E46" s="1" t="s">
        <v>34</v>
      </c>
      <c r="F46" s="165">
        <f>+F18</f>
        <v>0</v>
      </c>
      <c r="G46" s="166"/>
    </row>
    <row r="47" spans="1:7" customFormat="1" x14ac:dyDescent="0.3">
      <c r="A47" s="81" t="s">
        <v>13</v>
      </c>
      <c r="B47" s="1"/>
      <c r="C47" s="1"/>
      <c r="D47" s="1"/>
      <c r="E47" s="1"/>
      <c r="F47" s="165">
        <f>+F19</f>
        <v>0</v>
      </c>
      <c r="G47" s="166"/>
    </row>
    <row r="48" spans="1:7" customFormat="1" x14ac:dyDescent="0.3">
      <c r="A48" s="75"/>
      <c r="B48" s="1"/>
      <c r="C48" s="1"/>
      <c r="D48" s="167"/>
      <c r="E48" s="167"/>
      <c r="F48" s="1"/>
      <c r="G48" s="76"/>
    </row>
    <row r="49" spans="1:16" customFormat="1" x14ac:dyDescent="0.3">
      <c r="A49" s="168" t="s">
        <v>3</v>
      </c>
      <c r="B49" s="169"/>
      <c r="C49" s="169"/>
      <c r="D49" s="169"/>
      <c r="E49" s="169"/>
      <c r="F49" s="169"/>
      <c r="G49" s="170"/>
    </row>
    <row r="50" spans="1:16" customFormat="1" x14ac:dyDescent="0.3">
      <c r="A50" s="160"/>
      <c r="B50" s="161"/>
      <c r="C50" s="161"/>
      <c r="D50" s="161"/>
      <c r="E50" s="161"/>
      <c r="F50" s="161"/>
      <c r="G50" s="162"/>
    </row>
    <row r="51" spans="1:16" customFormat="1" x14ac:dyDescent="0.3">
      <c r="A51" s="75"/>
      <c r="B51" s="1"/>
      <c r="C51" s="1"/>
      <c r="D51" s="1"/>
      <c r="E51" s="1"/>
      <c r="F51" s="1"/>
      <c r="G51" s="76"/>
    </row>
    <row r="52" spans="1:16" customFormat="1" x14ac:dyDescent="0.3">
      <c r="A52" s="75"/>
      <c r="B52" s="1"/>
      <c r="C52" s="1"/>
      <c r="D52" s="1"/>
      <c r="E52" s="1"/>
      <c r="F52" s="74" t="s">
        <v>22</v>
      </c>
      <c r="G52" s="76"/>
    </row>
    <row r="53" spans="1:16" customFormat="1" x14ac:dyDescent="0.3">
      <c r="A53" s="75"/>
      <c r="B53" s="1"/>
      <c r="C53" s="1"/>
      <c r="D53" s="1"/>
      <c r="E53" s="1"/>
      <c r="F53" s="1"/>
      <c r="G53" s="76"/>
    </row>
    <row r="54" spans="1:16" customFormat="1" ht="15" thickBot="1" x14ac:dyDescent="0.35">
      <c r="A54" s="82"/>
      <c r="B54" s="83"/>
      <c r="C54" s="83"/>
      <c r="D54" s="83"/>
      <c r="E54" s="83"/>
      <c r="F54" s="83"/>
      <c r="G54" s="84"/>
    </row>
    <row r="55" spans="1:16" x14ac:dyDescent="0.3">
      <c r="P55" s="1" t="s">
        <v>39</v>
      </c>
    </row>
  </sheetData>
  <protectedRanges>
    <protectedRange sqref="H1:K65537 C13:D14 F13:G13 F11:G11 E11:E14 A27 A55:G65537 D27:D28 A16:G22 E5:G9 C5:D11 B5:B14 A1:G3 A5:A11 B24:C28 E24:G28 D24:D25 A24:A25 C41:D42 F41:G41 F39:G39 E39:E42 A44:G50 E33:G37 C33:D39 B33:B42 A29:G31 A33:A39 B52:C54 E52:G54 D52:D53 A52:A53" name="Plage1" securityDescriptor="O:WDG:WDD:(A;;CC;;;LA)"/>
  </protectedRanges>
  <customSheetViews>
    <customSheetView guid="{3625F0B7-F983-45C0-864A-2B83C23E06A5}" showPageBreaks="1" showGridLines="0" printArea="1" hiddenColumns="1" showRuler="0">
      <selection activeCell="D8" sqref="D8"/>
      <pageMargins left="0" right="0" top="0.196850393700787" bottom="0" header="0" footer="0.15748031496063"/>
      <printOptions horizontalCentered="1" verticalCentered="1"/>
      <pageSetup paperSize="9" fitToHeight="0" orientation="portrait" blackAndWhite="1" horizontalDpi="4294967293" verticalDpi="4294967293" r:id="rId1"/>
    </customSheetView>
    <customSheetView guid="{F537292E-1A89-4144-9E4D-A571491212DB}" showPageBreaks="1" showGridLines="0" fitToPage="1" printArea="1" hiddenColumns="1" state="veryHidden" showRuler="0">
      <selection activeCell="D16" sqref="D16"/>
      <pageMargins left="7.874015748031496E-2" right="7.874015748031496E-2" top="7.874015748031496E-2" bottom="7.874015748031496E-2" header="0" footer="0"/>
      <printOptions horizontalCentered="1" verticalCentered="1"/>
      <pageSetup fitToHeight="0" orientation="portrait" blackAndWhite="1" horizontalDpi="4294967293" verticalDpi="4294967293" r:id="rId2"/>
    </customSheetView>
    <customSheetView guid="{AFCC98A4-5045-4848-818D-590A9FE65266}" showPageBreaks="1" showGridLines="0" fitToPage="1" printArea="1" hiddenColumns="1" state="veryHidden" view="pageLayout" showRuler="0">
      <selection activeCell="E16" sqref="E16"/>
      <pageMargins left="7.874015748031496E-2" right="7.874015748031496E-2" top="7.874015748031496E-2" bottom="7.874015748031496E-2" header="0" footer="0"/>
      <printOptions horizontalCentered="1" verticalCentered="1"/>
      <pageSetup scale="98" fitToHeight="0" orientation="portrait" blackAndWhite="1" horizontalDpi="4294967293" verticalDpi="4294967293" r:id="rId3"/>
    </customSheetView>
    <customSheetView guid="{4492F1FE-EF54-4EAD-B49B-447AF15B34B0}" showPageBreaks="1" showGridLines="0" fitToPage="1" printArea="1" hiddenColumns="1" view="pageLayout" showRuler="0">
      <selection activeCell="D18" sqref="D18"/>
      <pageMargins left="7.874015748031496E-2" right="7.874015748031496E-2" top="7.874015748031496E-2" bottom="7.874015748031496E-2" header="0" footer="0"/>
      <printOptions horizontalCentered="1" verticalCentered="1"/>
      <pageSetup scale="94" fitToHeight="0" orientation="portrait" blackAndWhite="1" horizontalDpi="4294967293" verticalDpi="4294967293" r:id="rId4"/>
    </customSheetView>
    <customSheetView guid="{018DCB2F-95C1-4E6B-956D-2485257C9C0C}" showPageBreaks="1" showGridLines="0" fitToPage="1" printArea="1" hiddenColumns="1" view="pageLayout" showRuler="0" topLeftCell="A7">
      <selection activeCell="F19" sqref="F19:G19"/>
      <pageMargins left="7.874015748031496E-2" right="7.874015748031496E-2" top="7.874015748031496E-2" bottom="7.874015748031496E-2" header="0" footer="0"/>
      <printOptions horizontalCentered="1" verticalCentered="1"/>
      <pageSetup scale="97" fitToHeight="0" orientation="portrait" blackAndWhite="1" horizontalDpi="4294967293" verticalDpi="4294967293" r:id="rId5"/>
    </customSheetView>
    <customSheetView guid="{F510B8C1-96BF-4930-9EA7-CAB4D7860A51}" showPageBreaks="1" showGridLines="0" fitToPage="1" printArea="1" hiddenColumns="1" showRuler="0">
      <selection activeCell="D8" sqref="D8"/>
      <pageMargins left="7.874015748031496E-2" right="7.874015748031496E-2" top="7.874015748031496E-2" bottom="7.874015748031496E-2" header="0" footer="0"/>
      <printOptions horizontalCentered="1" verticalCentered="1"/>
      <pageSetup fitToHeight="0" orientation="portrait" blackAndWhite="1" horizontalDpi="4294967293" verticalDpi="4294967293" r:id="rId6"/>
    </customSheetView>
    <customSheetView guid="{02C7195C-634B-4485-A257-9F10CD2104ED}" showPageBreaks="1" showGridLines="0" fitToPage="1" printArea="1" hiddenColumns="1" view="pageLayout" showRuler="0">
      <selection activeCell="D11" sqref="D11"/>
      <pageMargins left="7.874015748031496E-2" right="7.874015748031496E-2" top="7.874015748031496E-2" bottom="7.874015748031496E-2" header="0" footer="0"/>
      <printOptions horizontalCentered="1" verticalCentered="1"/>
      <pageSetup scale="63" fitToHeight="0" orientation="portrait" blackAndWhite="1" horizontalDpi="4294967293" verticalDpi="4294967293" r:id="rId7"/>
    </customSheetView>
    <customSheetView guid="{3657E7CC-8326-4F0D-8AA4-BA4BEB07AA80}" showPageBreaks="1" showGridLines="0" fitToPage="1" printArea="1" hiddenColumns="1" view="pageLayout" showRuler="0">
      <selection activeCell="D8" sqref="D8"/>
      <pageMargins left="7.874015748031496E-2" right="7.874015748031496E-2" top="7.874015748031496E-2" bottom="7.874015748031496E-2" header="0" footer="0"/>
      <printOptions horizontalCentered="1" verticalCentered="1"/>
      <pageSetup scale="63" fitToHeight="0" orientation="portrait" blackAndWhite="1" horizontalDpi="4294967293" verticalDpi="4294967293" r:id="rId8"/>
    </customSheetView>
    <customSheetView guid="{E74E4F34-7E8E-4343-88C9-9EF8C47D47D4}" showPageBreaks="1" showGridLines="0" printArea="1" hiddenColumns="1" view="pageLayout" showRuler="0" topLeftCell="A4">
      <selection activeCell="E8" sqref="E8"/>
      <pageMargins left="0" right="0" top="0.196850393700787" bottom="0" header="0" footer="0.15748031496063"/>
      <printOptions horizontalCentered="1" verticalCentered="1"/>
      <pageSetup paperSize="9" fitToHeight="0" orientation="portrait" blackAndWhite="1" horizontalDpi="4294967293" verticalDpi="4294967293" r:id="rId9"/>
    </customSheetView>
    <customSheetView guid="{0F382412-D9E9-44B1-BD33-2CDFB62A1F13}" showPageBreaks="1" showGridLines="0" printArea="1" hiddenColumns="1" view="pageLayout" showRuler="0">
      <selection activeCell="D8" sqref="D8"/>
      <pageMargins left="0" right="0" top="0.196850393700787" bottom="0" header="0" footer="0.15748031496063"/>
      <printOptions horizontalCentered="1" verticalCentered="1"/>
      <pageSetup paperSize="9" fitToHeight="0" orientation="portrait" blackAndWhite="1" horizontalDpi="4294967293" verticalDpi="4294967293" r:id="rId10"/>
    </customSheetView>
  </customSheetViews>
  <mergeCells count="26">
    <mergeCell ref="A29:G29"/>
    <mergeCell ref="A1:G1"/>
    <mergeCell ref="A2:G3"/>
    <mergeCell ref="A6:E6"/>
    <mergeCell ref="A21:G21"/>
    <mergeCell ref="F18:G18"/>
    <mergeCell ref="F19:G19"/>
    <mergeCell ref="F13:G13"/>
    <mergeCell ref="A8:C8"/>
    <mergeCell ref="A5:G5"/>
    <mergeCell ref="A30:G31"/>
    <mergeCell ref="A50:G50"/>
    <mergeCell ref="F6:G6"/>
    <mergeCell ref="F17:G17"/>
    <mergeCell ref="D20:E20"/>
    <mergeCell ref="A22:G22"/>
    <mergeCell ref="A33:G33"/>
    <mergeCell ref="A34:E34"/>
    <mergeCell ref="F34:G34"/>
    <mergeCell ref="A36:C36"/>
    <mergeCell ref="F41:G41"/>
    <mergeCell ref="F45:G45"/>
    <mergeCell ref="F46:G46"/>
    <mergeCell ref="F47:G47"/>
    <mergeCell ref="D48:E48"/>
    <mergeCell ref="A49:G49"/>
  </mergeCells>
  <phoneticPr fontId="4" type="noConversion"/>
  <dataValidations count="3">
    <dataValidation type="list" allowBlank="1" showInputMessage="1" showErrorMessage="1" sqref="B17 B45" xr:uid="{00000000-0002-0000-0000-000000000000}">
      <formula1>REGLT</formula1>
    </dataValidation>
    <dataValidation type="list" allowBlank="1" showInputMessage="1" showErrorMessage="1" sqref="D8 D36" xr:uid="{00000000-0002-0000-0000-000001000000}">
      <formula1>OFFSET(dept,MATCH($A8,classe,0),,COUNTIF(classe,$A8))</formula1>
    </dataValidation>
    <dataValidation type="list" allowBlank="1" showInputMessage="1" showErrorMessage="1" sqref="A8:C8 A36:C36" xr:uid="{00000000-0002-0000-0000-000002000000}">
      <formula1>Class</formula1>
    </dataValidation>
  </dataValidations>
  <printOptions horizontalCentered="1" verticalCentered="1"/>
  <pageMargins left="0" right="0" top="0.196850393700787" bottom="0" header="0" footer="0.15748031496063"/>
  <pageSetup paperSize="9" fitToHeight="0" orientation="portrait" blackAndWhite="1" horizontalDpi="4294967293" verticalDpi="4294967293" r:id="rId11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14" name="Button 7">
              <controlPr defaultSize="0" print="0" autoFill="0" autoPict="0" macro="[0]!IMPRESSION">
                <anchor moveWithCells="1" sizeWithCells="1">
                  <from>
                    <xdr:col>8</xdr:col>
                    <xdr:colOff>22860</xdr:colOff>
                    <xdr:row>3</xdr:row>
                    <xdr:rowOff>60960</xdr:rowOff>
                  </from>
                  <to>
                    <xdr:col>9</xdr:col>
                    <xdr:colOff>251460</xdr:colOff>
                    <xdr:row>5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I6035"/>
  <sheetViews>
    <sheetView view="pageLayout" workbookViewId="0">
      <selection activeCell="F2" sqref="F2"/>
    </sheetView>
  </sheetViews>
  <sheetFormatPr baseColWidth="10" defaultRowHeight="14.4" x14ac:dyDescent="0.3"/>
  <cols>
    <col min="1" max="1" width="13.6640625" style="34" customWidth="1"/>
    <col min="2" max="2" width="13.88671875" style="35" customWidth="1"/>
    <col min="3" max="3" width="15" style="36" customWidth="1"/>
    <col min="4" max="4" width="25.109375" style="32" customWidth="1"/>
    <col min="5" max="5" width="5.5546875" style="37" customWidth="1"/>
    <col min="6" max="6" width="11.44140625" style="38"/>
    <col min="7" max="9" width="11.44140625" style="32"/>
  </cols>
  <sheetData>
    <row r="1" spans="1:6" x14ac:dyDescent="0.3">
      <c r="A1" s="110" t="s">
        <v>4</v>
      </c>
      <c r="B1" s="111" t="s">
        <v>5</v>
      </c>
      <c r="C1" s="112" t="s">
        <v>9</v>
      </c>
      <c r="D1" s="113" t="s">
        <v>19</v>
      </c>
      <c r="E1" s="114" t="s">
        <v>20</v>
      </c>
      <c r="F1" s="115" t="s">
        <v>6</v>
      </c>
    </row>
    <row r="2" spans="1:6" x14ac:dyDescent="0.3">
      <c r="A2" s="116"/>
      <c r="B2" s="117"/>
      <c r="C2" s="118"/>
      <c r="D2" s="119"/>
      <c r="E2" s="120"/>
      <c r="F2" s="121"/>
    </row>
    <row r="3" spans="1:6" x14ac:dyDescent="0.3">
      <c r="A3" s="122"/>
      <c r="B3" s="123"/>
      <c r="C3" s="124"/>
      <c r="D3" s="125"/>
      <c r="E3" s="126"/>
      <c r="F3" s="71"/>
    </row>
    <row r="4" spans="1:6" x14ac:dyDescent="0.3">
      <c r="A4" s="122"/>
      <c r="B4" s="123"/>
      <c r="C4" s="124"/>
      <c r="D4" s="125"/>
      <c r="E4" s="126"/>
      <c r="F4" s="71"/>
    </row>
    <row r="5" spans="1:6" x14ac:dyDescent="0.3">
      <c r="A5" s="122"/>
      <c r="B5" s="123"/>
      <c r="C5" s="124"/>
      <c r="D5" s="125"/>
      <c r="E5" s="126"/>
      <c r="F5" s="71"/>
    </row>
    <row r="6" spans="1:6" x14ac:dyDescent="0.3">
      <c r="A6" s="122"/>
      <c r="B6" s="123"/>
      <c r="C6" s="124"/>
      <c r="D6" s="125"/>
      <c r="E6" s="126"/>
      <c r="F6" s="71"/>
    </row>
    <row r="7" spans="1:6" x14ac:dyDescent="0.3">
      <c r="A7" s="127"/>
      <c r="B7" s="128"/>
      <c r="C7" s="129"/>
      <c r="D7" s="130"/>
      <c r="E7" s="131"/>
      <c r="F7" s="132"/>
    </row>
    <row r="8" spans="1:6" x14ac:dyDescent="0.3">
      <c r="A8" s="64"/>
      <c r="B8" s="65"/>
      <c r="C8" s="66"/>
      <c r="D8" s="67"/>
      <c r="E8" s="68"/>
      <c r="F8" s="69"/>
    </row>
    <row r="9" spans="1:6" x14ac:dyDescent="0.3">
      <c r="A9" s="64"/>
      <c r="B9" s="65"/>
      <c r="C9" s="66"/>
      <c r="D9" s="70"/>
      <c r="E9" s="68"/>
      <c r="F9" s="69"/>
    </row>
    <row r="10" spans="1:6" x14ac:dyDescent="0.3">
      <c r="A10" s="64"/>
      <c r="B10" s="65"/>
      <c r="C10" s="66"/>
      <c r="D10" s="67"/>
      <c r="E10" s="68"/>
      <c r="F10" s="69"/>
    </row>
    <row r="11" spans="1:6" x14ac:dyDescent="0.3">
      <c r="A11" s="64"/>
      <c r="B11" s="65"/>
      <c r="C11" s="66"/>
      <c r="D11" s="67"/>
      <c r="E11" s="68"/>
      <c r="F11" s="69"/>
    </row>
    <row r="12" spans="1:6" x14ac:dyDescent="0.3">
      <c r="A12" s="64"/>
      <c r="B12" s="65"/>
      <c r="C12" s="66"/>
      <c r="D12" s="67"/>
      <c r="E12" s="68"/>
      <c r="F12" s="69"/>
    </row>
    <row r="13" spans="1:6" x14ac:dyDescent="0.3">
      <c r="A13" s="64"/>
      <c r="B13" s="65"/>
      <c r="C13" s="66"/>
      <c r="D13" s="67"/>
      <c r="E13" s="68"/>
      <c r="F13" s="69"/>
    </row>
    <row r="14" spans="1:6" x14ac:dyDescent="0.3">
      <c r="A14" s="64"/>
      <c r="B14" s="65"/>
      <c r="C14" s="66"/>
      <c r="D14" s="67"/>
      <c r="E14" s="68"/>
      <c r="F14" s="69"/>
    </row>
    <row r="15" spans="1:6" x14ac:dyDescent="0.3">
      <c r="A15" s="64"/>
      <c r="B15" s="65"/>
      <c r="C15" s="66"/>
      <c r="D15" s="67"/>
      <c r="E15" s="68"/>
      <c r="F15" s="69"/>
    </row>
    <row r="16" spans="1:6" x14ac:dyDescent="0.3">
      <c r="A16" s="64"/>
      <c r="B16" s="65"/>
      <c r="C16" s="66"/>
      <c r="D16" s="67"/>
      <c r="E16" s="68"/>
      <c r="F16" s="69"/>
    </row>
    <row r="17" spans="1:6" x14ac:dyDescent="0.3">
      <c r="A17" s="64"/>
      <c r="B17" s="65"/>
      <c r="C17" s="66"/>
      <c r="D17" s="67"/>
      <c r="E17" s="68"/>
      <c r="F17" s="69"/>
    </row>
    <row r="18" spans="1:6" x14ac:dyDescent="0.3">
      <c r="A18" s="64"/>
      <c r="B18" s="65"/>
      <c r="C18" s="66"/>
      <c r="D18" s="67"/>
      <c r="E18" s="68"/>
      <c r="F18" s="69"/>
    </row>
    <row r="19" spans="1:6" x14ac:dyDescent="0.3">
      <c r="A19" s="64"/>
      <c r="B19" s="65"/>
      <c r="C19" s="66"/>
      <c r="D19" s="67"/>
      <c r="E19" s="68"/>
      <c r="F19" s="69"/>
    </row>
    <row r="20" spans="1:6" x14ac:dyDescent="0.3">
      <c r="A20" s="64"/>
      <c r="B20" s="65"/>
      <c r="C20" s="66"/>
      <c r="D20" s="67"/>
      <c r="E20" s="68"/>
      <c r="F20" s="69"/>
    </row>
    <row r="21" spans="1:6" x14ac:dyDescent="0.3">
      <c r="A21" s="64"/>
      <c r="B21" s="65"/>
      <c r="C21" s="66"/>
      <c r="D21" s="67"/>
      <c r="E21" s="68"/>
      <c r="F21" s="69"/>
    </row>
    <row r="22" spans="1:6" x14ac:dyDescent="0.3">
      <c r="A22" s="64"/>
      <c r="B22" s="65"/>
      <c r="C22" s="66"/>
      <c r="D22" s="67"/>
      <c r="E22" s="68"/>
      <c r="F22" s="69"/>
    </row>
    <row r="23" spans="1:6" x14ac:dyDescent="0.3">
      <c r="A23" s="64"/>
      <c r="B23" s="65"/>
      <c r="C23" s="66"/>
      <c r="D23" s="67"/>
      <c r="E23" s="68"/>
      <c r="F23" s="69"/>
    </row>
    <row r="24" spans="1:6" x14ac:dyDescent="0.3">
      <c r="A24" s="64"/>
      <c r="B24" s="65"/>
      <c r="C24" s="66"/>
      <c r="D24" s="67"/>
      <c r="E24" s="68"/>
      <c r="F24" s="69"/>
    </row>
    <row r="25" spans="1:6" x14ac:dyDescent="0.3">
      <c r="A25" s="64"/>
      <c r="B25" s="65"/>
      <c r="C25" s="66"/>
      <c r="D25" s="67"/>
      <c r="E25" s="68"/>
      <c r="F25" s="69"/>
    </row>
    <row r="26" spans="1:6" x14ac:dyDescent="0.3">
      <c r="A26" s="64"/>
      <c r="B26" s="65"/>
      <c r="C26" s="66"/>
      <c r="D26" s="67"/>
      <c r="E26" s="68"/>
      <c r="F26" s="69"/>
    </row>
    <row r="27" spans="1:6" x14ac:dyDescent="0.3">
      <c r="A27" s="64"/>
      <c r="B27" s="65"/>
      <c r="C27" s="66"/>
      <c r="D27" s="67"/>
      <c r="E27" s="68"/>
      <c r="F27" s="69"/>
    </row>
    <row r="28" spans="1:6" x14ac:dyDescent="0.3">
      <c r="A28" s="64"/>
      <c r="B28" s="65"/>
      <c r="C28" s="66"/>
      <c r="D28" s="67"/>
      <c r="E28" s="68"/>
      <c r="F28" s="69"/>
    </row>
    <row r="29" spans="1:6" x14ac:dyDescent="0.3">
      <c r="A29" s="64"/>
      <c r="B29" s="65"/>
      <c r="C29" s="66"/>
      <c r="D29" s="67"/>
      <c r="E29" s="68"/>
      <c r="F29" s="69"/>
    </row>
    <row r="30" spans="1:6" x14ac:dyDescent="0.3">
      <c r="A30" s="64"/>
      <c r="B30" s="65"/>
      <c r="C30" s="66"/>
      <c r="D30" s="67"/>
      <c r="E30" s="68"/>
      <c r="F30" s="69"/>
    </row>
    <row r="31" spans="1:6" x14ac:dyDescent="0.3">
      <c r="A31" s="64"/>
      <c r="B31" s="65"/>
      <c r="C31" s="66"/>
      <c r="D31" s="67"/>
      <c r="E31" s="68"/>
      <c r="F31" s="69"/>
    </row>
    <row r="32" spans="1:6" x14ac:dyDescent="0.3">
      <c r="A32" s="64"/>
      <c r="B32" s="65"/>
      <c r="C32" s="66"/>
      <c r="D32" s="67"/>
      <c r="E32" s="68"/>
      <c r="F32" s="69"/>
    </row>
    <row r="33" spans="1:6" x14ac:dyDescent="0.3">
      <c r="A33" s="64"/>
      <c r="B33" s="65"/>
      <c r="C33" s="66"/>
      <c r="D33" s="67"/>
      <c r="E33" s="68"/>
      <c r="F33" s="69"/>
    </row>
    <row r="34" spans="1:6" x14ac:dyDescent="0.3">
      <c r="A34" s="64"/>
      <c r="B34" s="65"/>
      <c r="C34" s="66"/>
      <c r="D34" s="67"/>
      <c r="E34" s="68"/>
      <c r="F34" s="69"/>
    </row>
    <row r="35" spans="1:6" x14ac:dyDescent="0.3">
      <c r="A35" s="64"/>
      <c r="B35" s="65"/>
      <c r="C35" s="66"/>
      <c r="D35" s="70"/>
      <c r="E35" s="68"/>
      <c r="F35" s="69"/>
    </row>
    <row r="36" spans="1:6" x14ac:dyDescent="0.3">
      <c r="A36" s="64"/>
      <c r="B36" s="65"/>
      <c r="C36" s="66"/>
      <c r="D36" s="67"/>
      <c r="E36" s="68"/>
      <c r="F36" s="69"/>
    </row>
    <row r="37" spans="1:6" x14ac:dyDescent="0.3">
      <c r="A37" s="64"/>
      <c r="B37" s="65"/>
      <c r="C37" s="66"/>
      <c r="D37" s="70"/>
      <c r="E37" s="68"/>
      <c r="F37" s="69"/>
    </row>
    <row r="38" spans="1:6" x14ac:dyDescent="0.3">
      <c r="A38" s="64"/>
      <c r="B38" s="65"/>
      <c r="C38" s="66"/>
      <c r="D38" s="67"/>
      <c r="E38" s="68"/>
      <c r="F38" s="69"/>
    </row>
    <row r="39" spans="1:6" x14ac:dyDescent="0.3">
      <c r="A39" s="41"/>
      <c r="B39" s="42"/>
      <c r="C39" s="43"/>
      <c r="D39" s="44"/>
      <c r="E39" s="45"/>
      <c r="F39" s="63"/>
    </row>
    <row r="40" spans="1:6" x14ac:dyDescent="0.3">
      <c r="A40" s="41"/>
      <c r="B40" s="42"/>
      <c r="C40" s="43"/>
      <c r="D40" s="44"/>
      <c r="E40" s="45"/>
      <c r="F40" s="63"/>
    </row>
    <row r="41" spans="1:6" x14ac:dyDescent="0.3">
      <c r="A41" s="41"/>
      <c r="B41" s="42"/>
      <c r="C41" s="43"/>
      <c r="D41" s="44"/>
      <c r="E41" s="45"/>
      <c r="F41" s="63"/>
    </row>
    <row r="42" spans="1:6" x14ac:dyDescent="0.3">
      <c r="A42" s="41"/>
      <c r="B42" s="42"/>
      <c r="C42" s="43"/>
      <c r="D42" s="44"/>
      <c r="E42" s="45"/>
      <c r="F42" s="63"/>
    </row>
    <row r="43" spans="1:6" x14ac:dyDescent="0.3">
      <c r="A43" s="41"/>
      <c r="B43" s="42"/>
      <c r="C43" s="43"/>
      <c r="D43" s="44"/>
      <c r="E43" s="45"/>
      <c r="F43" s="63"/>
    </row>
    <row r="44" spans="1:6" x14ac:dyDescent="0.3">
      <c r="A44" s="41"/>
      <c r="B44" s="42"/>
      <c r="C44" s="43"/>
      <c r="D44" s="44"/>
      <c r="E44" s="45"/>
      <c r="F44" s="63"/>
    </row>
    <row r="45" spans="1:6" x14ac:dyDescent="0.3">
      <c r="A45" s="41"/>
      <c r="B45" s="42"/>
      <c r="C45" s="43"/>
      <c r="D45" s="44"/>
      <c r="E45" s="45"/>
      <c r="F45" s="63"/>
    </row>
    <row r="46" spans="1:6" x14ac:dyDescent="0.3">
      <c r="A46" s="41"/>
      <c r="B46" s="42"/>
      <c r="C46" s="43"/>
      <c r="D46" s="44"/>
      <c r="E46" s="45"/>
      <c r="F46" s="63"/>
    </row>
    <row r="47" spans="1:6" x14ac:dyDescent="0.3">
      <c r="A47" s="41"/>
      <c r="B47" s="42"/>
      <c r="C47" s="43"/>
      <c r="D47" s="44"/>
      <c r="E47" s="45"/>
      <c r="F47" s="63"/>
    </row>
    <row r="48" spans="1:6" x14ac:dyDescent="0.3">
      <c r="A48" s="41"/>
      <c r="B48" s="42"/>
      <c r="C48" s="43"/>
      <c r="D48" s="44"/>
      <c r="E48" s="45"/>
      <c r="F48" s="63"/>
    </row>
    <row r="49" spans="1:6" x14ac:dyDescent="0.3">
      <c r="A49" s="41"/>
      <c r="B49" s="42"/>
      <c r="C49" s="43"/>
      <c r="D49" s="33"/>
      <c r="E49" s="45"/>
      <c r="F49" s="63"/>
    </row>
    <row r="50" spans="1:6" x14ac:dyDescent="0.3">
      <c r="A50" s="41"/>
      <c r="B50" s="42"/>
      <c r="C50" s="43"/>
      <c r="D50" s="44"/>
      <c r="E50" s="45"/>
      <c r="F50" s="63"/>
    </row>
    <row r="51" spans="1:6" x14ac:dyDescent="0.3">
      <c r="A51" s="41"/>
      <c r="B51" s="42"/>
      <c r="C51" s="43"/>
      <c r="D51" s="44"/>
      <c r="E51" s="45"/>
      <c r="F51" s="63"/>
    </row>
    <row r="52" spans="1:6" x14ac:dyDescent="0.3">
      <c r="A52" s="41"/>
      <c r="B52" s="42"/>
      <c r="C52" s="43"/>
      <c r="D52" s="44"/>
      <c r="E52" s="45"/>
      <c r="F52" s="63"/>
    </row>
    <row r="53" spans="1:6" x14ac:dyDescent="0.3">
      <c r="A53" s="41"/>
      <c r="B53" s="42"/>
      <c r="C53" s="43"/>
      <c r="D53" s="44"/>
      <c r="E53" s="45"/>
      <c r="F53" s="63"/>
    </row>
    <row r="54" spans="1:6" x14ac:dyDescent="0.3">
      <c r="A54" s="41"/>
      <c r="B54" s="42"/>
      <c r="C54" s="43"/>
      <c r="D54" s="44"/>
      <c r="E54" s="45"/>
      <c r="F54" s="63"/>
    </row>
    <row r="55" spans="1:6" x14ac:dyDescent="0.3">
      <c r="A55" s="41"/>
      <c r="B55" s="42"/>
      <c r="C55" s="43"/>
      <c r="D55" s="33"/>
      <c r="E55" s="45"/>
      <c r="F55" s="63"/>
    </row>
    <row r="56" spans="1:6" x14ac:dyDescent="0.3">
      <c r="A56" s="41"/>
      <c r="B56" s="42"/>
      <c r="C56" s="43"/>
      <c r="D56" s="44"/>
      <c r="E56" s="45"/>
      <c r="F56" s="63"/>
    </row>
    <row r="57" spans="1:6" x14ac:dyDescent="0.3">
      <c r="A57" s="41"/>
      <c r="B57" s="42"/>
      <c r="C57" s="43"/>
      <c r="D57" s="44"/>
      <c r="E57" s="45"/>
      <c r="F57" s="63"/>
    </row>
    <row r="58" spans="1:6" x14ac:dyDescent="0.3">
      <c r="A58" s="41"/>
      <c r="B58" s="42"/>
      <c r="C58" s="43"/>
      <c r="D58" s="44"/>
      <c r="E58" s="45"/>
      <c r="F58" s="63"/>
    </row>
    <row r="59" spans="1:6" x14ac:dyDescent="0.3">
      <c r="A59" s="41"/>
      <c r="B59" s="42"/>
      <c r="C59" s="43"/>
      <c r="D59" s="44"/>
      <c r="E59" s="45"/>
      <c r="F59" s="63"/>
    </row>
    <row r="60" spans="1:6" x14ac:dyDescent="0.3">
      <c r="A60" s="41"/>
      <c r="B60" s="42"/>
      <c r="C60" s="43"/>
      <c r="D60" s="44"/>
      <c r="E60" s="45"/>
      <c r="F60" s="63"/>
    </row>
    <row r="61" spans="1:6" x14ac:dyDescent="0.3">
      <c r="A61" s="41"/>
      <c r="B61" s="42"/>
      <c r="C61" s="43"/>
      <c r="D61" s="44"/>
      <c r="E61" s="45"/>
      <c r="F61" s="63"/>
    </row>
    <row r="62" spans="1:6" x14ac:dyDescent="0.3">
      <c r="A62" s="41"/>
      <c r="B62" s="42"/>
      <c r="C62" s="43"/>
      <c r="D62" s="44"/>
      <c r="E62" s="45"/>
      <c r="F62" s="63"/>
    </row>
    <row r="63" spans="1:6" x14ac:dyDescent="0.3">
      <c r="A63" s="41"/>
      <c r="B63" s="42"/>
      <c r="C63" s="43"/>
      <c r="D63" s="44"/>
      <c r="E63" s="45"/>
      <c r="F63" s="63"/>
    </row>
    <row r="64" spans="1:6" x14ac:dyDescent="0.3">
      <c r="A64" s="41"/>
      <c r="B64" s="42"/>
      <c r="C64" s="43"/>
      <c r="D64" s="44"/>
      <c r="E64" s="45"/>
      <c r="F64" s="63"/>
    </row>
    <row r="65" spans="1:6" x14ac:dyDescent="0.3">
      <c r="A65" s="41"/>
      <c r="B65" s="42"/>
      <c r="C65" s="43"/>
      <c r="D65" s="44"/>
      <c r="E65" s="45"/>
      <c r="F65" s="63"/>
    </row>
    <row r="66" spans="1:6" x14ac:dyDescent="0.3">
      <c r="A66" s="41"/>
      <c r="B66" s="42"/>
      <c r="C66" s="43"/>
      <c r="D66" s="44"/>
      <c r="E66" s="45"/>
      <c r="F66" s="63"/>
    </row>
    <row r="67" spans="1:6" x14ac:dyDescent="0.3">
      <c r="A67" s="41"/>
      <c r="B67" s="42"/>
      <c r="C67" s="43"/>
      <c r="D67" s="44"/>
      <c r="E67" s="45"/>
      <c r="F67" s="63"/>
    </row>
    <row r="68" spans="1:6" x14ac:dyDescent="0.3">
      <c r="A68" s="41"/>
      <c r="B68" s="42"/>
      <c r="C68" s="43"/>
      <c r="D68" s="44"/>
      <c r="E68" s="45"/>
      <c r="F68" s="63"/>
    </row>
    <row r="69" spans="1:6" x14ac:dyDescent="0.3">
      <c r="A69" s="41"/>
      <c r="B69" s="42"/>
      <c r="C69" s="43"/>
      <c r="D69" s="44"/>
      <c r="E69" s="45"/>
      <c r="F69" s="63"/>
    </row>
    <row r="70" spans="1:6" x14ac:dyDescent="0.3">
      <c r="A70" s="41"/>
      <c r="B70" s="42"/>
      <c r="C70" s="43"/>
      <c r="D70" s="44"/>
      <c r="E70" s="45"/>
      <c r="F70" s="63"/>
    </row>
    <row r="71" spans="1:6" x14ac:dyDescent="0.3">
      <c r="A71" s="41"/>
      <c r="B71" s="42"/>
      <c r="C71" s="43"/>
      <c r="D71" s="44"/>
      <c r="E71" s="45"/>
      <c r="F71" s="63"/>
    </row>
    <row r="72" spans="1:6" x14ac:dyDescent="0.3">
      <c r="A72" s="41"/>
      <c r="B72" s="42"/>
      <c r="C72" s="43"/>
      <c r="D72" s="44"/>
      <c r="E72" s="45"/>
      <c r="F72" s="63"/>
    </row>
    <row r="73" spans="1:6" x14ac:dyDescent="0.3">
      <c r="A73" s="41"/>
      <c r="B73" s="42"/>
      <c r="C73" s="43"/>
      <c r="D73" s="44"/>
      <c r="E73" s="45"/>
      <c r="F73" s="63"/>
    </row>
    <row r="74" spans="1:6" x14ac:dyDescent="0.3">
      <c r="A74" s="41"/>
      <c r="B74" s="42"/>
      <c r="C74" s="43"/>
      <c r="D74" s="44"/>
      <c r="E74" s="45"/>
      <c r="F74" s="63"/>
    </row>
    <row r="75" spans="1:6" x14ac:dyDescent="0.3">
      <c r="A75" s="41"/>
      <c r="B75" s="42"/>
      <c r="C75" s="43"/>
      <c r="D75" s="44"/>
      <c r="E75" s="45"/>
      <c r="F75" s="63"/>
    </row>
    <row r="76" spans="1:6" x14ac:dyDescent="0.3">
      <c r="A76" s="41"/>
      <c r="B76" s="42"/>
      <c r="C76" s="43"/>
      <c r="D76" s="44"/>
      <c r="E76" s="45"/>
      <c r="F76" s="63"/>
    </row>
    <row r="77" spans="1:6" x14ac:dyDescent="0.3">
      <c r="A77" s="41"/>
      <c r="B77" s="42"/>
      <c r="C77" s="43"/>
      <c r="D77" s="44"/>
      <c r="E77" s="45"/>
      <c r="F77" s="63"/>
    </row>
    <row r="78" spans="1:6" x14ac:dyDescent="0.3">
      <c r="A78" s="41"/>
      <c r="B78" s="42"/>
      <c r="C78" s="43"/>
      <c r="D78" s="44"/>
      <c r="E78" s="45"/>
      <c r="F78" s="63"/>
    </row>
    <row r="79" spans="1:6" x14ac:dyDescent="0.3">
      <c r="A79" s="41"/>
      <c r="B79" s="42"/>
      <c r="C79" s="43"/>
      <c r="D79" s="44"/>
      <c r="E79" s="45"/>
      <c r="F79" s="63"/>
    </row>
    <row r="80" spans="1:6" x14ac:dyDescent="0.3">
      <c r="A80" s="41"/>
      <c r="B80" s="42"/>
      <c r="C80" s="43"/>
      <c r="D80" s="44"/>
      <c r="E80" s="45"/>
      <c r="F80" s="63"/>
    </row>
    <row r="81" spans="1:6" x14ac:dyDescent="0.3">
      <c r="A81" s="41"/>
      <c r="B81" s="42"/>
      <c r="C81" s="43"/>
      <c r="D81" s="44"/>
      <c r="E81" s="45"/>
      <c r="F81" s="63"/>
    </row>
    <row r="82" spans="1:6" x14ac:dyDescent="0.3">
      <c r="A82" s="41"/>
      <c r="B82" s="42"/>
      <c r="C82" s="43"/>
      <c r="D82" s="44"/>
      <c r="E82" s="45"/>
      <c r="F82" s="63"/>
    </row>
    <row r="83" spans="1:6" x14ac:dyDescent="0.3">
      <c r="A83" s="41"/>
      <c r="B83" s="42"/>
      <c r="C83" s="43"/>
      <c r="D83" s="44"/>
      <c r="E83" s="45"/>
      <c r="F83" s="63"/>
    </row>
    <row r="84" spans="1:6" x14ac:dyDescent="0.3">
      <c r="A84" s="41"/>
      <c r="B84" s="42"/>
      <c r="C84" s="43"/>
      <c r="D84" s="44"/>
      <c r="E84" s="45"/>
      <c r="F84" s="63"/>
    </row>
    <row r="85" spans="1:6" x14ac:dyDescent="0.3">
      <c r="A85" s="41"/>
      <c r="B85" s="42"/>
      <c r="C85" s="43"/>
      <c r="D85" s="33"/>
      <c r="E85" s="45"/>
      <c r="F85" s="63"/>
    </row>
    <row r="86" spans="1:6" x14ac:dyDescent="0.3">
      <c r="A86" s="41"/>
      <c r="B86" s="42"/>
      <c r="C86" s="43"/>
      <c r="D86" s="44"/>
      <c r="E86" s="45"/>
      <c r="F86" s="63"/>
    </row>
    <row r="87" spans="1:6" x14ac:dyDescent="0.3">
      <c r="A87" s="41"/>
      <c r="B87" s="42"/>
      <c r="C87" s="43"/>
      <c r="D87" s="44"/>
      <c r="E87" s="45"/>
      <c r="F87" s="63"/>
    </row>
    <row r="88" spans="1:6" x14ac:dyDescent="0.3">
      <c r="A88" s="41"/>
      <c r="B88" s="42"/>
      <c r="C88" s="43"/>
      <c r="D88" s="44"/>
      <c r="E88" s="45"/>
      <c r="F88" s="63"/>
    </row>
    <row r="89" spans="1:6" x14ac:dyDescent="0.3">
      <c r="A89" s="41"/>
      <c r="B89" s="42"/>
      <c r="C89" s="43"/>
      <c r="D89" s="44"/>
      <c r="E89" s="45"/>
      <c r="F89" s="63"/>
    </row>
    <row r="90" spans="1:6" x14ac:dyDescent="0.3">
      <c r="A90" s="41"/>
      <c r="B90" s="42"/>
      <c r="C90" s="43"/>
      <c r="D90" s="44"/>
      <c r="E90" s="45"/>
      <c r="F90" s="63"/>
    </row>
    <row r="91" spans="1:6" x14ac:dyDescent="0.3">
      <c r="A91" s="41"/>
      <c r="B91" s="42"/>
      <c r="C91" s="43"/>
      <c r="D91" s="44"/>
      <c r="E91" s="45"/>
      <c r="F91" s="63"/>
    </row>
    <row r="92" spans="1:6" x14ac:dyDescent="0.3">
      <c r="A92" s="41"/>
      <c r="B92" s="42"/>
      <c r="C92" s="43"/>
      <c r="D92" s="44"/>
      <c r="E92" s="45"/>
      <c r="F92" s="63"/>
    </row>
    <row r="93" spans="1:6" x14ac:dyDescent="0.3">
      <c r="A93" s="41"/>
      <c r="B93" s="42"/>
      <c r="C93" s="43"/>
      <c r="D93" s="44"/>
      <c r="E93" s="45"/>
      <c r="F93" s="63"/>
    </row>
    <row r="94" spans="1:6" x14ac:dyDescent="0.3">
      <c r="A94" s="41"/>
      <c r="B94" s="42"/>
      <c r="C94" s="43"/>
      <c r="D94" s="44"/>
      <c r="E94" s="45"/>
      <c r="F94" s="63"/>
    </row>
    <row r="95" spans="1:6" x14ac:dyDescent="0.3">
      <c r="A95" s="41"/>
      <c r="B95" s="42"/>
      <c r="C95" s="43"/>
      <c r="D95" s="44"/>
      <c r="E95" s="45"/>
      <c r="F95" s="63"/>
    </row>
    <row r="96" spans="1:6" x14ac:dyDescent="0.3">
      <c r="A96" s="41"/>
      <c r="B96" s="42"/>
      <c r="C96" s="43"/>
      <c r="D96" s="44"/>
      <c r="E96" s="45"/>
      <c r="F96" s="63"/>
    </row>
    <row r="97" spans="1:6" x14ac:dyDescent="0.3">
      <c r="A97" s="41"/>
      <c r="B97" s="42"/>
      <c r="C97" s="43"/>
      <c r="D97" s="44"/>
      <c r="E97" s="45"/>
      <c r="F97" s="63"/>
    </row>
    <row r="98" spans="1:6" x14ac:dyDescent="0.3">
      <c r="A98" s="41"/>
      <c r="B98" s="42"/>
      <c r="C98" s="43"/>
      <c r="D98" s="44"/>
      <c r="E98" s="45"/>
      <c r="F98" s="63"/>
    </row>
    <row r="99" spans="1:6" x14ac:dyDescent="0.3">
      <c r="A99" s="41"/>
      <c r="B99" s="42"/>
      <c r="C99" s="43"/>
      <c r="D99" s="44"/>
      <c r="E99" s="45"/>
      <c r="F99" s="63"/>
    </row>
    <row r="100" spans="1:6" x14ac:dyDescent="0.3">
      <c r="A100" s="41"/>
      <c r="B100" s="42"/>
      <c r="C100" s="43"/>
      <c r="D100" s="44"/>
      <c r="E100" s="45"/>
      <c r="F100" s="63"/>
    </row>
    <row r="101" spans="1:6" x14ac:dyDescent="0.3">
      <c r="A101" s="41"/>
      <c r="B101" s="42"/>
      <c r="C101" s="43"/>
      <c r="D101" s="44"/>
      <c r="E101" s="45"/>
      <c r="F101" s="63"/>
    </row>
    <row r="102" spans="1:6" x14ac:dyDescent="0.3">
      <c r="A102" s="41"/>
      <c r="B102" s="42"/>
      <c r="C102" s="43"/>
      <c r="D102" s="44"/>
      <c r="E102" s="45"/>
      <c r="F102" s="63"/>
    </row>
    <row r="103" spans="1:6" x14ac:dyDescent="0.3">
      <c r="A103" s="41"/>
      <c r="B103" s="42"/>
      <c r="C103" s="43"/>
      <c r="D103" s="44"/>
      <c r="E103" s="45"/>
      <c r="F103" s="63"/>
    </row>
    <row r="104" spans="1:6" x14ac:dyDescent="0.3">
      <c r="A104" s="41"/>
      <c r="B104" s="42"/>
      <c r="C104" s="43"/>
      <c r="D104" s="44"/>
      <c r="E104" s="45"/>
      <c r="F104" s="63"/>
    </row>
    <row r="105" spans="1:6" x14ac:dyDescent="0.3">
      <c r="A105" s="41"/>
      <c r="B105" s="42"/>
      <c r="C105" s="43"/>
      <c r="D105" s="44"/>
      <c r="E105" s="45"/>
      <c r="F105" s="63"/>
    </row>
    <row r="106" spans="1:6" x14ac:dyDescent="0.3">
      <c r="A106" s="41"/>
      <c r="B106" s="42"/>
      <c r="C106" s="43"/>
      <c r="D106" s="44"/>
      <c r="E106" s="45"/>
      <c r="F106" s="63"/>
    </row>
    <row r="107" spans="1:6" x14ac:dyDescent="0.3">
      <c r="A107" s="41"/>
      <c r="B107" s="42"/>
      <c r="C107" s="43"/>
      <c r="D107" s="44"/>
      <c r="E107" s="45"/>
      <c r="F107" s="63"/>
    </row>
    <row r="108" spans="1:6" x14ac:dyDescent="0.3">
      <c r="A108" s="41"/>
      <c r="B108" s="42"/>
      <c r="C108" s="43"/>
      <c r="D108" s="44"/>
      <c r="E108" s="45"/>
      <c r="F108" s="63"/>
    </row>
    <row r="109" spans="1:6" x14ac:dyDescent="0.3">
      <c r="A109" s="41"/>
      <c r="B109" s="42"/>
      <c r="C109" s="43"/>
      <c r="D109" s="44"/>
      <c r="E109" s="45"/>
      <c r="F109" s="63"/>
    </row>
    <row r="110" spans="1:6" x14ac:dyDescent="0.3">
      <c r="A110" s="41"/>
      <c r="B110" s="42"/>
      <c r="C110" s="43"/>
      <c r="D110" s="44"/>
      <c r="E110" s="45"/>
      <c r="F110" s="63"/>
    </row>
    <row r="111" spans="1:6" x14ac:dyDescent="0.3">
      <c r="A111" s="41"/>
      <c r="B111" s="42"/>
      <c r="C111" s="43"/>
      <c r="D111" s="44"/>
      <c r="E111" s="45"/>
      <c r="F111" s="63"/>
    </row>
    <row r="112" spans="1:6" x14ac:dyDescent="0.3">
      <c r="A112" s="41"/>
      <c r="B112" s="42"/>
      <c r="C112" s="43"/>
      <c r="D112" s="44"/>
      <c r="E112" s="45"/>
      <c r="F112" s="63"/>
    </row>
    <row r="113" spans="1:6" x14ac:dyDescent="0.3">
      <c r="A113" s="41"/>
      <c r="B113" s="42"/>
      <c r="C113" s="43"/>
      <c r="D113" s="44"/>
      <c r="E113" s="45"/>
      <c r="F113" s="63"/>
    </row>
    <row r="114" spans="1:6" x14ac:dyDescent="0.3">
      <c r="A114" s="41"/>
      <c r="B114" s="42"/>
      <c r="C114" s="43"/>
      <c r="D114" s="44"/>
      <c r="E114" s="45"/>
      <c r="F114" s="63"/>
    </row>
    <row r="115" spans="1:6" x14ac:dyDescent="0.3">
      <c r="A115" s="41"/>
      <c r="B115" s="42"/>
      <c r="C115" s="43"/>
      <c r="D115" s="44"/>
      <c r="E115" s="45"/>
      <c r="F115" s="63"/>
    </row>
    <row r="116" spans="1:6" x14ac:dyDescent="0.3">
      <c r="A116" s="41"/>
      <c r="B116" s="42"/>
      <c r="C116" s="43"/>
      <c r="D116" s="44"/>
      <c r="E116" s="45"/>
      <c r="F116" s="63"/>
    </row>
    <row r="117" spans="1:6" x14ac:dyDescent="0.3">
      <c r="A117" s="41"/>
      <c r="B117" s="42"/>
      <c r="C117" s="43"/>
      <c r="D117" s="44"/>
      <c r="E117" s="45"/>
      <c r="F117" s="63"/>
    </row>
    <row r="118" spans="1:6" x14ac:dyDescent="0.3">
      <c r="A118" s="41"/>
      <c r="B118" s="42"/>
      <c r="C118" s="43"/>
      <c r="D118" s="44"/>
      <c r="E118" s="45"/>
      <c r="F118" s="63"/>
    </row>
    <row r="119" spans="1:6" x14ac:dyDescent="0.3">
      <c r="A119" s="41"/>
      <c r="B119" s="42"/>
      <c r="C119" s="43"/>
      <c r="D119" s="44"/>
      <c r="E119" s="45"/>
      <c r="F119" s="63"/>
    </row>
    <row r="120" spans="1:6" x14ac:dyDescent="0.3">
      <c r="A120" s="41"/>
      <c r="B120" s="42"/>
      <c r="C120" s="43"/>
      <c r="D120" s="44"/>
      <c r="E120" s="45"/>
      <c r="F120" s="63"/>
    </row>
    <row r="121" spans="1:6" x14ac:dyDescent="0.3">
      <c r="A121" s="41"/>
      <c r="B121" s="42"/>
      <c r="C121" s="43"/>
      <c r="D121" s="44"/>
      <c r="E121" s="45"/>
      <c r="F121" s="63"/>
    </row>
    <row r="122" spans="1:6" x14ac:dyDescent="0.3">
      <c r="A122" s="41"/>
      <c r="B122" s="42"/>
      <c r="C122" s="43"/>
      <c r="D122" s="44"/>
      <c r="E122" s="45"/>
      <c r="F122" s="63"/>
    </row>
    <row r="123" spans="1:6" x14ac:dyDescent="0.3">
      <c r="A123" s="41"/>
      <c r="B123" s="42"/>
      <c r="C123" s="43"/>
      <c r="D123" s="44"/>
      <c r="E123" s="45"/>
      <c r="F123" s="63"/>
    </row>
    <row r="124" spans="1:6" x14ac:dyDescent="0.3">
      <c r="A124" s="41"/>
      <c r="B124" s="42"/>
      <c r="C124" s="43"/>
      <c r="D124" s="44"/>
      <c r="E124" s="45"/>
      <c r="F124" s="63"/>
    </row>
    <row r="125" spans="1:6" x14ac:dyDescent="0.3">
      <c r="A125" s="41"/>
      <c r="B125" s="42"/>
      <c r="C125" s="43"/>
      <c r="D125" s="44"/>
      <c r="E125" s="45"/>
      <c r="F125" s="63"/>
    </row>
    <row r="126" spans="1:6" x14ac:dyDescent="0.3">
      <c r="A126" s="41"/>
      <c r="B126" s="42"/>
      <c r="C126" s="43"/>
      <c r="D126" s="44"/>
      <c r="E126" s="45"/>
      <c r="F126" s="63"/>
    </row>
    <row r="127" spans="1:6" x14ac:dyDescent="0.3">
      <c r="A127" s="41"/>
      <c r="B127" s="42"/>
      <c r="C127" s="43"/>
      <c r="D127" s="33"/>
      <c r="E127" s="45"/>
      <c r="F127" s="63"/>
    </row>
    <row r="128" spans="1:6" x14ac:dyDescent="0.3">
      <c r="A128" s="41"/>
      <c r="B128" s="42"/>
      <c r="C128" s="43"/>
      <c r="D128" s="44"/>
      <c r="E128" s="45"/>
      <c r="F128" s="63"/>
    </row>
    <row r="129" spans="1:6" x14ac:dyDescent="0.3">
      <c r="A129" s="41"/>
      <c r="B129" s="42"/>
      <c r="C129" s="43"/>
      <c r="D129" s="33"/>
      <c r="E129" s="45"/>
      <c r="F129" s="63"/>
    </row>
    <row r="130" spans="1:6" x14ac:dyDescent="0.3">
      <c r="A130" s="41"/>
      <c r="B130" s="42"/>
      <c r="C130" s="43"/>
      <c r="D130" s="44"/>
      <c r="E130" s="45"/>
      <c r="F130" s="63"/>
    </row>
    <row r="131" spans="1:6" x14ac:dyDescent="0.3">
      <c r="A131" s="41"/>
      <c r="B131" s="42"/>
      <c r="C131" s="43"/>
      <c r="D131" s="44"/>
      <c r="E131" s="45"/>
      <c r="F131" s="63"/>
    </row>
    <row r="132" spans="1:6" x14ac:dyDescent="0.3">
      <c r="A132" s="41"/>
      <c r="B132" s="42"/>
      <c r="C132" s="43"/>
      <c r="D132" s="44"/>
      <c r="E132" s="45"/>
      <c r="F132" s="63"/>
    </row>
    <row r="133" spans="1:6" x14ac:dyDescent="0.3">
      <c r="A133" s="41"/>
      <c r="B133" s="42"/>
      <c r="C133" s="43"/>
      <c r="D133" s="33"/>
      <c r="E133" s="45"/>
      <c r="F133" s="63"/>
    </row>
    <row r="134" spans="1:6" x14ac:dyDescent="0.3">
      <c r="A134" s="41"/>
      <c r="B134" s="42"/>
      <c r="C134" s="43"/>
      <c r="D134" s="44"/>
      <c r="E134" s="45"/>
      <c r="F134" s="63"/>
    </row>
    <row r="135" spans="1:6" x14ac:dyDescent="0.3">
      <c r="A135" s="41"/>
      <c r="B135" s="42"/>
      <c r="C135" s="43"/>
      <c r="D135" s="33"/>
      <c r="E135" s="45"/>
      <c r="F135" s="63"/>
    </row>
    <row r="136" spans="1:6" x14ac:dyDescent="0.3">
      <c r="A136" s="41"/>
      <c r="B136" s="42"/>
      <c r="C136" s="43"/>
      <c r="D136" s="44"/>
      <c r="E136" s="45"/>
      <c r="F136" s="63"/>
    </row>
    <row r="137" spans="1:6" x14ac:dyDescent="0.3">
      <c r="A137" s="41"/>
      <c r="B137" s="42"/>
      <c r="C137" s="43"/>
      <c r="D137" s="44"/>
      <c r="E137" s="45"/>
      <c r="F137" s="63"/>
    </row>
    <row r="138" spans="1:6" x14ac:dyDescent="0.3">
      <c r="A138" s="41"/>
      <c r="B138" s="42"/>
      <c r="C138" s="43"/>
      <c r="D138" s="44"/>
      <c r="E138" s="45"/>
      <c r="F138" s="63"/>
    </row>
    <row r="139" spans="1:6" x14ac:dyDescent="0.3">
      <c r="A139" s="41"/>
      <c r="B139" s="42"/>
      <c r="C139" s="43"/>
      <c r="D139" s="44"/>
      <c r="E139" s="45"/>
      <c r="F139" s="63"/>
    </row>
    <row r="140" spans="1:6" x14ac:dyDescent="0.3">
      <c r="A140" s="41"/>
      <c r="B140" s="42"/>
      <c r="C140" s="43"/>
      <c r="D140" s="44"/>
      <c r="E140" s="45"/>
      <c r="F140" s="63"/>
    </row>
    <row r="141" spans="1:6" x14ac:dyDescent="0.3">
      <c r="A141" s="41"/>
      <c r="B141" s="42"/>
      <c r="C141" s="43"/>
      <c r="D141" s="44"/>
      <c r="E141" s="45"/>
      <c r="F141" s="63"/>
    </row>
    <row r="142" spans="1:6" x14ac:dyDescent="0.3">
      <c r="A142" s="41"/>
      <c r="B142" s="42"/>
      <c r="C142" s="43"/>
      <c r="D142" s="44"/>
      <c r="E142" s="45"/>
      <c r="F142" s="63"/>
    </row>
    <row r="143" spans="1:6" x14ac:dyDescent="0.3">
      <c r="A143" s="41"/>
      <c r="B143" s="42"/>
      <c r="C143" s="43"/>
      <c r="D143" s="44"/>
      <c r="E143" s="45"/>
      <c r="F143" s="63"/>
    </row>
    <row r="144" spans="1:6" x14ac:dyDescent="0.3">
      <c r="A144" s="41"/>
      <c r="B144" s="42"/>
      <c r="C144" s="43"/>
      <c r="D144" s="44"/>
      <c r="E144" s="45"/>
      <c r="F144" s="63"/>
    </row>
    <row r="145" spans="1:6" x14ac:dyDescent="0.3">
      <c r="A145" s="41"/>
      <c r="B145" s="42"/>
      <c r="C145" s="43"/>
      <c r="D145" s="62"/>
      <c r="E145" s="45"/>
      <c r="F145" s="63"/>
    </row>
    <row r="146" spans="1:6" x14ac:dyDescent="0.3">
      <c r="A146" s="41"/>
      <c r="B146" s="42"/>
      <c r="C146" s="43"/>
      <c r="D146" s="44"/>
      <c r="E146" s="45"/>
      <c r="F146" s="63"/>
    </row>
    <row r="147" spans="1:6" x14ac:dyDescent="0.3">
      <c r="A147" s="41"/>
      <c r="B147" s="42"/>
      <c r="C147" s="43"/>
      <c r="D147" s="44"/>
      <c r="E147" s="45"/>
      <c r="F147" s="63"/>
    </row>
    <row r="148" spans="1:6" x14ac:dyDescent="0.3">
      <c r="A148" s="41"/>
      <c r="B148" s="42"/>
      <c r="C148" s="43"/>
      <c r="D148" s="44"/>
      <c r="E148" s="45"/>
      <c r="F148" s="63"/>
    </row>
    <row r="149" spans="1:6" x14ac:dyDescent="0.3">
      <c r="A149" s="41"/>
      <c r="B149" s="42"/>
      <c r="C149" s="43"/>
      <c r="D149" s="44"/>
      <c r="E149" s="45"/>
      <c r="F149" s="63"/>
    </row>
    <row r="150" spans="1:6" x14ac:dyDescent="0.3">
      <c r="A150" s="41"/>
      <c r="B150" s="42"/>
      <c r="C150" s="43"/>
      <c r="D150" s="44"/>
      <c r="E150" s="45"/>
      <c r="F150" s="63"/>
    </row>
    <row r="151" spans="1:6" x14ac:dyDescent="0.3">
      <c r="A151" s="41"/>
      <c r="B151" s="42"/>
      <c r="C151" s="43"/>
      <c r="D151" s="44"/>
      <c r="E151" s="45"/>
      <c r="F151" s="63"/>
    </row>
    <row r="152" spans="1:6" x14ac:dyDescent="0.3">
      <c r="A152" s="41"/>
      <c r="B152" s="42"/>
      <c r="C152" s="43"/>
      <c r="D152" s="44"/>
      <c r="E152" s="45"/>
      <c r="F152" s="63"/>
    </row>
    <row r="153" spans="1:6" x14ac:dyDescent="0.3">
      <c r="A153" s="41"/>
      <c r="B153" s="42"/>
      <c r="C153" s="43"/>
      <c r="D153" s="44"/>
      <c r="E153" s="45"/>
      <c r="F153" s="63"/>
    </row>
    <row r="154" spans="1:6" x14ac:dyDescent="0.3">
      <c r="A154" s="41"/>
      <c r="B154" s="42"/>
      <c r="C154" s="43"/>
      <c r="D154" s="44"/>
      <c r="E154" s="45"/>
      <c r="F154" s="63"/>
    </row>
    <row r="155" spans="1:6" x14ac:dyDescent="0.3">
      <c r="A155" s="41"/>
      <c r="B155" s="42"/>
      <c r="C155" s="43"/>
      <c r="D155" s="44"/>
      <c r="E155" s="45"/>
      <c r="F155" s="63"/>
    </row>
    <row r="156" spans="1:6" x14ac:dyDescent="0.3">
      <c r="A156" s="41"/>
      <c r="B156" s="42"/>
      <c r="C156" s="43"/>
      <c r="D156" s="44"/>
      <c r="E156" s="45"/>
      <c r="F156" s="63"/>
    </row>
    <row r="157" spans="1:6" x14ac:dyDescent="0.3">
      <c r="A157" s="41"/>
      <c r="B157" s="42"/>
      <c r="C157" s="43"/>
      <c r="D157" s="44"/>
      <c r="E157" s="45"/>
      <c r="F157" s="63"/>
    </row>
    <row r="158" spans="1:6" x14ac:dyDescent="0.3">
      <c r="A158" s="41"/>
      <c r="B158" s="42"/>
      <c r="C158" s="43"/>
      <c r="D158" s="44"/>
      <c r="E158" s="45"/>
      <c r="F158" s="63"/>
    </row>
    <row r="159" spans="1:6" x14ac:dyDescent="0.3">
      <c r="A159" s="41"/>
      <c r="B159" s="42"/>
      <c r="C159" s="43"/>
      <c r="D159" s="44"/>
      <c r="E159" s="45"/>
      <c r="F159" s="63"/>
    </row>
    <row r="160" spans="1:6" x14ac:dyDescent="0.3">
      <c r="A160" s="41"/>
      <c r="B160" s="42"/>
      <c r="C160" s="43"/>
      <c r="D160" s="44"/>
      <c r="E160" s="45"/>
      <c r="F160" s="63"/>
    </row>
    <row r="161" spans="1:8" x14ac:dyDescent="0.3">
      <c r="A161" s="41"/>
      <c r="B161" s="42"/>
      <c r="C161" s="43"/>
      <c r="D161" s="44"/>
      <c r="E161" s="45"/>
      <c r="F161" s="63"/>
    </row>
    <row r="162" spans="1:8" x14ac:dyDescent="0.3">
      <c r="A162" s="41"/>
      <c r="B162" s="42"/>
      <c r="C162" s="43"/>
      <c r="D162" s="44"/>
      <c r="E162" s="45"/>
      <c r="F162" s="63"/>
    </row>
    <row r="163" spans="1:8" x14ac:dyDescent="0.3">
      <c r="A163" s="41"/>
      <c r="B163" s="42"/>
      <c r="C163" s="43"/>
      <c r="D163" s="44"/>
      <c r="E163" s="45"/>
      <c r="F163" s="63"/>
    </row>
    <row r="164" spans="1:8" x14ac:dyDescent="0.3">
      <c r="A164" s="41"/>
      <c r="B164" s="42"/>
      <c r="C164" s="43"/>
      <c r="D164" s="44"/>
      <c r="E164" s="45"/>
      <c r="F164" s="63"/>
      <c r="H164" s="32" t="e">
        <f>SUMPRODUCT((([0]!sortieNoms=Mensualite!$B165)*(Sorties!$C$2:$C$7=Mensualite!$C165)*(Sorties!$F$2:$F$7)))</f>
        <v>#N/A</v>
      </c>
    </row>
    <row r="165" spans="1:8" x14ac:dyDescent="0.3">
      <c r="A165" s="41"/>
      <c r="B165" s="42"/>
      <c r="C165" s="43"/>
      <c r="D165" s="44"/>
      <c r="E165" s="45"/>
      <c r="F165" s="63"/>
    </row>
    <row r="166" spans="1:8" x14ac:dyDescent="0.3">
      <c r="A166" s="41"/>
      <c r="B166" s="42"/>
      <c r="C166" s="43"/>
      <c r="D166" s="44"/>
      <c r="E166" s="45"/>
      <c r="F166" s="63"/>
    </row>
    <row r="167" spans="1:8" x14ac:dyDescent="0.3">
      <c r="A167" s="41"/>
      <c r="B167" s="42"/>
      <c r="C167" s="43"/>
      <c r="D167" s="44"/>
      <c r="E167" s="45"/>
      <c r="F167" s="63"/>
    </row>
    <row r="168" spans="1:8" x14ac:dyDescent="0.3">
      <c r="A168" s="41"/>
      <c r="B168" s="42"/>
      <c r="C168" s="43"/>
      <c r="D168" s="44"/>
      <c r="E168" s="45"/>
      <c r="F168" s="63"/>
    </row>
    <row r="169" spans="1:8" x14ac:dyDescent="0.3">
      <c r="A169" s="41"/>
      <c r="B169" s="42"/>
      <c r="C169" s="43"/>
      <c r="D169" s="44"/>
      <c r="E169" s="45"/>
      <c r="F169" s="63"/>
    </row>
    <row r="170" spans="1:8" x14ac:dyDescent="0.3">
      <c r="A170" s="41"/>
      <c r="B170" s="42"/>
      <c r="C170" s="43"/>
      <c r="D170" s="44"/>
      <c r="E170" s="45"/>
      <c r="F170" s="63"/>
    </row>
    <row r="171" spans="1:8" x14ac:dyDescent="0.3">
      <c r="A171" s="41"/>
      <c r="B171" s="42"/>
      <c r="C171" s="43"/>
      <c r="D171" s="44"/>
      <c r="E171" s="45"/>
      <c r="F171" s="63"/>
    </row>
    <row r="172" spans="1:8" x14ac:dyDescent="0.3">
      <c r="A172" s="41"/>
      <c r="B172" s="42"/>
      <c r="C172" s="43"/>
      <c r="D172" s="44"/>
      <c r="E172" s="45"/>
      <c r="F172" s="63"/>
    </row>
    <row r="173" spans="1:8" x14ac:dyDescent="0.3">
      <c r="A173" s="41"/>
      <c r="B173" s="42"/>
      <c r="C173" s="43"/>
      <c r="D173" s="44"/>
      <c r="E173" s="45"/>
      <c r="F173" s="63"/>
    </row>
    <row r="174" spans="1:8" x14ac:dyDescent="0.3">
      <c r="A174" s="41"/>
      <c r="B174" s="42"/>
      <c r="C174" s="43"/>
      <c r="D174" s="44"/>
      <c r="E174" s="45"/>
      <c r="F174" s="63"/>
    </row>
    <row r="175" spans="1:8" x14ac:dyDescent="0.3">
      <c r="A175" s="41"/>
      <c r="B175" s="42"/>
      <c r="C175" s="43"/>
      <c r="D175" s="44"/>
      <c r="E175" s="45"/>
      <c r="F175" s="63"/>
    </row>
    <row r="176" spans="1:8" x14ac:dyDescent="0.3">
      <c r="A176" s="41"/>
      <c r="B176" s="42"/>
      <c r="C176" s="43"/>
      <c r="D176" s="44"/>
      <c r="E176" s="45"/>
      <c r="F176" s="63"/>
    </row>
    <row r="177" spans="1:6" x14ac:dyDescent="0.3">
      <c r="A177" s="41"/>
      <c r="B177" s="42"/>
      <c r="C177" s="43"/>
      <c r="D177" s="44"/>
      <c r="E177" s="45"/>
      <c r="F177" s="63"/>
    </row>
    <row r="178" spans="1:6" x14ac:dyDescent="0.3">
      <c r="A178" s="41"/>
      <c r="B178" s="42"/>
      <c r="C178" s="43"/>
      <c r="D178" s="44"/>
      <c r="E178" s="45"/>
      <c r="F178" s="63"/>
    </row>
    <row r="179" spans="1:6" x14ac:dyDescent="0.3">
      <c r="A179" s="41"/>
      <c r="B179" s="42"/>
      <c r="C179" s="43"/>
      <c r="D179" s="44"/>
      <c r="E179" s="45"/>
      <c r="F179" s="63"/>
    </row>
    <row r="180" spans="1:6" x14ac:dyDescent="0.3">
      <c r="A180" s="41"/>
      <c r="B180" s="42"/>
      <c r="C180" s="43"/>
      <c r="D180" s="44"/>
      <c r="E180" s="45"/>
      <c r="F180" s="63"/>
    </row>
    <row r="181" spans="1:6" x14ac:dyDescent="0.3">
      <c r="A181" s="41"/>
      <c r="B181" s="42"/>
      <c r="C181" s="43"/>
      <c r="D181" s="44"/>
      <c r="E181" s="45"/>
      <c r="F181" s="63"/>
    </row>
    <row r="182" spans="1:6" x14ac:dyDescent="0.3">
      <c r="A182" s="41"/>
      <c r="B182" s="42"/>
      <c r="C182" s="43"/>
      <c r="D182" s="44"/>
      <c r="E182" s="45"/>
      <c r="F182" s="63"/>
    </row>
    <row r="183" spans="1:6" x14ac:dyDescent="0.3">
      <c r="A183" s="41"/>
      <c r="B183" s="42"/>
      <c r="C183" s="43"/>
      <c r="D183" s="33"/>
      <c r="E183" s="45"/>
      <c r="F183" s="63"/>
    </row>
    <row r="184" spans="1:6" x14ac:dyDescent="0.3">
      <c r="A184" s="41"/>
      <c r="B184" s="42"/>
      <c r="C184" s="43"/>
      <c r="D184" s="44"/>
      <c r="E184" s="45"/>
      <c r="F184" s="63"/>
    </row>
    <row r="185" spans="1:6" x14ac:dyDescent="0.3">
      <c r="A185" s="41"/>
      <c r="B185" s="42"/>
      <c r="C185" s="43"/>
      <c r="D185" s="44"/>
      <c r="E185" s="45"/>
      <c r="F185" s="63"/>
    </row>
    <row r="186" spans="1:6" x14ac:dyDescent="0.3">
      <c r="A186" s="41"/>
      <c r="B186" s="42"/>
      <c r="C186" s="43"/>
      <c r="D186" s="44"/>
      <c r="E186" s="45"/>
      <c r="F186" s="63"/>
    </row>
    <row r="187" spans="1:6" x14ac:dyDescent="0.3">
      <c r="A187" s="41"/>
      <c r="B187" s="42"/>
      <c r="C187" s="43"/>
      <c r="D187" s="44"/>
      <c r="E187" s="45"/>
      <c r="F187" s="63"/>
    </row>
    <row r="188" spans="1:6" x14ac:dyDescent="0.3">
      <c r="A188" s="41"/>
      <c r="B188" s="42"/>
      <c r="C188" s="43"/>
      <c r="D188" s="44"/>
      <c r="E188" s="45"/>
      <c r="F188" s="63"/>
    </row>
    <row r="189" spans="1:6" x14ac:dyDescent="0.3">
      <c r="A189" s="41"/>
      <c r="B189" s="42"/>
      <c r="C189" s="43"/>
      <c r="D189" s="44"/>
      <c r="E189" s="45"/>
      <c r="F189" s="63"/>
    </row>
    <row r="190" spans="1:6" x14ac:dyDescent="0.3">
      <c r="A190" s="41"/>
      <c r="B190" s="42"/>
      <c r="C190" s="43"/>
      <c r="D190" s="44"/>
      <c r="E190" s="45"/>
      <c r="F190" s="63"/>
    </row>
    <row r="191" spans="1:6" x14ac:dyDescent="0.3">
      <c r="A191" s="41"/>
      <c r="B191" s="42"/>
      <c r="C191" s="43"/>
      <c r="D191" s="44"/>
      <c r="E191" s="45"/>
      <c r="F191" s="63"/>
    </row>
    <row r="192" spans="1:6" x14ac:dyDescent="0.3">
      <c r="A192" s="41"/>
      <c r="B192" s="42"/>
      <c r="C192" s="43"/>
      <c r="D192" s="44"/>
      <c r="E192" s="45"/>
      <c r="F192" s="63"/>
    </row>
    <row r="193" spans="1:6" x14ac:dyDescent="0.3">
      <c r="A193" s="41"/>
      <c r="B193" s="42"/>
      <c r="C193" s="43"/>
      <c r="D193" s="44"/>
      <c r="E193" s="45"/>
      <c r="F193" s="63"/>
    </row>
    <row r="194" spans="1:6" x14ac:dyDescent="0.3">
      <c r="A194" s="41"/>
      <c r="B194" s="42"/>
      <c r="C194" s="43"/>
      <c r="D194" s="44"/>
      <c r="E194" s="45"/>
      <c r="F194" s="63"/>
    </row>
    <row r="195" spans="1:6" x14ac:dyDescent="0.3">
      <c r="A195" s="41"/>
      <c r="B195" s="42"/>
      <c r="C195" s="43"/>
      <c r="D195" s="44"/>
      <c r="E195" s="45"/>
      <c r="F195" s="63"/>
    </row>
    <row r="196" spans="1:6" x14ac:dyDescent="0.3">
      <c r="A196" s="41"/>
      <c r="B196" s="42"/>
      <c r="C196" s="43"/>
      <c r="D196" s="44"/>
      <c r="E196" s="45"/>
      <c r="F196" s="63"/>
    </row>
    <row r="197" spans="1:6" x14ac:dyDescent="0.3">
      <c r="A197" s="41"/>
      <c r="B197" s="42"/>
      <c r="C197" s="43"/>
      <c r="D197" s="44"/>
      <c r="E197" s="45"/>
      <c r="F197" s="63"/>
    </row>
    <row r="198" spans="1:6" x14ac:dyDescent="0.3">
      <c r="A198" s="41"/>
      <c r="B198" s="42"/>
      <c r="C198" s="43"/>
      <c r="D198" s="44"/>
      <c r="E198" s="45"/>
      <c r="F198" s="63"/>
    </row>
    <row r="199" spans="1:6" x14ac:dyDescent="0.3">
      <c r="A199" s="41"/>
      <c r="B199" s="42"/>
      <c r="C199" s="43"/>
      <c r="D199" s="44"/>
      <c r="E199" s="45"/>
      <c r="F199" s="63"/>
    </row>
    <row r="200" spans="1:6" x14ac:dyDescent="0.3">
      <c r="A200" s="41"/>
      <c r="B200" s="42"/>
      <c r="C200" s="43"/>
      <c r="D200" s="44"/>
      <c r="E200" s="45"/>
      <c r="F200" s="63"/>
    </row>
    <row r="201" spans="1:6" x14ac:dyDescent="0.3">
      <c r="A201" s="41"/>
      <c r="B201" s="42"/>
      <c r="C201" s="43"/>
      <c r="D201" s="44"/>
      <c r="E201" s="45"/>
      <c r="F201" s="63"/>
    </row>
    <row r="202" spans="1:6" x14ac:dyDescent="0.3">
      <c r="A202" s="41"/>
      <c r="B202" s="42"/>
      <c r="C202" s="43"/>
      <c r="D202" s="44"/>
      <c r="E202" s="45"/>
      <c r="F202" s="63"/>
    </row>
    <row r="203" spans="1:6" x14ac:dyDescent="0.3">
      <c r="A203" s="41"/>
      <c r="B203" s="42"/>
      <c r="C203" s="43"/>
      <c r="D203" s="44"/>
      <c r="E203" s="45"/>
      <c r="F203" s="63"/>
    </row>
    <row r="204" spans="1:6" x14ac:dyDescent="0.3">
      <c r="A204" s="41"/>
      <c r="B204" s="42"/>
      <c r="C204" s="43"/>
      <c r="D204" s="44"/>
      <c r="E204" s="45"/>
      <c r="F204" s="63"/>
    </row>
    <row r="205" spans="1:6" x14ac:dyDescent="0.3">
      <c r="A205" s="41"/>
      <c r="B205" s="42"/>
      <c r="C205" s="43"/>
      <c r="D205" s="44"/>
      <c r="E205" s="45"/>
      <c r="F205" s="63"/>
    </row>
    <row r="206" spans="1:6" x14ac:dyDescent="0.3">
      <c r="A206" s="41"/>
      <c r="B206" s="42"/>
      <c r="C206" s="43"/>
      <c r="D206" s="44"/>
      <c r="E206" s="45"/>
      <c r="F206" s="63"/>
    </row>
    <row r="207" spans="1:6" x14ac:dyDescent="0.3">
      <c r="A207" s="41"/>
      <c r="B207" s="42"/>
      <c r="C207" s="43"/>
      <c r="D207" s="44"/>
      <c r="E207" s="45"/>
      <c r="F207" s="63"/>
    </row>
    <row r="208" spans="1:6" x14ac:dyDescent="0.3">
      <c r="A208" s="41"/>
      <c r="B208" s="42"/>
      <c r="C208" s="43"/>
      <c r="D208" s="44"/>
      <c r="E208" s="45"/>
      <c r="F208" s="63"/>
    </row>
    <row r="209" spans="1:6" x14ac:dyDescent="0.3">
      <c r="A209" s="41"/>
      <c r="B209" s="42"/>
      <c r="C209" s="43"/>
      <c r="D209" s="44"/>
      <c r="E209" s="45"/>
      <c r="F209" s="63"/>
    </row>
    <row r="210" spans="1:6" x14ac:dyDescent="0.3">
      <c r="A210" s="41"/>
      <c r="B210" s="42"/>
      <c r="C210" s="43"/>
      <c r="D210" s="44"/>
      <c r="E210" s="45"/>
      <c r="F210" s="63"/>
    </row>
    <row r="211" spans="1:6" x14ac:dyDescent="0.3">
      <c r="A211" s="41"/>
      <c r="B211" s="42"/>
      <c r="C211" s="43"/>
      <c r="D211" s="44"/>
      <c r="E211" s="45"/>
      <c r="F211" s="63"/>
    </row>
    <row r="212" spans="1:6" x14ac:dyDescent="0.3">
      <c r="A212" s="41"/>
      <c r="B212" s="42"/>
      <c r="C212" s="43"/>
      <c r="D212" s="44"/>
      <c r="E212" s="45"/>
      <c r="F212" s="63"/>
    </row>
    <row r="213" spans="1:6" x14ac:dyDescent="0.3">
      <c r="A213" s="41"/>
      <c r="B213" s="42"/>
      <c r="C213" s="43"/>
      <c r="D213" s="33"/>
      <c r="E213" s="45"/>
      <c r="F213" s="63"/>
    </row>
    <row r="214" spans="1:6" x14ac:dyDescent="0.3">
      <c r="A214" s="41"/>
      <c r="B214" s="42"/>
      <c r="C214" s="43"/>
      <c r="D214" s="44"/>
      <c r="E214" s="45"/>
      <c r="F214" s="63"/>
    </row>
    <row r="215" spans="1:6" x14ac:dyDescent="0.3">
      <c r="A215" s="41"/>
      <c r="B215" s="42"/>
      <c r="C215" s="43"/>
      <c r="D215" s="44"/>
      <c r="E215" s="45"/>
      <c r="F215" s="63"/>
    </row>
    <row r="216" spans="1:6" x14ac:dyDescent="0.3">
      <c r="A216" s="41"/>
      <c r="B216" s="42"/>
      <c r="C216" s="43"/>
      <c r="D216" s="44"/>
      <c r="E216" s="45"/>
      <c r="F216" s="63"/>
    </row>
    <row r="217" spans="1:6" x14ac:dyDescent="0.3">
      <c r="A217" s="41"/>
      <c r="B217" s="42"/>
      <c r="C217" s="43"/>
      <c r="D217" s="44"/>
      <c r="E217" s="45"/>
      <c r="F217" s="63"/>
    </row>
    <row r="218" spans="1:6" x14ac:dyDescent="0.3">
      <c r="A218" s="41"/>
      <c r="B218" s="42"/>
      <c r="C218" s="43"/>
      <c r="D218" s="44"/>
      <c r="E218" s="45"/>
      <c r="F218" s="63"/>
    </row>
    <row r="219" spans="1:6" x14ac:dyDescent="0.3">
      <c r="A219" s="41"/>
      <c r="B219" s="42"/>
      <c r="C219" s="43"/>
      <c r="D219" s="44"/>
      <c r="E219" s="45"/>
      <c r="F219" s="63"/>
    </row>
    <row r="220" spans="1:6" x14ac:dyDescent="0.3">
      <c r="A220" s="41"/>
      <c r="B220" s="42"/>
      <c r="C220" s="43"/>
      <c r="D220" s="44"/>
      <c r="E220" s="45"/>
      <c r="F220" s="63"/>
    </row>
    <row r="221" spans="1:6" x14ac:dyDescent="0.3">
      <c r="A221" s="41"/>
      <c r="B221" s="42"/>
      <c r="C221" s="43"/>
      <c r="D221" s="44"/>
      <c r="E221" s="45"/>
      <c r="F221" s="63"/>
    </row>
    <row r="222" spans="1:6" x14ac:dyDescent="0.3">
      <c r="A222" s="41"/>
      <c r="B222" s="42"/>
      <c r="C222" s="43"/>
      <c r="D222" s="44"/>
      <c r="E222" s="45"/>
      <c r="F222" s="63"/>
    </row>
    <row r="223" spans="1:6" x14ac:dyDescent="0.3">
      <c r="A223" s="41"/>
      <c r="B223" s="42"/>
      <c r="C223" s="43"/>
      <c r="D223" s="33"/>
      <c r="E223" s="45"/>
      <c r="F223" s="63"/>
    </row>
    <row r="224" spans="1:6" x14ac:dyDescent="0.3">
      <c r="A224" s="41"/>
      <c r="B224" s="42"/>
      <c r="C224" s="43"/>
      <c r="D224" s="44"/>
      <c r="E224" s="45"/>
      <c r="F224" s="63"/>
    </row>
    <row r="225" spans="1:6" x14ac:dyDescent="0.3">
      <c r="A225" s="41"/>
      <c r="B225" s="42"/>
      <c r="C225" s="43"/>
      <c r="D225" s="33"/>
      <c r="E225" s="45"/>
      <c r="F225" s="63"/>
    </row>
    <row r="226" spans="1:6" x14ac:dyDescent="0.3">
      <c r="A226" s="41"/>
      <c r="B226" s="42"/>
      <c r="C226" s="43"/>
      <c r="D226" s="44"/>
      <c r="E226" s="45"/>
      <c r="F226" s="63"/>
    </row>
    <row r="227" spans="1:6" x14ac:dyDescent="0.3">
      <c r="A227" s="41"/>
      <c r="B227" s="42"/>
      <c r="C227" s="43"/>
      <c r="D227" s="44"/>
      <c r="E227" s="45"/>
      <c r="F227" s="63"/>
    </row>
    <row r="228" spans="1:6" x14ac:dyDescent="0.3">
      <c r="A228" s="41"/>
      <c r="B228" s="42"/>
      <c r="C228" s="43"/>
      <c r="D228" s="44"/>
      <c r="E228" s="45"/>
      <c r="F228" s="63"/>
    </row>
    <row r="229" spans="1:6" x14ac:dyDescent="0.3">
      <c r="A229" s="41"/>
      <c r="B229" s="42"/>
      <c r="C229" s="43"/>
      <c r="D229" s="44"/>
      <c r="E229" s="45"/>
      <c r="F229" s="63"/>
    </row>
    <row r="230" spans="1:6" x14ac:dyDescent="0.3">
      <c r="A230" s="41"/>
      <c r="B230" s="42"/>
      <c r="C230" s="43"/>
      <c r="D230" s="44"/>
      <c r="E230" s="45"/>
      <c r="F230" s="63"/>
    </row>
    <row r="231" spans="1:6" x14ac:dyDescent="0.3">
      <c r="A231" s="41"/>
      <c r="B231" s="42"/>
      <c r="C231" s="43"/>
      <c r="D231" s="44"/>
      <c r="E231" s="45"/>
      <c r="F231" s="63"/>
    </row>
    <row r="232" spans="1:6" x14ac:dyDescent="0.3">
      <c r="A232" s="41"/>
      <c r="B232" s="42"/>
      <c r="C232" s="43"/>
      <c r="D232" s="44"/>
      <c r="E232" s="45"/>
      <c r="F232" s="63"/>
    </row>
    <row r="233" spans="1:6" x14ac:dyDescent="0.3">
      <c r="A233" s="41"/>
      <c r="B233" s="42"/>
      <c r="C233" s="43"/>
      <c r="D233" s="44"/>
      <c r="E233" s="45"/>
      <c r="F233" s="63"/>
    </row>
    <row r="234" spans="1:6" x14ac:dyDescent="0.3">
      <c r="A234" s="41"/>
      <c r="B234" s="42"/>
      <c r="C234" s="43"/>
      <c r="D234" s="44"/>
      <c r="E234" s="45"/>
      <c r="F234" s="63"/>
    </row>
    <row r="235" spans="1:6" x14ac:dyDescent="0.3">
      <c r="A235" s="41"/>
      <c r="B235" s="42"/>
      <c r="C235" s="43"/>
      <c r="D235" s="44"/>
      <c r="E235" s="45"/>
      <c r="F235" s="63"/>
    </row>
    <row r="236" spans="1:6" x14ac:dyDescent="0.3">
      <c r="A236" s="41"/>
      <c r="B236" s="42"/>
      <c r="C236" s="43"/>
      <c r="D236" s="44"/>
      <c r="E236" s="45"/>
      <c r="F236" s="63"/>
    </row>
    <row r="237" spans="1:6" x14ac:dyDescent="0.3">
      <c r="A237" s="41"/>
      <c r="B237" s="42"/>
      <c r="C237" s="43"/>
      <c r="D237" s="44"/>
      <c r="E237" s="45"/>
      <c r="F237" s="63"/>
    </row>
    <row r="238" spans="1:6" x14ac:dyDescent="0.3">
      <c r="A238" s="41"/>
      <c r="B238" s="42"/>
      <c r="C238" s="43"/>
      <c r="D238" s="44"/>
      <c r="E238" s="45"/>
      <c r="F238" s="63"/>
    </row>
    <row r="239" spans="1:6" x14ac:dyDescent="0.3">
      <c r="A239" s="41"/>
      <c r="B239" s="42"/>
      <c r="C239" s="43"/>
      <c r="D239" s="44"/>
      <c r="E239" s="45"/>
      <c r="F239" s="63"/>
    </row>
    <row r="240" spans="1:6" x14ac:dyDescent="0.3">
      <c r="A240" s="41"/>
      <c r="B240" s="42"/>
      <c r="C240" s="43"/>
      <c r="D240" s="44"/>
      <c r="E240" s="45"/>
      <c r="F240" s="63"/>
    </row>
    <row r="241" spans="1:6" x14ac:dyDescent="0.3">
      <c r="A241" s="41"/>
      <c r="B241" s="42"/>
      <c r="C241" s="43"/>
      <c r="D241" s="44"/>
      <c r="E241" s="45"/>
      <c r="F241" s="63"/>
    </row>
    <row r="242" spans="1:6" x14ac:dyDescent="0.3">
      <c r="A242" s="41"/>
      <c r="B242" s="42"/>
      <c r="C242" s="43"/>
      <c r="D242" s="44"/>
      <c r="E242" s="45"/>
      <c r="F242" s="63"/>
    </row>
    <row r="243" spans="1:6" x14ac:dyDescent="0.3">
      <c r="A243" s="41"/>
      <c r="B243" s="42"/>
      <c r="C243" s="43"/>
      <c r="D243" s="44"/>
      <c r="E243" s="45"/>
      <c r="F243" s="63"/>
    </row>
    <row r="244" spans="1:6" x14ac:dyDescent="0.3">
      <c r="A244" s="41"/>
      <c r="B244" s="42"/>
      <c r="C244" s="43"/>
      <c r="D244" s="44"/>
      <c r="E244" s="45"/>
      <c r="F244" s="63"/>
    </row>
    <row r="245" spans="1:6" x14ac:dyDescent="0.3">
      <c r="A245" s="41"/>
      <c r="B245" s="42"/>
      <c r="C245" s="43"/>
      <c r="D245" s="44"/>
      <c r="E245" s="45"/>
      <c r="F245" s="63"/>
    </row>
    <row r="246" spans="1:6" x14ac:dyDescent="0.3">
      <c r="A246" s="41"/>
      <c r="B246" s="42"/>
      <c r="C246" s="43"/>
      <c r="D246" s="44"/>
      <c r="E246" s="45"/>
      <c r="F246" s="63"/>
    </row>
    <row r="247" spans="1:6" x14ac:dyDescent="0.3">
      <c r="A247" s="41"/>
      <c r="B247" s="42"/>
      <c r="C247" s="43"/>
      <c r="D247" s="44"/>
      <c r="E247" s="45"/>
      <c r="F247" s="63"/>
    </row>
    <row r="248" spans="1:6" x14ac:dyDescent="0.3">
      <c r="A248" s="41"/>
      <c r="B248" s="42"/>
      <c r="C248" s="43"/>
      <c r="D248" s="44"/>
      <c r="E248" s="45"/>
      <c r="F248" s="63"/>
    </row>
    <row r="249" spans="1:6" x14ac:dyDescent="0.3">
      <c r="A249" s="41"/>
      <c r="B249" s="42"/>
      <c r="C249" s="43"/>
      <c r="D249" s="44"/>
      <c r="E249" s="45"/>
      <c r="F249" s="63"/>
    </row>
    <row r="250" spans="1:6" x14ac:dyDescent="0.3">
      <c r="A250" s="41"/>
      <c r="B250" s="42"/>
      <c r="C250" s="43"/>
      <c r="D250" s="44"/>
      <c r="E250" s="45"/>
      <c r="F250" s="63"/>
    </row>
    <row r="251" spans="1:6" x14ac:dyDescent="0.3">
      <c r="A251" s="41"/>
      <c r="B251" s="42"/>
      <c r="C251" s="43"/>
      <c r="D251" s="33"/>
      <c r="E251" s="45"/>
      <c r="F251" s="63"/>
    </row>
    <row r="252" spans="1:6" x14ac:dyDescent="0.3">
      <c r="A252" s="41"/>
      <c r="B252" s="42"/>
      <c r="C252" s="43"/>
      <c r="D252" s="44"/>
      <c r="E252" s="45"/>
      <c r="F252" s="63"/>
    </row>
    <row r="253" spans="1:6" x14ac:dyDescent="0.3">
      <c r="A253" s="41"/>
      <c r="B253" s="42"/>
      <c r="C253" s="43"/>
      <c r="D253" s="44"/>
      <c r="E253" s="45"/>
      <c r="F253" s="63"/>
    </row>
    <row r="254" spans="1:6" x14ac:dyDescent="0.3">
      <c r="A254" s="41"/>
      <c r="B254" s="42"/>
      <c r="C254" s="43"/>
      <c r="D254" s="44"/>
      <c r="E254" s="45"/>
      <c r="F254" s="63"/>
    </row>
    <row r="255" spans="1:6" x14ac:dyDescent="0.3">
      <c r="A255" s="41"/>
      <c r="B255" s="42"/>
      <c r="C255" s="43"/>
      <c r="D255" s="44"/>
      <c r="E255" s="45"/>
      <c r="F255" s="63"/>
    </row>
    <row r="256" spans="1:6" x14ac:dyDescent="0.3">
      <c r="A256" s="41"/>
      <c r="B256" s="42"/>
      <c r="C256" s="43"/>
      <c r="D256" s="44"/>
      <c r="E256" s="45"/>
      <c r="F256" s="63"/>
    </row>
    <row r="257" spans="1:6" x14ac:dyDescent="0.3">
      <c r="A257" s="41"/>
      <c r="B257" s="42"/>
      <c r="C257" s="43"/>
      <c r="D257" s="33"/>
      <c r="E257" s="45"/>
      <c r="F257" s="63"/>
    </row>
    <row r="258" spans="1:6" x14ac:dyDescent="0.3">
      <c r="A258" s="41"/>
      <c r="B258" s="42"/>
      <c r="C258" s="43"/>
      <c r="D258" s="44"/>
      <c r="E258" s="45"/>
      <c r="F258" s="63"/>
    </row>
    <row r="259" spans="1:6" x14ac:dyDescent="0.3">
      <c r="A259" s="41"/>
      <c r="B259" s="42"/>
      <c r="C259" s="43"/>
      <c r="D259" s="44"/>
      <c r="E259" s="45"/>
      <c r="F259" s="63"/>
    </row>
    <row r="260" spans="1:6" x14ac:dyDescent="0.3">
      <c r="A260" s="41"/>
      <c r="B260" s="42"/>
      <c r="C260" s="43"/>
      <c r="D260" s="44"/>
      <c r="E260" s="45"/>
      <c r="F260" s="63"/>
    </row>
    <row r="261" spans="1:6" x14ac:dyDescent="0.3">
      <c r="A261" s="41"/>
      <c r="B261" s="42"/>
      <c r="C261" s="43"/>
      <c r="D261" s="44"/>
      <c r="E261" s="45"/>
      <c r="F261" s="63"/>
    </row>
    <row r="262" spans="1:6" x14ac:dyDescent="0.3">
      <c r="A262" s="41"/>
      <c r="B262" s="42"/>
      <c r="C262" s="43"/>
      <c r="D262" s="44"/>
      <c r="E262" s="45"/>
      <c r="F262" s="63"/>
    </row>
    <row r="263" spans="1:6" x14ac:dyDescent="0.3">
      <c r="A263" s="41"/>
      <c r="B263" s="42"/>
      <c r="C263" s="43"/>
      <c r="D263" s="44"/>
      <c r="E263" s="45"/>
      <c r="F263" s="63"/>
    </row>
    <row r="264" spans="1:6" x14ac:dyDescent="0.3">
      <c r="A264" s="41"/>
      <c r="B264" s="42"/>
      <c r="C264" s="43"/>
      <c r="D264" s="44"/>
      <c r="E264" s="45"/>
      <c r="F264" s="63"/>
    </row>
    <row r="265" spans="1:6" x14ac:dyDescent="0.3">
      <c r="A265" s="41"/>
      <c r="B265" s="42"/>
      <c r="C265" s="43"/>
      <c r="D265" s="44"/>
      <c r="E265" s="45"/>
      <c r="F265" s="63"/>
    </row>
    <row r="266" spans="1:6" x14ac:dyDescent="0.3">
      <c r="A266" s="41"/>
      <c r="B266" s="42"/>
      <c r="C266" s="43"/>
      <c r="D266" s="44"/>
      <c r="E266" s="45"/>
      <c r="F266" s="63"/>
    </row>
    <row r="267" spans="1:6" x14ac:dyDescent="0.3">
      <c r="A267" s="41"/>
      <c r="B267" s="42"/>
      <c r="C267" s="43"/>
      <c r="D267" s="33"/>
      <c r="E267" s="45"/>
      <c r="F267" s="63"/>
    </row>
    <row r="268" spans="1:6" x14ac:dyDescent="0.3">
      <c r="A268" s="41"/>
      <c r="B268" s="42"/>
      <c r="C268" s="43"/>
      <c r="D268" s="44"/>
      <c r="E268" s="45"/>
      <c r="F268" s="63"/>
    </row>
    <row r="269" spans="1:6" x14ac:dyDescent="0.3">
      <c r="A269" s="41"/>
      <c r="B269" s="42"/>
      <c r="C269" s="43"/>
      <c r="D269" s="44"/>
      <c r="E269" s="45"/>
      <c r="F269" s="63"/>
    </row>
    <row r="270" spans="1:6" x14ac:dyDescent="0.3">
      <c r="A270" s="41"/>
      <c r="B270" s="42"/>
      <c r="C270" s="43"/>
      <c r="D270" s="44"/>
      <c r="E270" s="45"/>
      <c r="F270" s="63"/>
    </row>
    <row r="271" spans="1:6" x14ac:dyDescent="0.3">
      <c r="A271" s="41"/>
      <c r="B271" s="42"/>
      <c r="C271" s="43"/>
      <c r="D271" s="44"/>
      <c r="E271" s="45"/>
      <c r="F271" s="63"/>
    </row>
    <row r="272" spans="1:6" x14ac:dyDescent="0.3">
      <c r="A272" s="41"/>
      <c r="B272" s="42"/>
      <c r="C272" s="43"/>
      <c r="D272" s="44"/>
      <c r="E272" s="45"/>
      <c r="F272" s="63"/>
    </row>
    <row r="273" spans="1:6" x14ac:dyDescent="0.3">
      <c r="A273" s="41"/>
      <c r="B273" s="42"/>
      <c r="C273" s="43"/>
      <c r="D273" s="44"/>
      <c r="E273" s="45"/>
      <c r="F273" s="63"/>
    </row>
    <row r="274" spans="1:6" x14ac:dyDescent="0.3">
      <c r="A274" s="41"/>
      <c r="B274" s="42"/>
      <c r="C274" s="43"/>
      <c r="D274" s="44"/>
      <c r="E274" s="45"/>
      <c r="F274" s="63"/>
    </row>
    <row r="275" spans="1:6" x14ac:dyDescent="0.3">
      <c r="A275" s="41"/>
      <c r="B275" s="42"/>
      <c r="C275" s="43"/>
      <c r="D275" s="44"/>
      <c r="E275" s="45"/>
      <c r="F275" s="63"/>
    </row>
    <row r="276" spans="1:6" x14ac:dyDescent="0.3">
      <c r="A276" s="41"/>
      <c r="B276" s="42"/>
      <c r="C276" s="43"/>
      <c r="D276" s="44"/>
      <c r="E276" s="45"/>
      <c r="F276" s="63"/>
    </row>
    <row r="277" spans="1:6" x14ac:dyDescent="0.3">
      <c r="A277" s="41"/>
      <c r="B277" s="42"/>
      <c r="C277" s="43"/>
      <c r="D277" s="44"/>
      <c r="E277" s="45"/>
      <c r="F277" s="63"/>
    </row>
    <row r="278" spans="1:6" x14ac:dyDescent="0.3">
      <c r="A278" s="41"/>
      <c r="B278" s="42"/>
      <c r="C278" s="43"/>
      <c r="D278" s="44"/>
      <c r="E278" s="45"/>
      <c r="F278" s="63"/>
    </row>
    <row r="279" spans="1:6" x14ac:dyDescent="0.3">
      <c r="A279" s="41"/>
      <c r="B279" s="42"/>
      <c r="C279" s="43"/>
      <c r="D279" s="44"/>
      <c r="E279" s="45"/>
      <c r="F279" s="63"/>
    </row>
    <row r="280" spans="1:6" x14ac:dyDescent="0.3">
      <c r="A280" s="41"/>
      <c r="B280" s="42"/>
      <c r="C280" s="43"/>
      <c r="D280" s="44"/>
      <c r="E280" s="45"/>
      <c r="F280" s="63"/>
    </row>
    <row r="281" spans="1:6" x14ac:dyDescent="0.3">
      <c r="A281" s="41"/>
      <c r="B281" s="42"/>
      <c r="C281" s="43"/>
      <c r="D281" s="44"/>
      <c r="E281" s="45"/>
      <c r="F281" s="63"/>
    </row>
    <row r="282" spans="1:6" x14ac:dyDescent="0.3">
      <c r="A282" s="41"/>
      <c r="B282" s="42"/>
      <c r="C282" s="43"/>
      <c r="D282" s="44"/>
      <c r="E282" s="45"/>
      <c r="F282" s="63"/>
    </row>
    <row r="283" spans="1:6" x14ac:dyDescent="0.3">
      <c r="A283" s="41"/>
      <c r="B283" s="42"/>
      <c r="C283" s="43"/>
      <c r="D283" s="44"/>
      <c r="E283" s="45"/>
      <c r="F283" s="63"/>
    </row>
    <row r="284" spans="1:6" x14ac:dyDescent="0.3">
      <c r="A284" s="41"/>
      <c r="B284" s="42"/>
      <c r="C284" s="43"/>
      <c r="D284" s="44"/>
      <c r="E284" s="45"/>
      <c r="F284" s="63"/>
    </row>
    <row r="285" spans="1:6" x14ac:dyDescent="0.3">
      <c r="A285" s="41"/>
      <c r="B285" s="42"/>
      <c r="C285" s="43"/>
      <c r="D285" s="44"/>
      <c r="E285" s="45"/>
      <c r="F285" s="63"/>
    </row>
    <row r="286" spans="1:6" x14ac:dyDescent="0.3">
      <c r="A286" s="41"/>
      <c r="B286" s="42"/>
      <c r="C286" s="43"/>
      <c r="D286" s="44"/>
      <c r="E286" s="45"/>
      <c r="F286" s="63"/>
    </row>
    <row r="287" spans="1:6" x14ac:dyDescent="0.3">
      <c r="A287" s="41"/>
      <c r="B287" s="42"/>
      <c r="C287" s="43"/>
      <c r="D287" s="44"/>
      <c r="E287" s="45"/>
      <c r="F287" s="63"/>
    </row>
    <row r="288" spans="1:6" x14ac:dyDescent="0.3">
      <c r="A288" s="41"/>
      <c r="B288" s="42"/>
      <c r="C288" s="43"/>
      <c r="D288" s="44"/>
      <c r="E288" s="45"/>
      <c r="F288" s="63"/>
    </row>
    <row r="289" spans="1:6" x14ac:dyDescent="0.3">
      <c r="A289" s="41"/>
      <c r="B289" s="42"/>
      <c r="C289" s="43"/>
      <c r="D289" s="44"/>
      <c r="E289" s="45"/>
      <c r="F289" s="63"/>
    </row>
    <row r="290" spans="1:6" x14ac:dyDescent="0.3">
      <c r="A290" s="41"/>
      <c r="B290" s="42"/>
      <c r="C290" s="43"/>
      <c r="D290" s="44"/>
      <c r="E290" s="45"/>
      <c r="F290" s="63"/>
    </row>
    <row r="291" spans="1:6" x14ac:dyDescent="0.3">
      <c r="A291" s="41"/>
      <c r="B291" s="42"/>
      <c r="C291" s="43"/>
      <c r="D291" s="44"/>
      <c r="E291" s="45"/>
      <c r="F291" s="63"/>
    </row>
    <row r="292" spans="1:6" x14ac:dyDescent="0.3">
      <c r="A292" s="41"/>
      <c r="B292" s="42"/>
      <c r="C292" s="43"/>
      <c r="D292" s="44"/>
      <c r="E292" s="45"/>
      <c r="F292" s="63"/>
    </row>
    <row r="293" spans="1:6" x14ac:dyDescent="0.3">
      <c r="A293" s="41"/>
      <c r="B293" s="42"/>
      <c r="C293" s="43"/>
      <c r="D293" s="33"/>
      <c r="E293" s="45"/>
      <c r="F293" s="63"/>
    </row>
    <row r="294" spans="1:6" x14ac:dyDescent="0.3">
      <c r="A294" s="41"/>
      <c r="B294" s="42"/>
      <c r="C294" s="43"/>
      <c r="D294" s="44"/>
      <c r="E294" s="45"/>
      <c r="F294" s="63"/>
    </row>
    <row r="295" spans="1:6" x14ac:dyDescent="0.3">
      <c r="A295" s="41"/>
      <c r="B295" s="42"/>
      <c r="C295" s="43"/>
      <c r="D295" s="44"/>
      <c r="E295" s="45"/>
      <c r="F295" s="63"/>
    </row>
    <row r="296" spans="1:6" x14ac:dyDescent="0.3">
      <c r="A296" s="41"/>
      <c r="B296" s="42"/>
      <c r="C296" s="43"/>
      <c r="D296" s="44"/>
      <c r="E296" s="45"/>
      <c r="F296" s="63"/>
    </row>
    <row r="297" spans="1:6" x14ac:dyDescent="0.3">
      <c r="A297" s="41"/>
      <c r="B297" s="42"/>
      <c r="C297" s="43"/>
      <c r="D297" s="44"/>
      <c r="E297" s="45"/>
      <c r="F297" s="63"/>
    </row>
    <row r="298" spans="1:6" x14ac:dyDescent="0.3">
      <c r="A298" s="41"/>
      <c r="B298" s="42"/>
      <c r="C298" s="43"/>
      <c r="D298" s="44"/>
      <c r="E298" s="45"/>
      <c r="F298" s="63"/>
    </row>
    <row r="299" spans="1:6" x14ac:dyDescent="0.3">
      <c r="A299" s="41"/>
      <c r="B299" s="42"/>
      <c r="C299" s="43"/>
      <c r="D299" s="44"/>
      <c r="E299" s="45"/>
      <c r="F299" s="63"/>
    </row>
    <row r="300" spans="1:6" x14ac:dyDescent="0.3">
      <c r="A300" s="41"/>
      <c r="B300" s="42"/>
      <c r="C300" s="43"/>
      <c r="D300" s="44"/>
      <c r="E300" s="45"/>
      <c r="F300" s="63"/>
    </row>
    <row r="301" spans="1:6" x14ac:dyDescent="0.3">
      <c r="A301" s="41"/>
      <c r="B301" s="42"/>
      <c r="C301" s="43"/>
      <c r="D301" s="44"/>
      <c r="E301" s="45"/>
      <c r="F301" s="63"/>
    </row>
    <row r="302" spans="1:6" x14ac:dyDescent="0.3">
      <c r="A302" s="41"/>
      <c r="B302" s="42"/>
      <c r="C302" s="43"/>
      <c r="D302" s="44"/>
      <c r="E302" s="45"/>
      <c r="F302" s="63"/>
    </row>
    <row r="303" spans="1:6" x14ac:dyDescent="0.3">
      <c r="A303" s="41"/>
      <c r="B303" s="42"/>
      <c r="C303" s="43"/>
      <c r="D303" s="44"/>
      <c r="E303" s="45"/>
      <c r="F303" s="63"/>
    </row>
    <row r="304" spans="1:6" x14ac:dyDescent="0.3">
      <c r="A304" s="41"/>
      <c r="B304" s="42"/>
      <c r="C304" s="43"/>
      <c r="D304" s="44"/>
      <c r="E304" s="45"/>
      <c r="F304" s="63"/>
    </row>
    <row r="305" spans="1:6" x14ac:dyDescent="0.3">
      <c r="A305" s="41"/>
      <c r="B305" s="42"/>
      <c r="C305" s="43"/>
      <c r="D305" s="44"/>
      <c r="E305" s="45"/>
      <c r="F305" s="63"/>
    </row>
    <row r="306" spans="1:6" x14ac:dyDescent="0.3">
      <c r="A306" s="41"/>
      <c r="B306" s="42"/>
      <c r="C306" s="43"/>
      <c r="D306" s="44"/>
      <c r="E306" s="45"/>
      <c r="F306" s="63"/>
    </row>
    <row r="307" spans="1:6" x14ac:dyDescent="0.3">
      <c r="A307" s="41"/>
      <c r="B307" s="42"/>
      <c r="C307" s="43"/>
      <c r="D307" s="44"/>
      <c r="E307" s="45"/>
      <c r="F307" s="63"/>
    </row>
    <row r="308" spans="1:6" x14ac:dyDescent="0.3">
      <c r="A308" s="41"/>
      <c r="B308" s="42"/>
      <c r="C308" s="43"/>
      <c r="D308" s="44"/>
      <c r="E308" s="45"/>
      <c r="F308" s="63"/>
    </row>
    <row r="309" spans="1:6" x14ac:dyDescent="0.3">
      <c r="A309" s="41"/>
      <c r="B309" s="42"/>
      <c r="C309" s="43"/>
      <c r="D309" s="44"/>
      <c r="E309" s="45"/>
      <c r="F309" s="63"/>
    </row>
    <row r="310" spans="1:6" x14ac:dyDescent="0.3">
      <c r="A310" s="41"/>
      <c r="B310" s="42"/>
      <c r="C310" s="43"/>
      <c r="D310" s="44"/>
      <c r="E310" s="45"/>
      <c r="F310" s="63"/>
    </row>
    <row r="311" spans="1:6" x14ac:dyDescent="0.3">
      <c r="A311" s="41"/>
      <c r="B311" s="42"/>
      <c r="C311" s="43"/>
      <c r="D311" s="44"/>
      <c r="E311" s="45"/>
      <c r="F311" s="63"/>
    </row>
    <row r="312" spans="1:6" x14ac:dyDescent="0.3">
      <c r="A312" s="41"/>
      <c r="B312" s="42"/>
      <c r="C312" s="43"/>
      <c r="D312" s="44"/>
      <c r="E312" s="45"/>
      <c r="F312" s="63"/>
    </row>
    <row r="313" spans="1:6" x14ac:dyDescent="0.3">
      <c r="A313" s="41"/>
      <c r="B313" s="42"/>
      <c r="C313" s="43"/>
      <c r="D313" s="44"/>
      <c r="E313" s="45"/>
      <c r="F313" s="63"/>
    </row>
    <row r="314" spans="1:6" x14ac:dyDescent="0.3">
      <c r="A314" s="41"/>
      <c r="B314" s="42"/>
      <c r="C314" s="43"/>
      <c r="D314" s="44"/>
      <c r="E314" s="45"/>
      <c r="F314" s="63"/>
    </row>
    <row r="315" spans="1:6" x14ac:dyDescent="0.3">
      <c r="A315" s="41"/>
      <c r="B315" s="42"/>
      <c r="C315" s="43"/>
      <c r="D315" s="44"/>
      <c r="E315" s="45"/>
      <c r="F315" s="63"/>
    </row>
    <row r="316" spans="1:6" x14ac:dyDescent="0.3">
      <c r="A316" s="41"/>
      <c r="B316" s="42"/>
      <c r="C316" s="43"/>
      <c r="D316" s="44"/>
      <c r="E316" s="45"/>
      <c r="F316" s="63"/>
    </row>
    <row r="317" spans="1:6" x14ac:dyDescent="0.3">
      <c r="A317" s="41"/>
      <c r="B317" s="42"/>
      <c r="C317" s="43"/>
      <c r="D317" s="44"/>
      <c r="E317" s="45"/>
      <c r="F317" s="63"/>
    </row>
    <row r="318" spans="1:6" x14ac:dyDescent="0.3">
      <c r="A318" s="41"/>
      <c r="B318" s="42"/>
      <c r="C318" s="43"/>
      <c r="D318" s="44"/>
      <c r="E318" s="45"/>
      <c r="F318" s="63"/>
    </row>
    <row r="319" spans="1:6" x14ac:dyDescent="0.3">
      <c r="A319" s="41"/>
      <c r="B319" s="42"/>
      <c r="C319" s="43"/>
      <c r="D319" s="44"/>
      <c r="E319" s="45"/>
      <c r="F319" s="63"/>
    </row>
    <row r="320" spans="1:6" x14ac:dyDescent="0.3">
      <c r="A320" s="41"/>
      <c r="B320" s="42"/>
      <c r="C320" s="43"/>
      <c r="D320" s="44"/>
      <c r="E320" s="45"/>
      <c r="F320" s="63"/>
    </row>
    <row r="321" spans="1:6" x14ac:dyDescent="0.3">
      <c r="A321" s="41"/>
      <c r="B321" s="42"/>
      <c r="C321" s="43"/>
      <c r="D321" s="33"/>
      <c r="E321" s="45"/>
      <c r="F321" s="63"/>
    </row>
    <row r="322" spans="1:6" x14ac:dyDescent="0.3">
      <c r="A322" s="41"/>
      <c r="B322" s="42"/>
      <c r="C322" s="43"/>
      <c r="D322" s="44"/>
      <c r="E322" s="45"/>
      <c r="F322" s="63"/>
    </row>
    <row r="323" spans="1:6" x14ac:dyDescent="0.3">
      <c r="A323" s="41"/>
      <c r="B323" s="42"/>
      <c r="C323" s="43"/>
      <c r="D323" s="44"/>
      <c r="E323" s="45"/>
      <c r="F323" s="63"/>
    </row>
    <row r="324" spans="1:6" x14ac:dyDescent="0.3">
      <c r="A324" s="41"/>
      <c r="B324" s="42"/>
      <c r="C324" s="43"/>
      <c r="D324" s="44"/>
      <c r="E324" s="45"/>
      <c r="F324" s="63"/>
    </row>
    <row r="325" spans="1:6" x14ac:dyDescent="0.3">
      <c r="A325" s="41"/>
      <c r="B325" s="42"/>
      <c r="C325" s="43"/>
      <c r="D325" s="44"/>
      <c r="E325" s="45"/>
      <c r="F325" s="63"/>
    </row>
    <row r="326" spans="1:6" x14ac:dyDescent="0.3">
      <c r="A326" s="41"/>
      <c r="B326" s="42"/>
      <c r="C326" s="43"/>
      <c r="D326" s="44"/>
      <c r="E326" s="45"/>
      <c r="F326" s="63"/>
    </row>
    <row r="327" spans="1:6" x14ac:dyDescent="0.3">
      <c r="A327" s="41"/>
      <c r="B327" s="42"/>
      <c r="C327" s="43"/>
      <c r="D327" s="44"/>
      <c r="E327" s="45"/>
      <c r="F327" s="63"/>
    </row>
    <row r="328" spans="1:6" x14ac:dyDescent="0.3">
      <c r="A328" s="41"/>
      <c r="B328" s="42"/>
      <c r="C328" s="43"/>
      <c r="D328" s="44"/>
      <c r="E328" s="45"/>
      <c r="F328" s="63"/>
    </row>
    <row r="329" spans="1:6" x14ac:dyDescent="0.3">
      <c r="A329" s="41"/>
      <c r="B329" s="42"/>
      <c r="C329" s="43"/>
      <c r="D329" s="44"/>
      <c r="E329" s="45"/>
      <c r="F329" s="63"/>
    </row>
    <row r="330" spans="1:6" x14ac:dyDescent="0.3">
      <c r="A330" s="41"/>
      <c r="B330" s="42"/>
      <c r="C330" s="43"/>
      <c r="D330" s="44"/>
      <c r="E330" s="45"/>
      <c r="F330" s="63"/>
    </row>
    <row r="331" spans="1:6" x14ac:dyDescent="0.3">
      <c r="A331" s="41"/>
      <c r="B331" s="42"/>
      <c r="C331" s="43"/>
      <c r="D331" s="44"/>
      <c r="E331" s="45"/>
      <c r="F331" s="63"/>
    </row>
    <row r="332" spans="1:6" x14ac:dyDescent="0.3">
      <c r="A332" s="41"/>
      <c r="B332" s="42"/>
      <c r="C332" s="43"/>
      <c r="D332" s="44"/>
      <c r="E332" s="45"/>
      <c r="F332" s="63"/>
    </row>
    <row r="333" spans="1:6" x14ac:dyDescent="0.3">
      <c r="A333" s="41"/>
      <c r="B333" s="42"/>
      <c r="C333" s="43"/>
      <c r="D333" s="44"/>
      <c r="E333" s="45"/>
      <c r="F333" s="63"/>
    </row>
    <row r="334" spans="1:6" x14ac:dyDescent="0.3">
      <c r="A334" s="41"/>
      <c r="B334" s="42"/>
      <c r="C334" s="43"/>
      <c r="D334" s="44"/>
      <c r="E334" s="45"/>
      <c r="F334" s="63"/>
    </row>
    <row r="335" spans="1:6" x14ac:dyDescent="0.3">
      <c r="A335" s="41"/>
      <c r="B335" s="42"/>
      <c r="C335" s="43"/>
      <c r="D335" s="33"/>
      <c r="E335" s="45"/>
      <c r="F335" s="63"/>
    </row>
    <row r="336" spans="1:6" x14ac:dyDescent="0.3">
      <c r="A336" s="41"/>
      <c r="B336" s="42"/>
      <c r="C336" s="43"/>
      <c r="D336" s="44"/>
      <c r="E336" s="45"/>
      <c r="F336" s="63"/>
    </row>
    <row r="337" spans="1:6" x14ac:dyDescent="0.3">
      <c r="A337" s="41"/>
      <c r="B337" s="42"/>
      <c r="C337" s="43"/>
      <c r="D337" s="33"/>
      <c r="E337" s="45"/>
      <c r="F337" s="63"/>
    </row>
    <row r="338" spans="1:6" x14ac:dyDescent="0.3">
      <c r="A338" s="41"/>
      <c r="B338" s="42"/>
      <c r="C338" s="43"/>
      <c r="D338" s="44"/>
      <c r="E338" s="45"/>
      <c r="F338" s="63"/>
    </row>
    <row r="339" spans="1:6" x14ac:dyDescent="0.3">
      <c r="A339" s="41"/>
      <c r="B339" s="42"/>
      <c r="C339" s="43"/>
      <c r="D339" s="44"/>
      <c r="E339" s="45"/>
      <c r="F339" s="63"/>
    </row>
    <row r="340" spans="1:6" x14ac:dyDescent="0.3">
      <c r="A340" s="41"/>
      <c r="B340" s="42"/>
      <c r="C340" s="43"/>
      <c r="D340" s="44"/>
      <c r="E340" s="45"/>
      <c r="F340" s="63"/>
    </row>
    <row r="341" spans="1:6" x14ac:dyDescent="0.3">
      <c r="A341" s="41"/>
      <c r="B341" s="42"/>
      <c r="C341" s="43"/>
      <c r="D341" s="44"/>
      <c r="E341" s="45"/>
      <c r="F341" s="63"/>
    </row>
    <row r="342" spans="1:6" x14ac:dyDescent="0.3">
      <c r="A342" s="41"/>
      <c r="B342" s="42"/>
      <c r="C342" s="43"/>
      <c r="D342" s="44"/>
      <c r="E342" s="45"/>
      <c r="F342" s="63"/>
    </row>
    <row r="343" spans="1:6" x14ac:dyDescent="0.3">
      <c r="A343" s="41"/>
      <c r="B343" s="42"/>
      <c r="C343" s="43"/>
      <c r="D343" s="33"/>
      <c r="E343" s="45"/>
      <c r="F343" s="63"/>
    </row>
    <row r="344" spans="1:6" x14ac:dyDescent="0.3">
      <c r="A344" s="41"/>
      <c r="B344" s="42"/>
      <c r="C344" s="43"/>
      <c r="D344" s="44"/>
      <c r="E344" s="45"/>
      <c r="F344" s="63"/>
    </row>
    <row r="345" spans="1:6" x14ac:dyDescent="0.3">
      <c r="A345" s="41"/>
      <c r="B345" s="42"/>
      <c r="C345" s="43"/>
      <c r="D345" s="44"/>
      <c r="E345" s="45"/>
      <c r="F345" s="63"/>
    </row>
    <row r="346" spans="1:6" x14ac:dyDescent="0.3">
      <c r="A346" s="41"/>
      <c r="B346" s="42"/>
      <c r="C346" s="43"/>
      <c r="D346" s="44"/>
      <c r="E346" s="45"/>
      <c r="F346" s="63"/>
    </row>
    <row r="347" spans="1:6" x14ac:dyDescent="0.3">
      <c r="A347" s="41"/>
      <c r="B347" s="42"/>
      <c r="C347" s="43"/>
      <c r="D347" s="33"/>
      <c r="E347" s="45"/>
      <c r="F347" s="63"/>
    </row>
    <row r="348" spans="1:6" x14ac:dyDescent="0.3">
      <c r="A348" s="41"/>
      <c r="B348" s="42"/>
      <c r="C348" s="43"/>
      <c r="D348" s="44"/>
      <c r="E348" s="45"/>
      <c r="F348" s="63"/>
    </row>
    <row r="349" spans="1:6" x14ac:dyDescent="0.3">
      <c r="A349" s="41"/>
      <c r="B349" s="42"/>
      <c r="C349" s="43"/>
      <c r="D349" s="44"/>
      <c r="E349" s="45"/>
      <c r="F349" s="63"/>
    </row>
    <row r="350" spans="1:6" x14ac:dyDescent="0.3">
      <c r="A350" s="41"/>
      <c r="B350" s="42"/>
      <c r="C350" s="43"/>
      <c r="D350" s="44"/>
      <c r="E350" s="45"/>
      <c r="F350" s="63"/>
    </row>
    <row r="351" spans="1:6" x14ac:dyDescent="0.3">
      <c r="A351" s="41"/>
      <c r="B351" s="42"/>
      <c r="C351" s="43"/>
      <c r="D351" s="44"/>
      <c r="E351" s="45"/>
      <c r="F351" s="63"/>
    </row>
    <row r="352" spans="1:6" x14ac:dyDescent="0.3">
      <c r="A352" s="41"/>
      <c r="B352" s="42"/>
      <c r="C352" s="43"/>
      <c r="D352" s="44"/>
      <c r="E352" s="45"/>
      <c r="F352" s="63"/>
    </row>
    <row r="353" spans="1:6" x14ac:dyDescent="0.3">
      <c r="A353" s="41"/>
      <c r="B353" s="42"/>
      <c r="C353" s="43"/>
      <c r="D353" s="44"/>
      <c r="E353" s="45"/>
      <c r="F353" s="63"/>
    </row>
    <row r="354" spans="1:6" x14ac:dyDescent="0.3">
      <c r="A354" s="41"/>
      <c r="B354" s="42"/>
      <c r="C354" s="43"/>
      <c r="D354" s="44"/>
      <c r="E354" s="45"/>
      <c r="F354" s="63"/>
    </row>
    <row r="355" spans="1:6" x14ac:dyDescent="0.3">
      <c r="A355" s="41"/>
      <c r="B355" s="42"/>
      <c r="C355" s="43"/>
      <c r="D355" s="44"/>
      <c r="E355" s="45"/>
      <c r="F355" s="63"/>
    </row>
    <row r="356" spans="1:6" x14ac:dyDescent="0.3">
      <c r="A356" s="41"/>
      <c r="B356" s="42"/>
      <c r="C356" s="43"/>
      <c r="D356" s="44"/>
      <c r="E356" s="45"/>
      <c r="F356" s="63"/>
    </row>
    <row r="357" spans="1:6" x14ac:dyDescent="0.3">
      <c r="A357" s="41"/>
      <c r="B357" s="42"/>
      <c r="C357" s="43"/>
      <c r="D357" s="44"/>
      <c r="E357" s="45"/>
      <c r="F357" s="63"/>
    </row>
    <row r="358" spans="1:6" x14ac:dyDescent="0.3">
      <c r="A358" s="41"/>
      <c r="B358" s="42"/>
      <c r="C358" s="43"/>
      <c r="D358" s="44"/>
      <c r="E358" s="45"/>
      <c r="F358" s="63"/>
    </row>
    <row r="359" spans="1:6" x14ac:dyDescent="0.3">
      <c r="A359" s="41"/>
      <c r="B359" s="42"/>
      <c r="C359" s="43"/>
      <c r="D359" s="44"/>
      <c r="E359" s="45"/>
      <c r="F359" s="63"/>
    </row>
    <row r="360" spans="1:6" x14ac:dyDescent="0.3">
      <c r="A360" s="41"/>
      <c r="B360" s="42"/>
      <c r="C360" s="43"/>
      <c r="D360" s="44"/>
      <c r="E360" s="45"/>
      <c r="F360" s="63"/>
    </row>
    <row r="361" spans="1:6" x14ac:dyDescent="0.3">
      <c r="A361" s="41"/>
      <c r="B361" s="42"/>
      <c r="C361" s="43"/>
      <c r="D361" s="44"/>
      <c r="E361" s="45"/>
      <c r="F361" s="63"/>
    </row>
    <row r="362" spans="1:6" x14ac:dyDescent="0.3">
      <c r="A362" s="41"/>
      <c r="B362" s="42"/>
      <c r="C362" s="43"/>
      <c r="D362" s="44"/>
      <c r="E362" s="45"/>
      <c r="F362" s="63"/>
    </row>
    <row r="363" spans="1:6" x14ac:dyDescent="0.3">
      <c r="A363" s="41"/>
      <c r="B363" s="42"/>
      <c r="C363" s="43"/>
      <c r="D363" s="44"/>
      <c r="E363" s="45"/>
      <c r="F363" s="63"/>
    </row>
    <row r="364" spans="1:6" x14ac:dyDescent="0.3">
      <c r="A364" s="41"/>
      <c r="B364" s="42"/>
      <c r="C364" s="43"/>
      <c r="D364" s="44"/>
      <c r="E364" s="45"/>
      <c r="F364" s="63"/>
    </row>
    <row r="365" spans="1:6" x14ac:dyDescent="0.3">
      <c r="A365" s="41"/>
      <c r="B365" s="42"/>
      <c r="C365" s="43"/>
      <c r="D365" s="44"/>
      <c r="E365" s="45"/>
      <c r="F365" s="63"/>
    </row>
    <row r="366" spans="1:6" x14ac:dyDescent="0.3">
      <c r="A366" s="41"/>
      <c r="B366" s="42"/>
      <c r="C366" s="43"/>
      <c r="D366" s="44"/>
      <c r="E366" s="45"/>
      <c r="F366" s="63"/>
    </row>
    <row r="367" spans="1:6" x14ac:dyDescent="0.3">
      <c r="A367" s="41"/>
      <c r="B367" s="42"/>
      <c r="C367" s="43"/>
      <c r="D367" s="44"/>
      <c r="E367" s="45"/>
      <c r="F367" s="63"/>
    </row>
    <row r="368" spans="1:6" x14ac:dyDescent="0.3">
      <c r="A368" s="41"/>
      <c r="B368" s="42"/>
      <c r="C368" s="43"/>
      <c r="D368" s="44"/>
      <c r="E368" s="45"/>
      <c r="F368" s="63"/>
    </row>
    <row r="369" spans="1:6" x14ac:dyDescent="0.3">
      <c r="A369" s="41"/>
      <c r="B369" s="42"/>
      <c r="C369" s="43"/>
      <c r="D369" s="44"/>
      <c r="E369" s="45"/>
      <c r="F369" s="63"/>
    </row>
    <row r="370" spans="1:6" x14ac:dyDescent="0.3">
      <c r="A370" s="41"/>
      <c r="B370" s="42"/>
      <c r="C370" s="43"/>
      <c r="D370" s="44"/>
      <c r="E370" s="45"/>
      <c r="F370" s="63"/>
    </row>
    <row r="371" spans="1:6" x14ac:dyDescent="0.3">
      <c r="A371" s="41"/>
      <c r="B371" s="42"/>
      <c r="C371" s="43"/>
      <c r="D371" s="44"/>
      <c r="E371" s="45"/>
      <c r="F371" s="63"/>
    </row>
    <row r="372" spans="1:6" x14ac:dyDescent="0.3">
      <c r="A372" s="41"/>
      <c r="B372" s="42"/>
      <c r="C372" s="43"/>
      <c r="D372" s="44"/>
      <c r="E372" s="45"/>
      <c r="F372" s="63"/>
    </row>
    <row r="373" spans="1:6" x14ac:dyDescent="0.3">
      <c r="A373" s="41"/>
      <c r="B373" s="42"/>
      <c r="C373" s="43"/>
      <c r="D373" s="44"/>
      <c r="E373" s="45"/>
      <c r="F373" s="63"/>
    </row>
    <row r="374" spans="1:6" x14ac:dyDescent="0.3">
      <c r="A374" s="41"/>
      <c r="B374" s="42"/>
      <c r="C374" s="43"/>
      <c r="D374" s="44"/>
      <c r="E374" s="45"/>
      <c r="F374" s="63"/>
    </row>
    <row r="375" spans="1:6" x14ac:dyDescent="0.3">
      <c r="A375" s="41"/>
      <c r="B375" s="42"/>
      <c r="C375" s="43"/>
      <c r="D375" s="44"/>
      <c r="E375" s="45"/>
      <c r="F375" s="63"/>
    </row>
    <row r="376" spans="1:6" x14ac:dyDescent="0.3">
      <c r="A376" s="41"/>
      <c r="B376" s="42"/>
      <c r="C376" s="43"/>
      <c r="D376" s="44"/>
      <c r="E376" s="45"/>
      <c r="F376" s="63"/>
    </row>
    <row r="377" spans="1:6" x14ac:dyDescent="0.3">
      <c r="A377" s="41"/>
      <c r="B377" s="42"/>
      <c r="C377" s="43"/>
      <c r="D377" s="44"/>
      <c r="E377" s="45"/>
      <c r="F377" s="63"/>
    </row>
    <row r="378" spans="1:6" x14ac:dyDescent="0.3">
      <c r="A378" s="41"/>
      <c r="B378" s="42"/>
      <c r="C378" s="43"/>
      <c r="D378" s="44"/>
      <c r="E378" s="45"/>
      <c r="F378" s="63"/>
    </row>
    <row r="379" spans="1:6" x14ac:dyDescent="0.3">
      <c r="A379" s="41"/>
      <c r="B379" s="42"/>
      <c r="C379" s="43"/>
      <c r="D379" s="44"/>
      <c r="E379" s="45"/>
      <c r="F379" s="63"/>
    </row>
    <row r="380" spans="1:6" x14ac:dyDescent="0.3">
      <c r="A380" s="41"/>
      <c r="B380" s="42"/>
      <c r="C380" s="43"/>
      <c r="D380" s="44"/>
      <c r="E380" s="45"/>
      <c r="F380" s="63"/>
    </row>
    <row r="381" spans="1:6" x14ac:dyDescent="0.3">
      <c r="A381" s="41"/>
      <c r="B381" s="42"/>
      <c r="C381" s="43"/>
      <c r="D381" s="44"/>
      <c r="E381" s="45"/>
      <c r="F381" s="63"/>
    </row>
    <row r="382" spans="1:6" x14ac:dyDescent="0.3">
      <c r="A382" s="41"/>
      <c r="B382" s="42"/>
      <c r="C382" s="43"/>
      <c r="D382" s="44"/>
      <c r="E382" s="45"/>
      <c r="F382" s="63"/>
    </row>
    <row r="383" spans="1:6" x14ac:dyDescent="0.3">
      <c r="A383" s="41"/>
      <c r="B383" s="42"/>
      <c r="C383" s="43"/>
      <c r="D383" s="44"/>
      <c r="E383" s="45"/>
      <c r="F383" s="63"/>
    </row>
    <row r="384" spans="1:6" x14ac:dyDescent="0.3">
      <c r="A384" s="41"/>
      <c r="B384" s="42"/>
      <c r="C384" s="43"/>
      <c r="D384" s="44"/>
      <c r="E384" s="45"/>
      <c r="F384" s="63"/>
    </row>
    <row r="385" spans="1:6" x14ac:dyDescent="0.3">
      <c r="A385" s="41"/>
      <c r="B385" s="42"/>
      <c r="C385" s="43"/>
      <c r="D385" s="44"/>
      <c r="E385" s="45"/>
      <c r="F385" s="63"/>
    </row>
    <row r="386" spans="1:6" x14ac:dyDescent="0.3">
      <c r="A386" s="41"/>
      <c r="B386" s="42"/>
      <c r="C386" s="43"/>
      <c r="D386" s="44"/>
      <c r="E386" s="45"/>
      <c r="F386" s="63"/>
    </row>
    <row r="387" spans="1:6" x14ac:dyDescent="0.3">
      <c r="A387" s="41"/>
      <c r="B387" s="42"/>
      <c r="C387" s="43"/>
      <c r="D387" s="44"/>
      <c r="E387" s="45"/>
      <c r="F387" s="63"/>
    </row>
    <row r="388" spans="1:6" x14ac:dyDescent="0.3">
      <c r="A388" s="41"/>
      <c r="B388" s="42"/>
      <c r="C388" s="43"/>
      <c r="D388" s="44"/>
      <c r="E388" s="45"/>
      <c r="F388" s="63"/>
    </row>
    <row r="389" spans="1:6" x14ac:dyDescent="0.3">
      <c r="A389" s="41"/>
      <c r="B389" s="42"/>
      <c r="C389" s="43"/>
      <c r="D389" s="44"/>
      <c r="E389" s="45"/>
      <c r="F389" s="63"/>
    </row>
    <row r="390" spans="1:6" x14ac:dyDescent="0.3">
      <c r="A390" s="41"/>
      <c r="B390" s="42"/>
      <c r="C390" s="43"/>
      <c r="D390" s="44"/>
      <c r="E390" s="45"/>
      <c r="F390" s="63"/>
    </row>
    <row r="391" spans="1:6" x14ac:dyDescent="0.3">
      <c r="A391" s="41"/>
      <c r="B391" s="42"/>
      <c r="C391" s="43"/>
      <c r="D391" s="44"/>
      <c r="E391" s="45"/>
      <c r="F391" s="63"/>
    </row>
    <row r="392" spans="1:6" x14ac:dyDescent="0.3">
      <c r="A392" s="41"/>
      <c r="B392" s="42"/>
      <c r="C392" s="43"/>
      <c r="D392" s="44"/>
      <c r="E392" s="45"/>
      <c r="F392" s="63"/>
    </row>
    <row r="393" spans="1:6" x14ac:dyDescent="0.3">
      <c r="A393" s="41"/>
      <c r="B393" s="42"/>
      <c r="C393" s="43"/>
      <c r="D393" s="44"/>
      <c r="E393" s="45"/>
      <c r="F393" s="63"/>
    </row>
    <row r="394" spans="1:6" x14ac:dyDescent="0.3">
      <c r="A394" s="41"/>
      <c r="B394" s="42"/>
      <c r="C394" s="43"/>
      <c r="D394" s="44"/>
      <c r="E394" s="45"/>
      <c r="F394" s="63"/>
    </row>
    <row r="395" spans="1:6" x14ac:dyDescent="0.3">
      <c r="A395" s="41"/>
      <c r="B395" s="42"/>
      <c r="C395" s="43"/>
      <c r="D395" s="44"/>
      <c r="E395" s="45"/>
      <c r="F395" s="63"/>
    </row>
    <row r="396" spans="1:6" x14ac:dyDescent="0.3">
      <c r="A396" s="41"/>
      <c r="B396" s="42"/>
      <c r="C396" s="43"/>
      <c r="D396" s="44"/>
      <c r="E396" s="45"/>
      <c r="F396" s="63"/>
    </row>
    <row r="397" spans="1:6" x14ac:dyDescent="0.3">
      <c r="A397" s="41"/>
      <c r="B397" s="42"/>
      <c r="C397" s="43"/>
      <c r="D397" s="44"/>
      <c r="E397" s="45"/>
      <c r="F397" s="63"/>
    </row>
    <row r="398" spans="1:6" x14ac:dyDescent="0.3">
      <c r="A398" s="41"/>
      <c r="B398" s="42"/>
      <c r="C398" s="43"/>
      <c r="D398" s="44"/>
      <c r="E398" s="45"/>
      <c r="F398" s="63"/>
    </row>
    <row r="399" spans="1:6" x14ac:dyDescent="0.3">
      <c r="A399" s="41"/>
      <c r="B399" s="42"/>
      <c r="C399" s="43"/>
      <c r="D399" s="44"/>
      <c r="E399" s="45"/>
      <c r="F399" s="63"/>
    </row>
    <row r="400" spans="1:6" x14ac:dyDescent="0.3">
      <c r="A400" s="41"/>
      <c r="B400" s="42"/>
      <c r="C400" s="43"/>
      <c r="D400" s="44"/>
      <c r="E400" s="45"/>
      <c r="F400" s="63"/>
    </row>
    <row r="401" spans="1:6" x14ac:dyDescent="0.3">
      <c r="A401" s="41"/>
      <c r="B401" s="42"/>
      <c r="C401" s="43"/>
      <c r="D401" s="44"/>
      <c r="E401" s="45"/>
      <c r="F401" s="63"/>
    </row>
    <row r="402" spans="1:6" x14ac:dyDescent="0.3">
      <c r="A402" s="41"/>
      <c r="B402" s="42"/>
      <c r="C402" s="43"/>
      <c r="D402" s="44"/>
      <c r="E402" s="45"/>
      <c r="F402" s="63"/>
    </row>
    <row r="403" spans="1:6" x14ac:dyDescent="0.3">
      <c r="A403" s="41"/>
      <c r="B403" s="42"/>
      <c r="C403" s="43"/>
      <c r="D403" s="44"/>
      <c r="E403" s="45"/>
      <c r="F403" s="63"/>
    </row>
    <row r="404" spans="1:6" x14ac:dyDescent="0.3">
      <c r="A404" s="41"/>
      <c r="B404" s="42"/>
      <c r="C404" s="43"/>
      <c r="D404" s="44"/>
      <c r="E404" s="45"/>
      <c r="F404" s="63"/>
    </row>
    <row r="405" spans="1:6" x14ac:dyDescent="0.3">
      <c r="A405" s="41"/>
      <c r="B405" s="42"/>
      <c r="C405" s="43"/>
      <c r="D405" s="44"/>
      <c r="E405" s="45"/>
      <c r="F405" s="63"/>
    </row>
    <row r="406" spans="1:6" x14ac:dyDescent="0.3">
      <c r="A406" s="41"/>
      <c r="B406" s="42"/>
      <c r="C406" s="43"/>
      <c r="D406" s="44"/>
      <c r="E406" s="45"/>
      <c r="F406" s="63"/>
    </row>
    <row r="407" spans="1:6" x14ac:dyDescent="0.3">
      <c r="A407" s="41"/>
      <c r="B407" s="42"/>
      <c r="C407" s="43"/>
      <c r="D407" s="44"/>
      <c r="E407" s="45"/>
      <c r="F407" s="63"/>
    </row>
    <row r="408" spans="1:6" x14ac:dyDescent="0.3">
      <c r="A408" s="41"/>
      <c r="B408" s="42"/>
      <c r="C408" s="43"/>
      <c r="D408" s="44"/>
      <c r="E408" s="45"/>
      <c r="F408" s="63"/>
    </row>
    <row r="409" spans="1:6" x14ac:dyDescent="0.3">
      <c r="A409" s="41"/>
      <c r="B409" s="42"/>
      <c r="C409" s="43"/>
      <c r="D409" s="44"/>
      <c r="E409" s="45"/>
      <c r="F409" s="63"/>
    </row>
    <row r="410" spans="1:6" x14ac:dyDescent="0.3">
      <c r="A410" s="41"/>
      <c r="B410" s="42"/>
      <c r="C410" s="43"/>
      <c r="D410" s="44"/>
      <c r="E410" s="45"/>
      <c r="F410" s="63"/>
    </row>
    <row r="411" spans="1:6" x14ac:dyDescent="0.3">
      <c r="A411" s="41"/>
      <c r="B411" s="42"/>
      <c r="C411" s="43"/>
      <c r="D411" s="44"/>
      <c r="E411" s="45"/>
      <c r="F411" s="63"/>
    </row>
    <row r="412" spans="1:6" x14ac:dyDescent="0.3">
      <c r="A412" s="41"/>
      <c r="B412" s="42"/>
      <c r="C412" s="43"/>
      <c r="D412" s="44"/>
      <c r="E412" s="45"/>
      <c r="F412" s="63"/>
    </row>
    <row r="413" spans="1:6" x14ac:dyDescent="0.3">
      <c r="A413" s="41"/>
      <c r="B413" s="42"/>
      <c r="C413" s="43"/>
      <c r="D413" s="44"/>
      <c r="E413" s="45"/>
      <c r="F413" s="63"/>
    </row>
    <row r="414" spans="1:6" x14ac:dyDescent="0.3">
      <c r="A414" s="41"/>
      <c r="B414" s="42"/>
      <c r="C414" s="43"/>
      <c r="D414" s="44"/>
      <c r="E414" s="45"/>
      <c r="F414" s="63"/>
    </row>
    <row r="415" spans="1:6" x14ac:dyDescent="0.3">
      <c r="A415" s="41"/>
      <c r="B415" s="42"/>
      <c r="C415" s="43"/>
      <c r="D415" s="44"/>
      <c r="E415" s="45"/>
      <c r="F415" s="63"/>
    </row>
    <row r="416" spans="1:6" x14ac:dyDescent="0.3">
      <c r="A416" s="41"/>
      <c r="B416" s="42"/>
      <c r="C416" s="43"/>
      <c r="D416" s="44"/>
      <c r="E416" s="45"/>
      <c r="F416" s="63"/>
    </row>
    <row r="417" spans="1:6" x14ac:dyDescent="0.3">
      <c r="A417" s="41"/>
      <c r="B417" s="42"/>
      <c r="C417" s="43"/>
      <c r="D417" s="44"/>
      <c r="E417" s="45"/>
      <c r="F417" s="63"/>
    </row>
    <row r="418" spans="1:6" x14ac:dyDescent="0.3">
      <c r="A418" s="41"/>
      <c r="B418" s="42"/>
      <c r="C418" s="43"/>
      <c r="D418" s="44"/>
      <c r="E418" s="45"/>
      <c r="F418" s="63"/>
    </row>
    <row r="419" spans="1:6" x14ac:dyDescent="0.3">
      <c r="A419" s="41"/>
      <c r="B419" s="42"/>
      <c r="C419" s="43"/>
      <c r="D419" s="44"/>
      <c r="E419" s="45"/>
      <c r="F419" s="63"/>
    </row>
    <row r="420" spans="1:6" x14ac:dyDescent="0.3">
      <c r="A420" s="41"/>
      <c r="B420" s="42"/>
      <c r="C420" s="43"/>
      <c r="D420" s="44"/>
      <c r="E420" s="45"/>
      <c r="F420" s="63"/>
    </row>
    <row r="421" spans="1:6" x14ac:dyDescent="0.3">
      <c r="A421" s="41"/>
      <c r="B421" s="42"/>
      <c r="C421" s="43"/>
      <c r="D421" s="44"/>
      <c r="E421" s="45"/>
      <c r="F421" s="63"/>
    </row>
    <row r="422" spans="1:6" x14ac:dyDescent="0.3">
      <c r="A422" s="41"/>
      <c r="B422" s="42"/>
      <c r="C422" s="43"/>
      <c r="D422" s="44"/>
      <c r="E422" s="45"/>
      <c r="F422" s="63"/>
    </row>
    <row r="423" spans="1:6" x14ac:dyDescent="0.3">
      <c r="A423" s="41"/>
      <c r="B423" s="42"/>
      <c r="C423" s="43"/>
      <c r="D423" s="44"/>
      <c r="E423" s="45"/>
      <c r="F423" s="63"/>
    </row>
    <row r="424" spans="1:6" x14ac:dyDescent="0.3">
      <c r="A424" s="41"/>
      <c r="B424" s="42"/>
      <c r="C424" s="43"/>
      <c r="D424" s="44"/>
      <c r="E424" s="45"/>
      <c r="F424" s="63"/>
    </row>
    <row r="425" spans="1:6" x14ac:dyDescent="0.3">
      <c r="A425" s="41"/>
      <c r="B425" s="42"/>
      <c r="C425" s="43"/>
      <c r="D425" s="44"/>
      <c r="E425" s="45"/>
      <c r="F425" s="63"/>
    </row>
    <row r="426" spans="1:6" x14ac:dyDescent="0.3">
      <c r="A426" s="41"/>
      <c r="B426" s="42"/>
      <c r="C426" s="43"/>
      <c r="D426" s="44"/>
      <c r="E426" s="45"/>
      <c r="F426" s="63"/>
    </row>
    <row r="427" spans="1:6" x14ac:dyDescent="0.3">
      <c r="A427" s="41"/>
      <c r="B427" s="42"/>
      <c r="C427" s="43"/>
      <c r="D427" s="44"/>
      <c r="E427" s="45"/>
      <c r="F427" s="63"/>
    </row>
    <row r="428" spans="1:6" x14ac:dyDescent="0.3">
      <c r="A428" s="41"/>
      <c r="B428" s="42"/>
      <c r="C428" s="43"/>
      <c r="D428" s="44"/>
      <c r="E428" s="45"/>
      <c r="F428" s="63"/>
    </row>
    <row r="429" spans="1:6" x14ac:dyDescent="0.3">
      <c r="A429" s="41"/>
      <c r="B429" s="42"/>
      <c r="C429" s="43"/>
      <c r="D429" s="44"/>
      <c r="E429" s="45"/>
      <c r="F429" s="63"/>
    </row>
    <row r="430" spans="1:6" x14ac:dyDescent="0.3">
      <c r="A430" s="41"/>
      <c r="B430" s="42"/>
      <c r="C430" s="43"/>
      <c r="D430" s="44"/>
      <c r="E430" s="45"/>
      <c r="F430" s="63"/>
    </row>
    <row r="431" spans="1:6" x14ac:dyDescent="0.3">
      <c r="A431" s="41"/>
      <c r="B431" s="42"/>
      <c r="C431" s="43"/>
      <c r="D431" s="44"/>
      <c r="E431" s="45"/>
      <c r="F431" s="63"/>
    </row>
    <row r="432" spans="1:6" x14ac:dyDescent="0.3">
      <c r="A432" s="41"/>
      <c r="B432" s="42"/>
      <c r="C432" s="43"/>
      <c r="D432" s="44"/>
      <c r="E432" s="45"/>
      <c r="F432" s="63"/>
    </row>
    <row r="433" spans="1:6" x14ac:dyDescent="0.3">
      <c r="A433" s="41"/>
      <c r="B433" s="42"/>
      <c r="C433" s="43"/>
      <c r="D433" s="44"/>
      <c r="E433" s="45"/>
      <c r="F433" s="63"/>
    </row>
    <row r="434" spans="1:6" x14ac:dyDescent="0.3">
      <c r="A434" s="41"/>
      <c r="B434" s="42"/>
      <c r="C434" s="43"/>
      <c r="D434" s="44"/>
      <c r="E434" s="45"/>
      <c r="F434" s="63"/>
    </row>
    <row r="435" spans="1:6" x14ac:dyDescent="0.3">
      <c r="A435" s="41"/>
      <c r="B435" s="42"/>
      <c r="C435" s="43"/>
      <c r="D435" s="44"/>
      <c r="E435" s="45"/>
      <c r="F435" s="63"/>
    </row>
    <row r="436" spans="1:6" x14ac:dyDescent="0.3">
      <c r="A436" s="41"/>
      <c r="B436" s="42"/>
      <c r="C436" s="43"/>
      <c r="D436" s="44"/>
      <c r="E436" s="45"/>
      <c r="F436" s="63"/>
    </row>
    <row r="437" spans="1:6" x14ac:dyDescent="0.3">
      <c r="A437" s="41"/>
      <c r="B437" s="42"/>
      <c r="C437" s="43"/>
      <c r="D437" s="44"/>
      <c r="E437" s="45"/>
      <c r="F437" s="63"/>
    </row>
    <row r="438" spans="1:6" x14ac:dyDescent="0.3">
      <c r="A438" s="41"/>
      <c r="B438" s="42"/>
      <c r="C438" s="43"/>
      <c r="D438" s="44"/>
      <c r="E438" s="45"/>
      <c r="F438" s="63"/>
    </row>
    <row r="439" spans="1:6" x14ac:dyDescent="0.3">
      <c r="A439" s="41"/>
      <c r="B439" s="42"/>
      <c r="C439" s="43"/>
      <c r="D439" s="33"/>
      <c r="E439" s="45"/>
      <c r="F439" s="63"/>
    </row>
    <row r="440" spans="1:6" x14ac:dyDescent="0.3">
      <c r="A440" s="41"/>
      <c r="B440" s="42"/>
      <c r="C440" s="43"/>
      <c r="D440" s="44"/>
      <c r="E440" s="45"/>
      <c r="F440" s="63"/>
    </row>
    <row r="441" spans="1:6" x14ac:dyDescent="0.3">
      <c r="A441" s="41"/>
      <c r="B441" s="42"/>
      <c r="C441" s="43"/>
      <c r="D441" s="44"/>
      <c r="E441" s="45"/>
      <c r="F441" s="63"/>
    </row>
    <row r="442" spans="1:6" x14ac:dyDescent="0.3">
      <c r="A442" s="41"/>
      <c r="B442" s="42"/>
      <c r="C442" s="43"/>
      <c r="D442" s="44"/>
      <c r="E442" s="45"/>
      <c r="F442" s="63"/>
    </row>
    <row r="443" spans="1:6" x14ac:dyDescent="0.3">
      <c r="A443" s="41"/>
      <c r="B443" s="42"/>
      <c r="C443" s="43"/>
      <c r="D443" s="44"/>
      <c r="E443" s="45"/>
      <c r="F443" s="63"/>
    </row>
    <row r="444" spans="1:6" x14ac:dyDescent="0.3">
      <c r="A444" s="41"/>
      <c r="B444" s="42"/>
      <c r="C444" s="43"/>
      <c r="D444" s="44"/>
      <c r="E444" s="45"/>
      <c r="F444" s="63"/>
    </row>
    <row r="445" spans="1:6" x14ac:dyDescent="0.3">
      <c r="A445" s="41"/>
      <c r="B445" s="42"/>
      <c r="C445" s="43"/>
      <c r="D445" s="44"/>
      <c r="E445" s="45"/>
      <c r="F445" s="63"/>
    </row>
    <row r="446" spans="1:6" x14ac:dyDescent="0.3">
      <c r="A446" s="41"/>
      <c r="B446" s="42"/>
      <c r="C446" s="43"/>
      <c r="D446" s="44"/>
      <c r="E446" s="45"/>
      <c r="F446" s="63"/>
    </row>
    <row r="447" spans="1:6" x14ac:dyDescent="0.3">
      <c r="A447" s="41"/>
      <c r="B447" s="42"/>
      <c r="C447" s="43"/>
      <c r="D447" s="44"/>
      <c r="E447" s="45"/>
      <c r="F447" s="63"/>
    </row>
    <row r="448" spans="1:6" x14ac:dyDescent="0.3">
      <c r="A448" s="41"/>
      <c r="B448" s="42"/>
      <c r="C448" s="43"/>
      <c r="D448" s="44"/>
      <c r="E448" s="45"/>
      <c r="F448" s="63"/>
    </row>
    <row r="449" spans="1:7" x14ac:dyDescent="0.3">
      <c r="A449" s="41"/>
      <c r="B449" s="42"/>
      <c r="C449" s="43"/>
      <c r="D449" s="33"/>
      <c r="E449" s="45"/>
      <c r="F449" s="63"/>
    </row>
    <row r="450" spans="1:7" x14ac:dyDescent="0.3">
      <c r="A450" s="41"/>
      <c r="B450" s="42"/>
      <c r="C450" s="43"/>
      <c r="D450" s="44"/>
      <c r="E450" s="45"/>
      <c r="F450" s="63"/>
    </row>
    <row r="451" spans="1:7" x14ac:dyDescent="0.3">
      <c r="A451" s="41"/>
      <c r="B451" s="42"/>
      <c r="C451" s="43"/>
      <c r="D451" s="44"/>
      <c r="E451" s="45"/>
      <c r="F451" s="63"/>
    </row>
    <row r="452" spans="1:7" x14ac:dyDescent="0.3">
      <c r="A452" s="41"/>
      <c r="B452" s="42"/>
      <c r="C452" s="43"/>
      <c r="D452" s="44"/>
      <c r="E452" s="45"/>
      <c r="F452" s="63"/>
    </row>
    <row r="453" spans="1:7" x14ac:dyDescent="0.3">
      <c r="A453" s="41"/>
      <c r="B453" s="42"/>
      <c r="C453" s="43"/>
      <c r="D453" s="44"/>
      <c r="E453" s="45"/>
      <c r="F453" s="63"/>
    </row>
    <row r="454" spans="1:7" x14ac:dyDescent="0.3">
      <c r="A454" s="41"/>
      <c r="B454" s="42"/>
      <c r="C454" s="43"/>
      <c r="D454" s="44"/>
      <c r="E454" s="45"/>
      <c r="F454" s="63"/>
    </row>
    <row r="455" spans="1:7" x14ac:dyDescent="0.3">
      <c r="A455" s="41"/>
      <c r="B455" s="42"/>
      <c r="C455" s="43"/>
      <c r="D455" s="44"/>
      <c r="E455" s="45"/>
      <c r="F455" s="63"/>
    </row>
    <row r="456" spans="1:7" x14ac:dyDescent="0.3">
      <c r="A456" s="41"/>
      <c r="B456" s="42"/>
      <c r="C456" s="43"/>
      <c r="D456" s="44"/>
      <c r="E456" s="45"/>
      <c r="F456" s="63"/>
    </row>
    <row r="457" spans="1:7" x14ac:dyDescent="0.3">
      <c r="A457" s="41"/>
      <c r="B457" s="42"/>
      <c r="C457" s="43"/>
      <c r="D457" s="44"/>
      <c r="E457" s="45"/>
      <c r="F457" s="63"/>
    </row>
    <row r="458" spans="1:7" x14ac:dyDescent="0.3">
      <c r="A458" s="41"/>
      <c r="B458" s="42"/>
      <c r="C458" s="43"/>
      <c r="D458" s="44"/>
      <c r="E458" s="45"/>
      <c r="F458" s="63"/>
    </row>
    <row r="459" spans="1:7" x14ac:dyDescent="0.3">
      <c r="A459" s="41"/>
      <c r="B459" s="42"/>
      <c r="C459" s="43"/>
      <c r="D459" s="44"/>
      <c r="E459" s="45"/>
      <c r="F459" s="63"/>
    </row>
    <row r="460" spans="1:7" x14ac:dyDescent="0.3">
      <c r="A460" s="41"/>
      <c r="B460" s="42"/>
      <c r="C460" s="43"/>
      <c r="D460" s="44"/>
      <c r="E460" s="45"/>
      <c r="F460" s="63"/>
    </row>
    <row r="461" spans="1:7" x14ac:dyDescent="0.3">
      <c r="A461" s="41"/>
      <c r="B461" s="42"/>
      <c r="C461" s="43"/>
      <c r="D461" s="44"/>
      <c r="E461" s="45"/>
      <c r="F461" s="63"/>
    </row>
    <row r="462" spans="1:7" x14ac:dyDescent="0.3">
      <c r="A462" s="41"/>
      <c r="B462" s="42"/>
      <c r="C462" s="43"/>
      <c r="D462" s="44"/>
      <c r="E462" s="45"/>
      <c r="F462" s="63"/>
      <c r="G462" s="32" t="s">
        <v>46</v>
      </c>
    </row>
    <row r="463" spans="1:7" x14ac:dyDescent="0.3">
      <c r="A463" s="41"/>
      <c r="B463" s="42"/>
      <c r="C463" s="43"/>
      <c r="D463" s="44"/>
      <c r="E463" s="45"/>
      <c r="F463" s="63"/>
    </row>
    <row r="464" spans="1:7" x14ac:dyDescent="0.3">
      <c r="A464" s="41"/>
      <c r="B464" s="42"/>
      <c r="C464" s="43"/>
      <c r="D464" s="44"/>
      <c r="E464" s="45"/>
      <c r="F464" s="63"/>
    </row>
    <row r="465" spans="1:6" x14ac:dyDescent="0.3">
      <c r="A465" s="41"/>
      <c r="B465" s="42"/>
      <c r="C465" s="43"/>
      <c r="D465" s="33"/>
      <c r="E465" s="45"/>
      <c r="F465" s="63"/>
    </row>
    <row r="466" spans="1:6" x14ac:dyDescent="0.3">
      <c r="A466" s="41"/>
      <c r="B466" s="42"/>
      <c r="C466" s="43"/>
      <c r="D466" s="44"/>
      <c r="E466" s="45"/>
      <c r="F466" s="63"/>
    </row>
    <row r="467" spans="1:6" x14ac:dyDescent="0.3">
      <c r="A467" s="41"/>
      <c r="B467" s="42"/>
      <c r="C467" s="43"/>
      <c r="D467" s="44"/>
      <c r="E467" s="45"/>
      <c r="F467" s="63"/>
    </row>
    <row r="468" spans="1:6" x14ac:dyDescent="0.3">
      <c r="A468" s="41"/>
      <c r="B468" s="42"/>
      <c r="C468" s="43"/>
      <c r="D468" s="44"/>
      <c r="E468" s="45"/>
      <c r="F468" s="63"/>
    </row>
    <row r="469" spans="1:6" x14ac:dyDescent="0.3">
      <c r="A469" s="41"/>
      <c r="B469" s="42"/>
      <c r="C469" s="43"/>
      <c r="D469" s="44"/>
      <c r="E469" s="45"/>
      <c r="F469" s="63"/>
    </row>
    <row r="470" spans="1:6" x14ac:dyDescent="0.3">
      <c r="A470" s="41"/>
      <c r="B470" s="42"/>
      <c r="C470" s="43"/>
      <c r="D470" s="44"/>
      <c r="E470" s="45"/>
      <c r="F470" s="63"/>
    </row>
    <row r="471" spans="1:6" x14ac:dyDescent="0.3">
      <c r="A471" s="41"/>
      <c r="B471" s="42"/>
      <c r="C471" s="43"/>
      <c r="D471" s="44"/>
      <c r="E471" s="45"/>
      <c r="F471" s="63"/>
    </row>
    <row r="472" spans="1:6" x14ac:dyDescent="0.3">
      <c r="A472" s="41"/>
      <c r="B472" s="42"/>
      <c r="C472" s="43"/>
      <c r="D472" s="44"/>
      <c r="E472" s="45"/>
      <c r="F472" s="63"/>
    </row>
    <row r="473" spans="1:6" x14ac:dyDescent="0.3">
      <c r="A473" s="41"/>
      <c r="B473" s="42"/>
      <c r="C473" s="43"/>
      <c r="D473" s="44"/>
      <c r="E473" s="45"/>
      <c r="F473" s="63"/>
    </row>
    <row r="474" spans="1:6" x14ac:dyDescent="0.3">
      <c r="A474" s="41"/>
      <c r="B474" s="42"/>
      <c r="C474" s="43"/>
      <c r="D474" s="44"/>
      <c r="E474" s="45"/>
      <c r="F474" s="63"/>
    </row>
    <row r="475" spans="1:6" x14ac:dyDescent="0.3">
      <c r="A475" s="41"/>
      <c r="B475" s="42"/>
      <c r="C475" s="43"/>
      <c r="D475" s="44"/>
      <c r="E475" s="45"/>
      <c r="F475" s="63"/>
    </row>
    <row r="476" spans="1:6" x14ac:dyDescent="0.3">
      <c r="A476" s="41"/>
      <c r="B476" s="42"/>
      <c r="C476" s="43"/>
      <c r="D476" s="44"/>
      <c r="E476" s="45"/>
      <c r="F476" s="63"/>
    </row>
    <row r="477" spans="1:6" x14ac:dyDescent="0.3">
      <c r="A477" s="41"/>
      <c r="B477" s="42"/>
      <c r="C477" s="43"/>
      <c r="D477" s="44"/>
      <c r="E477" s="45"/>
      <c r="F477" s="63"/>
    </row>
    <row r="478" spans="1:6" x14ac:dyDescent="0.3">
      <c r="A478" s="41"/>
      <c r="B478" s="42"/>
      <c r="C478" s="43"/>
      <c r="D478" s="44"/>
      <c r="E478" s="45"/>
      <c r="F478" s="63"/>
    </row>
    <row r="479" spans="1:6" x14ac:dyDescent="0.3">
      <c r="A479" s="41"/>
      <c r="B479" s="42"/>
      <c r="C479" s="43"/>
      <c r="D479" s="44"/>
      <c r="E479" s="45"/>
      <c r="F479" s="63"/>
    </row>
    <row r="480" spans="1:6" x14ac:dyDescent="0.3">
      <c r="A480" s="41"/>
      <c r="B480" s="42"/>
      <c r="C480" s="43"/>
      <c r="D480" s="44"/>
      <c r="E480" s="45"/>
      <c r="F480" s="63"/>
    </row>
    <row r="481" spans="1:6" x14ac:dyDescent="0.3">
      <c r="A481" s="41"/>
      <c r="B481" s="42"/>
      <c r="C481" s="43"/>
      <c r="D481" s="33"/>
      <c r="E481" s="45"/>
      <c r="F481" s="63"/>
    </row>
    <row r="482" spans="1:6" x14ac:dyDescent="0.3">
      <c r="A482" s="41"/>
      <c r="B482" s="42"/>
      <c r="C482" s="43"/>
      <c r="D482" s="44"/>
      <c r="E482" s="45"/>
      <c r="F482" s="63"/>
    </row>
    <row r="483" spans="1:6" x14ac:dyDescent="0.3">
      <c r="A483" s="41"/>
      <c r="B483" s="42"/>
      <c r="C483" s="43"/>
      <c r="D483" s="44"/>
      <c r="E483" s="45"/>
      <c r="F483" s="63"/>
    </row>
    <row r="484" spans="1:6" x14ac:dyDescent="0.3">
      <c r="A484" s="41"/>
      <c r="B484" s="42"/>
      <c r="C484" s="43"/>
      <c r="D484" s="44"/>
      <c r="E484" s="45"/>
      <c r="F484" s="63"/>
    </row>
    <row r="485" spans="1:6" x14ac:dyDescent="0.3">
      <c r="A485" s="41"/>
      <c r="B485" s="42"/>
      <c r="C485" s="43"/>
      <c r="D485" s="44"/>
      <c r="E485" s="45"/>
      <c r="F485" s="63"/>
    </row>
    <row r="486" spans="1:6" x14ac:dyDescent="0.3">
      <c r="A486" s="41"/>
      <c r="B486" s="42"/>
      <c r="C486" s="43"/>
      <c r="D486" s="44"/>
      <c r="E486" s="45"/>
      <c r="F486" s="63"/>
    </row>
    <row r="487" spans="1:6" x14ac:dyDescent="0.3">
      <c r="A487" s="41"/>
      <c r="B487" s="42"/>
      <c r="C487" s="43"/>
      <c r="D487" s="44"/>
      <c r="E487" s="45"/>
      <c r="F487" s="63"/>
    </row>
    <row r="488" spans="1:6" x14ac:dyDescent="0.3">
      <c r="A488" s="41"/>
      <c r="B488" s="42"/>
      <c r="C488" s="43"/>
      <c r="D488" s="44"/>
      <c r="E488" s="45"/>
      <c r="F488" s="63"/>
    </row>
    <row r="489" spans="1:6" x14ac:dyDescent="0.3">
      <c r="A489" s="41"/>
      <c r="B489" s="42"/>
      <c r="C489" s="43"/>
      <c r="D489" s="44"/>
      <c r="E489" s="45"/>
      <c r="F489" s="63"/>
    </row>
    <row r="490" spans="1:6" x14ac:dyDescent="0.3">
      <c r="A490" s="41"/>
      <c r="B490" s="42"/>
      <c r="C490" s="43"/>
      <c r="D490" s="44"/>
      <c r="E490" s="45"/>
      <c r="F490" s="63"/>
    </row>
    <row r="491" spans="1:6" x14ac:dyDescent="0.3">
      <c r="A491" s="41"/>
      <c r="B491" s="42"/>
      <c r="C491" s="43"/>
      <c r="D491" s="44"/>
      <c r="E491" s="45"/>
      <c r="F491" s="63"/>
    </row>
    <row r="492" spans="1:6" x14ac:dyDescent="0.3">
      <c r="A492" s="41"/>
      <c r="B492" s="42"/>
      <c r="C492" s="43"/>
      <c r="D492" s="44"/>
      <c r="E492" s="45"/>
      <c r="F492" s="63"/>
    </row>
    <row r="493" spans="1:6" x14ac:dyDescent="0.3">
      <c r="A493" s="41"/>
      <c r="B493" s="42"/>
      <c r="C493" s="43"/>
      <c r="D493" s="44"/>
      <c r="E493" s="45"/>
      <c r="F493" s="63"/>
    </row>
    <row r="494" spans="1:6" x14ac:dyDescent="0.3">
      <c r="A494" s="41"/>
      <c r="B494" s="42"/>
      <c r="C494" s="43"/>
      <c r="D494" s="44"/>
      <c r="E494" s="45"/>
      <c r="F494" s="63"/>
    </row>
    <row r="495" spans="1:6" x14ac:dyDescent="0.3">
      <c r="A495" s="41"/>
      <c r="B495" s="42"/>
      <c r="C495" s="43"/>
      <c r="D495" s="44"/>
      <c r="E495" s="45"/>
      <c r="F495" s="63"/>
    </row>
    <row r="496" spans="1:6" x14ac:dyDescent="0.3">
      <c r="A496" s="41"/>
      <c r="B496" s="42"/>
      <c r="C496" s="43"/>
      <c r="D496" s="44"/>
      <c r="E496" s="45"/>
      <c r="F496" s="63"/>
    </row>
    <row r="497" spans="1:6" x14ac:dyDescent="0.3">
      <c r="A497" s="41"/>
      <c r="B497" s="42"/>
      <c r="C497" s="43"/>
      <c r="D497" s="44"/>
      <c r="E497" s="45"/>
      <c r="F497" s="63"/>
    </row>
    <row r="498" spans="1:6" x14ac:dyDescent="0.3">
      <c r="A498" s="41"/>
      <c r="B498" s="42"/>
      <c r="C498" s="43"/>
      <c r="D498" s="44"/>
      <c r="E498" s="45"/>
      <c r="F498" s="63"/>
    </row>
    <row r="499" spans="1:6" x14ac:dyDescent="0.3">
      <c r="A499" s="41"/>
      <c r="B499" s="42"/>
      <c r="C499" s="43"/>
      <c r="D499" s="44"/>
      <c r="E499" s="45"/>
      <c r="F499" s="63"/>
    </row>
    <row r="500" spans="1:6" x14ac:dyDescent="0.3">
      <c r="A500" s="41"/>
      <c r="B500" s="42"/>
      <c r="C500" s="43"/>
      <c r="D500" s="44"/>
      <c r="E500" s="45"/>
      <c r="F500" s="63"/>
    </row>
    <row r="501" spans="1:6" x14ac:dyDescent="0.3">
      <c r="A501" s="41"/>
      <c r="B501" s="42"/>
      <c r="C501" s="43"/>
      <c r="D501" s="44"/>
      <c r="E501" s="45"/>
      <c r="F501" s="63"/>
    </row>
    <row r="502" spans="1:6" x14ac:dyDescent="0.3">
      <c r="A502" s="41"/>
      <c r="B502" s="42"/>
      <c r="C502" s="43"/>
      <c r="D502" s="44"/>
      <c r="E502" s="45"/>
      <c r="F502" s="63"/>
    </row>
    <row r="503" spans="1:6" x14ac:dyDescent="0.3">
      <c r="A503" s="41"/>
      <c r="B503" s="42"/>
      <c r="C503" s="43"/>
      <c r="D503" s="44"/>
      <c r="E503" s="45"/>
      <c r="F503" s="63"/>
    </row>
    <row r="504" spans="1:6" x14ac:dyDescent="0.3">
      <c r="A504" s="41"/>
      <c r="B504" s="42"/>
      <c r="C504" s="43"/>
      <c r="D504" s="44"/>
      <c r="E504" s="45"/>
      <c r="F504" s="63"/>
    </row>
    <row r="505" spans="1:6" x14ac:dyDescent="0.3">
      <c r="A505" s="41"/>
      <c r="B505" s="42"/>
      <c r="C505" s="43"/>
      <c r="D505" s="44"/>
      <c r="E505" s="45"/>
      <c r="F505" s="63"/>
    </row>
    <row r="506" spans="1:6" x14ac:dyDescent="0.3">
      <c r="A506" s="41"/>
      <c r="B506" s="42"/>
      <c r="C506" s="43"/>
      <c r="D506" s="44"/>
      <c r="E506" s="45"/>
      <c r="F506" s="63"/>
    </row>
    <row r="507" spans="1:6" x14ac:dyDescent="0.3">
      <c r="A507" s="41"/>
      <c r="B507" s="42"/>
      <c r="C507" s="43"/>
      <c r="D507" s="44"/>
      <c r="E507" s="45"/>
      <c r="F507" s="63"/>
    </row>
    <row r="508" spans="1:6" x14ac:dyDescent="0.3">
      <c r="A508" s="41"/>
      <c r="B508" s="42"/>
      <c r="C508" s="43"/>
      <c r="D508" s="44"/>
      <c r="E508" s="45"/>
      <c r="F508" s="63"/>
    </row>
    <row r="509" spans="1:6" x14ac:dyDescent="0.3">
      <c r="A509" s="41"/>
      <c r="B509" s="42"/>
      <c r="C509" s="43"/>
      <c r="D509" s="44"/>
      <c r="E509" s="45"/>
      <c r="F509" s="63"/>
    </row>
    <row r="510" spans="1:6" x14ac:dyDescent="0.3">
      <c r="A510" s="41"/>
      <c r="B510" s="42"/>
      <c r="C510" s="43"/>
      <c r="D510" s="44"/>
      <c r="E510" s="45"/>
      <c r="F510" s="63"/>
    </row>
    <row r="511" spans="1:6" x14ac:dyDescent="0.3">
      <c r="A511" s="41"/>
      <c r="B511" s="42"/>
      <c r="C511" s="43"/>
      <c r="D511" s="44"/>
      <c r="E511" s="45"/>
      <c r="F511" s="63"/>
    </row>
    <row r="512" spans="1:6" x14ac:dyDescent="0.3">
      <c r="A512" s="41"/>
      <c r="B512" s="42"/>
      <c r="C512" s="43"/>
      <c r="D512" s="44"/>
      <c r="E512" s="45"/>
      <c r="F512" s="63"/>
    </row>
    <row r="513" spans="1:6" x14ac:dyDescent="0.3">
      <c r="A513" s="41"/>
      <c r="B513" s="42"/>
      <c r="C513" s="43"/>
      <c r="D513" s="44"/>
      <c r="E513" s="45"/>
      <c r="F513" s="63"/>
    </row>
    <row r="514" spans="1:6" x14ac:dyDescent="0.3">
      <c r="A514" s="41"/>
      <c r="B514" s="42"/>
      <c r="C514" s="43"/>
      <c r="D514" s="44"/>
      <c r="E514" s="45"/>
      <c r="F514" s="63"/>
    </row>
    <row r="515" spans="1:6" x14ac:dyDescent="0.3">
      <c r="A515" s="41"/>
      <c r="B515" s="42"/>
      <c r="C515" s="43"/>
      <c r="D515" s="44"/>
      <c r="E515" s="45"/>
      <c r="F515" s="63"/>
    </row>
    <row r="516" spans="1:6" x14ac:dyDescent="0.3">
      <c r="A516" s="41"/>
      <c r="B516" s="42"/>
      <c r="C516" s="43"/>
      <c r="D516" s="44"/>
      <c r="E516" s="45"/>
      <c r="F516" s="63"/>
    </row>
    <row r="517" spans="1:6" x14ac:dyDescent="0.3">
      <c r="A517" s="41"/>
      <c r="B517" s="42"/>
      <c r="C517" s="43"/>
      <c r="D517" s="44"/>
      <c r="E517" s="45"/>
      <c r="F517" s="63"/>
    </row>
    <row r="518" spans="1:6" x14ac:dyDescent="0.3">
      <c r="A518" s="41"/>
      <c r="B518" s="42"/>
      <c r="C518" s="43"/>
      <c r="D518" s="44"/>
      <c r="E518" s="45"/>
      <c r="F518" s="63"/>
    </row>
    <row r="519" spans="1:6" x14ac:dyDescent="0.3">
      <c r="A519" s="41"/>
      <c r="B519" s="42"/>
      <c r="C519" s="43"/>
      <c r="D519" s="44"/>
      <c r="E519" s="45"/>
      <c r="F519" s="63"/>
    </row>
    <row r="520" spans="1:6" x14ac:dyDescent="0.3">
      <c r="A520" s="41"/>
      <c r="B520" s="42"/>
      <c r="C520" s="43"/>
      <c r="D520" s="44"/>
      <c r="E520" s="45"/>
      <c r="F520" s="63"/>
    </row>
    <row r="521" spans="1:6" x14ac:dyDescent="0.3">
      <c r="A521" s="41"/>
      <c r="B521" s="42"/>
      <c r="C521" s="43"/>
      <c r="D521" s="44"/>
      <c r="E521" s="45"/>
      <c r="F521" s="63"/>
    </row>
    <row r="522" spans="1:6" x14ac:dyDescent="0.3">
      <c r="A522" s="41"/>
      <c r="B522" s="42"/>
      <c r="C522" s="43"/>
      <c r="D522" s="44"/>
      <c r="E522" s="45"/>
      <c r="F522" s="63"/>
    </row>
    <row r="523" spans="1:6" x14ac:dyDescent="0.3">
      <c r="A523" s="41"/>
      <c r="B523" s="42"/>
      <c r="C523" s="43"/>
      <c r="D523" s="33"/>
      <c r="E523" s="45"/>
      <c r="F523" s="63"/>
    </row>
    <row r="524" spans="1:6" x14ac:dyDescent="0.3">
      <c r="A524" s="41"/>
      <c r="B524" s="42"/>
      <c r="C524" s="43"/>
      <c r="D524" s="44"/>
      <c r="E524" s="45"/>
      <c r="F524" s="63"/>
    </row>
    <row r="525" spans="1:6" x14ac:dyDescent="0.3">
      <c r="A525" s="41"/>
      <c r="B525" s="42"/>
      <c r="C525" s="43"/>
      <c r="D525" s="44"/>
      <c r="E525" s="45"/>
      <c r="F525" s="63"/>
    </row>
    <row r="526" spans="1:6" x14ac:dyDescent="0.3">
      <c r="A526" s="41"/>
      <c r="B526" s="42"/>
      <c r="C526" s="43"/>
      <c r="D526" s="44"/>
      <c r="E526" s="45"/>
      <c r="F526" s="63"/>
    </row>
    <row r="527" spans="1:6" x14ac:dyDescent="0.3">
      <c r="A527" s="41"/>
      <c r="B527" s="42"/>
      <c r="C527" s="43"/>
      <c r="D527" s="44"/>
      <c r="E527" s="45"/>
      <c r="F527" s="63"/>
    </row>
    <row r="528" spans="1:6" x14ac:dyDescent="0.3">
      <c r="A528" s="41"/>
      <c r="B528" s="42"/>
      <c r="C528" s="43"/>
      <c r="D528" s="44"/>
      <c r="E528" s="45"/>
      <c r="F528" s="63"/>
    </row>
    <row r="529" spans="1:6" x14ac:dyDescent="0.3">
      <c r="A529" s="41"/>
      <c r="B529" s="42"/>
      <c r="C529" s="43"/>
      <c r="D529" s="44"/>
      <c r="E529" s="45"/>
      <c r="F529" s="63"/>
    </row>
    <row r="530" spans="1:6" x14ac:dyDescent="0.3">
      <c r="A530" s="41"/>
      <c r="B530" s="42"/>
      <c r="C530" s="43"/>
      <c r="D530" s="44"/>
      <c r="E530" s="45"/>
      <c r="F530" s="63"/>
    </row>
    <row r="531" spans="1:6" x14ac:dyDescent="0.3">
      <c r="A531" s="41"/>
      <c r="B531" s="42"/>
      <c r="C531" s="43"/>
      <c r="D531" s="44"/>
      <c r="E531" s="45"/>
      <c r="F531" s="63"/>
    </row>
    <row r="532" spans="1:6" x14ac:dyDescent="0.3">
      <c r="A532" s="41"/>
      <c r="B532" s="42"/>
      <c r="C532" s="43"/>
      <c r="D532" s="44"/>
      <c r="E532" s="45"/>
      <c r="F532" s="63"/>
    </row>
    <row r="533" spans="1:6" x14ac:dyDescent="0.3">
      <c r="A533" s="41"/>
      <c r="B533" s="42"/>
      <c r="C533" s="43"/>
      <c r="D533" s="44"/>
      <c r="E533" s="45"/>
      <c r="F533" s="63"/>
    </row>
    <row r="534" spans="1:6" x14ac:dyDescent="0.3">
      <c r="A534" s="41"/>
      <c r="B534" s="42"/>
      <c r="C534" s="43"/>
      <c r="D534" s="44"/>
      <c r="E534" s="45"/>
      <c r="F534" s="63"/>
    </row>
    <row r="535" spans="1:6" x14ac:dyDescent="0.3">
      <c r="A535" s="41"/>
      <c r="B535" s="42"/>
      <c r="C535" s="43"/>
      <c r="D535" s="44"/>
      <c r="E535" s="45"/>
      <c r="F535" s="63"/>
    </row>
    <row r="536" spans="1:6" x14ac:dyDescent="0.3">
      <c r="A536" s="41"/>
      <c r="B536" s="42"/>
      <c r="C536" s="43"/>
      <c r="D536" s="44"/>
      <c r="E536" s="45"/>
      <c r="F536" s="63"/>
    </row>
    <row r="537" spans="1:6" x14ac:dyDescent="0.3">
      <c r="A537" s="41"/>
      <c r="B537" s="42"/>
      <c r="C537" s="43"/>
      <c r="D537" s="44"/>
      <c r="E537" s="45"/>
      <c r="F537" s="63"/>
    </row>
    <row r="538" spans="1:6" x14ac:dyDescent="0.3">
      <c r="A538" s="41"/>
      <c r="B538" s="42"/>
      <c r="C538" s="43"/>
      <c r="D538" s="44"/>
      <c r="E538" s="45"/>
      <c r="F538" s="63"/>
    </row>
    <row r="539" spans="1:6" x14ac:dyDescent="0.3">
      <c r="A539" s="41"/>
      <c r="B539" s="42"/>
      <c r="C539" s="43"/>
      <c r="D539" s="44"/>
      <c r="E539" s="45"/>
      <c r="F539" s="63"/>
    </row>
    <row r="540" spans="1:6" x14ac:dyDescent="0.3">
      <c r="A540" s="41"/>
      <c r="B540" s="42"/>
      <c r="C540" s="43"/>
      <c r="D540" s="44"/>
      <c r="E540" s="45"/>
      <c r="F540" s="63"/>
    </row>
    <row r="541" spans="1:6" x14ac:dyDescent="0.3">
      <c r="A541" s="41"/>
      <c r="B541" s="42"/>
      <c r="C541" s="43"/>
      <c r="D541" s="44"/>
      <c r="E541" s="45"/>
      <c r="F541" s="63"/>
    </row>
    <row r="542" spans="1:6" x14ac:dyDescent="0.3">
      <c r="A542" s="41"/>
      <c r="B542" s="42"/>
      <c r="C542" s="43"/>
      <c r="D542" s="44"/>
      <c r="E542" s="45"/>
      <c r="F542" s="63"/>
    </row>
    <row r="543" spans="1:6" x14ac:dyDescent="0.3">
      <c r="A543" s="41"/>
      <c r="B543" s="42"/>
      <c r="C543" s="43"/>
      <c r="D543" s="44"/>
      <c r="E543" s="45"/>
      <c r="F543" s="63"/>
    </row>
    <row r="544" spans="1:6" x14ac:dyDescent="0.3">
      <c r="A544" s="41"/>
      <c r="B544" s="42"/>
      <c r="C544" s="43"/>
      <c r="D544" s="44"/>
      <c r="E544" s="45"/>
      <c r="F544" s="63"/>
    </row>
    <row r="545" spans="1:6" x14ac:dyDescent="0.3">
      <c r="A545" s="41"/>
      <c r="B545" s="42"/>
      <c r="C545" s="43"/>
      <c r="D545" s="44"/>
      <c r="E545" s="45"/>
      <c r="F545" s="63"/>
    </row>
    <row r="546" spans="1:6" x14ac:dyDescent="0.3">
      <c r="A546" s="41"/>
      <c r="B546" s="42"/>
      <c r="C546" s="43"/>
      <c r="D546" s="44"/>
      <c r="E546" s="45"/>
      <c r="F546" s="63"/>
    </row>
    <row r="547" spans="1:6" x14ac:dyDescent="0.3">
      <c r="A547" s="41"/>
      <c r="B547" s="42"/>
      <c r="C547" s="43"/>
      <c r="D547" s="44"/>
      <c r="E547" s="45"/>
      <c r="F547" s="63"/>
    </row>
    <row r="548" spans="1:6" x14ac:dyDescent="0.3">
      <c r="A548" s="41"/>
      <c r="B548" s="42"/>
      <c r="C548" s="43"/>
      <c r="D548" s="44"/>
      <c r="E548" s="45"/>
      <c r="F548" s="63"/>
    </row>
    <row r="549" spans="1:6" x14ac:dyDescent="0.3">
      <c r="A549" s="41"/>
      <c r="B549" s="42"/>
      <c r="C549" s="43"/>
      <c r="D549" s="44"/>
      <c r="E549" s="45"/>
      <c r="F549" s="63"/>
    </row>
    <row r="550" spans="1:6" x14ac:dyDescent="0.3">
      <c r="A550" s="41"/>
      <c r="B550" s="42"/>
      <c r="C550" s="43"/>
      <c r="D550" s="44"/>
      <c r="E550" s="45"/>
      <c r="F550" s="63"/>
    </row>
    <row r="551" spans="1:6" x14ac:dyDescent="0.3">
      <c r="A551" s="41"/>
      <c r="B551" s="42"/>
      <c r="C551" s="43"/>
      <c r="D551" s="44"/>
      <c r="E551" s="45"/>
      <c r="F551" s="63"/>
    </row>
    <row r="552" spans="1:6" x14ac:dyDescent="0.3">
      <c r="A552" s="41"/>
      <c r="B552" s="42"/>
      <c r="C552" s="43"/>
      <c r="D552" s="44"/>
      <c r="E552" s="45"/>
      <c r="F552" s="63"/>
    </row>
    <row r="553" spans="1:6" x14ac:dyDescent="0.3">
      <c r="A553" s="41"/>
      <c r="B553" s="42"/>
      <c r="C553" s="43"/>
      <c r="D553" s="44"/>
      <c r="E553" s="45"/>
      <c r="F553" s="63"/>
    </row>
    <row r="554" spans="1:6" x14ac:dyDescent="0.3">
      <c r="A554" s="41"/>
      <c r="B554" s="42"/>
      <c r="C554" s="43"/>
      <c r="D554" s="44"/>
      <c r="E554" s="45"/>
      <c r="F554" s="63"/>
    </row>
    <row r="555" spans="1:6" x14ac:dyDescent="0.3">
      <c r="A555" s="41"/>
      <c r="B555" s="42"/>
      <c r="C555" s="43"/>
      <c r="D555" s="44"/>
      <c r="E555" s="45"/>
      <c r="F555" s="63"/>
    </row>
    <row r="556" spans="1:6" x14ac:dyDescent="0.3">
      <c r="A556" s="41"/>
      <c r="B556" s="42"/>
      <c r="C556" s="43"/>
      <c r="D556" s="44"/>
      <c r="E556" s="45"/>
      <c r="F556" s="63"/>
    </row>
    <row r="557" spans="1:6" x14ac:dyDescent="0.3">
      <c r="A557" s="41"/>
      <c r="B557" s="42"/>
      <c r="C557" s="43"/>
      <c r="D557" s="44"/>
      <c r="E557" s="45"/>
      <c r="F557" s="63"/>
    </row>
    <row r="558" spans="1:6" x14ac:dyDescent="0.3">
      <c r="A558" s="41"/>
      <c r="B558" s="42"/>
      <c r="C558" s="43"/>
      <c r="D558" s="44"/>
      <c r="E558" s="45"/>
      <c r="F558" s="63"/>
    </row>
    <row r="559" spans="1:6" x14ac:dyDescent="0.3">
      <c r="A559" s="41"/>
      <c r="B559" s="42"/>
      <c r="C559" s="43"/>
      <c r="D559" s="44"/>
      <c r="E559" s="45"/>
      <c r="F559" s="63"/>
    </row>
    <row r="560" spans="1:6" x14ac:dyDescent="0.3">
      <c r="A560" s="41"/>
      <c r="B560" s="42"/>
      <c r="C560" s="43"/>
      <c r="D560" s="44"/>
      <c r="E560" s="45"/>
      <c r="F560" s="63"/>
    </row>
    <row r="561" spans="1:6" x14ac:dyDescent="0.3">
      <c r="A561" s="41"/>
      <c r="B561" s="42"/>
      <c r="C561" s="43"/>
      <c r="D561" s="44"/>
      <c r="E561" s="45"/>
      <c r="F561" s="63"/>
    </row>
    <row r="562" spans="1:6" x14ac:dyDescent="0.3">
      <c r="A562" s="41"/>
      <c r="B562" s="42"/>
      <c r="C562" s="43"/>
      <c r="D562" s="44"/>
      <c r="E562" s="45"/>
      <c r="F562" s="63"/>
    </row>
    <row r="563" spans="1:6" x14ac:dyDescent="0.3">
      <c r="A563" s="41"/>
      <c r="B563" s="42"/>
      <c r="C563" s="43"/>
      <c r="D563" s="33"/>
      <c r="E563" s="45"/>
      <c r="F563" s="63"/>
    </row>
    <row r="564" spans="1:6" x14ac:dyDescent="0.3">
      <c r="A564" s="41"/>
      <c r="B564" s="42"/>
      <c r="C564" s="43"/>
      <c r="D564" s="44"/>
      <c r="E564" s="45"/>
      <c r="F564" s="63"/>
    </row>
    <row r="565" spans="1:6" x14ac:dyDescent="0.3">
      <c r="A565" s="41"/>
      <c r="B565" s="42"/>
      <c r="C565" s="43"/>
      <c r="D565" s="44"/>
      <c r="E565" s="45"/>
      <c r="F565" s="63"/>
    </row>
    <row r="566" spans="1:6" x14ac:dyDescent="0.3">
      <c r="A566" s="41"/>
      <c r="B566" s="42"/>
      <c r="C566" s="43"/>
      <c r="D566" s="44"/>
      <c r="E566" s="45"/>
      <c r="F566" s="63"/>
    </row>
    <row r="567" spans="1:6" x14ac:dyDescent="0.3">
      <c r="A567" s="41"/>
      <c r="B567" s="42"/>
      <c r="C567" s="43"/>
      <c r="D567" s="44"/>
      <c r="E567" s="45"/>
      <c r="F567" s="63"/>
    </row>
    <row r="568" spans="1:6" x14ac:dyDescent="0.3">
      <c r="A568" s="41"/>
      <c r="B568" s="42"/>
      <c r="C568" s="43"/>
      <c r="D568" s="44"/>
      <c r="E568" s="45"/>
      <c r="F568" s="63"/>
    </row>
    <row r="569" spans="1:6" x14ac:dyDescent="0.3">
      <c r="A569" s="41"/>
      <c r="B569" s="42"/>
      <c r="C569" s="43"/>
      <c r="D569" s="33"/>
      <c r="E569" s="45"/>
      <c r="F569" s="63"/>
    </row>
    <row r="570" spans="1:6" x14ac:dyDescent="0.3">
      <c r="A570" s="41"/>
      <c r="B570" s="42"/>
      <c r="C570" s="43"/>
      <c r="D570" s="44"/>
      <c r="E570" s="45"/>
      <c r="F570" s="63"/>
    </row>
    <row r="571" spans="1:6" x14ac:dyDescent="0.3">
      <c r="A571" s="41"/>
      <c r="B571" s="42"/>
      <c r="C571" s="43"/>
      <c r="D571" s="44"/>
      <c r="E571" s="45"/>
      <c r="F571" s="63"/>
    </row>
    <row r="572" spans="1:6" x14ac:dyDescent="0.3">
      <c r="A572" s="41"/>
      <c r="B572" s="42"/>
      <c r="C572" s="43"/>
      <c r="D572" s="44"/>
      <c r="E572" s="45"/>
      <c r="F572" s="63"/>
    </row>
    <row r="573" spans="1:6" x14ac:dyDescent="0.3">
      <c r="A573" s="41"/>
      <c r="B573" s="42"/>
      <c r="C573" s="43"/>
      <c r="D573" s="44"/>
      <c r="E573" s="45"/>
      <c r="F573" s="63"/>
    </row>
    <row r="574" spans="1:6" x14ac:dyDescent="0.3">
      <c r="A574" s="41"/>
      <c r="B574" s="42"/>
      <c r="C574" s="43"/>
      <c r="D574" s="44"/>
      <c r="E574" s="45"/>
      <c r="F574" s="63"/>
    </row>
    <row r="575" spans="1:6" x14ac:dyDescent="0.3">
      <c r="A575" s="41"/>
      <c r="B575" s="42"/>
      <c r="C575" s="43"/>
      <c r="D575" s="44"/>
      <c r="E575" s="45"/>
      <c r="F575" s="63"/>
    </row>
    <row r="576" spans="1:6" x14ac:dyDescent="0.3">
      <c r="A576" s="41"/>
      <c r="B576" s="42"/>
      <c r="C576" s="43"/>
      <c r="D576" s="44"/>
      <c r="E576" s="45"/>
      <c r="F576" s="63"/>
    </row>
    <row r="577" spans="1:6" x14ac:dyDescent="0.3">
      <c r="A577" s="41"/>
      <c r="B577" s="42"/>
      <c r="C577" s="43"/>
      <c r="D577" s="44"/>
      <c r="E577" s="45"/>
      <c r="F577" s="63"/>
    </row>
    <row r="578" spans="1:6" x14ac:dyDescent="0.3">
      <c r="A578" s="41"/>
      <c r="B578" s="42"/>
      <c r="C578" s="43"/>
      <c r="D578" s="44"/>
      <c r="E578" s="45"/>
      <c r="F578" s="63"/>
    </row>
    <row r="579" spans="1:6" x14ac:dyDescent="0.3">
      <c r="A579" s="41"/>
      <c r="B579" s="42"/>
      <c r="C579" s="43"/>
      <c r="D579" s="44"/>
      <c r="E579" s="45"/>
      <c r="F579" s="63"/>
    </row>
    <row r="580" spans="1:6" x14ac:dyDescent="0.3">
      <c r="A580" s="41"/>
      <c r="B580" s="42"/>
      <c r="C580" s="43"/>
      <c r="D580" s="44"/>
      <c r="E580" s="45"/>
      <c r="F580" s="63"/>
    </row>
    <row r="581" spans="1:6" x14ac:dyDescent="0.3">
      <c r="A581" s="41"/>
      <c r="B581" s="42"/>
      <c r="C581" s="43"/>
      <c r="D581" s="44"/>
      <c r="E581" s="45"/>
      <c r="F581" s="63"/>
    </row>
    <row r="582" spans="1:6" x14ac:dyDescent="0.3">
      <c r="A582" s="41"/>
      <c r="B582" s="42"/>
      <c r="C582" s="43"/>
      <c r="D582" s="44"/>
      <c r="E582" s="45"/>
      <c r="F582" s="63"/>
    </row>
    <row r="583" spans="1:6" x14ac:dyDescent="0.3">
      <c r="A583" s="41"/>
      <c r="B583" s="42"/>
      <c r="C583" s="43"/>
      <c r="D583" s="44"/>
      <c r="E583" s="45"/>
      <c r="F583" s="63"/>
    </row>
    <row r="584" spans="1:6" x14ac:dyDescent="0.3">
      <c r="A584" s="41"/>
      <c r="B584" s="42"/>
      <c r="C584" s="43"/>
      <c r="D584" s="44"/>
      <c r="E584" s="45"/>
      <c r="F584" s="63"/>
    </row>
    <row r="585" spans="1:6" x14ac:dyDescent="0.3">
      <c r="A585" s="41"/>
      <c r="B585" s="42"/>
      <c r="C585" s="43"/>
      <c r="D585" s="33"/>
      <c r="E585" s="45"/>
      <c r="F585" s="63"/>
    </row>
    <row r="586" spans="1:6" x14ac:dyDescent="0.3">
      <c r="A586" s="41"/>
      <c r="B586" s="42"/>
      <c r="C586" s="43"/>
      <c r="D586" s="44"/>
      <c r="E586" s="45"/>
      <c r="F586" s="63"/>
    </row>
    <row r="587" spans="1:6" x14ac:dyDescent="0.3">
      <c r="A587" s="41"/>
      <c r="B587" s="42"/>
      <c r="C587" s="43"/>
      <c r="D587" s="33"/>
      <c r="E587" s="45"/>
      <c r="F587" s="63"/>
    </row>
    <row r="588" spans="1:6" x14ac:dyDescent="0.3">
      <c r="A588" s="41"/>
      <c r="B588" s="42"/>
      <c r="C588" s="43"/>
      <c r="D588" s="44"/>
      <c r="E588" s="45"/>
      <c r="F588" s="63"/>
    </row>
    <row r="589" spans="1:6" x14ac:dyDescent="0.3">
      <c r="A589" s="41"/>
      <c r="B589" s="42"/>
      <c r="C589" s="43"/>
      <c r="D589" s="44"/>
      <c r="E589" s="45"/>
      <c r="F589" s="63"/>
    </row>
    <row r="590" spans="1:6" x14ac:dyDescent="0.3">
      <c r="A590" s="41"/>
      <c r="B590" s="42"/>
      <c r="C590" s="43"/>
      <c r="D590" s="44"/>
      <c r="E590" s="45"/>
      <c r="F590" s="63"/>
    </row>
    <row r="591" spans="1:6" x14ac:dyDescent="0.3">
      <c r="A591" s="41"/>
      <c r="B591" s="42"/>
      <c r="C591" s="43"/>
      <c r="D591" s="44"/>
      <c r="E591" s="45"/>
      <c r="F591" s="63"/>
    </row>
    <row r="592" spans="1:6" x14ac:dyDescent="0.3">
      <c r="A592" s="41"/>
      <c r="B592" s="42"/>
      <c r="C592" s="43"/>
      <c r="D592" s="44"/>
      <c r="E592" s="45"/>
      <c r="F592" s="63"/>
    </row>
    <row r="593" spans="1:6" x14ac:dyDescent="0.3">
      <c r="A593" s="41"/>
      <c r="B593" s="42"/>
      <c r="C593" s="43"/>
      <c r="D593" s="44"/>
      <c r="E593" s="45"/>
      <c r="F593" s="63"/>
    </row>
    <row r="594" spans="1:6" x14ac:dyDescent="0.3">
      <c r="A594" s="41"/>
      <c r="B594" s="42"/>
      <c r="C594" s="43"/>
      <c r="D594" s="44"/>
      <c r="E594" s="45"/>
      <c r="F594" s="63"/>
    </row>
    <row r="595" spans="1:6" x14ac:dyDescent="0.3">
      <c r="A595" s="41"/>
      <c r="B595" s="42"/>
      <c r="C595" s="43"/>
      <c r="D595" s="44"/>
      <c r="E595" s="45"/>
      <c r="F595" s="63"/>
    </row>
    <row r="596" spans="1:6" x14ac:dyDescent="0.3">
      <c r="A596" s="41"/>
      <c r="B596" s="42"/>
      <c r="C596" s="43"/>
      <c r="D596" s="44"/>
      <c r="E596" s="45"/>
      <c r="F596" s="63"/>
    </row>
    <row r="597" spans="1:6" x14ac:dyDescent="0.3">
      <c r="A597" s="41"/>
      <c r="B597" s="42"/>
      <c r="C597" s="43"/>
      <c r="D597" s="44"/>
      <c r="E597" s="45"/>
      <c r="F597" s="63"/>
    </row>
    <row r="598" spans="1:6" x14ac:dyDescent="0.3">
      <c r="A598" s="41"/>
      <c r="B598" s="42"/>
      <c r="C598" s="43"/>
      <c r="D598" s="44"/>
      <c r="E598" s="45"/>
      <c r="F598" s="63"/>
    </row>
    <row r="599" spans="1:6" x14ac:dyDescent="0.3">
      <c r="A599" s="41"/>
      <c r="B599" s="42"/>
      <c r="C599" s="43"/>
      <c r="D599" s="44"/>
      <c r="E599" s="45"/>
      <c r="F599" s="63"/>
    </row>
    <row r="600" spans="1:6" x14ac:dyDescent="0.3">
      <c r="A600" s="41"/>
      <c r="B600" s="42"/>
      <c r="C600" s="43"/>
      <c r="D600" s="44"/>
      <c r="E600" s="45"/>
      <c r="F600" s="63"/>
    </row>
    <row r="601" spans="1:6" x14ac:dyDescent="0.3">
      <c r="A601" s="41"/>
      <c r="B601" s="42"/>
      <c r="C601" s="43"/>
      <c r="D601" s="44"/>
      <c r="E601" s="45"/>
      <c r="F601" s="63"/>
    </row>
    <row r="602" spans="1:6" x14ac:dyDescent="0.3">
      <c r="A602" s="41"/>
      <c r="B602" s="42"/>
      <c r="C602" s="43"/>
      <c r="D602" s="44"/>
      <c r="E602" s="45"/>
      <c r="F602" s="63"/>
    </row>
    <row r="603" spans="1:6" x14ac:dyDescent="0.3">
      <c r="A603" s="41"/>
      <c r="B603" s="42"/>
      <c r="C603" s="43"/>
      <c r="D603" s="44"/>
      <c r="E603" s="45"/>
      <c r="F603" s="63"/>
    </row>
    <row r="604" spans="1:6" x14ac:dyDescent="0.3">
      <c r="A604" s="41"/>
      <c r="B604" s="42"/>
      <c r="C604" s="43"/>
      <c r="D604" s="44"/>
      <c r="E604" s="45"/>
      <c r="F604" s="63"/>
    </row>
    <row r="605" spans="1:6" x14ac:dyDescent="0.3">
      <c r="A605" s="41"/>
      <c r="B605" s="42"/>
      <c r="C605" s="43"/>
      <c r="D605" s="44"/>
      <c r="E605" s="45"/>
      <c r="F605" s="63"/>
    </row>
    <row r="606" spans="1:6" x14ac:dyDescent="0.3">
      <c r="A606" s="41"/>
      <c r="B606" s="42"/>
      <c r="C606" s="43"/>
      <c r="D606" s="44"/>
      <c r="E606" s="45"/>
      <c r="F606" s="63"/>
    </row>
    <row r="607" spans="1:6" x14ac:dyDescent="0.3">
      <c r="A607" s="41"/>
      <c r="B607" s="42"/>
      <c r="C607" s="43"/>
      <c r="D607" s="44"/>
      <c r="E607" s="45"/>
      <c r="F607" s="63"/>
    </row>
    <row r="608" spans="1:6" x14ac:dyDescent="0.3">
      <c r="A608" s="41"/>
      <c r="B608" s="42"/>
      <c r="C608" s="43"/>
      <c r="D608" s="44"/>
      <c r="E608" s="45"/>
      <c r="F608" s="63"/>
    </row>
    <row r="609" spans="1:6" x14ac:dyDescent="0.3">
      <c r="A609" s="41"/>
      <c r="B609" s="42"/>
      <c r="C609" s="43"/>
      <c r="D609" s="44"/>
      <c r="E609" s="45"/>
      <c r="F609" s="63"/>
    </row>
    <row r="610" spans="1:6" x14ac:dyDescent="0.3">
      <c r="A610" s="41"/>
      <c r="B610" s="42"/>
      <c r="C610" s="43"/>
      <c r="D610" s="44"/>
      <c r="E610" s="45"/>
      <c r="F610" s="63"/>
    </row>
    <row r="611" spans="1:6" x14ac:dyDescent="0.3">
      <c r="A611" s="41"/>
      <c r="B611" s="42"/>
      <c r="C611" s="43"/>
      <c r="D611" s="44"/>
      <c r="E611" s="45"/>
      <c r="F611" s="63"/>
    </row>
    <row r="612" spans="1:6" x14ac:dyDescent="0.3">
      <c r="A612" s="41"/>
      <c r="B612" s="42"/>
      <c r="C612" s="43"/>
      <c r="D612" s="44"/>
      <c r="E612" s="45"/>
      <c r="F612" s="63"/>
    </row>
    <row r="613" spans="1:6" x14ac:dyDescent="0.3">
      <c r="A613" s="41"/>
      <c r="B613" s="42"/>
      <c r="C613" s="43"/>
      <c r="D613" s="44"/>
      <c r="E613" s="45"/>
      <c r="F613" s="63"/>
    </row>
    <row r="614" spans="1:6" x14ac:dyDescent="0.3">
      <c r="A614" s="41"/>
      <c r="B614" s="42"/>
      <c r="C614" s="43"/>
      <c r="D614" s="44"/>
      <c r="E614" s="45"/>
      <c r="F614" s="63"/>
    </row>
    <row r="615" spans="1:6" x14ac:dyDescent="0.3">
      <c r="A615" s="41"/>
      <c r="B615" s="42"/>
      <c r="C615" s="43"/>
      <c r="D615" s="44"/>
      <c r="E615" s="45"/>
      <c r="F615" s="63"/>
    </row>
    <row r="616" spans="1:6" x14ac:dyDescent="0.3">
      <c r="A616" s="41"/>
      <c r="B616" s="42"/>
      <c r="C616" s="43"/>
      <c r="D616" s="44"/>
      <c r="E616" s="45"/>
      <c r="F616" s="63"/>
    </row>
    <row r="617" spans="1:6" x14ac:dyDescent="0.3">
      <c r="A617" s="41"/>
      <c r="B617" s="42"/>
      <c r="C617" s="43"/>
      <c r="D617" s="44"/>
      <c r="E617" s="45"/>
      <c r="F617" s="63"/>
    </row>
    <row r="618" spans="1:6" x14ac:dyDescent="0.3">
      <c r="A618" s="41"/>
      <c r="B618" s="42"/>
      <c r="C618" s="43"/>
      <c r="D618" s="44"/>
      <c r="E618" s="45"/>
      <c r="F618" s="63"/>
    </row>
    <row r="619" spans="1:6" x14ac:dyDescent="0.3">
      <c r="A619" s="41"/>
      <c r="B619" s="42"/>
      <c r="C619" s="43"/>
      <c r="D619" s="44"/>
      <c r="E619" s="45"/>
      <c r="F619" s="63"/>
    </row>
    <row r="620" spans="1:6" x14ac:dyDescent="0.3">
      <c r="A620" s="41"/>
      <c r="B620" s="42"/>
      <c r="C620" s="43"/>
      <c r="D620" s="44"/>
      <c r="E620" s="45"/>
      <c r="F620" s="63"/>
    </row>
    <row r="621" spans="1:6" x14ac:dyDescent="0.3">
      <c r="A621" s="41"/>
      <c r="B621" s="42"/>
      <c r="C621" s="43"/>
      <c r="D621" s="44"/>
      <c r="E621" s="45"/>
      <c r="F621" s="63"/>
    </row>
    <row r="622" spans="1:6" x14ac:dyDescent="0.3">
      <c r="A622" s="41"/>
      <c r="B622" s="42"/>
      <c r="C622" s="43"/>
      <c r="D622" s="44"/>
      <c r="E622" s="45"/>
      <c r="F622" s="63"/>
    </row>
    <row r="623" spans="1:6" x14ac:dyDescent="0.3">
      <c r="A623" s="41"/>
      <c r="B623" s="42"/>
      <c r="C623" s="43"/>
      <c r="D623" s="44"/>
      <c r="E623" s="45"/>
      <c r="F623" s="63"/>
    </row>
    <row r="624" spans="1:6" x14ac:dyDescent="0.3">
      <c r="A624" s="41"/>
      <c r="B624" s="42"/>
      <c r="C624" s="43"/>
      <c r="D624" s="44"/>
      <c r="E624" s="45"/>
      <c r="F624" s="63"/>
    </row>
    <row r="625" spans="1:6" x14ac:dyDescent="0.3">
      <c r="A625" s="41"/>
      <c r="B625" s="42"/>
      <c r="C625" s="43"/>
      <c r="D625" s="44"/>
      <c r="E625" s="45"/>
      <c r="F625" s="63"/>
    </row>
    <row r="626" spans="1:6" x14ac:dyDescent="0.3">
      <c r="A626" s="41"/>
      <c r="B626" s="42"/>
      <c r="C626" s="43"/>
      <c r="D626" s="44"/>
      <c r="E626" s="45"/>
      <c r="F626" s="63"/>
    </row>
    <row r="627" spans="1:6" x14ac:dyDescent="0.3">
      <c r="A627" s="41"/>
      <c r="B627" s="42"/>
      <c r="C627" s="43"/>
      <c r="D627" s="44"/>
      <c r="E627" s="45"/>
      <c r="F627" s="63"/>
    </row>
    <row r="628" spans="1:6" x14ac:dyDescent="0.3">
      <c r="A628" s="41"/>
      <c r="B628" s="42"/>
      <c r="C628" s="43"/>
      <c r="D628" s="44"/>
      <c r="E628" s="45"/>
      <c r="F628" s="63"/>
    </row>
    <row r="629" spans="1:6" x14ac:dyDescent="0.3">
      <c r="A629" s="41"/>
      <c r="B629" s="42"/>
      <c r="C629" s="43"/>
      <c r="D629" s="44"/>
      <c r="E629" s="45"/>
      <c r="F629" s="63"/>
    </row>
    <row r="630" spans="1:6" x14ac:dyDescent="0.3">
      <c r="A630" s="41"/>
      <c r="B630" s="42"/>
      <c r="C630" s="43"/>
      <c r="D630" s="44"/>
      <c r="E630" s="45"/>
      <c r="F630" s="63"/>
    </row>
    <row r="631" spans="1:6" x14ac:dyDescent="0.3">
      <c r="A631" s="41"/>
      <c r="B631" s="42"/>
      <c r="C631" s="43"/>
      <c r="D631" s="44"/>
      <c r="E631" s="45"/>
      <c r="F631" s="63"/>
    </row>
    <row r="632" spans="1:6" x14ac:dyDescent="0.3">
      <c r="A632" s="41"/>
      <c r="B632" s="42"/>
      <c r="C632" s="43"/>
      <c r="D632" s="44"/>
      <c r="E632" s="45"/>
      <c r="F632" s="63"/>
    </row>
    <row r="633" spans="1:6" x14ac:dyDescent="0.3">
      <c r="A633" s="41"/>
      <c r="B633" s="42"/>
      <c r="C633" s="43"/>
      <c r="D633" s="44"/>
      <c r="E633" s="45"/>
      <c r="F633" s="63"/>
    </row>
    <row r="634" spans="1:6" x14ac:dyDescent="0.3">
      <c r="A634" s="41"/>
      <c r="B634" s="42"/>
      <c r="C634" s="43"/>
      <c r="D634" s="44"/>
      <c r="E634" s="45"/>
      <c r="F634" s="63"/>
    </row>
    <row r="635" spans="1:6" x14ac:dyDescent="0.3">
      <c r="A635" s="41"/>
      <c r="B635" s="42"/>
      <c r="C635" s="43"/>
      <c r="D635" s="44"/>
      <c r="E635" s="45"/>
      <c r="F635" s="63"/>
    </row>
    <row r="636" spans="1:6" x14ac:dyDescent="0.3">
      <c r="A636" s="41"/>
      <c r="B636" s="42"/>
      <c r="C636" s="43"/>
      <c r="D636" s="44"/>
      <c r="E636" s="45"/>
      <c r="F636" s="63"/>
    </row>
    <row r="637" spans="1:6" x14ac:dyDescent="0.3">
      <c r="A637" s="41"/>
      <c r="B637" s="42"/>
      <c r="C637" s="43"/>
      <c r="D637" s="44"/>
      <c r="E637" s="45"/>
      <c r="F637" s="63"/>
    </row>
    <row r="638" spans="1:6" x14ac:dyDescent="0.3">
      <c r="A638" s="41"/>
      <c r="B638" s="42"/>
      <c r="C638" s="43"/>
      <c r="D638" s="44"/>
      <c r="E638" s="45"/>
      <c r="F638" s="63"/>
    </row>
    <row r="639" spans="1:6" x14ac:dyDescent="0.3">
      <c r="A639" s="41"/>
      <c r="B639" s="42"/>
      <c r="C639" s="43"/>
      <c r="D639" s="44"/>
      <c r="E639" s="45"/>
      <c r="F639" s="63"/>
    </row>
    <row r="640" spans="1:6" x14ac:dyDescent="0.3">
      <c r="A640" s="41"/>
      <c r="B640" s="42"/>
      <c r="C640" s="43"/>
      <c r="D640" s="44"/>
      <c r="E640" s="45"/>
      <c r="F640" s="63"/>
    </row>
    <row r="641" spans="1:6" x14ac:dyDescent="0.3">
      <c r="A641" s="41"/>
      <c r="B641" s="42"/>
      <c r="C641" s="43"/>
      <c r="D641" s="44"/>
      <c r="E641" s="45"/>
      <c r="F641" s="63"/>
    </row>
    <row r="642" spans="1:6" x14ac:dyDescent="0.3">
      <c r="A642" s="41"/>
      <c r="B642" s="42"/>
      <c r="C642" s="43"/>
      <c r="D642" s="44"/>
      <c r="E642" s="45"/>
      <c r="F642" s="63"/>
    </row>
    <row r="643" spans="1:6" x14ac:dyDescent="0.3">
      <c r="A643" s="41"/>
      <c r="B643" s="42"/>
      <c r="C643" s="43"/>
      <c r="D643" s="44"/>
      <c r="E643" s="45"/>
      <c r="F643" s="63"/>
    </row>
    <row r="644" spans="1:6" x14ac:dyDescent="0.3">
      <c r="A644" s="41"/>
      <c r="B644" s="42"/>
      <c r="C644" s="43"/>
      <c r="D644" s="44"/>
      <c r="E644" s="45"/>
      <c r="F644" s="63"/>
    </row>
    <row r="645" spans="1:6" x14ac:dyDescent="0.3">
      <c r="A645" s="41"/>
      <c r="B645" s="42"/>
      <c r="C645" s="43"/>
      <c r="D645" s="44"/>
      <c r="E645" s="45"/>
      <c r="F645" s="63"/>
    </row>
    <row r="646" spans="1:6" x14ac:dyDescent="0.3">
      <c r="A646" s="41"/>
      <c r="B646" s="42"/>
      <c r="C646" s="43"/>
      <c r="D646" s="44"/>
      <c r="E646" s="45"/>
      <c r="F646" s="63"/>
    </row>
    <row r="647" spans="1:6" x14ac:dyDescent="0.3">
      <c r="A647" s="41"/>
      <c r="B647" s="42"/>
      <c r="C647" s="43"/>
      <c r="D647" s="44"/>
      <c r="E647" s="45"/>
      <c r="F647" s="63"/>
    </row>
    <row r="648" spans="1:6" x14ac:dyDescent="0.3">
      <c r="A648" s="41"/>
      <c r="B648" s="42"/>
      <c r="C648" s="43"/>
      <c r="D648" s="44"/>
      <c r="E648" s="45"/>
      <c r="F648" s="63"/>
    </row>
    <row r="649" spans="1:6" x14ac:dyDescent="0.3">
      <c r="A649" s="41"/>
      <c r="B649" s="42"/>
      <c r="C649" s="43"/>
      <c r="D649" s="44"/>
      <c r="E649" s="45"/>
      <c r="F649" s="63"/>
    </row>
    <row r="650" spans="1:6" x14ac:dyDescent="0.3">
      <c r="A650" s="41"/>
      <c r="B650" s="42"/>
      <c r="C650" s="43"/>
      <c r="D650" s="44"/>
      <c r="E650" s="45"/>
      <c r="F650" s="63"/>
    </row>
    <row r="651" spans="1:6" x14ac:dyDescent="0.3">
      <c r="A651" s="41"/>
      <c r="B651" s="42"/>
      <c r="C651" s="43"/>
      <c r="D651" s="44"/>
      <c r="E651" s="45"/>
      <c r="F651" s="63"/>
    </row>
    <row r="652" spans="1:6" x14ac:dyDescent="0.3">
      <c r="A652" s="41"/>
      <c r="B652" s="42"/>
      <c r="C652" s="43"/>
      <c r="D652" s="44"/>
      <c r="E652" s="45"/>
      <c r="F652" s="63"/>
    </row>
    <row r="653" spans="1:6" x14ac:dyDescent="0.3">
      <c r="A653" s="41"/>
      <c r="B653" s="42"/>
      <c r="C653" s="43"/>
      <c r="D653" s="44"/>
      <c r="E653" s="45"/>
      <c r="F653" s="63"/>
    </row>
    <row r="654" spans="1:6" x14ac:dyDescent="0.3">
      <c r="A654" s="41"/>
      <c r="B654" s="42"/>
      <c r="C654" s="43"/>
      <c r="D654" s="44"/>
      <c r="E654" s="45"/>
      <c r="F654" s="63"/>
    </row>
    <row r="655" spans="1:6" x14ac:dyDescent="0.3">
      <c r="A655" s="41"/>
      <c r="B655" s="42"/>
      <c r="C655" s="43"/>
      <c r="D655" s="44"/>
      <c r="E655" s="45"/>
      <c r="F655" s="63"/>
    </row>
    <row r="656" spans="1:6" x14ac:dyDescent="0.3">
      <c r="A656" s="41"/>
      <c r="B656" s="42"/>
      <c r="C656" s="43"/>
      <c r="D656" s="44"/>
      <c r="E656" s="45"/>
      <c r="F656" s="63"/>
    </row>
    <row r="657" spans="1:6" x14ac:dyDescent="0.3">
      <c r="A657" s="41"/>
      <c r="B657" s="42"/>
      <c r="C657" s="43"/>
      <c r="D657" s="33"/>
      <c r="E657" s="45"/>
      <c r="F657" s="63"/>
    </row>
    <row r="658" spans="1:6" x14ac:dyDescent="0.3">
      <c r="A658" s="41"/>
      <c r="B658" s="42"/>
      <c r="C658" s="43"/>
      <c r="D658" s="44"/>
      <c r="E658" s="45"/>
      <c r="F658" s="63"/>
    </row>
    <row r="659" spans="1:6" x14ac:dyDescent="0.3">
      <c r="A659" s="41"/>
      <c r="B659" s="42"/>
      <c r="C659" s="43"/>
      <c r="D659" s="44"/>
      <c r="E659" s="45"/>
      <c r="F659" s="63"/>
    </row>
    <row r="660" spans="1:6" x14ac:dyDescent="0.3">
      <c r="A660" s="41"/>
      <c r="B660" s="42"/>
      <c r="C660" s="43"/>
      <c r="D660" s="44"/>
      <c r="E660" s="45"/>
      <c r="F660" s="63"/>
    </row>
    <row r="661" spans="1:6" x14ac:dyDescent="0.3">
      <c r="A661" s="41"/>
      <c r="B661" s="42"/>
      <c r="C661" s="43"/>
      <c r="D661" s="44"/>
      <c r="E661" s="45"/>
      <c r="F661" s="63"/>
    </row>
    <row r="662" spans="1:6" x14ac:dyDescent="0.3">
      <c r="A662" s="41"/>
      <c r="B662" s="42"/>
      <c r="C662" s="43"/>
      <c r="D662" s="44"/>
      <c r="E662" s="45"/>
      <c r="F662" s="63"/>
    </row>
    <row r="663" spans="1:6" x14ac:dyDescent="0.3">
      <c r="A663" s="41"/>
      <c r="B663" s="42"/>
      <c r="C663" s="43"/>
      <c r="D663" s="44"/>
      <c r="E663" s="45"/>
      <c r="F663" s="63"/>
    </row>
    <row r="664" spans="1:6" x14ac:dyDescent="0.3">
      <c r="A664" s="41"/>
      <c r="B664" s="42"/>
      <c r="C664" s="43"/>
      <c r="D664" s="44"/>
      <c r="E664" s="45"/>
      <c r="F664" s="63"/>
    </row>
    <row r="665" spans="1:6" x14ac:dyDescent="0.3">
      <c r="A665" s="41"/>
      <c r="B665" s="42"/>
      <c r="C665" s="43"/>
      <c r="D665" s="44"/>
      <c r="E665" s="45"/>
      <c r="F665" s="63"/>
    </row>
    <row r="666" spans="1:6" x14ac:dyDescent="0.3">
      <c r="A666" s="41"/>
      <c r="B666" s="42"/>
      <c r="C666" s="43"/>
      <c r="D666" s="44"/>
      <c r="E666" s="45"/>
      <c r="F666" s="63"/>
    </row>
    <row r="667" spans="1:6" x14ac:dyDescent="0.3">
      <c r="A667" s="41"/>
      <c r="B667" s="42"/>
      <c r="C667" s="43"/>
      <c r="D667" s="44"/>
      <c r="E667" s="45"/>
      <c r="F667" s="63"/>
    </row>
    <row r="668" spans="1:6" x14ac:dyDescent="0.3">
      <c r="A668" s="41"/>
      <c r="B668" s="42"/>
      <c r="C668" s="43"/>
      <c r="D668" s="44"/>
      <c r="E668" s="45"/>
      <c r="F668" s="63"/>
    </row>
    <row r="669" spans="1:6" x14ac:dyDescent="0.3">
      <c r="A669" s="41"/>
      <c r="B669" s="42"/>
      <c r="C669" s="43"/>
      <c r="D669" s="44"/>
      <c r="E669" s="45"/>
      <c r="F669" s="63"/>
    </row>
    <row r="670" spans="1:6" x14ac:dyDescent="0.3">
      <c r="A670" s="41"/>
      <c r="B670" s="42"/>
      <c r="C670" s="43"/>
      <c r="D670" s="44"/>
      <c r="E670" s="45"/>
      <c r="F670" s="63"/>
    </row>
    <row r="671" spans="1:6" x14ac:dyDescent="0.3">
      <c r="A671" s="41"/>
      <c r="B671" s="42"/>
      <c r="C671" s="43"/>
      <c r="D671" s="44"/>
      <c r="E671" s="45"/>
      <c r="F671" s="63"/>
    </row>
    <row r="672" spans="1:6" x14ac:dyDescent="0.3">
      <c r="A672" s="41"/>
      <c r="B672" s="42"/>
      <c r="C672" s="43"/>
      <c r="D672" s="44"/>
      <c r="E672" s="45"/>
      <c r="F672" s="63"/>
    </row>
    <row r="673" spans="1:6" x14ac:dyDescent="0.3">
      <c r="A673" s="41"/>
      <c r="B673" s="42"/>
      <c r="C673" s="43"/>
      <c r="D673" s="44"/>
      <c r="E673" s="45"/>
      <c r="F673" s="63"/>
    </row>
    <row r="674" spans="1:6" x14ac:dyDescent="0.3">
      <c r="A674" s="41"/>
      <c r="B674" s="42"/>
      <c r="C674" s="43"/>
      <c r="D674" s="44"/>
      <c r="E674" s="45"/>
      <c r="F674" s="63"/>
    </row>
    <row r="675" spans="1:6" x14ac:dyDescent="0.3">
      <c r="A675" s="41"/>
      <c r="B675" s="42"/>
      <c r="C675" s="43"/>
      <c r="D675" s="44"/>
      <c r="E675" s="45"/>
      <c r="F675" s="63"/>
    </row>
    <row r="676" spans="1:6" x14ac:dyDescent="0.3">
      <c r="A676" s="41"/>
      <c r="B676" s="42"/>
      <c r="C676" s="43"/>
      <c r="D676" s="44"/>
      <c r="E676" s="45"/>
      <c r="F676" s="63"/>
    </row>
    <row r="677" spans="1:6" x14ac:dyDescent="0.3">
      <c r="A677" s="41"/>
      <c r="B677" s="42"/>
      <c r="C677" s="43"/>
      <c r="D677" s="44"/>
      <c r="E677" s="45"/>
      <c r="F677" s="63"/>
    </row>
    <row r="678" spans="1:6" x14ac:dyDescent="0.3">
      <c r="A678" s="41"/>
      <c r="B678" s="42"/>
      <c r="C678" s="43"/>
      <c r="D678" s="44"/>
      <c r="E678" s="45"/>
      <c r="F678" s="63"/>
    </row>
    <row r="679" spans="1:6" x14ac:dyDescent="0.3">
      <c r="A679" s="41"/>
      <c r="B679" s="42"/>
      <c r="C679" s="43"/>
      <c r="D679" s="33"/>
      <c r="E679" s="45"/>
      <c r="F679" s="63"/>
    </row>
    <row r="680" spans="1:6" x14ac:dyDescent="0.3">
      <c r="A680" s="41"/>
      <c r="B680" s="42"/>
      <c r="C680" s="43"/>
      <c r="D680" s="44"/>
      <c r="E680" s="45"/>
      <c r="F680" s="63"/>
    </row>
    <row r="681" spans="1:6" x14ac:dyDescent="0.3">
      <c r="A681" s="41"/>
      <c r="B681" s="42"/>
      <c r="C681" s="43"/>
      <c r="D681" s="33"/>
      <c r="E681" s="45"/>
      <c r="F681" s="63"/>
    </row>
    <row r="682" spans="1:6" x14ac:dyDescent="0.3">
      <c r="A682" s="41"/>
      <c r="B682" s="42"/>
      <c r="C682" s="43"/>
      <c r="D682" s="44"/>
      <c r="E682" s="45"/>
      <c r="F682" s="63"/>
    </row>
    <row r="683" spans="1:6" x14ac:dyDescent="0.3">
      <c r="A683" s="41"/>
      <c r="B683" s="42"/>
      <c r="C683" s="43"/>
      <c r="D683" s="44"/>
      <c r="E683" s="45"/>
      <c r="F683" s="63"/>
    </row>
    <row r="684" spans="1:6" x14ac:dyDescent="0.3">
      <c r="A684" s="41"/>
      <c r="B684" s="42"/>
      <c r="C684" s="43"/>
      <c r="D684" s="44"/>
      <c r="E684" s="45"/>
      <c r="F684" s="63"/>
    </row>
    <row r="685" spans="1:6" x14ac:dyDescent="0.3">
      <c r="A685" s="41"/>
      <c r="B685" s="42"/>
      <c r="C685" s="43"/>
      <c r="D685" s="44"/>
      <c r="E685" s="45"/>
      <c r="F685" s="63"/>
    </row>
    <row r="686" spans="1:6" x14ac:dyDescent="0.3">
      <c r="A686" s="41"/>
      <c r="B686" s="42"/>
      <c r="C686" s="43"/>
      <c r="D686" s="44"/>
      <c r="E686" s="45"/>
      <c r="F686" s="63"/>
    </row>
    <row r="687" spans="1:6" x14ac:dyDescent="0.3">
      <c r="A687" s="41"/>
      <c r="B687" s="42"/>
      <c r="C687" s="43"/>
      <c r="D687" s="44"/>
      <c r="E687" s="45"/>
      <c r="F687" s="63"/>
    </row>
    <row r="688" spans="1:6" x14ac:dyDescent="0.3">
      <c r="A688" s="41"/>
      <c r="B688" s="42"/>
      <c r="C688" s="43"/>
      <c r="D688" s="44"/>
      <c r="E688" s="45"/>
      <c r="F688" s="63"/>
    </row>
    <row r="689" spans="1:6" x14ac:dyDescent="0.3">
      <c r="A689" s="41"/>
      <c r="B689" s="42"/>
      <c r="C689" s="43"/>
      <c r="D689" s="44"/>
      <c r="E689" s="45"/>
      <c r="F689" s="63"/>
    </row>
    <row r="690" spans="1:6" x14ac:dyDescent="0.3">
      <c r="A690" s="41"/>
      <c r="B690" s="42"/>
      <c r="C690" s="43"/>
      <c r="D690" s="44"/>
      <c r="E690" s="45"/>
      <c r="F690" s="63"/>
    </row>
    <row r="691" spans="1:6" x14ac:dyDescent="0.3">
      <c r="A691" s="41"/>
      <c r="B691" s="42"/>
      <c r="C691" s="43"/>
      <c r="D691" s="44"/>
      <c r="E691" s="45"/>
      <c r="F691" s="63"/>
    </row>
    <row r="692" spans="1:6" x14ac:dyDescent="0.3">
      <c r="A692" s="41"/>
      <c r="B692" s="42"/>
      <c r="C692" s="43"/>
      <c r="D692" s="44"/>
      <c r="E692" s="45"/>
      <c r="F692" s="63"/>
    </row>
    <row r="693" spans="1:6" x14ac:dyDescent="0.3">
      <c r="A693" s="41"/>
      <c r="B693" s="42"/>
      <c r="C693" s="43"/>
      <c r="D693" s="44"/>
      <c r="E693" s="45"/>
      <c r="F693" s="63"/>
    </row>
    <row r="694" spans="1:6" x14ac:dyDescent="0.3">
      <c r="A694" s="41"/>
      <c r="B694" s="42"/>
      <c r="C694" s="43"/>
      <c r="D694" s="44"/>
      <c r="E694" s="45"/>
      <c r="F694" s="63"/>
    </row>
    <row r="695" spans="1:6" x14ac:dyDescent="0.3">
      <c r="A695" s="41"/>
      <c r="B695" s="42"/>
      <c r="C695" s="43"/>
      <c r="D695" s="44"/>
      <c r="E695" s="45"/>
      <c r="F695" s="63"/>
    </row>
    <row r="696" spans="1:6" x14ac:dyDescent="0.3">
      <c r="A696" s="41"/>
      <c r="B696" s="42"/>
      <c r="C696" s="43"/>
      <c r="D696" s="44"/>
      <c r="E696" s="45"/>
      <c r="F696" s="63"/>
    </row>
    <row r="697" spans="1:6" x14ac:dyDescent="0.3">
      <c r="A697" s="41"/>
      <c r="B697" s="42"/>
      <c r="C697" s="43"/>
      <c r="D697" s="44"/>
      <c r="E697" s="45"/>
      <c r="F697" s="63"/>
    </row>
    <row r="698" spans="1:6" x14ac:dyDescent="0.3">
      <c r="A698" s="41"/>
      <c r="B698" s="42"/>
      <c r="C698" s="43"/>
      <c r="D698" s="44"/>
      <c r="E698" s="45"/>
      <c r="F698" s="63"/>
    </row>
    <row r="699" spans="1:6" x14ac:dyDescent="0.3">
      <c r="A699" s="41"/>
      <c r="B699" s="42"/>
      <c r="C699" s="43"/>
      <c r="D699" s="44"/>
      <c r="E699" s="45"/>
      <c r="F699" s="63"/>
    </row>
    <row r="700" spans="1:6" x14ac:dyDescent="0.3">
      <c r="A700" s="41"/>
      <c r="B700" s="42"/>
      <c r="C700" s="43"/>
      <c r="D700" s="44"/>
      <c r="E700" s="45"/>
      <c r="F700" s="63"/>
    </row>
    <row r="701" spans="1:6" x14ac:dyDescent="0.3">
      <c r="A701" s="41"/>
      <c r="B701" s="42"/>
      <c r="C701" s="43"/>
      <c r="D701" s="44"/>
      <c r="E701" s="45"/>
      <c r="F701" s="63"/>
    </row>
    <row r="702" spans="1:6" x14ac:dyDescent="0.3">
      <c r="A702" s="41"/>
      <c r="B702" s="42"/>
      <c r="C702" s="43"/>
      <c r="D702" s="44"/>
      <c r="E702" s="45"/>
      <c r="F702" s="63"/>
    </row>
    <row r="703" spans="1:6" x14ac:dyDescent="0.3">
      <c r="A703" s="41"/>
      <c r="B703" s="42"/>
      <c r="C703" s="43"/>
      <c r="D703" s="62"/>
      <c r="E703" s="45"/>
      <c r="F703" s="63"/>
    </row>
    <row r="704" spans="1:6" x14ac:dyDescent="0.3">
      <c r="A704" s="41"/>
      <c r="B704" s="42"/>
      <c r="C704" s="43"/>
      <c r="D704" s="44"/>
      <c r="E704" s="45"/>
      <c r="F704" s="63"/>
    </row>
    <row r="705" spans="1:6" x14ac:dyDescent="0.3">
      <c r="A705" s="41"/>
      <c r="B705" s="42"/>
      <c r="C705" s="43"/>
      <c r="D705" s="44"/>
      <c r="E705" s="45"/>
      <c r="F705" s="63"/>
    </row>
    <row r="706" spans="1:6" x14ac:dyDescent="0.3">
      <c r="A706" s="41"/>
      <c r="B706" s="42"/>
      <c r="C706" s="43"/>
      <c r="D706" s="44"/>
      <c r="E706" s="45"/>
      <c r="F706" s="63"/>
    </row>
    <row r="707" spans="1:6" x14ac:dyDescent="0.3">
      <c r="A707" s="41"/>
      <c r="B707" s="42"/>
      <c r="C707" s="43"/>
      <c r="D707" s="44"/>
      <c r="E707" s="45"/>
      <c r="F707" s="63"/>
    </row>
    <row r="708" spans="1:6" x14ac:dyDescent="0.3">
      <c r="A708" s="41"/>
      <c r="B708" s="42"/>
      <c r="C708" s="43"/>
      <c r="D708" s="44"/>
      <c r="E708" s="45"/>
      <c r="F708" s="63"/>
    </row>
    <row r="709" spans="1:6" x14ac:dyDescent="0.3">
      <c r="A709" s="41"/>
      <c r="B709" s="42"/>
      <c r="C709" s="43"/>
      <c r="D709" s="44"/>
      <c r="E709" s="45"/>
      <c r="F709" s="63"/>
    </row>
    <row r="710" spans="1:6" x14ac:dyDescent="0.3">
      <c r="A710" s="41"/>
      <c r="B710" s="42"/>
      <c r="C710" s="43"/>
      <c r="D710" s="44"/>
      <c r="E710" s="45"/>
      <c r="F710" s="63"/>
    </row>
    <row r="711" spans="1:6" x14ac:dyDescent="0.3">
      <c r="A711" s="41"/>
      <c r="B711" s="42"/>
      <c r="C711" s="43"/>
      <c r="D711" s="44"/>
      <c r="E711" s="45"/>
      <c r="F711" s="63"/>
    </row>
    <row r="712" spans="1:6" x14ac:dyDescent="0.3">
      <c r="A712" s="41"/>
      <c r="B712" s="42"/>
      <c r="C712" s="43"/>
      <c r="D712" s="44"/>
      <c r="E712" s="45"/>
      <c r="F712" s="63"/>
    </row>
    <row r="713" spans="1:6" x14ac:dyDescent="0.3">
      <c r="A713" s="41"/>
      <c r="B713" s="42"/>
      <c r="C713" s="43"/>
      <c r="D713" s="44"/>
      <c r="E713" s="45"/>
      <c r="F713" s="63"/>
    </row>
    <row r="714" spans="1:6" x14ac:dyDescent="0.3">
      <c r="A714" s="41"/>
      <c r="B714" s="42"/>
      <c r="C714" s="43"/>
      <c r="D714" s="44"/>
      <c r="E714" s="45"/>
      <c r="F714" s="63"/>
    </row>
    <row r="715" spans="1:6" x14ac:dyDescent="0.3">
      <c r="A715" s="41"/>
      <c r="B715" s="42"/>
      <c r="C715" s="43"/>
      <c r="D715" s="44"/>
      <c r="E715" s="45"/>
      <c r="F715" s="63"/>
    </row>
    <row r="716" spans="1:6" x14ac:dyDescent="0.3">
      <c r="A716" s="41"/>
      <c r="B716" s="42"/>
      <c r="C716" s="43"/>
      <c r="D716" s="44"/>
      <c r="E716" s="45"/>
      <c r="F716" s="63"/>
    </row>
    <row r="717" spans="1:6" x14ac:dyDescent="0.3">
      <c r="A717" s="41"/>
      <c r="B717" s="42"/>
      <c r="C717" s="43"/>
      <c r="D717" s="44"/>
      <c r="E717" s="45"/>
      <c r="F717" s="63"/>
    </row>
    <row r="718" spans="1:6" x14ac:dyDescent="0.3">
      <c r="A718" s="41"/>
      <c r="B718" s="42"/>
      <c r="C718" s="43"/>
      <c r="D718" s="44"/>
      <c r="E718" s="45"/>
      <c r="F718" s="63"/>
    </row>
    <row r="719" spans="1:6" x14ac:dyDescent="0.3">
      <c r="A719" s="41"/>
      <c r="B719" s="42"/>
      <c r="C719" s="43"/>
      <c r="D719" s="44"/>
      <c r="E719" s="45"/>
      <c r="F719" s="63"/>
    </row>
    <row r="720" spans="1:6" x14ac:dyDescent="0.3">
      <c r="A720" s="41"/>
      <c r="B720" s="42"/>
      <c r="C720" s="43"/>
      <c r="D720" s="44"/>
      <c r="E720" s="45"/>
      <c r="F720" s="63"/>
    </row>
    <row r="721" spans="1:6" x14ac:dyDescent="0.3">
      <c r="A721" s="41"/>
      <c r="B721" s="42"/>
      <c r="C721" s="43"/>
      <c r="D721" s="44"/>
      <c r="E721" s="45"/>
      <c r="F721" s="63"/>
    </row>
    <row r="722" spans="1:6" x14ac:dyDescent="0.3">
      <c r="A722" s="41"/>
      <c r="B722" s="42"/>
      <c r="C722" s="43"/>
      <c r="D722" s="44"/>
      <c r="E722" s="45"/>
      <c r="F722" s="63"/>
    </row>
    <row r="723" spans="1:6" x14ac:dyDescent="0.3">
      <c r="A723" s="41"/>
      <c r="B723" s="42"/>
      <c r="C723" s="43"/>
      <c r="D723" s="44"/>
      <c r="E723" s="45"/>
      <c r="F723" s="63"/>
    </row>
    <row r="724" spans="1:6" x14ac:dyDescent="0.3">
      <c r="A724" s="41"/>
      <c r="B724" s="42"/>
      <c r="C724" s="43"/>
      <c r="D724" s="44"/>
      <c r="E724" s="45"/>
      <c r="F724" s="63"/>
    </row>
    <row r="725" spans="1:6" x14ac:dyDescent="0.3">
      <c r="A725" s="41"/>
      <c r="B725" s="42"/>
      <c r="C725" s="43"/>
      <c r="D725" s="44"/>
      <c r="E725" s="45"/>
      <c r="F725" s="63"/>
    </row>
    <row r="726" spans="1:6" x14ac:dyDescent="0.3">
      <c r="A726" s="41"/>
      <c r="B726" s="42"/>
      <c r="C726" s="43"/>
      <c r="D726" s="44"/>
      <c r="E726" s="45"/>
      <c r="F726" s="63"/>
    </row>
    <row r="727" spans="1:6" x14ac:dyDescent="0.3">
      <c r="A727" s="41"/>
      <c r="B727" s="42"/>
      <c r="C727" s="43"/>
      <c r="D727" s="33"/>
      <c r="E727" s="45"/>
      <c r="F727" s="63"/>
    </row>
    <row r="728" spans="1:6" x14ac:dyDescent="0.3">
      <c r="A728" s="41"/>
      <c r="B728" s="42"/>
      <c r="C728" s="43"/>
      <c r="D728" s="44"/>
      <c r="E728" s="45"/>
      <c r="F728" s="63"/>
    </row>
    <row r="729" spans="1:6" x14ac:dyDescent="0.3">
      <c r="A729" s="41"/>
      <c r="B729" s="42"/>
      <c r="C729" s="43"/>
      <c r="D729" s="33"/>
      <c r="E729" s="45"/>
      <c r="F729" s="63"/>
    </row>
    <row r="730" spans="1:6" x14ac:dyDescent="0.3">
      <c r="A730" s="41"/>
      <c r="B730" s="42"/>
      <c r="C730" s="43"/>
      <c r="D730" s="44"/>
      <c r="E730" s="45"/>
      <c r="F730" s="63"/>
    </row>
    <row r="731" spans="1:6" x14ac:dyDescent="0.3">
      <c r="A731" s="41"/>
      <c r="B731" s="42"/>
      <c r="C731" s="43"/>
      <c r="D731" s="33"/>
      <c r="E731" s="45"/>
      <c r="F731" s="63"/>
    </row>
    <row r="732" spans="1:6" x14ac:dyDescent="0.3">
      <c r="A732" s="41"/>
      <c r="B732" s="42"/>
      <c r="C732" s="43"/>
      <c r="D732" s="44"/>
      <c r="E732" s="45"/>
      <c r="F732" s="63"/>
    </row>
    <row r="733" spans="1:6" x14ac:dyDescent="0.3">
      <c r="A733" s="41"/>
      <c r="B733" s="42"/>
      <c r="C733" s="43"/>
      <c r="D733" s="44"/>
      <c r="E733" s="45"/>
      <c r="F733" s="63"/>
    </row>
    <row r="734" spans="1:6" x14ac:dyDescent="0.3">
      <c r="A734" s="41"/>
      <c r="B734" s="42"/>
      <c r="C734" s="43"/>
      <c r="D734" s="44"/>
      <c r="E734" s="45"/>
      <c r="F734" s="63"/>
    </row>
    <row r="735" spans="1:6" x14ac:dyDescent="0.3">
      <c r="A735" s="41"/>
      <c r="B735" s="42"/>
      <c r="C735" s="43"/>
      <c r="D735" s="44"/>
      <c r="E735" s="45"/>
      <c r="F735" s="63"/>
    </row>
    <row r="736" spans="1:6" x14ac:dyDescent="0.3">
      <c r="A736" s="41"/>
      <c r="B736" s="42"/>
      <c r="C736" s="43"/>
      <c r="D736" s="44"/>
      <c r="E736" s="45"/>
      <c r="F736" s="63"/>
    </row>
    <row r="737" spans="1:6" x14ac:dyDescent="0.3">
      <c r="A737" s="41"/>
      <c r="B737" s="42"/>
      <c r="C737" s="43"/>
      <c r="D737" s="44"/>
      <c r="E737" s="45"/>
      <c r="F737" s="63"/>
    </row>
    <row r="738" spans="1:6" x14ac:dyDescent="0.3">
      <c r="A738" s="41"/>
      <c r="B738" s="42"/>
      <c r="C738" s="43"/>
      <c r="D738" s="44"/>
      <c r="E738" s="45"/>
      <c r="F738" s="63"/>
    </row>
    <row r="739" spans="1:6" x14ac:dyDescent="0.3">
      <c r="A739" s="41"/>
      <c r="B739" s="42"/>
      <c r="C739" s="43"/>
      <c r="D739" s="44"/>
      <c r="E739" s="45"/>
      <c r="F739" s="63"/>
    </row>
    <row r="740" spans="1:6" x14ac:dyDescent="0.3">
      <c r="A740" s="41"/>
      <c r="B740" s="42"/>
      <c r="C740" s="43"/>
      <c r="D740" s="44"/>
      <c r="E740" s="45"/>
      <c r="F740" s="63"/>
    </row>
    <row r="741" spans="1:6" x14ac:dyDescent="0.3">
      <c r="A741" s="41"/>
      <c r="B741" s="42"/>
      <c r="C741" s="43"/>
      <c r="D741" s="44"/>
      <c r="E741" s="45"/>
      <c r="F741" s="63"/>
    </row>
    <row r="742" spans="1:6" x14ac:dyDescent="0.3">
      <c r="A742" s="41"/>
      <c r="B742" s="42"/>
      <c r="C742" s="43"/>
      <c r="D742" s="44"/>
      <c r="E742" s="45"/>
      <c r="F742" s="63"/>
    </row>
    <row r="743" spans="1:6" x14ac:dyDescent="0.3">
      <c r="A743" s="41"/>
      <c r="B743" s="42"/>
      <c r="C743" s="43"/>
      <c r="D743" s="33"/>
      <c r="E743" s="45"/>
      <c r="F743" s="63"/>
    </row>
    <row r="744" spans="1:6" x14ac:dyDescent="0.3">
      <c r="A744" s="41"/>
      <c r="B744" s="42"/>
      <c r="C744" s="43"/>
      <c r="D744" s="44"/>
      <c r="E744" s="45"/>
      <c r="F744" s="63"/>
    </row>
    <row r="745" spans="1:6" x14ac:dyDescent="0.3">
      <c r="A745" s="41"/>
      <c r="B745" s="42"/>
      <c r="C745" s="43"/>
      <c r="D745" s="44"/>
      <c r="E745" s="45"/>
      <c r="F745" s="63"/>
    </row>
    <row r="746" spans="1:6" x14ac:dyDescent="0.3">
      <c r="A746" s="41"/>
      <c r="B746" s="42"/>
      <c r="C746" s="43"/>
      <c r="D746" s="44"/>
      <c r="E746" s="45"/>
      <c r="F746" s="63"/>
    </row>
    <row r="747" spans="1:6" x14ac:dyDescent="0.3">
      <c r="A747" s="41"/>
      <c r="B747" s="42"/>
      <c r="C747" s="43"/>
      <c r="D747" s="33"/>
      <c r="E747" s="45"/>
      <c r="F747" s="63"/>
    </row>
    <row r="748" spans="1:6" x14ac:dyDescent="0.3">
      <c r="A748" s="41"/>
      <c r="B748" s="42"/>
      <c r="C748" s="43"/>
      <c r="D748" s="44"/>
      <c r="E748" s="45"/>
      <c r="F748" s="63"/>
    </row>
    <row r="749" spans="1:6" x14ac:dyDescent="0.3">
      <c r="A749" s="41"/>
      <c r="B749" s="42"/>
      <c r="C749" s="43"/>
      <c r="D749" s="44"/>
      <c r="E749" s="45"/>
      <c r="F749" s="63"/>
    </row>
    <row r="750" spans="1:6" x14ac:dyDescent="0.3">
      <c r="A750" s="41"/>
      <c r="B750" s="42"/>
      <c r="C750" s="43"/>
      <c r="D750" s="44"/>
      <c r="E750" s="45"/>
      <c r="F750" s="63"/>
    </row>
    <row r="751" spans="1:6" x14ac:dyDescent="0.3">
      <c r="A751" s="41"/>
      <c r="B751" s="42"/>
      <c r="C751" s="43"/>
      <c r="D751" s="33"/>
      <c r="E751" s="45"/>
      <c r="F751" s="63"/>
    </row>
    <row r="752" spans="1:6" x14ac:dyDescent="0.3">
      <c r="A752" s="41"/>
      <c r="B752" s="42"/>
      <c r="C752" s="43"/>
      <c r="D752" s="44"/>
      <c r="E752" s="45"/>
      <c r="F752" s="63"/>
    </row>
    <row r="753" spans="1:6" x14ac:dyDescent="0.3">
      <c r="A753" s="41"/>
      <c r="B753" s="42"/>
      <c r="C753" s="43"/>
      <c r="D753" s="44"/>
      <c r="E753" s="45"/>
      <c r="F753" s="63"/>
    </row>
    <row r="754" spans="1:6" x14ac:dyDescent="0.3">
      <c r="A754" s="41"/>
      <c r="B754" s="42"/>
      <c r="C754" s="43"/>
      <c r="D754" s="44"/>
      <c r="E754" s="45"/>
      <c r="F754" s="63"/>
    </row>
    <row r="755" spans="1:6" x14ac:dyDescent="0.3">
      <c r="A755" s="41"/>
      <c r="B755" s="42"/>
      <c r="C755" s="43"/>
      <c r="D755" s="44"/>
      <c r="E755" s="45"/>
      <c r="F755" s="63"/>
    </row>
    <row r="756" spans="1:6" x14ac:dyDescent="0.3">
      <c r="A756" s="41"/>
      <c r="B756" s="42"/>
      <c r="C756" s="43"/>
      <c r="D756" s="44"/>
      <c r="E756" s="45"/>
      <c r="F756" s="63"/>
    </row>
    <row r="757" spans="1:6" x14ac:dyDescent="0.3">
      <c r="A757" s="41"/>
      <c r="B757" s="42"/>
      <c r="C757" s="43"/>
      <c r="D757" s="44"/>
      <c r="E757" s="45"/>
      <c r="F757" s="63"/>
    </row>
    <row r="758" spans="1:6" x14ac:dyDescent="0.3">
      <c r="A758" s="41"/>
      <c r="B758" s="42"/>
      <c r="C758" s="43"/>
      <c r="D758" s="44"/>
      <c r="E758" s="45"/>
      <c r="F758" s="63"/>
    </row>
    <row r="759" spans="1:6" x14ac:dyDescent="0.3">
      <c r="A759" s="41"/>
      <c r="B759" s="42"/>
      <c r="C759" s="43"/>
      <c r="D759" s="44"/>
      <c r="E759" s="45"/>
      <c r="F759" s="63"/>
    </row>
    <row r="760" spans="1:6" x14ac:dyDescent="0.3">
      <c r="A760" s="41"/>
      <c r="B760" s="42"/>
      <c r="C760" s="43"/>
      <c r="D760" s="44"/>
      <c r="E760" s="45"/>
      <c r="F760" s="63"/>
    </row>
    <row r="761" spans="1:6" x14ac:dyDescent="0.3">
      <c r="A761" s="41"/>
      <c r="B761" s="42"/>
      <c r="C761" s="43"/>
      <c r="D761" s="44"/>
      <c r="E761" s="45"/>
      <c r="F761" s="63"/>
    </row>
    <row r="762" spans="1:6" x14ac:dyDescent="0.3">
      <c r="A762" s="41"/>
      <c r="B762" s="42"/>
      <c r="C762" s="43"/>
      <c r="D762" s="44"/>
      <c r="E762" s="45"/>
      <c r="F762" s="63"/>
    </row>
    <row r="763" spans="1:6" x14ac:dyDescent="0.3">
      <c r="A763" s="41"/>
      <c r="B763" s="42"/>
      <c r="C763" s="43"/>
      <c r="D763" s="44"/>
      <c r="E763" s="45"/>
      <c r="F763" s="63"/>
    </row>
    <row r="764" spans="1:6" x14ac:dyDescent="0.3">
      <c r="A764" s="41"/>
      <c r="B764" s="42"/>
      <c r="C764" s="43"/>
      <c r="D764" s="44"/>
      <c r="E764" s="45"/>
      <c r="F764" s="63"/>
    </row>
    <row r="765" spans="1:6" x14ac:dyDescent="0.3">
      <c r="A765" s="41"/>
      <c r="B765" s="42"/>
      <c r="C765" s="43"/>
      <c r="D765" s="44"/>
      <c r="E765" s="45"/>
      <c r="F765" s="63"/>
    </row>
    <row r="766" spans="1:6" x14ac:dyDescent="0.3">
      <c r="A766" s="41"/>
      <c r="B766" s="42"/>
      <c r="C766" s="43"/>
      <c r="D766" s="44"/>
      <c r="E766" s="45"/>
      <c r="F766" s="63"/>
    </row>
    <row r="767" spans="1:6" x14ac:dyDescent="0.3">
      <c r="A767" s="41"/>
      <c r="B767" s="42"/>
      <c r="C767" s="43"/>
      <c r="D767" s="44"/>
      <c r="E767" s="45"/>
      <c r="F767" s="63"/>
    </row>
    <row r="768" spans="1:6" x14ac:dyDescent="0.3">
      <c r="A768" s="41"/>
      <c r="B768" s="42"/>
      <c r="C768" s="43"/>
      <c r="D768" s="44"/>
      <c r="E768" s="45"/>
      <c r="F768" s="63"/>
    </row>
    <row r="769" spans="1:6" x14ac:dyDescent="0.3">
      <c r="A769" s="41"/>
      <c r="B769" s="42"/>
      <c r="C769" s="43"/>
      <c r="D769" s="44"/>
      <c r="E769" s="45"/>
      <c r="F769" s="63"/>
    </row>
    <row r="770" spans="1:6" x14ac:dyDescent="0.3">
      <c r="A770" s="41"/>
      <c r="B770" s="42"/>
      <c r="C770" s="43"/>
      <c r="D770" s="44"/>
      <c r="E770" s="45"/>
      <c r="F770" s="63"/>
    </row>
    <row r="771" spans="1:6" x14ac:dyDescent="0.3">
      <c r="A771" s="41"/>
      <c r="B771" s="42"/>
      <c r="C771" s="43"/>
      <c r="D771" s="44"/>
      <c r="E771" s="45"/>
      <c r="F771" s="63"/>
    </row>
    <row r="772" spans="1:6" x14ac:dyDescent="0.3">
      <c r="A772" s="41"/>
      <c r="B772" s="42"/>
      <c r="C772" s="43"/>
      <c r="D772" s="44"/>
      <c r="E772" s="45"/>
      <c r="F772" s="63"/>
    </row>
    <row r="773" spans="1:6" x14ac:dyDescent="0.3">
      <c r="A773" s="41"/>
      <c r="B773" s="42"/>
      <c r="C773" s="43"/>
      <c r="D773" s="44"/>
      <c r="E773" s="45"/>
      <c r="F773" s="63"/>
    </row>
    <row r="774" spans="1:6" x14ac:dyDescent="0.3">
      <c r="A774" s="41"/>
      <c r="B774" s="42"/>
      <c r="C774" s="43"/>
      <c r="D774" s="44"/>
      <c r="E774" s="45"/>
      <c r="F774" s="63"/>
    </row>
    <row r="775" spans="1:6" x14ac:dyDescent="0.3">
      <c r="A775" s="41"/>
      <c r="B775" s="42"/>
      <c r="C775" s="43"/>
      <c r="D775" s="44"/>
      <c r="E775" s="45"/>
      <c r="F775" s="63"/>
    </row>
    <row r="776" spans="1:6" x14ac:dyDescent="0.3">
      <c r="A776" s="41"/>
      <c r="B776" s="42"/>
      <c r="C776" s="43"/>
      <c r="D776" s="44"/>
      <c r="E776" s="45"/>
      <c r="F776" s="63"/>
    </row>
    <row r="777" spans="1:6" x14ac:dyDescent="0.3">
      <c r="A777" s="41"/>
      <c r="B777" s="42"/>
      <c r="C777" s="43"/>
      <c r="D777" s="44"/>
      <c r="E777" s="45"/>
      <c r="F777" s="63"/>
    </row>
    <row r="778" spans="1:6" x14ac:dyDescent="0.3">
      <c r="A778" s="41"/>
      <c r="B778" s="42"/>
      <c r="C778" s="43"/>
      <c r="D778" s="44"/>
      <c r="E778" s="45"/>
      <c r="F778" s="63"/>
    </row>
    <row r="779" spans="1:6" x14ac:dyDescent="0.3">
      <c r="A779" s="41"/>
      <c r="B779" s="42"/>
      <c r="C779" s="43"/>
      <c r="D779" s="33"/>
      <c r="E779" s="45"/>
      <c r="F779" s="63"/>
    </row>
    <row r="780" spans="1:6" x14ac:dyDescent="0.3">
      <c r="A780" s="41"/>
      <c r="B780" s="42"/>
      <c r="C780" s="43"/>
      <c r="D780" s="44"/>
      <c r="E780" s="45"/>
      <c r="F780" s="63"/>
    </row>
    <row r="781" spans="1:6" x14ac:dyDescent="0.3">
      <c r="A781" s="41"/>
      <c r="B781" s="42"/>
      <c r="C781" s="43"/>
      <c r="D781" s="44"/>
      <c r="E781" s="45"/>
      <c r="F781" s="63"/>
    </row>
    <row r="782" spans="1:6" x14ac:dyDescent="0.3">
      <c r="A782" s="41"/>
      <c r="B782" s="42"/>
      <c r="C782" s="43"/>
      <c r="D782" s="44"/>
      <c r="E782" s="45"/>
      <c r="F782" s="63"/>
    </row>
    <row r="783" spans="1:6" x14ac:dyDescent="0.3">
      <c r="A783" s="41"/>
      <c r="B783" s="42"/>
      <c r="C783" s="43"/>
      <c r="D783" s="44"/>
      <c r="E783" s="45"/>
      <c r="F783" s="63"/>
    </row>
    <row r="784" spans="1:6" x14ac:dyDescent="0.3">
      <c r="A784" s="41"/>
      <c r="B784" s="42"/>
      <c r="C784" s="43"/>
      <c r="D784" s="44"/>
      <c r="E784" s="45"/>
      <c r="F784" s="63"/>
    </row>
    <row r="785" spans="1:6" x14ac:dyDescent="0.3">
      <c r="A785" s="41"/>
      <c r="B785" s="42"/>
      <c r="C785" s="43"/>
      <c r="D785" s="44"/>
      <c r="E785" s="45"/>
      <c r="F785" s="63"/>
    </row>
    <row r="786" spans="1:6" x14ac:dyDescent="0.3">
      <c r="A786" s="41"/>
      <c r="B786" s="42"/>
      <c r="C786" s="43"/>
      <c r="D786" s="44"/>
      <c r="E786" s="45"/>
      <c r="F786" s="63"/>
    </row>
    <row r="787" spans="1:6" x14ac:dyDescent="0.3">
      <c r="A787" s="41"/>
      <c r="B787" s="42"/>
      <c r="C787" s="43"/>
      <c r="D787" s="44"/>
      <c r="E787" s="45"/>
      <c r="F787" s="63"/>
    </row>
    <row r="788" spans="1:6" x14ac:dyDescent="0.3">
      <c r="A788" s="41"/>
      <c r="B788" s="42"/>
      <c r="C788" s="43"/>
      <c r="D788" s="44"/>
      <c r="E788" s="45"/>
      <c r="F788" s="63"/>
    </row>
    <row r="789" spans="1:6" x14ac:dyDescent="0.3">
      <c r="A789" s="41"/>
      <c r="B789" s="42"/>
      <c r="C789" s="43"/>
      <c r="D789" s="44"/>
      <c r="E789" s="45"/>
      <c r="F789" s="63"/>
    </row>
    <row r="790" spans="1:6" x14ac:dyDescent="0.3">
      <c r="A790" s="41"/>
      <c r="B790" s="42"/>
      <c r="C790" s="43"/>
      <c r="D790" s="44"/>
      <c r="E790" s="45"/>
      <c r="F790" s="63"/>
    </row>
    <row r="791" spans="1:6" x14ac:dyDescent="0.3">
      <c r="A791" s="41"/>
      <c r="B791" s="42"/>
      <c r="C791" s="43"/>
      <c r="D791" s="44"/>
      <c r="E791" s="45"/>
      <c r="F791" s="63"/>
    </row>
    <row r="792" spans="1:6" x14ac:dyDescent="0.3">
      <c r="A792" s="41"/>
      <c r="B792" s="42"/>
      <c r="C792" s="43"/>
      <c r="D792" s="44"/>
      <c r="E792" s="45"/>
      <c r="F792" s="63"/>
    </row>
    <row r="793" spans="1:6" x14ac:dyDescent="0.3">
      <c r="A793" s="41"/>
      <c r="B793" s="42"/>
      <c r="C793" s="43"/>
      <c r="D793" s="44"/>
      <c r="E793" s="45"/>
      <c r="F793" s="63"/>
    </row>
    <row r="794" spans="1:6" x14ac:dyDescent="0.3">
      <c r="A794" s="41"/>
      <c r="B794" s="42"/>
      <c r="C794" s="43"/>
      <c r="D794" s="44"/>
      <c r="E794" s="45"/>
      <c r="F794" s="63"/>
    </row>
    <row r="795" spans="1:6" x14ac:dyDescent="0.3">
      <c r="A795" s="41"/>
      <c r="B795" s="42"/>
      <c r="C795" s="43"/>
      <c r="D795" s="44"/>
      <c r="E795" s="45"/>
      <c r="F795" s="63"/>
    </row>
    <row r="796" spans="1:6" x14ac:dyDescent="0.3">
      <c r="A796" s="41"/>
      <c r="B796" s="42"/>
      <c r="C796" s="43"/>
      <c r="D796" s="44"/>
      <c r="E796" s="45"/>
      <c r="F796" s="63"/>
    </row>
    <row r="797" spans="1:6" x14ac:dyDescent="0.3">
      <c r="A797" s="41"/>
      <c r="B797" s="42"/>
      <c r="C797" s="43"/>
      <c r="D797" s="44"/>
      <c r="E797" s="45"/>
      <c r="F797" s="63"/>
    </row>
    <row r="798" spans="1:6" x14ac:dyDescent="0.3">
      <c r="A798" s="41"/>
      <c r="B798" s="42"/>
      <c r="C798" s="43"/>
      <c r="D798" s="44"/>
      <c r="E798" s="45"/>
      <c r="F798" s="63"/>
    </row>
    <row r="799" spans="1:6" x14ac:dyDescent="0.3">
      <c r="A799" s="41"/>
      <c r="B799" s="42"/>
      <c r="C799" s="43"/>
      <c r="D799" s="44"/>
      <c r="E799" s="45"/>
      <c r="F799" s="63"/>
    </row>
    <row r="800" spans="1:6" x14ac:dyDescent="0.3">
      <c r="A800" s="41"/>
      <c r="B800" s="42"/>
      <c r="C800" s="43"/>
      <c r="D800" s="44"/>
      <c r="E800" s="45"/>
      <c r="F800" s="63"/>
    </row>
    <row r="801" spans="1:6" x14ac:dyDescent="0.3">
      <c r="A801" s="41"/>
      <c r="B801" s="42"/>
      <c r="C801" s="43"/>
      <c r="D801" s="44"/>
      <c r="E801" s="45"/>
      <c r="F801" s="63"/>
    </row>
    <row r="802" spans="1:6" x14ac:dyDescent="0.3">
      <c r="A802" s="41"/>
      <c r="B802" s="42"/>
      <c r="C802" s="43"/>
      <c r="D802" s="44"/>
      <c r="E802" s="45"/>
      <c r="F802" s="63"/>
    </row>
    <row r="803" spans="1:6" x14ac:dyDescent="0.3">
      <c r="A803" s="41"/>
      <c r="B803" s="42"/>
      <c r="C803" s="43"/>
      <c r="D803" s="44"/>
      <c r="E803" s="45"/>
      <c r="F803" s="63"/>
    </row>
    <row r="804" spans="1:6" x14ac:dyDescent="0.3">
      <c r="A804" s="41"/>
      <c r="B804" s="42"/>
      <c r="C804" s="43"/>
      <c r="D804" s="44"/>
      <c r="E804" s="45"/>
      <c r="F804" s="63"/>
    </row>
    <row r="805" spans="1:6" x14ac:dyDescent="0.3">
      <c r="A805" s="41"/>
      <c r="B805" s="42"/>
      <c r="C805" s="43"/>
      <c r="D805" s="44"/>
      <c r="E805" s="45"/>
      <c r="F805" s="63"/>
    </row>
    <row r="806" spans="1:6" x14ac:dyDescent="0.3">
      <c r="A806" s="41"/>
      <c r="B806" s="42"/>
      <c r="C806" s="43"/>
      <c r="D806" s="44"/>
      <c r="E806" s="45"/>
      <c r="F806" s="63"/>
    </row>
    <row r="807" spans="1:6" x14ac:dyDescent="0.3">
      <c r="A807" s="41"/>
      <c r="B807" s="42"/>
      <c r="C807" s="43"/>
      <c r="D807" s="33"/>
      <c r="E807" s="45"/>
      <c r="F807" s="63"/>
    </row>
    <row r="808" spans="1:6" x14ac:dyDescent="0.3">
      <c r="A808" s="41"/>
      <c r="B808" s="42"/>
      <c r="C808" s="43"/>
      <c r="D808" s="44"/>
      <c r="E808" s="45"/>
      <c r="F808" s="63"/>
    </row>
    <row r="809" spans="1:6" x14ac:dyDescent="0.3">
      <c r="A809" s="41"/>
      <c r="B809" s="42"/>
      <c r="C809" s="43"/>
      <c r="D809" s="44"/>
      <c r="E809" s="45"/>
      <c r="F809" s="63"/>
    </row>
    <row r="810" spans="1:6" x14ac:dyDescent="0.3">
      <c r="A810" s="41"/>
      <c r="B810" s="42"/>
      <c r="C810" s="43"/>
      <c r="D810" s="44"/>
      <c r="E810" s="45"/>
      <c r="F810" s="63"/>
    </row>
    <row r="811" spans="1:6" x14ac:dyDescent="0.3">
      <c r="A811" s="41"/>
      <c r="B811" s="42"/>
      <c r="C811" s="43"/>
      <c r="D811" s="33"/>
      <c r="E811" s="45"/>
      <c r="F811" s="63"/>
    </row>
    <row r="812" spans="1:6" x14ac:dyDescent="0.3">
      <c r="A812" s="41"/>
      <c r="B812" s="42"/>
      <c r="C812" s="43"/>
      <c r="D812" s="44"/>
      <c r="E812" s="45"/>
      <c r="F812" s="63"/>
    </row>
    <row r="813" spans="1:6" x14ac:dyDescent="0.3">
      <c r="A813" s="41"/>
      <c r="B813" s="42"/>
      <c r="C813" s="43"/>
      <c r="D813" s="44"/>
      <c r="E813" s="45"/>
      <c r="F813" s="63"/>
    </row>
    <row r="814" spans="1:6" x14ac:dyDescent="0.3">
      <c r="A814" s="41"/>
      <c r="B814" s="42"/>
      <c r="C814" s="43"/>
      <c r="D814" s="44"/>
      <c r="E814" s="45"/>
      <c r="F814" s="63"/>
    </row>
    <row r="815" spans="1:6" x14ac:dyDescent="0.3">
      <c r="A815" s="41"/>
      <c r="B815" s="42"/>
      <c r="C815" s="43"/>
      <c r="D815" s="44"/>
      <c r="E815" s="45"/>
      <c r="F815" s="63"/>
    </row>
    <row r="816" spans="1:6" x14ac:dyDescent="0.3">
      <c r="A816" s="41"/>
      <c r="B816" s="42"/>
      <c r="C816" s="43"/>
      <c r="D816" s="44"/>
      <c r="E816" s="45"/>
      <c r="F816" s="63"/>
    </row>
    <row r="817" spans="1:7" x14ac:dyDescent="0.3">
      <c r="A817" s="41"/>
      <c r="B817" s="42"/>
      <c r="C817" s="43"/>
      <c r="D817" s="44"/>
      <c r="E817" s="45"/>
      <c r="F817" s="63"/>
    </row>
    <row r="818" spans="1:7" x14ac:dyDescent="0.3">
      <c r="A818" s="41"/>
      <c r="B818" s="42"/>
      <c r="C818" s="43"/>
      <c r="D818" s="44"/>
      <c r="E818" s="45"/>
      <c r="F818" s="63"/>
    </row>
    <row r="819" spans="1:7" x14ac:dyDescent="0.3">
      <c r="A819" s="41"/>
      <c r="B819" s="42"/>
      <c r="C819" s="43"/>
      <c r="D819" s="44"/>
      <c r="E819" s="45"/>
      <c r="F819" s="63"/>
    </row>
    <row r="820" spans="1:7" x14ac:dyDescent="0.3">
      <c r="A820" s="41"/>
      <c r="B820" s="42"/>
      <c r="C820" s="43"/>
      <c r="D820" s="44"/>
      <c r="E820" s="45"/>
      <c r="F820" s="63"/>
    </row>
    <row r="821" spans="1:7" x14ac:dyDescent="0.3">
      <c r="A821" s="41"/>
      <c r="B821" s="42"/>
      <c r="C821" s="43"/>
      <c r="D821" s="44"/>
      <c r="E821" s="45"/>
      <c r="F821" s="63"/>
    </row>
    <row r="822" spans="1:7" x14ac:dyDescent="0.3">
      <c r="A822" s="41"/>
      <c r="B822" s="42"/>
      <c r="C822" s="43"/>
      <c r="D822" s="44"/>
      <c r="E822" s="45"/>
      <c r="F822" s="63"/>
    </row>
    <row r="823" spans="1:7" x14ac:dyDescent="0.3">
      <c r="A823" s="41"/>
      <c r="B823" s="42"/>
      <c r="C823" s="43"/>
      <c r="D823" s="44"/>
      <c r="E823" s="45"/>
      <c r="F823" s="63"/>
    </row>
    <row r="824" spans="1:7" x14ac:dyDescent="0.3">
      <c r="A824" s="41"/>
      <c r="B824" s="42"/>
      <c r="C824" s="43"/>
      <c r="D824" s="44"/>
      <c r="E824" s="45"/>
      <c r="F824" s="63"/>
    </row>
    <row r="825" spans="1:7" x14ac:dyDescent="0.3">
      <c r="A825" s="41"/>
      <c r="B825" s="42"/>
      <c r="C825" s="43"/>
      <c r="D825" s="44"/>
      <c r="E825" s="45"/>
      <c r="F825" s="63"/>
    </row>
    <row r="826" spans="1:7" x14ac:dyDescent="0.3">
      <c r="A826" s="41"/>
      <c r="B826" s="42"/>
      <c r="C826" s="43"/>
      <c r="D826" s="44"/>
      <c r="E826" s="45"/>
      <c r="F826" s="63"/>
      <c r="G826" s="32" t="s">
        <v>38</v>
      </c>
    </row>
    <row r="827" spans="1:7" x14ac:dyDescent="0.3">
      <c r="A827" s="41"/>
      <c r="B827" s="42"/>
      <c r="C827" s="43"/>
      <c r="D827" s="44"/>
      <c r="E827" s="45"/>
      <c r="F827" s="63"/>
    </row>
    <row r="828" spans="1:7" x14ac:dyDescent="0.3">
      <c r="A828" s="41"/>
      <c r="B828" s="42"/>
      <c r="C828" s="43"/>
      <c r="D828" s="44"/>
      <c r="E828" s="45"/>
      <c r="F828" s="63"/>
    </row>
    <row r="829" spans="1:7" x14ac:dyDescent="0.3">
      <c r="A829" s="41"/>
      <c r="B829" s="42"/>
      <c r="C829" s="43"/>
      <c r="D829" s="44"/>
      <c r="E829" s="45"/>
      <c r="F829" s="63"/>
    </row>
    <row r="830" spans="1:7" x14ac:dyDescent="0.3">
      <c r="A830" s="41"/>
      <c r="B830" s="42"/>
      <c r="C830" s="43"/>
      <c r="D830" s="44"/>
      <c r="E830" s="45"/>
      <c r="F830" s="63"/>
    </row>
    <row r="831" spans="1:7" x14ac:dyDescent="0.3">
      <c r="A831" s="41"/>
      <c r="B831" s="42"/>
      <c r="C831" s="43"/>
      <c r="D831" s="44"/>
      <c r="E831" s="45"/>
      <c r="F831" s="63"/>
    </row>
    <row r="832" spans="1:7" x14ac:dyDescent="0.3">
      <c r="A832" s="41"/>
      <c r="B832" s="42"/>
      <c r="C832" s="43"/>
      <c r="D832" s="44"/>
      <c r="E832" s="45"/>
      <c r="F832" s="63"/>
    </row>
    <row r="833" spans="1:9" x14ac:dyDescent="0.3">
      <c r="A833" s="41"/>
      <c r="B833" s="42"/>
      <c r="C833" s="43"/>
      <c r="D833" s="44"/>
      <c r="E833" s="45"/>
      <c r="F833" s="63"/>
    </row>
    <row r="834" spans="1:9" x14ac:dyDescent="0.3">
      <c r="A834" s="41"/>
      <c r="B834" s="42"/>
      <c r="C834" s="43"/>
      <c r="D834" s="44"/>
      <c r="E834" s="45"/>
      <c r="F834" s="63"/>
    </row>
    <row r="835" spans="1:9" s="40" customFormat="1" x14ac:dyDescent="0.3">
      <c r="A835" s="41"/>
      <c r="B835" s="42"/>
      <c r="C835" s="43"/>
      <c r="D835" s="44"/>
      <c r="E835" s="45"/>
      <c r="F835" s="63"/>
      <c r="G835" s="39"/>
      <c r="H835" s="39"/>
      <c r="I835" s="39"/>
    </row>
    <row r="836" spans="1:9" x14ac:dyDescent="0.3">
      <c r="A836" s="41"/>
      <c r="B836" s="42"/>
      <c r="C836" s="43"/>
      <c r="D836" s="44"/>
      <c r="E836" s="45"/>
      <c r="F836" s="63"/>
    </row>
    <row r="837" spans="1:9" x14ac:dyDescent="0.3">
      <c r="A837" s="41"/>
      <c r="B837" s="42"/>
      <c r="C837" s="43"/>
      <c r="D837" s="44"/>
      <c r="E837" s="45"/>
      <c r="F837" s="63"/>
    </row>
    <row r="838" spans="1:9" x14ac:dyDescent="0.3">
      <c r="A838" s="41"/>
      <c r="B838" s="42"/>
      <c r="C838" s="43"/>
      <c r="D838" s="44"/>
      <c r="E838" s="45"/>
      <c r="F838" s="63"/>
    </row>
    <row r="839" spans="1:9" x14ac:dyDescent="0.3">
      <c r="A839" s="41"/>
      <c r="B839" s="42"/>
      <c r="C839" s="43"/>
      <c r="D839" s="44"/>
      <c r="E839" s="45"/>
      <c r="F839" s="63"/>
    </row>
    <row r="840" spans="1:9" x14ac:dyDescent="0.3">
      <c r="A840" s="41"/>
      <c r="B840" s="42"/>
      <c r="C840" s="43"/>
      <c r="D840" s="44"/>
      <c r="E840" s="45"/>
      <c r="F840" s="63"/>
    </row>
    <row r="841" spans="1:9" x14ac:dyDescent="0.3">
      <c r="A841" s="41"/>
      <c r="B841" s="42"/>
      <c r="C841" s="43"/>
      <c r="D841" s="44"/>
      <c r="E841" s="45"/>
      <c r="F841" s="63"/>
    </row>
    <row r="842" spans="1:9" x14ac:dyDescent="0.3">
      <c r="A842" s="41"/>
      <c r="B842" s="42"/>
      <c r="C842" s="43"/>
      <c r="D842" s="44"/>
      <c r="E842" s="45"/>
      <c r="F842" s="63"/>
    </row>
    <row r="843" spans="1:9" x14ac:dyDescent="0.3">
      <c r="A843" s="41"/>
      <c r="B843" s="42"/>
      <c r="C843" s="43"/>
      <c r="D843" s="44"/>
      <c r="E843" s="45"/>
      <c r="F843" s="63"/>
    </row>
    <row r="844" spans="1:9" x14ac:dyDescent="0.3">
      <c r="A844" s="41"/>
      <c r="B844" s="42"/>
      <c r="C844" s="43"/>
      <c r="D844" s="44"/>
      <c r="E844" s="45"/>
      <c r="F844" s="63"/>
    </row>
    <row r="845" spans="1:9" x14ac:dyDescent="0.3">
      <c r="A845" s="41"/>
      <c r="B845" s="42"/>
      <c r="C845" s="43"/>
      <c r="D845" s="33"/>
      <c r="E845" s="45"/>
      <c r="F845" s="63"/>
    </row>
    <row r="846" spans="1:9" x14ac:dyDescent="0.3">
      <c r="A846" s="41"/>
      <c r="B846" s="42"/>
      <c r="C846" s="43"/>
      <c r="D846" s="44"/>
      <c r="E846" s="45"/>
      <c r="F846" s="63"/>
    </row>
    <row r="847" spans="1:9" x14ac:dyDescent="0.3">
      <c r="A847" s="41"/>
      <c r="B847" s="42"/>
      <c r="C847" s="43"/>
      <c r="D847" s="44"/>
      <c r="E847" s="45"/>
      <c r="F847" s="63"/>
    </row>
    <row r="848" spans="1:9" x14ac:dyDescent="0.3">
      <c r="A848" s="41"/>
      <c r="B848" s="42"/>
      <c r="C848" s="43"/>
      <c r="D848" s="44"/>
      <c r="E848" s="45"/>
      <c r="F848" s="63"/>
    </row>
    <row r="849" spans="1:6" x14ac:dyDescent="0.3">
      <c r="A849" s="41"/>
      <c r="B849" s="42"/>
      <c r="C849" s="43"/>
      <c r="D849" s="33"/>
      <c r="E849" s="45"/>
      <c r="F849" s="63"/>
    </row>
    <row r="850" spans="1:6" x14ac:dyDescent="0.3">
      <c r="A850" s="41"/>
      <c r="B850" s="42"/>
      <c r="C850" s="43"/>
      <c r="D850" s="44"/>
      <c r="E850" s="45"/>
      <c r="F850" s="63"/>
    </row>
    <row r="851" spans="1:6" x14ac:dyDescent="0.3">
      <c r="A851" s="41"/>
      <c r="B851" s="42"/>
      <c r="C851" s="43"/>
      <c r="D851" s="44"/>
      <c r="E851" s="45"/>
      <c r="F851" s="63"/>
    </row>
    <row r="852" spans="1:6" x14ac:dyDescent="0.3">
      <c r="A852" s="41"/>
      <c r="B852" s="42"/>
      <c r="C852" s="43"/>
      <c r="D852" s="44"/>
      <c r="E852" s="45"/>
      <c r="F852" s="63"/>
    </row>
    <row r="853" spans="1:6" x14ac:dyDescent="0.3">
      <c r="A853" s="41"/>
      <c r="B853" s="42"/>
      <c r="C853" s="43"/>
      <c r="D853" s="44"/>
      <c r="E853" s="45"/>
      <c r="F853" s="63"/>
    </row>
    <row r="854" spans="1:6" x14ac:dyDescent="0.3">
      <c r="A854" s="41"/>
      <c r="B854" s="42"/>
      <c r="C854" s="43"/>
      <c r="D854" s="44"/>
      <c r="E854" s="45"/>
      <c r="F854" s="63"/>
    </row>
    <row r="855" spans="1:6" x14ac:dyDescent="0.3">
      <c r="A855" s="41"/>
      <c r="B855" s="42"/>
      <c r="C855" s="43"/>
      <c r="D855" s="44"/>
      <c r="E855" s="45"/>
      <c r="F855" s="63"/>
    </row>
    <row r="856" spans="1:6" x14ac:dyDescent="0.3">
      <c r="A856" s="41"/>
      <c r="B856" s="42"/>
      <c r="C856" s="43"/>
      <c r="D856" s="44"/>
      <c r="E856" s="45"/>
      <c r="F856" s="63"/>
    </row>
    <row r="857" spans="1:6" x14ac:dyDescent="0.3">
      <c r="A857" s="41"/>
      <c r="B857" s="42"/>
      <c r="C857" s="43"/>
      <c r="D857" s="44"/>
      <c r="E857" s="45"/>
      <c r="F857" s="63"/>
    </row>
    <row r="858" spans="1:6" x14ac:dyDescent="0.3">
      <c r="A858" s="41"/>
      <c r="B858" s="42"/>
      <c r="C858" s="43"/>
      <c r="D858" s="44"/>
      <c r="E858" s="45"/>
      <c r="F858" s="63"/>
    </row>
    <row r="859" spans="1:6" x14ac:dyDescent="0.3">
      <c r="A859" s="41"/>
      <c r="B859" s="42"/>
      <c r="C859" s="43"/>
      <c r="D859" s="44"/>
      <c r="E859" s="45"/>
      <c r="F859" s="63"/>
    </row>
    <row r="860" spans="1:6" x14ac:dyDescent="0.3">
      <c r="A860" s="41"/>
      <c r="B860" s="42"/>
      <c r="C860" s="43"/>
      <c r="D860" s="44"/>
      <c r="E860" s="45"/>
      <c r="F860" s="63"/>
    </row>
    <row r="861" spans="1:6" x14ac:dyDescent="0.3">
      <c r="A861" s="41"/>
      <c r="B861" s="42"/>
      <c r="C861" s="43"/>
      <c r="D861" s="44"/>
      <c r="E861" s="45"/>
      <c r="F861" s="63"/>
    </row>
    <row r="862" spans="1:6" x14ac:dyDescent="0.3">
      <c r="A862" s="41"/>
      <c r="B862" s="42"/>
      <c r="C862" s="43"/>
      <c r="D862" s="44"/>
      <c r="E862" s="45"/>
      <c r="F862" s="63"/>
    </row>
    <row r="863" spans="1:6" x14ac:dyDescent="0.3">
      <c r="A863" s="41"/>
      <c r="B863" s="42"/>
      <c r="C863" s="43"/>
      <c r="D863" s="44"/>
      <c r="E863" s="45"/>
      <c r="F863" s="63"/>
    </row>
    <row r="864" spans="1:6" x14ac:dyDescent="0.3">
      <c r="A864" s="41"/>
      <c r="B864" s="42"/>
      <c r="C864" s="43"/>
      <c r="D864" s="44"/>
      <c r="E864" s="45"/>
      <c r="F864" s="63"/>
    </row>
    <row r="865" spans="1:6" x14ac:dyDescent="0.3">
      <c r="A865" s="41"/>
      <c r="B865" s="42"/>
      <c r="C865" s="43"/>
      <c r="D865" s="44"/>
      <c r="E865" s="45"/>
      <c r="F865" s="63"/>
    </row>
    <row r="866" spans="1:6" x14ac:dyDescent="0.3">
      <c r="A866" s="41"/>
      <c r="B866" s="42"/>
      <c r="C866" s="43"/>
      <c r="D866" s="44"/>
      <c r="E866" s="45"/>
      <c r="F866" s="63"/>
    </row>
    <row r="867" spans="1:6" x14ac:dyDescent="0.3">
      <c r="A867" s="41"/>
      <c r="B867" s="42"/>
      <c r="C867" s="43"/>
      <c r="D867" s="44"/>
      <c r="E867" s="45"/>
      <c r="F867" s="63"/>
    </row>
    <row r="868" spans="1:6" x14ac:dyDescent="0.3">
      <c r="A868" s="41"/>
      <c r="B868" s="42"/>
      <c r="C868" s="43"/>
      <c r="D868" s="44"/>
      <c r="E868" s="45"/>
      <c r="F868" s="63"/>
    </row>
    <row r="869" spans="1:6" x14ac:dyDescent="0.3">
      <c r="A869" s="41"/>
      <c r="B869" s="42"/>
      <c r="C869" s="43"/>
      <c r="D869" s="33"/>
      <c r="E869" s="45"/>
      <c r="F869" s="63"/>
    </row>
    <row r="870" spans="1:6" x14ac:dyDescent="0.3">
      <c r="A870" s="41"/>
      <c r="B870" s="42"/>
      <c r="C870" s="43"/>
      <c r="D870" s="44"/>
      <c r="E870" s="45"/>
      <c r="F870" s="63"/>
    </row>
    <row r="871" spans="1:6" x14ac:dyDescent="0.3">
      <c r="A871" s="41"/>
      <c r="B871" s="42"/>
      <c r="C871" s="43"/>
      <c r="D871" s="44"/>
      <c r="E871" s="45"/>
      <c r="F871" s="63"/>
    </row>
    <row r="872" spans="1:6" x14ac:dyDescent="0.3">
      <c r="A872" s="41"/>
      <c r="B872" s="42"/>
      <c r="C872" s="43"/>
      <c r="D872" s="44"/>
      <c r="E872" s="45"/>
      <c r="F872" s="63"/>
    </row>
    <row r="873" spans="1:6" x14ac:dyDescent="0.3">
      <c r="A873" s="41"/>
      <c r="B873" s="42"/>
      <c r="C873" s="43"/>
      <c r="D873" s="44"/>
      <c r="E873" s="45"/>
      <c r="F873" s="63"/>
    </row>
    <row r="874" spans="1:6" x14ac:dyDescent="0.3">
      <c r="A874" s="41"/>
      <c r="B874" s="42"/>
      <c r="C874" s="43"/>
      <c r="D874" s="44"/>
      <c r="E874" s="45"/>
      <c r="F874" s="63"/>
    </row>
    <row r="875" spans="1:6" x14ac:dyDescent="0.3">
      <c r="A875" s="41"/>
      <c r="B875" s="42"/>
      <c r="C875" s="43"/>
      <c r="D875" s="44"/>
      <c r="E875" s="45"/>
      <c r="F875" s="63"/>
    </row>
    <row r="876" spans="1:6" x14ac:dyDescent="0.3">
      <c r="A876" s="41"/>
      <c r="B876" s="42"/>
      <c r="C876" s="43"/>
      <c r="D876" s="44"/>
      <c r="E876" s="45"/>
      <c r="F876" s="63"/>
    </row>
    <row r="877" spans="1:6" x14ac:dyDescent="0.3">
      <c r="A877" s="41"/>
      <c r="B877" s="42"/>
      <c r="C877" s="43"/>
      <c r="D877" s="44"/>
      <c r="E877" s="45"/>
      <c r="F877" s="63"/>
    </row>
    <row r="878" spans="1:6" x14ac:dyDescent="0.3">
      <c r="A878" s="41"/>
      <c r="B878" s="42"/>
      <c r="C878" s="43"/>
      <c r="D878" s="44"/>
      <c r="E878" s="45"/>
      <c r="F878" s="63"/>
    </row>
    <row r="879" spans="1:6" x14ac:dyDescent="0.3">
      <c r="A879" s="41"/>
      <c r="B879" s="42"/>
      <c r="C879" s="43"/>
      <c r="D879" s="44"/>
      <c r="E879" s="45"/>
      <c r="F879" s="63"/>
    </row>
    <row r="880" spans="1:6" x14ac:dyDescent="0.3">
      <c r="A880" s="41"/>
      <c r="B880" s="42"/>
      <c r="C880" s="43"/>
      <c r="D880" s="44"/>
      <c r="E880" s="45"/>
      <c r="F880" s="63"/>
    </row>
    <row r="881" spans="1:6" x14ac:dyDescent="0.3">
      <c r="A881" s="41"/>
      <c r="B881" s="42"/>
      <c r="C881" s="43"/>
      <c r="D881" s="44"/>
      <c r="E881" s="45"/>
      <c r="F881" s="63"/>
    </row>
    <row r="882" spans="1:6" x14ac:dyDescent="0.3">
      <c r="A882" s="41"/>
      <c r="B882" s="42"/>
      <c r="C882" s="43"/>
      <c r="D882" s="44"/>
      <c r="E882" s="45"/>
      <c r="F882" s="63"/>
    </row>
    <row r="883" spans="1:6" x14ac:dyDescent="0.3">
      <c r="A883" s="41"/>
      <c r="B883" s="42"/>
      <c r="C883" s="43"/>
      <c r="D883" s="33"/>
      <c r="E883" s="45"/>
      <c r="F883" s="63"/>
    </row>
    <row r="884" spans="1:6" x14ac:dyDescent="0.3">
      <c r="A884" s="41"/>
      <c r="B884" s="42"/>
      <c r="C884" s="43"/>
      <c r="D884" s="44"/>
      <c r="E884" s="45"/>
      <c r="F884" s="63"/>
    </row>
    <row r="885" spans="1:6" x14ac:dyDescent="0.3">
      <c r="A885" s="41"/>
      <c r="B885" s="42"/>
      <c r="C885" s="43"/>
      <c r="D885" s="44"/>
      <c r="E885" s="45"/>
      <c r="F885" s="63"/>
    </row>
    <row r="886" spans="1:6" x14ac:dyDescent="0.3">
      <c r="A886" s="41"/>
      <c r="B886" s="42"/>
      <c r="C886" s="43"/>
      <c r="D886" s="44"/>
      <c r="E886" s="45"/>
      <c r="F886" s="63"/>
    </row>
    <row r="887" spans="1:6" x14ac:dyDescent="0.3">
      <c r="A887" s="41"/>
      <c r="B887" s="42"/>
      <c r="C887" s="43"/>
      <c r="D887" s="44"/>
      <c r="E887" s="45"/>
      <c r="F887" s="63"/>
    </row>
    <row r="888" spans="1:6" x14ac:dyDescent="0.3">
      <c r="A888" s="41"/>
      <c r="B888" s="42"/>
      <c r="C888" s="43"/>
      <c r="D888" s="44"/>
      <c r="E888" s="45"/>
      <c r="F888" s="63"/>
    </row>
    <row r="889" spans="1:6" x14ac:dyDescent="0.3">
      <c r="A889" s="41"/>
      <c r="B889" s="42"/>
      <c r="C889" s="43"/>
      <c r="D889" s="44"/>
      <c r="E889" s="45"/>
      <c r="F889" s="63"/>
    </row>
    <row r="890" spans="1:6" x14ac:dyDescent="0.3">
      <c r="A890" s="41"/>
      <c r="B890" s="42"/>
      <c r="C890" s="43"/>
      <c r="D890" s="44"/>
      <c r="E890" s="45"/>
      <c r="F890" s="63"/>
    </row>
    <row r="891" spans="1:6" x14ac:dyDescent="0.3">
      <c r="A891" s="41"/>
      <c r="B891" s="42"/>
      <c r="C891" s="43"/>
      <c r="D891" s="44"/>
      <c r="E891" s="45"/>
      <c r="F891" s="63"/>
    </row>
    <row r="892" spans="1:6" x14ac:dyDescent="0.3">
      <c r="A892" s="41"/>
      <c r="B892" s="42"/>
      <c r="C892" s="43"/>
      <c r="D892" s="44"/>
      <c r="E892" s="45"/>
      <c r="F892" s="63"/>
    </row>
    <row r="893" spans="1:6" x14ac:dyDescent="0.3">
      <c r="A893" s="41"/>
      <c r="B893" s="42"/>
      <c r="C893" s="43"/>
      <c r="D893" s="44"/>
      <c r="E893" s="45"/>
      <c r="F893" s="63"/>
    </row>
    <row r="894" spans="1:6" x14ac:dyDescent="0.3">
      <c r="A894" s="41"/>
      <c r="B894" s="42"/>
      <c r="C894" s="43"/>
      <c r="D894" s="44"/>
      <c r="E894" s="45"/>
      <c r="F894" s="63"/>
    </row>
    <row r="895" spans="1:6" x14ac:dyDescent="0.3">
      <c r="A895" s="41"/>
      <c r="B895" s="42"/>
      <c r="C895" s="43"/>
      <c r="D895" s="44"/>
      <c r="E895" s="45"/>
      <c r="F895" s="63"/>
    </row>
    <row r="896" spans="1:6" x14ac:dyDescent="0.3">
      <c r="A896" s="41"/>
      <c r="B896" s="42"/>
      <c r="C896" s="43"/>
      <c r="D896" s="44"/>
      <c r="E896" s="45"/>
      <c r="F896" s="63"/>
    </row>
    <row r="897" spans="1:6" x14ac:dyDescent="0.3">
      <c r="A897" s="41"/>
      <c r="B897" s="42"/>
      <c r="C897" s="43"/>
      <c r="D897" s="44"/>
      <c r="E897" s="45"/>
      <c r="F897" s="63"/>
    </row>
    <row r="898" spans="1:6" x14ac:dyDescent="0.3">
      <c r="A898" s="41"/>
      <c r="B898" s="42"/>
      <c r="C898" s="43"/>
      <c r="D898" s="44"/>
      <c r="E898" s="45"/>
      <c r="F898" s="63"/>
    </row>
    <row r="899" spans="1:6" x14ac:dyDescent="0.3">
      <c r="A899" s="41"/>
      <c r="B899" s="42"/>
      <c r="C899" s="43"/>
      <c r="D899" s="44"/>
      <c r="E899" s="45"/>
      <c r="F899" s="63"/>
    </row>
    <row r="900" spans="1:6" x14ac:dyDescent="0.3">
      <c r="A900" s="41"/>
      <c r="B900" s="42"/>
      <c r="C900" s="43"/>
      <c r="D900" s="44"/>
      <c r="E900" s="45"/>
      <c r="F900" s="63"/>
    </row>
    <row r="901" spans="1:6" x14ac:dyDescent="0.3">
      <c r="A901" s="41"/>
      <c r="B901" s="42"/>
      <c r="C901" s="43"/>
      <c r="D901" s="44"/>
      <c r="E901" s="45"/>
      <c r="F901" s="63"/>
    </row>
    <row r="902" spans="1:6" x14ac:dyDescent="0.3">
      <c r="A902" s="41"/>
      <c r="B902" s="42"/>
      <c r="C902" s="43"/>
      <c r="D902" s="44"/>
      <c r="E902" s="45"/>
      <c r="F902" s="63"/>
    </row>
    <row r="903" spans="1:6" x14ac:dyDescent="0.3">
      <c r="A903" s="41"/>
      <c r="B903" s="42"/>
      <c r="C903" s="43"/>
      <c r="D903" s="44"/>
      <c r="E903" s="45"/>
      <c r="F903" s="63"/>
    </row>
    <row r="904" spans="1:6" x14ac:dyDescent="0.3">
      <c r="A904" s="41"/>
      <c r="B904" s="42"/>
      <c r="C904" s="43"/>
      <c r="D904" s="44"/>
      <c r="E904" s="45"/>
      <c r="F904" s="63"/>
    </row>
    <row r="905" spans="1:6" x14ac:dyDescent="0.3">
      <c r="A905" s="41"/>
      <c r="B905" s="42"/>
      <c r="C905" s="43"/>
      <c r="D905" s="44"/>
      <c r="E905" s="45"/>
      <c r="F905" s="63"/>
    </row>
    <row r="906" spans="1:6" x14ac:dyDescent="0.3">
      <c r="A906" s="41"/>
      <c r="B906" s="42"/>
      <c r="C906" s="43"/>
      <c r="D906" s="44"/>
      <c r="E906" s="45"/>
      <c r="F906" s="63"/>
    </row>
    <row r="907" spans="1:6" x14ac:dyDescent="0.3">
      <c r="A907" s="41"/>
      <c r="B907" s="42"/>
      <c r="C907" s="43"/>
      <c r="D907" s="44"/>
      <c r="E907" s="45"/>
      <c r="F907" s="63"/>
    </row>
    <row r="908" spans="1:6" x14ac:dyDescent="0.3">
      <c r="A908" s="41"/>
      <c r="B908" s="42"/>
      <c r="C908" s="43"/>
      <c r="D908" s="44"/>
      <c r="E908" s="45"/>
      <c r="F908" s="63"/>
    </row>
    <row r="909" spans="1:6" x14ac:dyDescent="0.3">
      <c r="A909" s="41"/>
      <c r="B909" s="42"/>
      <c r="C909" s="43"/>
      <c r="D909" s="44"/>
      <c r="E909" s="45"/>
      <c r="F909" s="63"/>
    </row>
    <row r="910" spans="1:6" x14ac:dyDescent="0.3">
      <c r="A910" s="41"/>
      <c r="B910" s="42"/>
      <c r="C910" s="43"/>
      <c r="D910" s="44"/>
      <c r="E910" s="45"/>
      <c r="F910" s="63"/>
    </row>
    <row r="911" spans="1:6" x14ac:dyDescent="0.3">
      <c r="A911" s="41"/>
      <c r="B911" s="42"/>
      <c r="C911" s="43"/>
      <c r="D911" s="33"/>
      <c r="E911" s="45"/>
      <c r="F911" s="63"/>
    </row>
    <row r="912" spans="1:6" x14ac:dyDescent="0.3">
      <c r="A912" s="41"/>
      <c r="B912" s="42"/>
      <c r="C912" s="43"/>
      <c r="D912" s="44"/>
      <c r="E912" s="45"/>
      <c r="F912" s="63"/>
    </row>
    <row r="913" spans="1:6" x14ac:dyDescent="0.3">
      <c r="A913" s="41"/>
      <c r="B913" s="42"/>
      <c r="C913" s="43"/>
      <c r="D913" s="44"/>
      <c r="E913" s="45"/>
      <c r="F913" s="63"/>
    </row>
    <row r="914" spans="1:6" x14ac:dyDescent="0.3">
      <c r="A914" s="41"/>
      <c r="B914" s="42"/>
      <c r="C914" s="43"/>
      <c r="D914" s="44"/>
      <c r="E914" s="45"/>
      <c r="F914" s="63"/>
    </row>
    <row r="915" spans="1:6" x14ac:dyDescent="0.3">
      <c r="A915" s="41"/>
      <c r="B915" s="42"/>
      <c r="C915" s="43"/>
      <c r="D915" s="44"/>
      <c r="E915" s="45"/>
      <c r="F915" s="63"/>
    </row>
    <row r="916" spans="1:6" x14ac:dyDescent="0.3">
      <c r="A916" s="41"/>
      <c r="B916" s="42"/>
      <c r="C916" s="43"/>
      <c r="D916" s="44"/>
      <c r="E916" s="45"/>
      <c r="F916" s="63"/>
    </row>
    <row r="917" spans="1:6" x14ac:dyDescent="0.3">
      <c r="A917" s="41"/>
      <c r="B917" s="42"/>
      <c r="C917" s="43"/>
      <c r="D917" s="44"/>
      <c r="E917" s="45"/>
      <c r="F917" s="63"/>
    </row>
    <row r="918" spans="1:6" x14ac:dyDescent="0.3">
      <c r="A918" s="41"/>
      <c r="B918" s="42"/>
      <c r="C918" s="43"/>
      <c r="D918" s="44"/>
      <c r="E918" s="45"/>
      <c r="F918" s="63"/>
    </row>
    <row r="919" spans="1:6" x14ac:dyDescent="0.3">
      <c r="A919" s="41"/>
      <c r="B919" s="42"/>
      <c r="C919" s="43"/>
      <c r="D919" s="44"/>
      <c r="E919" s="45"/>
      <c r="F919" s="63"/>
    </row>
    <row r="920" spans="1:6" x14ac:dyDescent="0.3">
      <c r="A920" s="41"/>
      <c r="B920" s="42"/>
      <c r="C920" s="43"/>
      <c r="D920" s="44"/>
      <c r="E920" s="45"/>
      <c r="F920" s="63"/>
    </row>
    <row r="921" spans="1:6" x14ac:dyDescent="0.3">
      <c r="A921" s="41"/>
      <c r="B921" s="42"/>
      <c r="C921" s="43"/>
      <c r="D921" s="33"/>
      <c r="E921" s="45"/>
      <c r="F921" s="63"/>
    </row>
    <row r="922" spans="1:6" x14ac:dyDescent="0.3">
      <c r="A922" s="41"/>
      <c r="B922" s="42"/>
      <c r="C922" s="43"/>
      <c r="D922" s="44"/>
      <c r="E922" s="45"/>
      <c r="F922" s="63"/>
    </row>
    <row r="923" spans="1:6" x14ac:dyDescent="0.3">
      <c r="A923" s="41"/>
      <c r="B923" s="42"/>
      <c r="C923" s="43"/>
      <c r="D923" s="33"/>
      <c r="E923" s="45"/>
      <c r="F923" s="63"/>
    </row>
    <row r="924" spans="1:6" x14ac:dyDescent="0.3">
      <c r="A924" s="41"/>
      <c r="B924" s="42"/>
      <c r="C924" s="43"/>
      <c r="D924" s="44"/>
      <c r="E924" s="45"/>
      <c r="F924" s="63"/>
    </row>
    <row r="925" spans="1:6" x14ac:dyDescent="0.3">
      <c r="A925" s="41"/>
      <c r="B925" s="42"/>
      <c r="C925" s="43"/>
      <c r="D925" s="44"/>
      <c r="E925" s="45"/>
      <c r="F925" s="63"/>
    </row>
    <row r="926" spans="1:6" x14ac:dyDescent="0.3">
      <c r="A926" s="41"/>
      <c r="B926" s="42"/>
      <c r="C926" s="43"/>
      <c r="D926" s="44"/>
      <c r="E926" s="45"/>
      <c r="F926" s="63"/>
    </row>
    <row r="927" spans="1:6" x14ac:dyDescent="0.3">
      <c r="A927" s="41"/>
      <c r="B927" s="42"/>
      <c r="C927" s="43"/>
      <c r="D927" s="44"/>
      <c r="E927" s="45"/>
      <c r="F927" s="63"/>
    </row>
    <row r="928" spans="1:6" x14ac:dyDescent="0.3">
      <c r="A928" s="41"/>
      <c r="B928" s="42"/>
      <c r="C928" s="43"/>
      <c r="D928" s="44"/>
      <c r="E928" s="45"/>
      <c r="F928" s="63"/>
    </row>
    <row r="929" spans="1:6" x14ac:dyDescent="0.3">
      <c r="A929" s="41"/>
      <c r="B929" s="42"/>
      <c r="C929" s="43"/>
      <c r="D929" s="44"/>
      <c r="E929" s="45"/>
      <c r="F929" s="63"/>
    </row>
    <row r="930" spans="1:6" x14ac:dyDescent="0.3">
      <c r="A930" s="41"/>
      <c r="B930" s="42"/>
      <c r="C930" s="43"/>
      <c r="D930" s="44"/>
      <c r="E930" s="45"/>
      <c r="F930" s="63"/>
    </row>
    <row r="931" spans="1:6" x14ac:dyDescent="0.3">
      <c r="A931" s="41"/>
      <c r="B931" s="42"/>
      <c r="C931" s="43"/>
      <c r="D931" s="44"/>
      <c r="E931" s="45"/>
      <c r="F931" s="63"/>
    </row>
    <row r="932" spans="1:6" x14ac:dyDescent="0.3">
      <c r="A932" s="41"/>
      <c r="B932" s="42"/>
      <c r="C932" s="43"/>
      <c r="D932" s="44"/>
      <c r="E932" s="45"/>
      <c r="F932" s="63"/>
    </row>
    <row r="933" spans="1:6" x14ac:dyDescent="0.3">
      <c r="A933" s="41"/>
      <c r="B933" s="42"/>
      <c r="C933" s="43"/>
      <c r="D933" s="44"/>
      <c r="E933" s="45"/>
      <c r="F933" s="63"/>
    </row>
    <row r="934" spans="1:6" x14ac:dyDescent="0.3">
      <c r="A934" s="41"/>
      <c r="B934" s="42"/>
      <c r="C934" s="43"/>
      <c r="D934" s="44"/>
      <c r="E934" s="45"/>
      <c r="F934" s="63"/>
    </row>
    <row r="935" spans="1:6" x14ac:dyDescent="0.3">
      <c r="A935" s="41"/>
      <c r="B935" s="42"/>
      <c r="C935" s="43"/>
      <c r="D935" s="44"/>
      <c r="E935" s="45"/>
      <c r="F935" s="63"/>
    </row>
    <row r="936" spans="1:6" x14ac:dyDescent="0.3">
      <c r="A936" s="41"/>
      <c r="B936" s="42"/>
      <c r="C936" s="43"/>
      <c r="D936" s="44"/>
      <c r="E936" s="45"/>
      <c r="F936" s="63"/>
    </row>
    <row r="937" spans="1:6" x14ac:dyDescent="0.3">
      <c r="A937" s="41"/>
      <c r="B937" s="42"/>
      <c r="C937" s="43"/>
      <c r="D937" s="44"/>
      <c r="E937" s="45"/>
      <c r="F937" s="63"/>
    </row>
    <row r="938" spans="1:6" x14ac:dyDescent="0.3">
      <c r="A938" s="41"/>
      <c r="B938" s="42"/>
      <c r="C938" s="43"/>
      <c r="D938" s="44"/>
      <c r="E938" s="45"/>
      <c r="F938" s="63"/>
    </row>
    <row r="939" spans="1:6" x14ac:dyDescent="0.3">
      <c r="A939" s="41"/>
      <c r="B939" s="42"/>
      <c r="C939" s="43"/>
      <c r="D939" s="44"/>
      <c r="E939" s="45"/>
      <c r="F939" s="63"/>
    </row>
    <row r="940" spans="1:6" x14ac:dyDescent="0.3">
      <c r="A940" s="41"/>
      <c r="B940" s="42"/>
      <c r="C940" s="43"/>
      <c r="D940" s="44"/>
      <c r="E940" s="45"/>
      <c r="F940" s="63"/>
    </row>
    <row r="941" spans="1:6" x14ac:dyDescent="0.3">
      <c r="A941" s="41"/>
      <c r="B941" s="42"/>
      <c r="C941" s="43"/>
      <c r="D941" s="44"/>
      <c r="E941" s="45"/>
      <c r="F941" s="63"/>
    </row>
    <row r="942" spans="1:6" x14ac:dyDescent="0.3">
      <c r="A942" s="41"/>
      <c r="B942" s="42"/>
      <c r="C942" s="43"/>
      <c r="D942" s="44"/>
      <c r="E942" s="45"/>
      <c r="F942" s="63"/>
    </row>
    <row r="943" spans="1:6" x14ac:dyDescent="0.3">
      <c r="A943" s="41"/>
      <c r="B943" s="42"/>
      <c r="C943" s="43"/>
      <c r="D943" s="44"/>
      <c r="E943" s="45"/>
      <c r="F943" s="63"/>
    </row>
    <row r="944" spans="1:6" x14ac:dyDescent="0.3">
      <c r="A944" s="41"/>
      <c r="B944" s="42"/>
      <c r="C944" s="43"/>
      <c r="D944" s="44"/>
      <c r="E944" s="45"/>
      <c r="F944" s="63"/>
    </row>
    <row r="945" spans="1:6" x14ac:dyDescent="0.3">
      <c r="A945" s="41"/>
      <c r="B945" s="42"/>
      <c r="C945" s="43"/>
      <c r="D945" s="44"/>
      <c r="E945" s="45"/>
      <c r="F945" s="63"/>
    </row>
    <row r="946" spans="1:6" x14ac:dyDescent="0.3">
      <c r="A946" s="41"/>
      <c r="B946" s="42"/>
      <c r="C946" s="43"/>
      <c r="D946" s="44"/>
      <c r="E946" s="45"/>
      <c r="F946" s="63"/>
    </row>
    <row r="947" spans="1:6" x14ac:dyDescent="0.3">
      <c r="A947" s="41"/>
      <c r="B947" s="42"/>
      <c r="C947" s="43"/>
      <c r="D947" s="33"/>
      <c r="E947" s="45"/>
      <c r="F947" s="63"/>
    </row>
    <row r="948" spans="1:6" x14ac:dyDescent="0.3">
      <c r="A948" s="41"/>
      <c r="B948" s="42"/>
      <c r="C948" s="43"/>
      <c r="D948" s="44"/>
      <c r="E948" s="45"/>
      <c r="F948" s="63"/>
    </row>
    <row r="949" spans="1:6" x14ac:dyDescent="0.3">
      <c r="A949" s="41"/>
      <c r="B949" s="42"/>
      <c r="C949" s="43"/>
      <c r="D949" s="44"/>
      <c r="E949" s="45"/>
      <c r="F949" s="63"/>
    </row>
    <row r="950" spans="1:6" x14ac:dyDescent="0.3">
      <c r="A950" s="41"/>
      <c r="B950" s="42"/>
      <c r="C950" s="43"/>
      <c r="D950" s="44"/>
      <c r="E950" s="45"/>
      <c r="F950" s="63"/>
    </row>
    <row r="951" spans="1:6" x14ac:dyDescent="0.3">
      <c r="A951" s="41"/>
      <c r="B951" s="42"/>
      <c r="C951" s="43"/>
      <c r="D951" s="44"/>
      <c r="E951" s="45"/>
      <c r="F951" s="63"/>
    </row>
    <row r="952" spans="1:6" x14ac:dyDescent="0.3">
      <c r="A952" s="41"/>
      <c r="B952" s="42"/>
      <c r="C952" s="43"/>
      <c r="D952" s="44"/>
      <c r="E952" s="45"/>
      <c r="F952" s="63"/>
    </row>
    <row r="953" spans="1:6" x14ac:dyDescent="0.3">
      <c r="A953" s="41"/>
      <c r="B953" s="42"/>
      <c r="C953" s="43"/>
      <c r="D953" s="44"/>
      <c r="E953" s="45"/>
      <c r="F953" s="63"/>
    </row>
    <row r="954" spans="1:6" x14ac:dyDescent="0.3">
      <c r="A954" s="41"/>
      <c r="B954" s="42"/>
      <c r="C954" s="43"/>
      <c r="D954" s="44"/>
      <c r="E954" s="45"/>
      <c r="F954" s="63"/>
    </row>
    <row r="955" spans="1:6" x14ac:dyDescent="0.3">
      <c r="A955" s="41"/>
      <c r="B955" s="42"/>
      <c r="C955" s="43"/>
      <c r="D955" s="44"/>
      <c r="E955" s="45"/>
      <c r="F955" s="63"/>
    </row>
    <row r="956" spans="1:6" x14ac:dyDescent="0.3">
      <c r="A956" s="41"/>
      <c r="B956" s="42"/>
      <c r="C956" s="43"/>
      <c r="D956" s="44"/>
      <c r="E956" s="45"/>
      <c r="F956" s="63"/>
    </row>
    <row r="957" spans="1:6" x14ac:dyDescent="0.3">
      <c r="A957" s="41"/>
      <c r="B957" s="42"/>
      <c r="C957" s="43"/>
      <c r="D957" s="44"/>
      <c r="E957" s="45"/>
      <c r="F957" s="63"/>
    </row>
    <row r="958" spans="1:6" x14ac:dyDescent="0.3">
      <c r="A958" s="41"/>
      <c r="B958" s="42"/>
      <c r="C958" s="43"/>
      <c r="D958" s="44"/>
      <c r="E958" s="45"/>
      <c r="F958" s="63"/>
    </row>
    <row r="959" spans="1:6" x14ac:dyDescent="0.3">
      <c r="A959" s="41"/>
      <c r="B959" s="42"/>
      <c r="C959" s="43"/>
      <c r="D959" s="44"/>
      <c r="E959" s="45"/>
      <c r="F959" s="63"/>
    </row>
    <row r="960" spans="1:6" x14ac:dyDescent="0.3">
      <c r="A960" s="41"/>
      <c r="B960" s="42"/>
      <c r="C960" s="43"/>
      <c r="D960" s="44"/>
      <c r="E960" s="45"/>
      <c r="F960" s="63"/>
    </row>
    <row r="961" spans="1:6" x14ac:dyDescent="0.3">
      <c r="A961" s="41"/>
      <c r="B961" s="42"/>
      <c r="C961" s="43"/>
      <c r="D961" s="44"/>
      <c r="E961" s="45"/>
      <c r="F961" s="63"/>
    </row>
    <row r="962" spans="1:6" x14ac:dyDescent="0.3">
      <c r="A962" s="41"/>
      <c r="B962" s="42"/>
      <c r="C962" s="43"/>
      <c r="D962" s="44"/>
      <c r="E962" s="45"/>
      <c r="F962" s="63"/>
    </row>
    <row r="963" spans="1:6" x14ac:dyDescent="0.3">
      <c r="A963" s="41"/>
      <c r="B963" s="42"/>
      <c r="C963" s="43"/>
      <c r="D963" s="44"/>
      <c r="E963" s="45"/>
      <c r="F963" s="63"/>
    </row>
    <row r="964" spans="1:6" x14ac:dyDescent="0.3">
      <c r="A964" s="41"/>
      <c r="B964" s="42"/>
      <c r="C964" s="43"/>
      <c r="D964" s="44"/>
      <c r="E964" s="45"/>
      <c r="F964" s="63"/>
    </row>
    <row r="965" spans="1:6" x14ac:dyDescent="0.3">
      <c r="A965" s="41"/>
      <c r="B965" s="42"/>
      <c r="C965" s="43"/>
      <c r="D965" s="44"/>
      <c r="E965" s="45"/>
      <c r="F965" s="63"/>
    </row>
    <row r="966" spans="1:6" x14ac:dyDescent="0.3">
      <c r="A966" s="41"/>
      <c r="B966" s="42"/>
      <c r="C966" s="43"/>
      <c r="D966" s="44"/>
      <c r="E966" s="45"/>
      <c r="F966" s="63"/>
    </row>
    <row r="967" spans="1:6" x14ac:dyDescent="0.3">
      <c r="A967" s="41"/>
      <c r="B967" s="42"/>
      <c r="C967" s="43"/>
      <c r="D967" s="33"/>
      <c r="E967" s="45"/>
      <c r="F967" s="63"/>
    </row>
    <row r="968" spans="1:6" x14ac:dyDescent="0.3">
      <c r="A968" s="41"/>
      <c r="B968" s="42"/>
      <c r="C968" s="43"/>
      <c r="D968" s="44"/>
      <c r="E968" s="45"/>
      <c r="F968" s="63"/>
    </row>
    <row r="969" spans="1:6" x14ac:dyDescent="0.3">
      <c r="A969" s="41"/>
      <c r="B969" s="42"/>
      <c r="C969" s="43"/>
      <c r="D969" s="44"/>
      <c r="E969" s="45"/>
      <c r="F969" s="63"/>
    </row>
    <row r="970" spans="1:6" x14ac:dyDescent="0.3">
      <c r="A970" s="41"/>
      <c r="B970" s="42"/>
      <c r="C970" s="43"/>
      <c r="D970" s="44"/>
      <c r="E970" s="45"/>
      <c r="F970" s="63"/>
    </row>
    <row r="971" spans="1:6" x14ac:dyDescent="0.3">
      <c r="A971" s="41"/>
      <c r="B971" s="42"/>
      <c r="C971" s="43"/>
      <c r="D971" s="33"/>
      <c r="E971" s="45"/>
      <c r="F971" s="63"/>
    </row>
    <row r="972" spans="1:6" x14ac:dyDescent="0.3">
      <c r="A972" s="41"/>
      <c r="B972" s="42"/>
      <c r="C972" s="43"/>
      <c r="D972" s="44"/>
      <c r="E972" s="45"/>
      <c r="F972" s="63"/>
    </row>
    <row r="973" spans="1:6" x14ac:dyDescent="0.3">
      <c r="A973" s="41"/>
      <c r="B973" s="42"/>
      <c r="C973" s="43"/>
      <c r="D973" s="44"/>
      <c r="E973" s="45"/>
      <c r="F973" s="63"/>
    </row>
    <row r="974" spans="1:6" x14ac:dyDescent="0.3">
      <c r="A974" s="41"/>
      <c r="B974" s="42"/>
      <c r="C974" s="43"/>
      <c r="D974" s="44"/>
      <c r="E974" s="45"/>
      <c r="F974" s="63"/>
    </row>
    <row r="975" spans="1:6" x14ac:dyDescent="0.3">
      <c r="A975" s="41"/>
      <c r="B975" s="42"/>
      <c r="C975" s="43"/>
      <c r="D975" s="33"/>
      <c r="E975" s="45"/>
      <c r="F975" s="63"/>
    </row>
    <row r="976" spans="1:6" x14ac:dyDescent="0.3">
      <c r="A976" s="41"/>
      <c r="B976" s="42"/>
      <c r="C976" s="43"/>
      <c r="D976" s="44"/>
      <c r="E976" s="45"/>
      <c r="F976" s="63"/>
    </row>
    <row r="977" spans="1:6" x14ac:dyDescent="0.3">
      <c r="A977" s="41"/>
      <c r="B977" s="42"/>
      <c r="C977" s="43"/>
      <c r="D977" s="44"/>
      <c r="E977" s="45"/>
      <c r="F977" s="63"/>
    </row>
    <row r="978" spans="1:6" x14ac:dyDescent="0.3">
      <c r="A978" s="41"/>
      <c r="B978" s="42"/>
      <c r="C978" s="43"/>
      <c r="D978" s="44"/>
      <c r="E978" s="45"/>
      <c r="F978" s="63"/>
    </row>
    <row r="979" spans="1:6" x14ac:dyDescent="0.3">
      <c r="A979" s="41"/>
      <c r="B979" s="42"/>
      <c r="C979" s="43"/>
      <c r="D979" s="44"/>
      <c r="E979" s="45"/>
      <c r="F979" s="63"/>
    </row>
    <row r="980" spans="1:6" x14ac:dyDescent="0.3">
      <c r="A980" s="41"/>
      <c r="B980" s="42"/>
      <c r="C980" s="43"/>
      <c r="D980" s="44"/>
      <c r="E980" s="45"/>
      <c r="F980" s="63"/>
    </row>
    <row r="981" spans="1:6" x14ac:dyDescent="0.3">
      <c r="A981" s="41"/>
      <c r="B981" s="42"/>
      <c r="C981" s="43"/>
      <c r="D981" s="44"/>
      <c r="E981" s="45"/>
      <c r="F981" s="63"/>
    </row>
    <row r="982" spans="1:6" x14ac:dyDescent="0.3">
      <c r="A982" s="41"/>
      <c r="B982" s="42"/>
      <c r="C982" s="43"/>
      <c r="D982" s="44"/>
      <c r="E982" s="45"/>
      <c r="F982" s="63"/>
    </row>
    <row r="983" spans="1:6" x14ac:dyDescent="0.3">
      <c r="A983" s="41"/>
      <c r="B983" s="42"/>
      <c r="C983" s="43"/>
      <c r="D983" s="44"/>
      <c r="E983" s="45"/>
      <c r="F983" s="63"/>
    </row>
    <row r="984" spans="1:6" x14ac:dyDescent="0.3">
      <c r="A984" s="41"/>
      <c r="B984" s="42"/>
      <c r="C984" s="43"/>
      <c r="D984" s="44"/>
      <c r="E984" s="45"/>
      <c r="F984" s="63"/>
    </row>
    <row r="985" spans="1:6" x14ac:dyDescent="0.3">
      <c r="A985" s="41"/>
      <c r="B985" s="42"/>
      <c r="C985" s="43"/>
      <c r="D985" s="44"/>
      <c r="E985" s="45"/>
      <c r="F985" s="63"/>
    </row>
    <row r="986" spans="1:6" x14ac:dyDescent="0.3">
      <c r="A986" s="41"/>
      <c r="B986" s="42"/>
      <c r="C986" s="43"/>
      <c r="D986" s="44"/>
      <c r="E986" s="45"/>
      <c r="F986" s="63"/>
    </row>
    <row r="987" spans="1:6" x14ac:dyDescent="0.3">
      <c r="A987" s="41"/>
      <c r="B987" s="42"/>
      <c r="C987" s="43"/>
      <c r="D987" s="44"/>
      <c r="E987" s="45"/>
      <c r="F987" s="63"/>
    </row>
    <row r="988" spans="1:6" x14ac:dyDescent="0.3">
      <c r="A988" s="41"/>
      <c r="B988" s="42"/>
      <c r="C988" s="43"/>
      <c r="D988" s="44"/>
      <c r="E988" s="45"/>
      <c r="F988" s="63"/>
    </row>
    <row r="989" spans="1:6" x14ac:dyDescent="0.3">
      <c r="A989" s="41"/>
      <c r="B989" s="42"/>
      <c r="C989" s="43"/>
      <c r="D989" s="44"/>
      <c r="E989" s="45"/>
      <c r="F989" s="63"/>
    </row>
    <row r="990" spans="1:6" x14ac:dyDescent="0.3">
      <c r="A990" s="41"/>
      <c r="B990" s="42"/>
      <c r="C990" s="43"/>
      <c r="D990" s="44"/>
      <c r="E990" s="45"/>
      <c r="F990" s="63"/>
    </row>
    <row r="991" spans="1:6" x14ac:dyDescent="0.3">
      <c r="A991" s="41"/>
      <c r="B991" s="42"/>
      <c r="C991" s="43"/>
      <c r="D991" s="44"/>
      <c r="E991" s="45"/>
      <c r="F991" s="63"/>
    </row>
    <row r="992" spans="1:6" x14ac:dyDescent="0.3">
      <c r="A992" s="41"/>
      <c r="B992" s="42"/>
      <c r="C992" s="43"/>
      <c r="D992" s="44"/>
      <c r="E992" s="45"/>
      <c r="F992" s="63"/>
    </row>
    <row r="993" spans="1:6" x14ac:dyDescent="0.3">
      <c r="A993" s="41"/>
      <c r="B993" s="42"/>
      <c r="C993" s="43"/>
      <c r="D993" s="44"/>
      <c r="E993" s="45"/>
      <c r="F993" s="63"/>
    </row>
    <row r="994" spans="1:6" x14ac:dyDescent="0.3">
      <c r="A994" s="41"/>
      <c r="B994" s="42"/>
      <c r="C994" s="43"/>
      <c r="D994" s="44"/>
      <c r="E994" s="45"/>
      <c r="F994" s="63"/>
    </row>
    <row r="995" spans="1:6" x14ac:dyDescent="0.3">
      <c r="A995" s="41"/>
      <c r="B995" s="42"/>
      <c r="C995" s="43"/>
      <c r="D995" s="44"/>
      <c r="E995" s="45"/>
      <c r="F995" s="63"/>
    </row>
    <row r="996" spans="1:6" x14ac:dyDescent="0.3">
      <c r="A996" s="41"/>
      <c r="B996" s="42"/>
      <c r="C996" s="43"/>
      <c r="D996" s="44"/>
      <c r="E996" s="45"/>
      <c r="F996" s="63"/>
    </row>
    <row r="997" spans="1:6" x14ac:dyDescent="0.3">
      <c r="A997" s="41"/>
      <c r="B997" s="42"/>
      <c r="C997" s="43"/>
      <c r="D997" s="33"/>
      <c r="E997" s="45"/>
      <c r="F997" s="63"/>
    </row>
    <row r="998" spans="1:6" x14ac:dyDescent="0.3">
      <c r="A998" s="41"/>
      <c r="B998" s="42"/>
      <c r="C998" s="43"/>
      <c r="D998" s="44"/>
      <c r="E998" s="45"/>
      <c r="F998" s="63"/>
    </row>
    <row r="999" spans="1:6" x14ac:dyDescent="0.3">
      <c r="A999" s="41"/>
      <c r="B999" s="42"/>
      <c r="C999" s="43"/>
      <c r="D999" s="44"/>
      <c r="E999" s="45"/>
      <c r="F999" s="63"/>
    </row>
    <row r="1000" spans="1:6" x14ac:dyDescent="0.3">
      <c r="A1000" s="41"/>
      <c r="B1000" s="42"/>
      <c r="C1000" s="43"/>
      <c r="D1000" s="44"/>
      <c r="E1000" s="45"/>
      <c r="F1000" s="63"/>
    </row>
    <row r="1001" spans="1:6" x14ac:dyDescent="0.3">
      <c r="A1001" s="41"/>
      <c r="B1001" s="42"/>
      <c r="C1001" s="43"/>
      <c r="D1001" s="44"/>
      <c r="E1001" s="45"/>
      <c r="F1001" s="63"/>
    </row>
    <row r="1002" spans="1:6" x14ac:dyDescent="0.3">
      <c r="A1002" s="41"/>
      <c r="B1002" s="42"/>
      <c r="C1002" s="43"/>
      <c r="D1002" s="44"/>
      <c r="E1002" s="45"/>
      <c r="F1002" s="63"/>
    </row>
    <row r="1003" spans="1:6" x14ac:dyDescent="0.3">
      <c r="A1003" s="41"/>
      <c r="B1003" s="42"/>
      <c r="C1003" s="43"/>
      <c r="D1003" s="33"/>
      <c r="E1003" s="45"/>
      <c r="F1003" s="63"/>
    </row>
    <row r="1004" spans="1:6" x14ac:dyDescent="0.3">
      <c r="A1004" s="41"/>
      <c r="B1004" s="42"/>
      <c r="C1004" s="43"/>
      <c r="D1004" s="44"/>
      <c r="E1004" s="45"/>
      <c r="F1004" s="63"/>
    </row>
    <row r="1005" spans="1:6" x14ac:dyDescent="0.3">
      <c r="A1005" s="41"/>
      <c r="B1005" s="42"/>
      <c r="C1005" s="43"/>
      <c r="D1005" s="44"/>
      <c r="E1005" s="45"/>
      <c r="F1005" s="63"/>
    </row>
    <row r="1006" spans="1:6" x14ac:dyDescent="0.3">
      <c r="A1006" s="41"/>
      <c r="B1006" s="42"/>
      <c r="C1006" s="43"/>
      <c r="D1006" s="44"/>
      <c r="E1006" s="45"/>
      <c r="F1006" s="63"/>
    </row>
    <row r="1007" spans="1:6" x14ac:dyDescent="0.3">
      <c r="A1007" s="41"/>
      <c r="B1007" s="42"/>
      <c r="C1007" s="43"/>
      <c r="D1007" s="44"/>
      <c r="E1007" s="45"/>
      <c r="F1007" s="63"/>
    </row>
    <row r="1008" spans="1:6" x14ac:dyDescent="0.3">
      <c r="A1008" s="41"/>
      <c r="B1008" s="42"/>
      <c r="C1008" s="43"/>
      <c r="D1008" s="44"/>
      <c r="E1008" s="45"/>
      <c r="F1008" s="63"/>
    </row>
    <row r="1009" spans="1:6" x14ac:dyDescent="0.3">
      <c r="A1009" s="41"/>
      <c r="B1009" s="42"/>
      <c r="C1009" s="43"/>
      <c r="D1009" s="44"/>
      <c r="E1009" s="45"/>
      <c r="F1009" s="63"/>
    </row>
    <row r="1010" spans="1:6" x14ac:dyDescent="0.3">
      <c r="A1010" s="41"/>
      <c r="B1010" s="42"/>
      <c r="C1010" s="43"/>
      <c r="D1010" s="44"/>
      <c r="E1010" s="45"/>
      <c r="F1010" s="63"/>
    </row>
    <row r="1011" spans="1:6" x14ac:dyDescent="0.3">
      <c r="A1011" s="41"/>
      <c r="B1011" s="42"/>
      <c r="C1011" s="43"/>
      <c r="D1011" s="44"/>
      <c r="E1011" s="45"/>
      <c r="F1011" s="63"/>
    </row>
    <row r="1012" spans="1:6" x14ac:dyDescent="0.3">
      <c r="A1012" s="41"/>
      <c r="B1012" s="42"/>
      <c r="C1012" s="43"/>
      <c r="D1012" s="44"/>
      <c r="E1012" s="45"/>
      <c r="F1012" s="63"/>
    </row>
    <row r="1013" spans="1:6" x14ac:dyDescent="0.3">
      <c r="A1013" s="41"/>
      <c r="B1013" s="42"/>
      <c r="C1013" s="43"/>
      <c r="D1013" s="44"/>
      <c r="E1013" s="45"/>
      <c r="F1013" s="63"/>
    </row>
    <row r="1014" spans="1:6" x14ac:dyDescent="0.3">
      <c r="A1014" s="41"/>
      <c r="B1014" s="42"/>
      <c r="C1014" s="43"/>
      <c r="D1014" s="44"/>
      <c r="E1014" s="45"/>
      <c r="F1014" s="63"/>
    </row>
    <row r="1015" spans="1:6" x14ac:dyDescent="0.3">
      <c r="A1015" s="41"/>
      <c r="B1015" s="42"/>
      <c r="C1015" s="43"/>
      <c r="D1015" s="44"/>
      <c r="E1015" s="45"/>
      <c r="F1015" s="63"/>
    </row>
    <row r="1016" spans="1:6" x14ac:dyDescent="0.3">
      <c r="A1016" s="41"/>
      <c r="B1016" s="42"/>
      <c r="C1016" s="43"/>
      <c r="D1016" s="44"/>
      <c r="E1016" s="45"/>
      <c r="F1016" s="63"/>
    </row>
    <row r="1017" spans="1:6" x14ac:dyDescent="0.3">
      <c r="A1017" s="41"/>
      <c r="B1017" s="42"/>
      <c r="C1017" s="43"/>
      <c r="D1017" s="44"/>
      <c r="E1017" s="45"/>
      <c r="F1017" s="63"/>
    </row>
    <row r="1018" spans="1:6" x14ac:dyDescent="0.3">
      <c r="A1018" s="41"/>
      <c r="B1018" s="42"/>
      <c r="C1018" s="43"/>
      <c r="D1018" s="44"/>
      <c r="E1018" s="45"/>
      <c r="F1018" s="63"/>
    </row>
    <row r="1019" spans="1:6" x14ac:dyDescent="0.3">
      <c r="A1019" s="41"/>
      <c r="B1019" s="42"/>
      <c r="C1019" s="43"/>
      <c r="D1019" s="44"/>
      <c r="E1019" s="45"/>
      <c r="F1019" s="63"/>
    </row>
    <row r="1020" spans="1:6" x14ac:dyDescent="0.3">
      <c r="A1020" s="41"/>
      <c r="B1020" s="42"/>
      <c r="C1020" s="43"/>
      <c r="D1020" s="44"/>
      <c r="E1020" s="45"/>
      <c r="F1020" s="63"/>
    </row>
    <row r="1021" spans="1:6" x14ac:dyDescent="0.3">
      <c r="A1021" s="41"/>
      <c r="B1021" s="42"/>
      <c r="C1021" s="43"/>
      <c r="D1021" s="44"/>
      <c r="E1021" s="45"/>
      <c r="F1021" s="63"/>
    </row>
    <row r="1022" spans="1:6" x14ac:dyDescent="0.3">
      <c r="A1022" s="41"/>
      <c r="B1022" s="42"/>
      <c r="C1022" s="43"/>
      <c r="D1022" s="44"/>
      <c r="E1022" s="45"/>
      <c r="F1022" s="63"/>
    </row>
    <row r="1023" spans="1:6" x14ac:dyDescent="0.3">
      <c r="A1023" s="41"/>
      <c r="B1023" s="42"/>
      <c r="C1023" s="43"/>
      <c r="D1023" s="44"/>
      <c r="E1023" s="45"/>
      <c r="F1023" s="63"/>
    </row>
    <row r="1024" spans="1:6" x14ac:dyDescent="0.3">
      <c r="A1024" s="41"/>
      <c r="B1024" s="42"/>
      <c r="C1024" s="43"/>
      <c r="D1024" s="44"/>
      <c r="E1024" s="45"/>
      <c r="F1024" s="63"/>
    </row>
    <row r="1025" spans="1:6" x14ac:dyDescent="0.3">
      <c r="A1025" s="41"/>
      <c r="B1025" s="42"/>
      <c r="C1025" s="43"/>
      <c r="D1025" s="44"/>
      <c r="E1025" s="45"/>
      <c r="F1025" s="63"/>
    </row>
    <row r="1026" spans="1:6" x14ac:dyDescent="0.3">
      <c r="A1026" s="41"/>
      <c r="B1026" s="42"/>
      <c r="C1026" s="43"/>
      <c r="D1026" s="44"/>
      <c r="E1026" s="45"/>
      <c r="F1026" s="63"/>
    </row>
    <row r="1027" spans="1:6" x14ac:dyDescent="0.3">
      <c r="A1027" s="41"/>
      <c r="B1027" s="42"/>
      <c r="C1027" s="43"/>
      <c r="D1027" s="44"/>
      <c r="E1027" s="45"/>
      <c r="F1027" s="63"/>
    </row>
    <row r="1028" spans="1:6" x14ac:dyDescent="0.3">
      <c r="A1028" s="41"/>
      <c r="B1028" s="42"/>
      <c r="C1028" s="43"/>
      <c r="D1028" s="44"/>
      <c r="E1028" s="45"/>
      <c r="F1028" s="63"/>
    </row>
    <row r="1029" spans="1:6" x14ac:dyDescent="0.3">
      <c r="A1029" s="41"/>
      <c r="B1029" s="42"/>
      <c r="C1029" s="43"/>
      <c r="D1029" s="44"/>
      <c r="E1029" s="45"/>
      <c r="F1029" s="63"/>
    </row>
    <row r="1030" spans="1:6" x14ac:dyDescent="0.3">
      <c r="A1030" s="41"/>
      <c r="B1030" s="42"/>
      <c r="C1030" s="43"/>
      <c r="D1030" s="44"/>
      <c r="E1030" s="45"/>
      <c r="F1030" s="63"/>
    </row>
    <row r="1031" spans="1:6" x14ac:dyDescent="0.3">
      <c r="A1031" s="41"/>
      <c r="B1031" s="42"/>
      <c r="C1031" s="43"/>
      <c r="D1031" s="44"/>
      <c r="E1031" s="45"/>
      <c r="F1031" s="63"/>
    </row>
    <row r="1032" spans="1:6" x14ac:dyDescent="0.3">
      <c r="A1032" s="41"/>
      <c r="B1032" s="42"/>
      <c r="C1032" s="43"/>
      <c r="D1032" s="44"/>
      <c r="E1032" s="45"/>
      <c r="F1032" s="63"/>
    </row>
    <row r="1033" spans="1:6" x14ac:dyDescent="0.3">
      <c r="A1033" s="41"/>
      <c r="B1033" s="42"/>
      <c r="C1033" s="43"/>
      <c r="D1033" s="33"/>
      <c r="E1033" s="45"/>
      <c r="F1033" s="63"/>
    </row>
    <row r="1034" spans="1:6" x14ac:dyDescent="0.3">
      <c r="A1034" s="41"/>
      <c r="B1034" s="42"/>
      <c r="C1034" s="43"/>
      <c r="D1034" s="44"/>
      <c r="E1034" s="45"/>
      <c r="F1034" s="63"/>
    </row>
    <row r="1035" spans="1:6" x14ac:dyDescent="0.3">
      <c r="A1035" s="41"/>
      <c r="B1035" s="42"/>
      <c r="C1035" s="43"/>
      <c r="D1035" s="44"/>
      <c r="E1035" s="45"/>
      <c r="F1035" s="63"/>
    </row>
    <row r="1036" spans="1:6" x14ac:dyDescent="0.3">
      <c r="A1036" s="41"/>
      <c r="B1036" s="42"/>
      <c r="C1036" s="43"/>
      <c r="D1036" s="44"/>
      <c r="E1036" s="45"/>
      <c r="F1036" s="63"/>
    </row>
    <row r="1037" spans="1:6" x14ac:dyDescent="0.3">
      <c r="A1037" s="41"/>
      <c r="B1037" s="42"/>
      <c r="C1037" s="43"/>
      <c r="D1037" s="44"/>
      <c r="E1037" s="45"/>
      <c r="F1037" s="63"/>
    </row>
    <row r="1038" spans="1:6" x14ac:dyDescent="0.3">
      <c r="A1038" s="41"/>
      <c r="B1038" s="42"/>
      <c r="C1038" s="43"/>
      <c r="D1038" s="44"/>
      <c r="E1038" s="45"/>
      <c r="F1038" s="63"/>
    </row>
    <row r="1039" spans="1:6" x14ac:dyDescent="0.3">
      <c r="A1039" s="41"/>
      <c r="B1039" s="42"/>
      <c r="C1039" s="43"/>
      <c r="D1039" s="44"/>
      <c r="E1039" s="45"/>
      <c r="F1039" s="63"/>
    </row>
    <row r="1040" spans="1:6" x14ac:dyDescent="0.3">
      <c r="A1040" s="41"/>
      <c r="B1040" s="42"/>
      <c r="C1040" s="43"/>
      <c r="D1040" s="44"/>
      <c r="E1040" s="45"/>
      <c r="F1040" s="63"/>
    </row>
    <row r="1041" spans="1:6" x14ac:dyDescent="0.3">
      <c r="A1041" s="41"/>
      <c r="B1041" s="42"/>
      <c r="C1041" s="43"/>
      <c r="D1041" s="44"/>
      <c r="E1041" s="45"/>
      <c r="F1041" s="63"/>
    </row>
    <row r="1042" spans="1:6" x14ac:dyDescent="0.3">
      <c r="A1042" s="41"/>
      <c r="B1042" s="42"/>
      <c r="C1042" s="43"/>
      <c r="D1042" s="44"/>
      <c r="E1042" s="45"/>
      <c r="F1042" s="63"/>
    </row>
    <row r="1043" spans="1:6" x14ac:dyDescent="0.3">
      <c r="A1043" s="41"/>
      <c r="B1043" s="42"/>
      <c r="C1043" s="43"/>
      <c r="D1043" s="44"/>
      <c r="E1043" s="45"/>
      <c r="F1043" s="63"/>
    </row>
    <row r="1044" spans="1:6" x14ac:dyDescent="0.3">
      <c r="A1044" s="41"/>
      <c r="B1044" s="42"/>
      <c r="C1044" s="43"/>
      <c r="D1044" s="44"/>
      <c r="E1044" s="45"/>
      <c r="F1044" s="63"/>
    </row>
    <row r="1045" spans="1:6" x14ac:dyDescent="0.3">
      <c r="A1045" s="41"/>
      <c r="B1045" s="42"/>
      <c r="C1045" s="43"/>
      <c r="D1045" s="44"/>
      <c r="E1045" s="45"/>
      <c r="F1045" s="63"/>
    </row>
    <row r="1046" spans="1:6" x14ac:dyDescent="0.3">
      <c r="A1046" s="41"/>
      <c r="B1046" s="42"/>
      <c r="C1046" s="43"/>
      <c r="D1046" s="44"/>
      <c r="E1046" s="45"/>
      <c r="F1046" s="63"/>
    </row>
    <row r="1047" spans="1:6" x14ac:dyDescent="0.3">
      <c r="A1047" s="41"/>
      <c r="B1047" s="42"/>
      <c r="C1047" s="43"/>
      <c r="D1047" s="44"/>
      <c r="E1047" s="45"/>
      <c r="F1047" s="63"/>
    </row>
    <row r="1048" spans="1:6" x14ac:dyDescent="0.3">
      <c r="A1048" s="41"/>
      <c r="B1048" s="42"/>
      <c r="C1048" s="43"/>
      <c r="D1048" s="44"/>
      <c r="E1048" s="45"/>
      <c r="F1048" s="63"/>
    </row>
    <row r="1049" spans="1:6" x14ac:dyDescent="0.3">
      <c r="A1049" s="41"/>
      <c r="B1049" s="42"/>
      <c r="C1049" s="43"/>
      <c r="D1049" s="44"/>
      <c r="E1049" s="45"/>
      <c r="F1049" s="63"/>
    </row>
    <row r="1050" spans="1:6" x14ac:dyDescent="0.3">
      <c r="A1050" s="41"/>
      <c r="B1050" s="42"/>
      <c r="C1050" s="43"/>
      <c r="D1050" s="44"/>
      <c r="E1050" s="45"/>
      <c r="F1050" s="63"/>
    </row>
    <row r="1051" spans="1:6" x14ac:dyDescent="0.3">
      <c r="A1051" s="41"/>
      <c r="B1051" s="42"/>
      <c r="C1051" s="43"/>
      <c r="D1051" s="44"/>
      <c r="E1051" s="45"/>
      <c r="F1051" s="63"/>
    </row>
    <row r="1052" spans="1:6" x14ac:dyDescent="0.3">
      <c r="A1052" s="41"/>
      <c r="B1052" s="42"/>
      <c r="C1052" s="43"/>
      <c r="D1052" s="44"/>
      <c r="E1052" s="45"/>
      <c r="F1052" s="63"/>
    </row>
    <row r="1053" spans="1:6" x14ac:dyDescent="0.3">
      <c r="A1053" s="41"/>
      <c r="B1053" s="42"/>
      <c r="C1053" s="43"/>
      <c r="D1053" s="44"/>
      <c r="E1053" s="45"/>
      <c r="F1053" s="63"/>
    </row>
    <row r="1054" spans="1:6" x14ac:dyDescent="0.3">
      <c r="A1054" s="41"/>
      <c r="B1054" s="42"/>
      <c r="C1054" s="43"/>
      <c r="D1054" s="44"/>
      <c r="E1054" s="45"/>
      <c r="F1054" s="63"/>
    </row>
    <row r="1055" spans="1:6" x14ac:dyDescent="0.3">
      <c r="A1055" s="41"/>
      <c r="B1055" s="42"/>
      <c r="C1055" s="43"/>
      <c r="D1055" s="44"/>
      <c r="E1055" s="45"/>
      <c r="F1055" s="63"/>
    </row>
    <row r="1056" spans="1:6" x14ac:dyDescent="0.3">
      <c r="A1056" s="41"/>
      <c r="B1056" s="42"/>
      <c r="C1056" s="43"/>
      <c r="D1056" s="44"/>
      <c r="E1056" s="45"/>
      <c r="F1056" s="63"/>
    </row>
    <row r="1057" spans="1:6" x14ac:dyDescent="0.3">
      <c r="A1057" s="41"/>
      <c r="B1057" s="42"/>
      <c r="C1057" s="43"/>
      <c r="D1057" s="44"/>
      <c r="E1057" s="45"/>
      <c r="F1057" s="63"/>
    </row>
    <row r="1058" spans="1:6" x14ac:dyDescent="0.3">
      <c r="A1058" s="41"/>
      <c r="B1058" s="42"/>
      <c r="C1058" s="43"/>
      <c r="D1058" s="44"/>
      <c r="E1058" s="45"/>
      <c r="F1058" s="63"/>
    </row>
    <row r="1059" spans="1:6" x14ac:dyDescent="0.3">
      <c r="A1059" s="41"/>
      <c r="B1059" s="42"/>
      <c r="C1059" s="43"/>
      <c r="D1059" s="44"/>
      <c r="E1059" s="45"/>
      <c r="F1059" s="63"/>
    </row>
    <row r="1060" spans="1:6" x14ac:dyDescent="0.3">
      <c r="A1060" s="41"/>
      <c r="B1060" s="42"/>
      <c r="C1060" s="43"/>
      <c r="D1060" s="44"/>
      <c r="E1060" s="45"/>
      <c r="F1060" s="63"/>
    </row>
    <row r="1061" spans="1:6" x14ac:dyDescent="0.3">
      <c r="A1061" s="41"/>
      <c r="B1061" s="42"/>
      <c r="C1061" s="43"/>
      <c r="D1061" s="33"/>
      <c r="E1061" s="45"/>
      <c r="F1061" s="63"/>
    </row>
    <row r="1062" spans="1:6" x14ac:dyDescent="0.3">
      <c r="A1062" s="41"/>
      <c r="B1062" s="42"/>
      <c r="C1062" s="43"/>
      <c r="D1062" s="44"/>
      <c r="E1062" s="45"/>
      <c r="F1062" s="63"/>
    </row>
    <row r="1063" spans="1:6" x14ac:dyDescent="0.3">
      <c r="A1063" s="41"/>
      <c r="B1063" s="42"/>
      <c r="C1063" s="43"/>
      <c r="D1063" s="44"/>
      <c r="E1063" s="45"/>
      <c r="F1063" s="63"/>
    </row>
    <row r="1064" spans="1:6" x14ac:dyDescent="0.3">
      <c r="A1064" s="41"/>
      <c r="B1064" s="42"/>
      <c r="C1064" s="43"/>
      <c r="D1064" s="44"/>
      <c r="E1064" s="45"/>
      <c r="F1064" s="63"/>
    </row>
    <row r="1065" spans="1:6" x14ac:dyDescent="0.3">
      <c r="A1065" s="41"/>
      <c r="B1065" s="42"/>
      <c r="C1065" s="43"/>
      <c r="D1065" s="44"/>
      <c r="E1065" s="45"/>
      <c r="F1065" s="63"/>
    </row>
    <row r="1066" spans="1:6" x14ac:dyDescent="0.3">
      <c r="A1066" s="41"/>
      <c r="B1066" s="42"/>
      <c r="C1066" s="43"/>
      <c r="D1066" s="44"/>
      <c r="E1066" s="45"/>
      <c r="F1066" s="63"/>
    </row>
    <row r="1067" spans="1:6" x14ac:dyDescent="0.3">
      <c r="A1067" s="41"/>
      <c r="B1067" s="42"/>
      <c r="C1067" s="43"/>
      <c r="D1067" s="44"/>
      <c r="E1067" s="45"/>
      <c r="F1067" s="63"/>
    </row>
    <row r="1068" spans="1:6" x14ac:dyDescent="0.3">
      <c r="A1068" s="41"/>
      <c r="B1068" s="42"/>
      <c r="C1068" s="43"/>
      <c r="D1068" s="44"/>
      <c r="E1068" s="45"/>
      <c r="F1068" s="63"/>
    </row>
    <row r="1069" spans="1:6" x14ac:dyDescent="0.3">
      <c r="A1069" s="41"/>
      <c r="B1069" s="42"/>
      <c r="C1069" s="43"/>
      <c r="D1069" s="44"/>
      <c r="E1069" s="45"/>
      <c r="F1069" s="63"/>
    </row>
    <row r="1070" spans="1:6" x14ac:dyDescent="0.3">
      <c r="A1070" s="41"/>
      <c r="B1070" s="42"/>
      <c r="C1070" s="43"/>
      <c r="D1070" s="44"/>
      <c r="E1070" s="45"/>
      <c r="F1070" s="63"/>
    </row>
    <row r="1071" spans="1:6" x14ac:dyDescent="0.3">
      <c r="A1071" s="41"/>
      <c r="B1071" s="42"/>
      <c r="C1071" s="43"/>
      <c r="D1071" s="33"/>
      <c r="E1071" s="45"/>
      <c r="F1071" s="63"/>
    </row>
    <row r="1072" spans="1:6" x14ac:dyDescent="0.3">
      <c r="A1072" s="41"/>
      <c r="B1072" s="42"/>
      <c r="C1072" s="43"/>
      <c r="D1072" s="44"/>
      <c r="E1072" s="45"/>
      <c r="F1072" s="63"/>
    </row>
    <row r="1073" spans="1:6" x14ac:dyDescent="0.3">
      <c r="A1073" s="41"/>
      <c r="B1073" s="42"/>
      <c r="C1073" s="43"/>
      <c r="D1073" s="44"/>
      <c r="E1073" s="45"/>
      <c r="F1073" s="63"/>
    </row>
    <row r="1074" spans="1:6" x14ac:dyDescent="0.3">
      <c r="A1074" s="41"/>
      <c r="B1074" s="42"/>
      <c r="C1074" s="43"/>
      <c r="D1074" s="44"/>
      <c r="E1074" s="45"/>
      <c r="F1074" s="63"/>
    </row>
    <row r="1075" spans="1:6" x14ac:dyDescent="0.3">
      <c r="A1075" s="41"/>
      <c r="B1075" s="42"/>
      <c r="C1075" s="43"/>
      <c r="D1075" s="44"/>
      <c r="E1075" s="45"/>
      <c r="F1075" s="63"/>
    </row>
    <row r="1076" spans="1:6" x14ac:dyDescent="0.3">
      <c r="A1076" s="41"/>
      <c r="B1076" s="42"/>
      <c r="C1076" s="43"/>
      <c r="D1076" s="44"/>
      <c r="E1076" s="45"/>
      <c r="F1076" s="63"/>
    </row>
    <row r="1077" spans="1:6" x14ac:dyDescent="0.3">
      <c r="A1077" s="41"/>
      <c r="B1077" s="42"/>
      <c r="C1077" s="43"/>
      <c r="D1077" s="44"/>
      <c r="E1077" s="45"/>
      <c r="F1077" s="63"/>
    </row>
    <row r="1078" spans="1:6" x14ac:dyDescent="0.3">
      <c r="A1078" s="41"/>
      <c r="B1078" s="42"/>
      <c r="C1078" s="43"/>
      <c r="D1078" s="44"/>
      <c r="E1078" s="45"/>
      <c r="F1078" s="63"/>
    </row>
    <row r="1079" spans="1:6" x14ac:dyDescent="0.3">
      <c r="A1079" s="41"/>
      <c r="B1079" s="42"/>
      <c r="C1079" s="43"/>
      <c r="D1079" s="33"/>
      <c r="E1079" s="45"/>
      <c r="F1079" s="63"/>
    </row>
    <row r="1080" spans="1:6" x14ac:dyDescent="0.3">
      <c r="A1080" s="41"/>
      <c r="B1080" s="42"/>
      <c r="C1080" s="43"/>
      <c r="D1080" s="44"/>
      <c r="E1080" s="45"/>
      <c r="F1080" s="63"/>
    </row>
    <row r="1081" spans="1:6" x14ac:dyDescent="0.3">
      <c r="A1081" s="41"/>
      <c r="B1081" s="42"/>
      <c r="C1081" s="43"/>
      <c r="D1081" s="44"/>
      <c r="E1081" s="45"/>
      <c r="F1081" s="63"/>
    </row>
    <row r="1082" spans="1:6" x14ac:dyDescent="0.3">
      <c r="A1082" s="41"/>
      <c r="B1082" s="42"/>
      <c r="C1082" s="43"/>
      <c r="D1082" s="44"/>
      <c r="E1082" s="45"/>
      <c r="F1082" s="63"/>
    </row>
    <row r="1083" spans="1:6" x14ac:dyDescent="0.3">
      <c r="A1083" s="41"/>
      <c r="B1083" s="42"/>
      <c r="C1083" s="43"/>
      <c r="D1083" s="44"/>
      <c r="E1083" s="45"/>
      <c r="F1083" s="63"/>
    </row>
    <row r="1084" spans="1:6" x14ac:dyDescent="0.3">
      <c r="A1084" s="41"/>
      <c r="B1084" s="42"/>
      <c r="C1084" s="43"/>
      <c r="D1084" s="44"/>
      <c r="E1084" s="45"/>
      <c r="F1084" s="63"/>
    </row>
    <row r="1085" spans="1:6" x14ac:dyDescent="0.3">
      <c r="A1085" s="41"/>
      <c r="B1085" s="42"/>
      <c r="C1085" s="43"/>
      <c r="D1085" s="44"/>
      <c r="E1085" s="45"/>
      <c r="F1085" s="63"/>
    </row>
    <row r="1086" spans="1:6" x14ac:dyDescent="0.3">
      <c r="A1086" s="41"/>
      <c r="B1086" s="42"/>
      <c r="C1086" s="43"/>
      <c r="D1086" s="44"/>
      <c r="E1086" s="45"/>
      <c r="F1086" s="63"/>
    </row>
    <row r="1087" spans="1:6" x14ac:dyDescent="0.3">
      <c r="A1087" s="41"/>
      <c r="B1087" s="42"/>
      <c r="C1087" s="43"/>
      <c r="D1087" s="44"/>
      <c r="E1087" s="45"/>
      <c r="F1087" s="63"/>
    </row>
    <row r="1088" spans="1:6" x14ac:dyDescent="0.3">
      <c r="A1088" s="41"/>
      <c r="B1088" s="42"/>
      <c r="C1088" s="43"/>
      <c r="D1088" s="44"/>
      <c r="E1088" s="45"/>
      <c r="F1088" s="63"/>
    </row>
    <row r="1089" spans="1:6" x14ac:dyDescent="0.3">
      <c r="A1089" s="41"/>
      <c r="B1089" s="42"/>
      <c r="C1089" s="43"/>
      <c r="D1089" s="44"/>
      <c r="E1089" s="45"/>
      <c r="F1089" s="63"/>
    </row>
    <row r="1090" spans="1:6" x14ac:dyDescent="0.3">
      <c r="A1090" s="41"/>
      <c r="B1090" s="42"/>
      <c r="C1090" s="43"/>
      <c r="D1090" s="44"/>
      <c r="E1090" s="45"/>
      <c r="F1090" s="63"/>
    </row>
    <row r="1091" spans="1:6" x14ac:dyDescent="0.3">
      <c r="A1091" s="41"/>
      <c r="B1091" s="42"/>
      <c r="C1091" s="43"/>
      <c r="D1091" s="44"/>
      <c r="E1091" s="45"/>
      <c r="F1091" s="63"/>
    </row>
    <row r="1092" spans="1:6" x14ac:dyDescent="0.3">
      <c r="A1092" s="41"/>
      <c r="B1092" s="42"/>
      <c r="C1092" s="43"/>
      <c r="D1092" s="44"/>
      <c r="E1092" s="45"/>
      <c r="F1092" s="63"/>
    </row>
    <row r="1093" spans="1:6" x14ac:dyDescent="0.3">
      <c r="A1093" s="41"/>
      <c r="B1093" s="42"/>
      <c r="C1093" s="43"/>
      <c r="D1093" s="44"/>
      <c r="E1093" s="45"/>
      <c r="F1093" s="63"/>
    </row>
    <row r="1094" spans="1:6" x14ac:dyDescent="0.3">
      <c r="A1094" s="41"/>
      <c r="B1094" s="42"/>
      <c r="C1094" s="43"/>
      <c r="D1094" s="44"/>
      <c r="E1094" s="45"/>
      <c r="F1094" s="63"/>
    </row>
    <row r="1095" spans="1:6" x14ac:dyDescent="0.3">
      <c r="A1095" s="41"/>
      <c r="B1095" s="42"/>
      <c r="C1095" s="43"/>
      <c r="D1095" s="33"/>
      <c r="E1095" s="45"/>
      <c r="F1095" s="63"/>
    </row>
    <row r="1096" spans="1:6" x14ac:dyDescent="0.3">
      <c r="A1096" s="41"/>
      <c r="B1096" s="42"/>
      <c r="C1096" s="43"/>
      <c r="D1096" s="44"/>
      <c r="E1096" s="45"/>
      <c r="F1096" s="63"/>
    </row>
    <row r="1097" spans="1:6" x14ac:dyDescent="0.3">
      <c r="A1097" s="41"/>
      <c r="B1097" s="42"/>
      <c r="C1097" s="43"/>
      <c r="D1097" s="44"/>
      <c r="E1097" s="45"/>
      <c r="F1097" s="63"/>
    </row>
    <row r="1098" spans="1:6" x14ac:dyDescent="0.3">
      <c r="A1098" s="41"/>
      <c r="B1098" s="42"/>
      <c r="C1098" s="43"/>
      <c r="D1098" s="44"/>
      <c r="E1098" s="45"/>
      <c r="F1098" s="63"/>
    </row>
    <row r="1099" spans="1:6" x14ac:dyDescent="0.3">
      <c r="A1099" s="41"/>
      <c r="B1099" s="42"/>
      <c r="C1099" s="43"/>
      <c r="D1099" s="44"/>
      <c r="E1099" s="45"/>
      <c r="F1099" s="63"/>
    </row>
    <row r="1100" spans="1:6" x14ac:dyDescent="0.3">
      <c r="A1100" s="41"/>
      <c r="B1100" s="42"/>
      <c r="C1100" s="43"/>
      <c r="D1100" s="44"/>
      <c r="E1100" s="45"/>
      <c r="F1100" s="63"/>
    </row>
    <row r="1101" spans="1:6" x14ac:dyDescent="0.3">
      <c r="A1101" s="41"/>
      <c r="B1101" s="42"/>
      <c r="C1101" s="43"/>
      <c r="D1101" s="44"/>
      <c r="E1101" s="45"/>
      <c r="F1101" s="63"/>
    </row>
    <row r="1102" spans="1:6" x14ac:dyDescent="0.3">
      <c r="A1102" s="41"/>
      <c r="B1102" s="42"/>
      <c r="C1102" s="43"/>
      <c r="D1102" s="44"/>
      <c r="E1102" s="45"/>
      <c r="F1102" s="63"/>
    </row>
    <row r="1103" spans="1:6" x14ac:dyDescent="0.3">
      <c r="A1103" s="41"/>
      <c r="B1103" s="42"/>
      <c r="C1103" s="43"/>
      <c r="D1103" s="44"/>
      <c r="E1103" s="45"/>
      <c r="F1103" s="63"/>
    </row>
    <row r="1104" spans="1:6" x14ac:dyDescent="0.3">
      <c r="A1104" s="41"/>
      <c r="B1104" s="42"/>
      <c r="C1104" s="43"/>
      <c r="D1104" s="44"/>
      <c r="E1104" s="45"/>
      <c r="F1104" s="63"/>
    </row>
    <row r="1105" spans="1:6" x14ac:dyDescent="0.3">
      <c r="A1105" s="41"/>
      <c r="B1105" s="42"/>
      <c r="C1105" s="43"/>
      <c r="D1105" s="44"/>
      <c r="E1105" s="45"/>
      <c r="F1105" s="63"/>
    </row>
    <row r="1106" spans="1:6" x14ac:dyDescent="0.3">
      <c r="A1106" s="41"/>
      <c r="B1106" s="42"/>
      <c r="C1106" s="43"/>
      <c r="D1106" s="44"/>
      <c r="E1106" s="45"/>
      <c r="F1106" s="63"/>
    </row>
    <row r="1107" spans="1:6" x14ac:dyDescent="0.3">
      <c r="A1107" s="41"/>
      <c r="B1107" s="42"/>
      <c r="C1107" s="43"/>
      <c r="D1107" s="44"/>
      <c r="E1107" s="45"/>
      <c r="F1107" s="63"/>
    </row>
    <row r="1108" spans="1:6" x14ac:dyDescent="0.3">
      <c r="A1108" s="41"/>
      <c r="B1108" s="42"/>
      <c r="C1108" s="43"/>
      <c r="D1108" s="44"/>
      <c r="E1108" s="45"/>
      <c r="F1108" s="63"/>
    </row>
    <row r="1109" spans="1:6" x14ac:dyDescent="0.3">
      <c r="A1109" s="41"/>
      <c r="B1109" s="42"/>
      <c r="C1109" s="43"/>
      <c r="D1109" s="44"/>
      <c r="E1109" s="45"/>
      <c r="F1109" s="63"/>
    </row>
    <row r="1110" spans="1:6" x14ac:dyDescent="0.3">
      <c r="A1110" s="41"/>
      <c r="B1110" s="42"/>
      <c r="C1110" s="43"/>
      <c r="D1110" s="44"/>
      <c r="E1110" s="45"/>
      <c r="F1110" s="63"/>
    </row>
    <row r="1111" spans="1:6" x14ac:dyDescent="0.3">
      <c r="A1111" s="41"/>
      <c r="B1111" s="42"/>
      <c r="C1111" s="43"/>
      <c r="D1111" s="44"/>
      <c r="E1111" s="45"/>
      <c r="F1111" s="63"/>
    </row>
    <row r="1112" spans="1:6" x14ac:dyDescent="0.3">
      <c r="A1112" s="41"/>
      <c r="B1112" s="42"/>
      <c r="C1112" s="43"/>
      <c r="D1112" s="44"/>
      <c r="E1112" s="45"/>
      <c r="F1112" s="63"/>
    </row>
    <row r="1113" spans="1:6" x14ac:dyDescent="0.3">
      <c r="A1113" s="41"/>
      <c r="B1113" s="42"/>
      <c r="C1113" s="43"/>
      <c r="D1113" s="44"/>
      <c r="E1113" s="45"/>
      <c r="F1113" s="63"/>
    </row>
    <row r="1114" spans="1:6" x14ac:dyDescent="0.3">
      <c r="A1114" s="41"/>
      <c r="B1114" s="42"/>
      <c r="C1114" s="43"/>
      <c r="D1114" s="44"/>
      <c r="E1114" s="45"/>
      <c r="F1114" s="63"/>
    </row>
    <row r="1115" spans="1:6" x14ac:dyDescent="0.3">
      <c r="A1115" s="41"/>
      <c r="B1115" s="42"/>
      <c r="C1115" s="43"/>
      <c r="D1115" s="44"/>
      <c r="E1115" s="45"/>
      <c r="F1115" s="63"/>
    </row>
    <row r="1116" spans="1:6" x14ac:dyDescent="0.3">
      <c r="A1116" s="41"/>
      <c r="B1116" s="42"/>
      <c r="C1116" s="43"/>
      <c r="D1116" s="44"/>
      <c r="E1116" s="45"/>
      <c r="F1116" s="63"/>
    </row>
    <row r="1117" spans="1:6" x14ac:dyDescent="0.3">
      <c r="A1117" s="41"/>
      <c r="B1117" s="42"/>
      <c r="C1117" s="43"/>
      <c r="D1117" s="44"/>
      <c r="E1117" s="45"/>
      <c r="F1117" s="63"/>
    </row>
    <row r="1118" spans="1:6" x14ac:dyDescent="0.3">
      <c r="A1118" s="41"/>
      <c r="B1118" s="42"/>
      <c r="C1118" s="43"/>
      <c r="D1118" s="44"/>
      <c r="E1118" s="45"/>
      <c r="F1118" s="63"/>
    </row>
    <row r="1119" spans="1:6" x14ac:dyDescent="0.3">
      <c r="A1119" s="41"/>
      <c r="B1119" s="42"/>
      <c r="C1119" s="43"/>
      <c r="D1119" s="44"/>
      <c r="E1119" s="45"/>
      <c r="F1119" s="63"/>
    </row>
    <row r="1120" spans="1:6" x14ac:dyDescent="0.3">
      <c r="A1120" s="41"/>
      <c r="B1120" s="42"/>
      <c r="C1120" s="43"/>
      <c r="D1120" s="44"/>
      <c r="E1120" s="45"/>
      <c r="F1120" s="63"/>
    </row>
    <row r="1121" spans="1:6" x14ac:dyDescent="0.3">
      <c r="A1121" s="41"/>
      <c r="B1121" s="42"/>
      <c r="C1121" s="43"/>
      <c r="D1121" s="44"/>
      <c r="E1121" s="45"/>
      <c r="F1121" s="63"/>
    </row>
    <row r="1122" spans="1:6" x14ac:dyDescent="0.3">
      <c r="A1122" s="41"/>
      <c r="B1122" s="42"/>
      <c r="C1122" s="43"/>
      <c r="D1122" s="44"/>
      <c r="E1122" s="45"/>
      <c r="F1122" s="63"/>
    </row>
    <row r="1123" spans="1:6" x14ac:dyDescent="0.3">
      <c r="A1123" s="41"/>
      <c r="B1123" s="42"/>
      <c r="C1123" s="43"/>
      <c r="D1123" s="44"/>
      <c r="E1123" s="45"/>
      <c r="F1123" s="63"/>
    </row>
    <row r="1124" spans="1:6" x14ac:dyDescent="0.3">
      <c r="A1124" s="41"/>
      <c r="B1124" s="42"/>
      <c r="C1124" s="43"/>
      <c r="D1124" s="44"/>
      <c r="E1124" s="45"/>
      <c r="F1124" s="63"/>
    </row>
    <row r="1125" spans="1:6" x14ac:dyDescent="0.3">
      <c r="A1125" s="41"/>
      <c r="B1125" s="42"/>
      <c r="C1125" s="43"/>
      <c r="D1125" s="44"/>
      <c r="E1125" s="45"/>
      <c r="F1125" s="63"/>
    </row>
    <row r="1126" spans="1:6" x14ac:dyDescent="0.3">
      <c r="A1126" s="41"/>
      <c r="B1126" s="42"/>
      <c r="C1126" s="43"/>
      <c r="D1126" s="44"/>
      <c r="E1126" s="45"/>
      <c r="F1126" s="63"/>
    </row>
    <row r="1127" spans="1:6" x14ac:dyDescent="0.3">
      <c r="A1127" s="41"/>
      <c r="B1127" s="42"/>
      <c r="C1127" s="43"/>
      <c r="D1127" s="44"/>
      <c r="E1127" s="45"/>
      <c r="F1127" s="63"/>
    </row>
    <row r="1128" spans="1:6" x14ac:dyDescent="0.3">
      <c r="A1128" s="41"/>
      <c r="B1128" s="42"/>
      <c r="C1128" s="43"/>
      <c r="D1128" s="44"/>
      <c r="E1128" s="45"/>
      <c r="F1128" s="63"/>
    </row>
    <row r="1129" spans="1:6" x14ac:dyDescent="0.3">
      <c r="A1129" s="41"/>
      <c r="B1129" s="42"/>
      <c r="C1129" s="43"/>
      <c r="D1129" s="44"/>
      <c r="E1129" s="45"/>
      <c r="F1129" s="63"/>
    </row>
    <row r="1130" spans="1:6" x14ac:dyDescent="0.3">
      <c r="A1130" s="41"/>
      <c r="B1130" s="42"/>
      <c r="C1130" s="43"/>
      <c r="D1130" s="44"/>
      <c r="E1130" s="45"/>
      <c r="F1130" s="63"/>
    </row>
    <row r="1131" spans="1:6" x14ac:dyDescent="0.3">
      <c r="A1131" s="41"/>
      <c r="B1131" s="42"/>
      <c r="C1131" s="43"/>
      <c r="D1131" s="44"/>
      <c r="E1131" s="45"/>
      <c r="F1131" s="63"/>
    </row>
    <row r="1132" spans="1:6" x14ac:dyDescent="0.3">
      <c r="A1132" s="41"/>
      <c r="B1132" s="42"/>
      <c r="C1132" s="43"/>
      <c r="D1132" s="44"/>
      <c r="E1132" s="45"/>
      <c r="F1132" s="63"/>
    </row>
    <row r="1133" spans="1:6" x14ac:dyDescent="0.3">
      <c r="A1133" s="41"/>
      <c r="B1133" s="42"/>
      <c r="C1133" s="43"/>
      <c r="D1133" s="33"/>
      <c r="E1133" s="45"/>
      <c r="F1133" s="63"/>
    </row>
    <row r="1134" spans="1:6" x14ac:dyDescent="0.3">
      <c r="A1134" s="41"/>
      <c r="B1134" s="42"/>
      <c r="C1134" s="43"/>
      <c r="D1134" s="44"/>
      <c r="E1134" s="45"/>
      <c r="F1134" s="63"/>
    </row>
    <row r="1135" spans="1:6" x14ac:dyDescent="0.3">
      <c r="A1135" s="41"/>
      <c r="B1135" s="42"/>
      <c r="C1135" s="43"/>
      <c r="D1135" s="33"/>
      <c r="E1135" s="45"/>
      <c r="F1135" s="63"/>
    </row>
    <row r="1136" spans="1:6" x14ac:dyDescent="0.3">
      <c r="A1136" s="41"/>
      <c r="B1136" s="42"/>
      <c r="C1136" s="43"/>
      <c r="D1136" s="44"/>
      <c r="E1136" s="45"/>
      <c r="F1136" s="63"/>
    </row>
    <row r="1137" spans="1:6" x14ac:dyDescent="0.3">
      <c r="A1137" s="41"/>
      <c r="B1137" s="42"/>
      <c r="C1137" s="43"/>
      <c r="D1137" s="44"/>
      <c r="E1137" s="45"/>
      <c r="F1137" s="63"/>
    </row>
    <row r="1138" spans="1:6" x14ac:dyDescent="0.3">
      <c r="A1138" s="41"/>
      <c r="B1138" s="42"/>
      <c r="C1138" s="43"/>
      <c r="D1138" s="44"/>
      <c r="E1138" s="45"/>
      <c r="F1138" s="63"/>
    </row>
    <row r="1139" spans="1:6" x14ac:dyDescent="0.3">
      <c r="A1139" s="41"/>
      <c r="B1139" s="42"/>
      <c r="C1139" s="43"/>
      <c r="D1139" s="33"/>
      <c r="E1139" s="45"/>
      <c r="F1139" s="63"/>
    </row>
    <row r="1140" spans="1:6" x14ac:dyDescent="0.3">
      <c r="A1140" s="41"/>
      <c r="B1140" s="42"/>
      <c r="C1140" s="43"/>
      <c r="D1140" s="44"/>
      <c r="E1140" s="45"/>
      <c r="F1140" s="63"/>
    </row>
    <row r="1141" spans="1:6" x14ac:dyDescent="0.3">
      <c r="A1141" s="41"/>
      <c r="B1141" s="42"/>
      <c r="C1141" s="43"/>
      <c r="D1141" s="44"/>
      <c r="E1141" s="45"/>
      <c r="F1141" s="63"/>
    </row>
    <row r="1142" spans="1:6" x14ac:dyDescent="0.3">
      <c r="A1142" s="41"/>
      <c r="B1142" s="42"/>
      <c r="C1142" s="43"/>
      <c r="D1142" s="44"/>
      <c r="E1142" s="45"/>
      <c r="F1142" s="63"/>
    </row>
    <row r="1143" spans="1:6" x14ac:dyDescent="0.3">
      <c r="A1143" s="41"/>
      <c r="B1143" s="42"/>
      <c r="C1143" s="43"/>
      <c r="D1143" s="44"/>
      <c r="E1143" s="45"/>
      <c r="F1143" s="63"/>
    </row>
    <row r="1144" spans="1:6" x14ac:dyDescent="0.3">
      <c r="A1144" s="41"/>
      <c r="B1144" s="42"/>
      <c r="C1144" s="43"/>
      <c r="D1144" s="44"/>
      <c r="E1144" s="45"/>
      <c r="F1144" s="63"/>
    </row>
    <row r="1145" spans="1:6" x14ac:dyDescent="0.3">
      <c r="A1145" s="41"/>
      <c r="B1145" s="42"/>
      <c r="C1145" s="43"/>
      <c r="D1145" s="44"/>
      <c r="E1145" s="45"/>
      <c r="F1145" s="63"/>
    </row>
    <row r="1146" spans="1:6" x14ac:dyDescent="0.3">
      <c r="A1146" s="41"/>
      <c r="B1146" s="42"/>
      <c r="C1146" s="43"/>
      <c r="D1146" s="44"/>
      <c r="E1146" s="45"/>
      <c r="F1146" s="63"/>
    </row>
    <row r="1147" spans="1:6" x14ac:dyDescent="0.3">
      <c r="A1147" s="41"/>
      <c r="B1147" s="42"/>
      <c r="C1147" s="43"/>
      <c r="D1147" s="44"/>
      <c r="E1147" s="45"/>
      <c r="F1147" s="63"/>
    </row>
    <row r="1148" spans="1:6" x14ac:dyDescent="0.3">
      <c r="A1148" s="41"/>
      <c r="B1148" s="42"/>
      <c r="C1148" s="43"/>
      <c r="D1148" s="44"/>
      <c r="E1148" s="45"/>
      <c r="F1148" s="63"/>
    </row>
    <row r="1149" spans="1:6" x14ac:dyDescent="0.3">
      <c r="A1149" s="41"/>
      <c r="B1149" s="42"/>
      <c r="C1149" s="43"/>
      <c r="D1149" s="44"/>
      <c r="E1149" s="45"/>
      <c r="F1149" s="63"/>
    </row>
    <row r="1150" spans="1:6" x14ac:dyDescent="0.3">
      <c r="A1150" s="41"/>
      <c r="B1150" s="42"/>
      <c r="C1150" s="43"/>
      <c r="D1150" s="44"/>
      <c r="E1150" s="45"/>
      <c r="F1150" s="63"/>
    </row>
    <row r="1151" spans="1:6" x14ac:dyDescent="0.3">
      <c r="A1151" s="41"/>
      <c r="B1151" s="42"/>
      <c r="C1151" s="43"/>
      <c r="D1151" s="44"/>
      <c r="E1151" s="45"/>
      <c r="F1151" s="63"/>
    </row>
    <row r="1152" spans="1:6" x14ac:dyDescent="0.3">
      <c r="A1152" s="41"/>
      <c r="B1152" s="42"/>
      <c r="C1152" s="43"/>
      <c r="D1152" s="44"/>
      <c r="E1152" s="45"/>
      <c r="F1152" s="63"/>
    </row>
    <row r="1153" spans="1:6" x14ac:dyDescent="0.3">
      <c r="A1153" s="41"/>
      <c r="B1153" s="42"/>
      <c r="C1153" s="43"/>
      <c r="D1153" s="44"/>
      <c r="E1153" s="45"/>
      <c r="F1153" s="63"/>
    </row>
    <row r="1154" spans="1:6" x14ac:dyDescent="0.3">
      <c r="A1154" s="41"/>
      <c r="B1154" s="42"/>
      <c r="C1154" s="43"/>
      <c r="D1154" s="44"/>
      <c r="E1154" s="45"/>
      <c r="F1154" s="63"/>
    </row>
    <row r="1155" spans="1:6" x14ac:dyDescent="0.3">
      <c r="A1155" s="41"/>
      <c r="B1155" s="42"/>
      <c r="C1155" s="43"/>
      <c r="D1155" s="44"/>
      <c r="E1155" s="45"/>
      <c r="F1155" s="63"/>
    </row>
    <row r="1156" spans="1:6" x14ac:dyDescent="0.3">
      <c r="A1156" s="41"/>
      <c r="B1156" s="42"/>
      <c r="C1156" s="43"/>
      <c r="D1156" s="44"/>
      <c r="E1156" s="45"/>
      <c r="F1156" s="63"/>
    </row>
    <row r="1157" spans="1:6" x14ac:dyDescent="0.3">
      <c r="A1157" s="41"/>
      <c r="B1157" s="42"/>
      <c r="C1157" s="43"/>
      <c r="D1157" s="44"/>
      <c r="E1157" s="45"/>
      <c r="F1157" s="63"/>
    </row>
    <row r="1158" spans="1:6" x14ac:dyDescent="0.3">
      <c r="A1158" s="41"/>
      <c r="B1158" s="42"/>
      <c r="C1158" s="43"/>
      <c r="D1158" s="44"/>
      <c r="E1158" s="45"/>
      <c r="F1158" s="63"/>
    </row>
    <row r="1159" spans="1:6" x14ac:dyDescent="0.3">
      <c r="A1159" s="41"/>
      <c r="B1159" s="42"/>
      <c r="C1159" s="43"/>
      <c r="D1159" s="44"/>
      <c r="E1159" s="45"/>
      <c r="F1159" s="63"/>
    </row>
    <row r="1160" spans="1:6" x14ac:dyDescent="0.3">
      <c r="A1160" s="41"/>
      <c r="B1160" s="42"/>
      <c r="C1160" s="43"/>
      <c r="D1160" s="44"/>
      <c r="E1160" s="45"/>
      <c r="F1160" s="63"/>
    </row>
    <row r="1161" spans="1:6" x14ac:dyDescent="0.3">
      <c r="A1161" s="41"/>
      <c r="B1161" s="42"/>
      <c r="C1161" s="43"/>
      <c r="D1161" s="44"/>
      <c r="E1161" s="45"/>
      <c r="F1161" s="63"/>
    </row>
    <row r="1162" spans="1:6" x14ac:dyDescent="0.3">
      <c r="A1162" s="41"/>
      <c r="B1162" s="42"/>
      <c r="C1162" s="43"/>
      <c r="D1162" s="44"/>
      <c r="E1162" s="45"/>
      <c r="F1162" s="63"/>
    </row>
    <row r="1163" spans="1:6" x14ac:dyDescent="0.3">
      <c r="A1163" s="41"/>
      <c r="B1163" s="42"/>
      <c r="C1163" s="43"/>
      <c r="D1163" s="44"/>
      <c r="E1163" s="45"/>
      <c r="F1163" s="63"/>
    </row>
    <row r="1164" spans="1:6" x14ac:dyDescent="0.3">
      <c r="A1164" s="41"/>
      <c r="B1164" s="42"/>
      <c r="C1164" s="43"/>
      <c r="D1164" s="44"/>
      <c r="E1164" s="45"/>
      <c r="F1164" s="63"/>
    </row>
    <row r="1165" spans="1:6" x14ac:dyDescent="0.3">
      <c r="A1165" s="41"/>
      <c r="B1165" s="42"/>
      <c r="C1165" s="43"/>
      <c r="D1165" s="44"/>
      <c r="E1165" s="45"/>
      <c r="F1165" s="63"/>
    </row>
    <row r="1166" spans="1:6" x14ac:dyDescent="0.3">
      <c r="A1166" s="41"/>
      <c r="B1166" s="42"/>
      <c r="C1166" s="43"/>
      <c r="D1166" s="44"/>
      <c r="E1166" s="45"/>
      <c r="F1166" s="63"/>
    </row>
    <row r="1167" spans="1:6" x14ac:dyDescent="0.3">
      <c r="A1167" s="41"/>
      <c r="B1167" s="42"/>
      <c r="C1167" s="43"/>
      <c r="D1167" s="44"/>
      <c r="E1167" s="45"/>
      <c r="F1167" s="63"/>
    </row>
    <row r="1168" spans="1:6" x14ac:dyDescent="0.3">
      <c r="A1168" s="41"/>
      <c r="B1168" s="42"/>
      <c r="C1168" s="43"/>
      <c r="D1168" s="44"/>
      <c r="E1168" s="45"/>
      <c r="F1168" s="63"/>
    </row>
    <row r="1169" spans="1:6" x14ac:dyDescent="0.3">
      <c r="A1169" s="41"/>
      <c r="B1169" s="42"/>
      <c r="C1169" s="43"/>
      <c r="D1169" s="44"/>
      <c r="E1169" s="45"/>
      <c r="F1169" s="63"/>
    </row>
    <row r="1170" spans="1:6" x14ac:dyDescent="0.3">
      <c r="A1170" s="41"/>
      <c r="B1170" s="42"/>
      <c r="C1170" s="43"/>
      <c r="D1170" s="44"/>
      <c r="E1170" s="45"/>
      <c r="F1170" s="63"/>
    </row>
    <row r="1171" spans="1:6" x14ac:dyDescent="0.3">
      <c r="A1171" s="41"/>
      <c r="B1171" s="42"/>
      <c r="C1171" s="43"/>
      <c r="D1171" s="44"/>
      <c r="E1171" s="45"/>
      <c r="F1171" s="63"/>
    </row>
    <row r="1172" spans="1:6" x14ac:dyDescent="0.3">
      <c r="A1172" s="41"/>
      <c r="B1172" s="42"/>
      <c r="C1172" s="43"/>
      <c r="D1172" s="44"/>
      <c r="E1172" s="45"/>
      <c r="F1172" s="63"/>
    </row>
    <row r="1173" spans="1:6" x14ac:dyDescent="0.3">
      <c r="A1173" s="41"/>
      <c r="B1173" s="42"/>
      <c r="C1173" s="43"/>
      <c r="D1173" s="44"/>
      <c r="E1173" s="45"/>
      <c r="F1173" s="63"/>
    </row>
    <row r="1174" spans="1:6" x14ac:dyDescent="0.3">
      <c r="A1174" s="41"/>
      <c r="B1174" s="42"/>
      <c r="C1174" s="43"/>
      <c r="D1174" s="44"/>
      <c r="E1174" s="45"/>
      <c r="F1174" s="63"/>
    </row>
    <row r="1175" spans="1:6" x14ac:dyDescent="0.3">
      <c r="A1175" s="41"/>
      <c r="B1175" s="42"/>
      <c r="C1175" s="43"/>
      <c r="D1175" s="44"/>
      <c r="E1175" s="45"/>
      <c r="F1175" s="63"/>
    </row>
    <row r="1176" spans="1:6" x14ac:dyDescent="0.3">
      <c r="A1176" s="41"/>
      <c r="B1176" s="42"/>
      <c r="C1176" s="43"/>
      <c r="D1176" s="44"/>
      <c r="E1176" s="45"/>
      <c r="F1176" s="63"/>
    </row>
    <row r="1177" spans="1:6" x14ac:dyDescent="0.3">
      <c r="A1177" s="41"/>
      <c r="B1177" s="42"/>
      <c r="C1177" s="43"/>
      <c r="D1177" s="44"/>
      <c r="E1177" s="45"/>
      <c r="F1177" s="63"/>
    </row>
    <row r="1178" spans="1:6" x14ac:dyDescent="0.3">
      <c r="A1178" s="41"/>
      <c r="B1178" s="42"/>
      <c r="C1178" s="43"/>
      <c r="D1178" s="44"/>
      <c r="E1178" s="45"/>
      <c r="F1178" s="63"/>
    </row>
    <row r="1179" spans="1:6" x14ac:dyDescent="0.3">
      <c r="A1179" s="41"/>
      <c r="B1179" s="42"/>
      <c r="C1179" s="43"/>
      <c r="D1179" s="44"/>
      <c r="E1179" s="45"/>
      <c r="F1179" s="63"/>
    </row>
    <row r="1180" spans="1:6" x14ac:dyDescent="0.3">
      <c r="A1180" s="41"/>
      <c r="B1180" s="42"/>
      <c r="C1180" s="43"/>
      <c r="D1180" s="44"/>
      <c r="E1180" s="45"/>
      <c r="F1180" s="63"/>
    </row>
    <row r="1181" spans="1:6" x14ac:dyDescent="0.3">
      <c r="A1181" s="41"/>
      <c r="B1181" s="42"/>
      <c r="C1181" s="43"/>
      <c r="D1181" s="44"/>
      <c r="E1181" s="45"/>
      <c r="F1181" s="63"/>
    </row>
    <row r="1182" spans="1:6" x14ac:dyDescent="0.3">
      <c r="A1182" s="41"/>
      <c r="B1182" s="42"/>
      <c r="C1182" s="43"/>
      <c r="D1182" s="44"/>
      <c r="E1182" s="45"/>
      <c r="F1182" s="63"/>
    </row>
    <row r="1183" spans="1:6" x14ac:dyDescent="0.3">
      <c r="A1183" s="41"/>
      <c r="B1183" s="42"/>
      <c r="C1183" s="43"/>
      <c r="D1183" s="44"/>
      <c r="E1183" s="45"/>
      <c r="F1183" s="63"/>
    </row>
    <row r="1184" spans="1:6" x14ac:dyDescent="0.3">
      <c r="A1184" s="41"/>
      <c r="B1184" s="42"/>
      <c r="C1184" s="43"/>
      <c r="D1184" s="44"/>
      <c r="E1184" s="45"/>
      <c r="F1184" s="63"/>
    </row>
    <row r="1185" spans="1:6" x14ac:dyDescent="0.3">
      <c r="A1185" s="41"/>
      <c r="B1185" s="42"/>
      <c r="C1185" s="43"/>
      <c r="D1185" s="44"/>
      <c r="E1185" s="45"/>
      <c r="F1185" s="63"/>
    </row>
    <row r="1186" spans="1:6" x14ac:dyDescent="0.3">
      <c r="A1186" s="41"/>
      <c r="B1186" s="42"/>
      <c r="C1186" s="43"/>
      <c r="D1186" s="44"/>
      <c r="E1186" s="45"/>
      <c r="F1186" s="63"/>
    </row>
    <row r="1187" spans="1:6" x14ac:dyDescent="0.3">
      <c r="A1187" s="41"/>
      <c r="B1187" s="42"/>
      <c r="C1187" s="43"/>
      <c r="D1187" s="44"/>
      <c r="E1187" s="45"/>
      <c r="F1187" s="63"/>
    </row>
    <row r="1188" spans="1:6" x14ac:dyDescent="0.3">
      <c r="A1188" s="41"/>
      <c r="B1188" s="42"/>
      <c r="C1188" s="43"/>
      <c r="D1188" s="44"/>
      <c r="E1188" s="45"/>
      <c r="F1188" s="63"/>
    </row>
    <row r="1189" spans="1:6" x14ac:dyDescent="0.3">
      <c r="A1189" s="41"/>
      <c r="B1189" s="42"/>
      <c r="C1189" s="43"/>
      <c r="D1189" s="44"/>
      <c r="E1189" s="45"/>
      <c r="F1189" s="63"/>
    </row>
    <row r="1190" spans="1:6" x14ac:dyDescent="0.3">
      <c r="A1190" s="41"/>
      <c r="B1190" s="42"/>
      <c r="C1190" s="43"/>
      <c r="D1190" s="44"/>
      <c r="E1190" s="45"/>
      <c r="F1190" s="63"/>
    </row>
    <row r="1191" spans="1:6" x14ac:dyDescent="0.3">
      <c r="A1191" s="41"/>
      <c r="B1191" s="42"/>
      <c r="C1191" s="43"/>
      <c r="D1191" s="44"/>
      <c r="E1191" s="45"/>
      <c r="F1191" s="63"/>
    </row>
    <row r="1192" spans="1:6" x14ac:dyDescent="0.3">
      <c r="A1192" s="41"/>
      <c r="B1192" s="42"/>
      <c r="C1192" s="43"/>
      <c r="D1192" s="44"/>
      <c r="E1192" s="45"/>
      <c r="F1192" s="63"/>
    </row>
    <row r="1193" spans="1:6" x14ac:dyDescent="0.3">
      <c r="A1193" s="41"/>
      <c r="B1193" s="42"/>
      <c r="C1193" s="43"/>
      <c r="D1193" s="44"/>
      <c r="E1193" s="45"/>
      <c r="F1193" s="63"/>
    </row>
    <row r="1194" spans="1:6" x14ac:dyDescent="0.3">
      <c r="A1194" s="41"/>
      <c r="B1194" s="42"/>
      <c r="C1194" s="43"/>
      <c r="D1194" s="44"/>
      <c r="E1194" s="45"/>
      <c r="F1194" s="63"/>
    </row>
    <row r="1195" spans="1:6" x14ac:dyDescent="0.3">
      <c r="A1195" s="41"/>
      <c r="B1195" s="42"/>
      <c r="C1195" s="43"/>
      <c r="D1195" s="44"/>
      <c r="E1195" s="45"/>
      <c r="F1195" s="63"/>
    </row>
    <row r="1196" spans="1:6" x14ac:dyDescent="0.3">
      <c r="A1196" s="41"/>
      <c r="B1196" s="42"/>
      <c r="C1196" s="43"/>
      <c r="D1196" s="44"/>
      <c r="E1196" s="45"/>
      <c r="F1196" s="63"/>
    </row>
    <row r="1197" spans="1:6" x14ac:dyDescent="0.3">
      <c r="A1197" s="41"/>
      <c r="B1197" s="42"/>
      <c r="C1197" s="43"/>
      <c r="D1197" s="44"/>
      <c r="E1197" s="45"/>
      <c r="F1197" s="63"/>
    </row>
    <row r="1198" spans="1:6" x14ac:dyDescent="0.3">
      <c r="A1198" s="41"/>
      <c r="B1198" s="42"/>
      <c r="C1198" s="43"/>
      <c r="D1198" s="44"/>
      <c r="E1198" s="45"/>
      <c r="F1198" s="63"/>
    </row>
    <row r="1199" spans="1:6" x14ac:dyDescent="0.3">
      <c r="A1199" s="41"/>
      <c r="B1199" s="42"/>
      <c r="C1199" s="43"/>
      <c r="D1199" s="44"/>
      <c r="E1199" s="45"/>
      <c r="F1199" s="63"/>
    </row>
    <row r="1200" spans="1:6" x14ac:dyDescent="0.3">
      <c r="A1200" s="41"/>
      <c r="B1200" s="42"/>
      <c r="C1200" s="43"/>
      <c r="D1200" s="44"/>
      <c r="E1200" s="45"/>
      <c r="F1200" s="63"/>
    </row>
    <row r="1201" spans="1:6" x14ac:dyDescent="0.3">
      <c r="A1201" s="41"/>
      <c r="B1201" s="42"/>
      <c r="C1201" s="43"/>
      <c r="D1201" s="44"/>
      <c r="E1201" s="45"/>
      <c r="F1201" s="63"/>
    </row>
    <row r="1202" spans="1:6" x14ac:dyDescent="0.3">
      <c r="A1202" s="41"/>
      <c r="B1202" s="42"/>
      <c r="C1202" s="43"/>
      <c r="D1202" s="44"/>
      <c r="E1202" s="45"/>
      <c r="F1202" s="63"/>
    </row>
    <row r="1203" spans="1:6" x14ac:dyDescent="0.3">
      <c r="A1203" s="41"/>
      <c r="B1203" s="42"/>
      <c r="C1203" s="43"/>
      <c r="D1203" s="44"/>
      <c r="E1203" s="45"/>
      <c r="F1203" s="63"/>
    </row>
    <row r="1204" spans="1:6" x14ac:dyDescent="0.3">
      <c r="A1204" s="41"/>
      <c r="B1204" s="42"/>
      <c r="C1204" s="43"/>
      <c r="D1204" s="44"/>
      <c r="E1204" s="45"/>
      <c r="F1204" s="63"/>
    </row>
    <row r="1205" spans="1:6" x14ac:dyDescent="0.3">
      <c r="A1205" s="41"/>
      <c r="B1205" s="42"/>
      <c r="C1205" s="43"/>
      <c r="D1205" s="44"/>
      <c r="E1205" s="45"/>
      <c r="F1205" s="63"/>
    </row>
    <row r="1206" spans="1:6" x14ac:dyDescent="0.3">
      <c r="A1206" s="41"/>
      <c r="B1206" s="42"/>
      <c r="C1206" s="43"/>
      <c r="D1206" s="44"/>
      <c r="E1206" s="45"/>
      <c r="F1206" s="63"/>
    </row>
    <row r="1207" spans="1:6" x14ac:dyDescent="0.3">
      <c r="A1207" s="41"/>
      <c r="B1207" s="42"/>
      <c r="C1207" s="43"/>
      <c r="D1207" s="44"/>
      <c r="E1207" s="45"/>
      <c r="F1207" s="63"/>
    </row>
    <row r="1208" spans="1:6" x14ac:dyDescent="0.3">
      <c r="A1208" s="41"/>
      <c r="B1208" s="42"/>
      <c r="C1208" s="43"/>
      <c r="D1208" s="44"/>
      <c r="E1208" s="45"/>
      <c r="F1208" s="63"/>
    </row>
    <row r="1209" spans="1:6" x14ac:dyDescent="0.3">
      <c r="A1209" s="41"/>
      <c r="B1209" s="42"/>
      <c r="C1209" s="43"/>
      <c r="D1209" s="44"/>
      <c r="E1209" s="45"/>
      <c r="F1209" s="63"/>
    </row>
    <row r="1210" spans="1:6" x14ac:dyDescent="0.3">
      <c r="A1210" s="41"/>
      <c r="B1210" s="42"/>
      <c r="C1210" s="43"/>
      <c r="D1210" s="44"/>
      <c r="E1210" s="45"/>
      <c r="F1210" s="63"/>
    </row>
    <row r="1211" spans="1:6" x14ac:dyDescent="0.3">
      <c r="A1211" s="41"/>
      <c r="B1211" s="42"/>
      <c r="C1211" s="43"/>
      <c r="D1211" s="44"/>
      <c r="E1211" s="45"/>
      <c r="F1211" s="63"/>
    </row>
    <row r="1212" spans="1:6" x14ac:dyDescent="0.3">
      <c r="A1212" s="41"/>
      <c r="B1212" s="42"/>
      <c r="C1212" s="43"/>
      <c r="D1212" s="44"/>
      <c r="E1212" s="45"/>
      <c r="F1212" s="63"/>
    </row>
    <row r="1213" spans="1:6" x14ac:dyDescent="0.3">
      <c r="A1213" s="41"/>
      <c r="B1213" s="42"/>
      <c r="C1213" s="43"/>
      <c r="D1213" s="44"/>
      <c r="E1213" s="45"/>
      <c r="F1213" s="63"/>
    </row>
    <row r="1214" spans="1:6" x14ac:dyDescent="0.3">
      <c r="A1214" s="41"/>
      <c r="B1214" s="42"/>
      <c r="C1214" s="43"/>
      <c r="D1214" s="44"/>
      <c r="E1214" s="45"/>
      <c r="F1214" s="63"/>
    </row>
    <row r="1215" spans="1:6" x14ac:dyDescent="0.3">
      <c r="A1215" s="41"/>
      <c r="B1215" s="42"/>
      <c r="C1215" s="43"/>
      <c r="D1215" s="44"/>
      <c r="E1215" s="45"/>
      <c r="F1215" s="63"/>
    </row>
    <row r="1216" spans="1:6" x14ac:dyDescent="0.3">
      <c r="A1216" s="41"/>
      <c r="B1216" s="42"/>
      <c r="C1216" s="43"/>
      <c r="D1216" s="44"/>
      <c r="E1216" s="45"/>
      <c r="F1216" s="63"/>
    </row>
    <row r="1217" spans="1:6" x14ac:dyDescent="0.3">
      <c r="A1217" s="41"/>
      <c r="B1217" s="42"/>
      <c r="C1217" s="43"/>
      <c r="D1217" s="44"/>
      <c r="E1217" s="45"/>
      <c r="F1217" s="63"/>
    </row>
    <row r="1218" spans="1:6" x14ac:dyDescent="0.3">
      <c r="A1218" s="41"/>
      <c r="B1218" s="42"/>
      <c r="C1218" s="43"/>
      <c r="D1218" s="44"/>
      <c r="E1218" s="45"/>
      <c r="F1218" s="63"/>
    </row>
    <row r="1219" spans="1:6" x14ac:dyDescent="0.3">
      <c r="A1219" s="41"/>
      <c r="B1219" s="42"/>
      <c r="C1219" s="43"/>
      <c r="D1219" s="44"/>
      <c r="E1219" s="45"/>
      <c r="F1219" s="63"/>
    </row>
    <row r="1220" spans="1:6" x14ac:dyDescent="0.3">
      <c r="A1220" s="41"/>
      <c r="B1220" s="42"/>
      <c r="C1220" s="43"/>
      <c r="D1220" s="44"/>
      <c r="E1220" s="45"/>
      <c r="F1220" s="63"/>
    </row>
    <row r="1221" spans="1:6" x14ac:dyDescent="0.3">
      <c r="A1221" s="41"/>
      <c r="B1221" s="42"/>
      <c r="C1221" s="43"/>
      <c r="D1221" s="44"/>
      <c r="E1221" s="45"/>
      <c r="F1221" s="63"/>
    </row>
    <row r="1222" spans="1:6" x14ac:dyDescent="0.3">
      <c r="A1222" s="41"/>
      <c r="B1222" s="42"/>
      <c r="C1222" s="43"/>
      <c r="D1222" s="44"/>
      <c r="E1222" s="45"/>
      <c r="F1222" s="63"/>
    </row>
    <row r="1223" spans="1:6" x14ac:dyDescent="0.3">
      <c r="A1223" s="41"/>
      <c r="B1223" s="42"/>
      <c r="C1223" s="43"/>
      <c r="D1223" s="44"/>
      <c r="E1223" s="45"/>
      <c r="F1223" s="63"/>
    </row>
    <row r="1224" spans="1:6" x14ac:dyDescent="0.3">
      <c r="A1224" s="41"/>
      <c r="B1224" s="42"/>
      <c r="C1224" s="43"/>
      <c r="D1224" s="44"/>
      <c r="E1224" s="45"/>
      <c r="F1224" s="63"/>
    </row>
    <row r="1225" spans="1:6" x14ac:dyDescent="0.3">
      <c r="A1225" s="41"/>
      <c r="B1225" s="42"/>
      <c r="C1225" s="43"/>
      <c r="D1225" s="44"/>
      <c r="E1225" s="45"/>
      <c r="F1225" s="63"/>
    </row>
    <row r="1226" spans="1:6" x14ac:dyDescent="0.3">
      <c r="A1226" s="41"/>
      <c r="B1226" s="42"/>
      <c r="C1226" s="43"/>
      <c r="D1226" s="44"/>
      <c r="E1226" s="45"/>
      <c r="F1226" s="63"/>
    </row>
    <row r="1227" spans="1:6" x14ac:dyDescent="0.3">
      <c r="A1227" s="41"/>
      <c r="B1227" s="42"/>
      <c r="C1227" s="43"/>
      <c r="D1227" s="44"/>
      <c r="E1227" s="45"/>
      <c r="F1227" s="63"/>
    </row>
    <row r="1228" spans="1:6" x14ac:dyDescent="0.3">
      <c r="A1228" s="41"/>
      <c r="B1228" s="42"/>
      <c r="C1228" s="43"/>
      <c r="D1228" s="44"/>
      <c r="E1228" s="45"/>
      <c r="F1228" s="63"/>
    </row>
    <row r="1229" spans="1:6" x14ac:dyDescent="0.3">
      <c r="A1229" s="41"/>
      <c r="B1229" s="42"/>
      <c r="C1229" s="43"/>
      <c r="D1229" s="44"/>
      <c r="E1229" s="45"/>
      <c r="F1229" s="63"/>
    </row>
    <row r="1230" spans="1:6" x14ac:dyDescent="0.3">
      <c r="A1230" s="41"/>
      <c r="B1230" s="42"/>
      <c r="C1230" s="43"/>
      <c r="D1230" s="44"/>
      <c r="E1230" s="45"/>
      <c r="F1230" s="63"/>
    </row>
    <row r="1231" spans="1:6" x14ac:dyDescent="0.3">
      <c r="A1231" s="41"/>
      <c r="B1231" s="42"/>
      <c r="C1231" s="43"/>
      <c r="D1231" s="44"/>
      <c r="E1231" s="45"/>
      <c r="F1231" s="63"/>
    </row>
    <row r="1232" spans="1:6" x14ac:dyDescent="0.3">
      <c r="A1232" s="41"/>
      <c r="B1232" s="42"/>
      <c r="C1232" s="43"/>
      <c r="D1232" s="44"/>
      <c r="E1232" s="45"/>
      <c r="F1232" s="63"/>
    </row>
    <row r="1233" spans="1:6" x14ac:dyDescent="0.3">
      <c r="A1233" s="41"/>
      <c r="B1233" s="42"/>
      <c r="C1233" s="43"/>
      <c r="D1233" s="44"/>
      <c r="E1233" s="45"/>
      <c r="F1233" s="63"/>
    </row>
    <row r="1234" spans="1:6" x14ac:dyDescent="0.3">
      <c r="A1234" s="41"/>
      <c r="B1234" s="42"/>
      <c r="C1234" s="43"/>
      <c r="D1234" s="44"/>
      <c r="E1234" s="45"/>
      <c r="F1234" s="63"/>
    </row>
    <row r="1235" spans="1:6" x14ac:dyDescent="0.3">
      <c r="A1235" s="41"/>
      <c r="B1235" s="42"/>
      <c r="C1235" s="43"/>
      <c r="D1235" s="44"/>
      <c r="E1235" s="45"/>
      <c r="F1235" s="63"/>
    </row>
    <row r="1236" spans="1:6" x14ac:dyDescent="0.3">
      <c r="A1236" s="41"/>
      <c r="B1236" s="42"/>
      <c r="C1236" s="43"/>
      <c r="D1236" s="44"/>
      <c r="E1236" s="45"/>
      <c r="F1236" s="63"/>
    </row>
    <row r="1237" spans="1:6" x14ac:dyDescent="0.3">
      <c r="A1237" s="41"/>
      <c r="B1237" s="42"/>
      <c r="C1237" s="43"/>
      <c r="D1237" s="44"/>
      <c r="E1237" s="45"/>
      <c r="F1237" s="63"/>
    </row>
    <row r="1238" spans="1:6" x14ac:dyDescent="0.3">
      <c r="A1238" s="41"/>
      <c r="B1238" s="42"/>
      <c r="C1238" s="43"/>
      <c r="D1238" s="44"/>
      <c r="E1238" s="45"/>
      <c r="F1238" s="63"/>
    </row>
    <row r="1239" spans="1:6" x14ac:dyDescent="0.3">
      <c r="A1239" s="41"/>
      <c r="B1239" s="42"/>
      <c r="C1239" s="43"/>
      <c r="D1239" s="44"/>
      <c r="E1239" s="45"/>
      <c r="F1239" s="63"/>
    </row>
    <row r="1240" spans="1:6" x14ac:dyDescent="0.3">
      <c r="A1240" s="41"/>
      <c r="B1240" s="42"/>
      <c r="C1240" s="43"/>
      <c r="D1240" s="44"/>
      <c r="E1240" s="45"/>
      <c r="F1240" s="63"/>
    </row>
    <row r="1241" spans="1:6" x14ac:dyDescent="0.3">
      <c r="A1241" s="41"/>
      <c r="B1241" s="42"/>
      <c r="C1241" s="43"/>
      <c r="D1241" s="44"/>
      <c r="E1241" s="45"/>
      <c r="F1241" s="63"/>
    </row>
    <row r="1242" spans="1:6" x14ac:dyDescent="0.3">
      <c r="A1242" s="41"/>
      <c r="B1242" s="42"/>
      <c r="C1242" s="43"/>
      <c r="D1242" s="44"/>
      <c r="E1242" s="45"/>
      <c r="F1242" s="63"/>
    </row>
    <row r="1243" spans="1:6" x14ac:dyDescent="0.3">
      <c r="A1243" s="41"/>
      <c r="B1243" s="42"/>
      <c r="C1243" s="43"/>
      <c r="D1243" s="44"/>
      <c r="E1243" s="45"/>
      <c r="F1243" s="63"/>
    </row>
    <row r="1244" spans="1:6" x14ac:dyDescent="0.3">
      <c r="A1244" s="41"/>
      <c r="B1244" s="42"/>
      <c r="C1244" s="43"/>
      <c r="D1244" s="44"/>
      <c r="E1244" s="45"/>
      <c r="F1244" s="63"/>
    </row>
    <row r="1245" spans="1:6" x14ac:dyDescent="0.3">
      <c r="A1245" s="41"/>
      <c r="B1245" s="42"/>
      <c r="C1245" s="43"/>
      <c r="D1245" s="44"/>
      <c r="E1245" s="45"/>
      <c r="F1245" s="63"/>
    </row>
    <row r="1246" spans="1:6" x14ac:dyDescent="0.3">
      <c r="A1246" s="41"/>
      <c r="B1246" s="42"/>
      <c r="C1246" s="43"/>
      <c r="D1246" s="44"/>
      <c r="E1246" s="45"/>
      <c r="F1246" s="63"/>
    </row>
    <row r="1247" spans="1:6" x14ac:dyDescent="0.3">
      <c r="A1247" s="41"/>
      <c r="B1247" s="42"/>
      <c r="C1247" s="43"/>
      <c r="D1247" s="44"/>
      <c r="E1247" s="45"/>
      <c r="F1247" s="63"/>
    </row>
    <row r="1248" spans="1:6" x14ac:dyDescent="0.3">
      <c r="A1248" s="41"/>
      <c r="B1248" s="42"/>
      <c r="C1248" s="43"/>
      <c r="D1248" s="44"/>
      <c r="E1248" s="45"/>
      <c r="F1248" s="63"/>
    </row>
    <row r="1249" spans="1:6" x14ac:dyDescent="0.3">
      <c r="A1249" s="41"/>
      <c r="B1249" s="42"/>
      <c r="C1249" s="43"/>
      <c r="D1249" s="44"/>
      <c r="E1249" s="45"/>
      <c r="F1249" s="63"/>
    </row>
    <row r="1250" spans="1:6" x14ac:dyDescent="0.3">
      <c r="A1250" s="41"/>
      <c r="B1250" s="42"/>
      <c r="C1250" s="43"/>
      <c r="D1250" s="44"/>
      <c r="E1250" s="45"/>
      <c r="F1250" s="63"/>
    </row>
    <row r="1251" spans="1:6" x14ac:dyDescent="0.3">
      <c r="A1251" s="41"/>
      <c r="B1251" s="42"/>
      <c r="C1251" s="43"/>
      <c r="D1251" s="44"/>
      <c r="E1251" s="45"/>
      <c r="F1251" s="63"/>
    </row>
    <row r="1252" spans="1:6" x14ac:dyDescent="0.3">
      <c r="A1252" s="41"/>
      <c r="B1252" s="42"/>
      <c r="C1252" s="43"/>
      <c r="D1252" s="44"/>
      <c r="E1252" s="45"/>
      <c r="F1252" s="63"/>
    </row>
    <row r="1253" spans="1:6" x14ac:dyDescent="0.3">
      <c r="A1253" s="41"/>
      <c r="B1253" s="42"/>
      <c r="C1253" s="43"/>
      <c r="D1253" s="44"/>
      <c r="E1253" s="45"/>
      <c r="F1253" s="63"/>
    </row>
    <row r="1254" spans="1:6" x14ac:dyDescent="0.3">
      <c r="A1254" s="41"/>
      <c r="B1254" s="42"/>
      <c r="C1254" s="43"/>
      <c r="D1254" s="44"/>
      <c r="E1254" s="45"/>
      <c r="F1254" s="63"/>
    </row>
    <row r="1255" spans="1:6" x14ac:dyDescent="0.3">
      <c r="A1255" s="41"/>
      <c r="B1255" s="42"/>
      <c r="C1255" s="43"/>
      <c r="D1255" s="44"/>
      <c r="E1255" s="45"/>
      <c r="F1255" s="63"/>
    </row>
    <row r="1256" spans="1:6" x14ac:dyDescent="0.3">
      <c r="A1256" s="41"/>
      <c r="B1256" s="42"/>
      <c r="C1256" s="43"/>
      <c r="D1256" s="44"/>
      <c r="E1256" s="45"/>
      <c r="F1256" s="63"/>
    </row>
    <row r="1257" spans="1:6" x14ac:dyDescent="0.3">
      <c r="A1257" s="41"/>
      <c r="B1257" s="42"/>
      <c r="C1257" s="43"/>
      <c r="D1257" s="44"/>
      <c r="E1257" s="45"/>
      <c r="F1257" s="63"/>
    </row>
    <row r="1258" spans="1:6" x14ac:dyDescent="0.3">
      <c r="A1258" s="41"/>
      <c r="B1258" s="42"/>
      <c r="C1258" s="43"/>
      <c r="D1258" s="44"/>
      <c r="E1258" s="45"/>
      <c r="F1258" s="63"/>
    </row>
    <row r="1259" spans="1:6" x14ac:dyDescent="0.3">
      <c r="A1259" s="41"/>
      <c r="B1259" s="42"/>
      <c r="C1259" s="43"/>
      <c r="D1259" s="44"/>
      <c r="E1259" s="45"/>
      <c r="F1259" s="63"/>
    </row>
    <row r="1260" spans="1:6" x14ac:dyDescent="0.3">
      <c r="A1260" s="41"/>
      <c r="B1260" s="42"/>
      <c r="C1260" s="43"/>
      <c r="D1260" s="44"/>
      <c r="E1260" s="45"/>
      <c r="F1260" s="63"/>
    </row>
    <row r="1261" spans="1:6" x14ac:dyDescent="0.3">
      <c r="A1261" s="41"/>
      <c r="B1261" s="42"/>
      <c r="C1261" s="43"/>
      <c r="D1261" s="44"/>
      <c r="E1261" s="45"/>
      <c r="F1261" s="63"/>
    </row>
    <row r="1262" spans="1:6" x14ac:dyDescent="0.3">
      <c r="A1262" s="41"/>
      <c r="B1262" s="42"/>
      <c r="C1262" s="43"/>
      <c r="D1262" s="44"/>
      <c r="E1262" s="45"/>
      <c r="F1262" s="63"/>
    </row>
    <row r="1263" spans="1:6" x14ac:dyDescent="0.3">
      <c r="A1263" s="41"/>
      <c r="B1263" s="42"/>
      <c r="C1263" s="43"/>
      <c r="D1263" s="44"/>
      <c r="E1263" s="45"/>
      <c r="F1263" s="63"/>
    </row>
    <row r="1264" spans="1:6" x14ac:dyDescent="0.3">
      <c r="A1264" s="41"/>
      <c r="B1264" s="42"/>
      <c r="C1264" s="43"/>
      <c r="D1264" s="44"/>
      <c r="E1264" s="45"/>
      <c r="F1264" s="63"/>
    </row>
    <row r="1265" spans="1:6" x14ac:dyDescent="0.3">
      <c r="A1265" s="41"/>
      <c r="B1265" s="42"/>
      <c r="C1265" s="43"/>
      <c r="D1265" s="44"/>
      <c r="E1265" s="45"/>
      <c r="F1265" s="63"/>
    </row>
    <row r="1266" spans="1:6" x14ac:dyDescent="0.3">
      <c r="A1266" s="41"/>
      <c r="B1266" s="42"/>
      <c r="C1266" s="43"/>
      <c r="D1266" s="44"/>
      <c r="E1266" s="45"/>
      <c r="F1266" s="63"/>
    </row>
    <row r="1267" spans="1:6" x14ac:dyDescent="0.3">
      <c r="A1267" s="41"/>
      <c r="B1267" s="42"/>
      <c r="C1267" s="43"/>
      <c r="D1267" s="44"/>
      <c r="E1267" s="45"/>
      <c r="F1267" s="63"/>
    </row>
    <row r="1268" spans="1:6" x14ac:dyDescent="0.3">
      <c r="A1268" s="41"/>
      <c r="B1268" s="42"/>
      <c r="C1268" s="43"/>
      <c r="D1268" s="44"/>
      <c r="E1268" s="45"/>
      <c r="F1268" s="63"/>
    </row>
    <row r="1269" spans="1:6" x14ac:dyDescent="0.3">
      <c r="A1269" s="41"/>
      <c r="B1269" s="42"/>
      <c r="C1269" s="43"/>
      <c r="D1269" s="44"/>
      <c r="E1269" s="45"/>
      <c r="F1269" s="63"/>
    </row>
    <row r="1270" spans="1:6" x14ac:dyDescent="0.3">
      <c r="A1270" s="41"/>
      <c r="B1270" s="42"/>
      <c r="C1270" s="43"/>
      <c r="D1270" s="44"/>
      <c r="E1270" s="45"/>
      <c r="F1270" s="63"/>
    </row>
    <row r="1271" spans="1:6" x14ac:dyDescent="0.3">
      <c r="A1271" s="41"/>
      <c r="B1271" s="42"/>
      <c r="C1271" s="43"/>
      <c r="D1271" s="44"/>
      <c r="E1271" s="45"/>
      <c r="F1271" s="63"/>
    </row>
    <row r="1272" spans="1:6" x14ac:dyDescent="0.3">
      <c r="A1272" s="41"/>
      <c r="B1272" s="42"/>
      <c r="C1272" s="43"/>
      <c r="D1272" s="44"/>
      <c r="E1272" s="45"/>
      <c r="F1272" s="63"/>
    </row>
    <row r="1273" spans="1:6" x14ac:dyDescent="0.3">
      <c r="A1273" s="41"/>
      <c r="B1273" s="42"/>
      <c r="C1273" s="43"/>
      <c r="D1273" s="44"/>
      <c r="E1273" s="45"/>
      <c r="F1273" s="63"/>
    </row>
    <row r="1274" spans="1:6" x14ac:dyDescent="0.3">
      <c r="A1274" s="41"/>
      <c r="B1274" s="42"/>
      <c r="C1274" s="43"/>
      <c r="D1274" s="44"/>
      <c r="E1274" s="45"/>
      <c r="F1274" s="63"/>
    </row>
    <row r="1275" spans="1:6" x14ac:dyDescent="0.3">
      <c r="A1275" s="41"/>
      <c r="B1275" s="42"/>
      <c r="C1275" s="43"/>
      <c r="D1275" s="44"/>
      <c r="E1275" s="45"/>
      <c r="F1275" s="63"/>
    </row>
    <row r="1276" spans="1:6" x14ac:dyDescent="0.3">
      <c r="A1276" s="41"/>
      <c r="B1276" s="42"/>
      <c r="C1276" s="43"/>
      <c r="D1276" s="44"/>
      <c r="E1276" s="45"/>
      <c r="F1276" s="63"/>
    </row>
    <row r="1277" spans="1:6" x14ac:dyDescent="0.3">
      <c r="A1277" s="41"/>
      <c r="B1277" s="42"/>
      <c r="C1277" s="43"/>
      <c r="D1277" s="44"/>
      <c r="E1277" s="45"/>
      <c r="F1277" s="63"/>
    </row>
    <row r="1278" spans="1:6" x14ac:dyDescent="0.3">
      <c r="A1278" s="41"/>
      <c r="B1278" s="42"/>
      <c r="C1278" s="43"/>
      <c r="D1278" s="44"/>
      <c r="E1278" s="45"/>
      <c r="F1278" s="63"/>
    </row>
    <row r="1279" spans="1:6" x14ac:dyDescent="0.3">
      <c r="A1279" s="41"/>
      <c r="B1279" s="42"/>
      <c r="C1279" s="43"/>
      <c r="D1279" s="44"/>
      <c r="E1279" s="45"/>
      <c r="F1279" s="63"/>
    </row>
    <row r="1280" spans="1:6" x14ac:dyDescent="0.3">
      <c r="A1280" s="41"/>
      <c r="B1280" s="42"/>
      <c r="C1280" s="43"/>
      <c r="D1280" s="44"/>
      <c r="E1280" s="45"/>
      <c r="F1280" s="63"/>
    </row>
    <row r="1281" spans="1:6" x14ac:dyDescent="0.3">
      <c r="A1281" s="41"/>
      <c r="B1281" s="42"/>
      <c r="C1281" s="43"/>
      <c r="D1281" s="44"/>
      <c r="E1281" s="45"/>
      <c r="F1281" s="63"/>
    </row>
    <row r="1282" spans="1:6" x14ac:dyDescent="0.3">
      <c r="A1282" s="41"/>
      <c r="B1282" s="42"/>
      <c r="C1282" s="43"/>
      <c r="D1282" s="44"/>
      <c r="E1282" s="45"/>
      <c r="F1282" s="63"/>
    </row>
    <row r="1283" spans="1:6" x14ac:dyDescent="0.3">
      <c r="A1283" s="41"/>
      <c r="B1283" s="42"/>
      <c r="C1283" s="43"/>
      <c r="D1283" s="44"/>
      <c r="E1283" s="45"/>
      <c r="F1283" s="63"/>
    </row>
    <row r="1284" spans="1:6" x14ac:dyDescent="0.3">
      <c r="A1284" s="41"/>
      <c r="B1284" s="42"/>
      <c r="C1284" s="43"/>
      <c r="D1284" s="44"/>
      <c r="E1284" s="45"/>
      <c r="F1284" s="63"/>
    </row>
    <row r="1285" spans="1:6" x14ac:dyDescent="0.3">
      <c r="A1285" s="41"/>
      <c r="B1285" s="42"/>
      <c r="C1285" s="43"/>
      <c r="D1285" s="44"/>
      <c r="E1285" s="45"/>
      <c r="F1285" s="63"/>
    </row>
    <row r="1286" spans="1:6" x14ac:dyDescent="0.3">
      <c r="A1286" s="41"/>
      <c r="B1286" s="42"/>
      <c r="C1286" s="43"/>
      <c r="D1286" s="44"/>
      <c r="E1286" s="45"/>
      <c r="F1286" s="63"/>
    </row>
    <row r="1287" spans="1:6" x14ac:dyDescent="0.3">
      <c r="A1287" s="41"/>
      <c r="B1287" s="42"/>
      <c r="C1287" s="43"/>
      <c r="D1287" s="44"/>
      <c r="E1287" s="45"/>
      <c r="F1287" s="63"/>
    </row>
    <row r="1288" spans="1:6" x14ac:dyDescent="0.3">
      <c r="A1288" s="41"/>
      <c r="B1288" s="42"/>
      <c r="C1288" s="43"/>
      <c r="D1288" s="44"/>
      <c r="E1288" s="45"/>
      <c r="F1288" s="63"/>
    </row>
    <row r="1289" spans="1:6" x14ac:dyDescent="0.3">
      <c r="A1289" s="41"/>
      <c r="B1289" s="42"/>
      <c r="C1289" s="43"/>
      <c r="D1289" s="44"/>
      <c r="E1289" s="45"/>
      <c r="F1289" s="63"/>
    </row>
    <row r="1290" spans="1:6" x14ac:dyDescent="0.3">
      <c r="A1290" s="41"/>
      <c r="B1290" s="42"/>
      <c r="C1290" s="43"/>
      <c r="D1290" s="44"/>
      <c r="E1290" s="45"/>
      <c r="F1290" s="63"/>
    </row>
    <row r="1291" spans="1:6" x14ac:dyDescent="0.3">
      <c r="A1291" s="41"/>
      <c r="B1291" s="42"/>
      <c r="C1291" s="43"/>
      <c r="D1291" s="44"/>
      <c r="E1291" s="45"/>
      <c r="F1291" s="63"/>
    </row>
    <row r="1292" spans="1:6" x14ac:dyDescent="0.3">
      <c r="A1292" s="41"/>
      <c r="B1292" s="42"/>
      <c r="C1292" s="43"/>
      <c r="D1292" s="44"/>
      <c r="E1292" s="45"/>
      <c r="F1292" s="63"/>
    </row>
    <row r="1293" spans="1:6" x14ac:dyDescent="0.3">
      <c r="A1293" s="41"/>
      <c r="B1293" s="42"/>
      <c r="C1293" s="43"/>
      <c r="D1293" s="44"/>
      <c r="E1293" s="45"/>
      <c r="F1293" s="63"/>
    </row>
    <row r="1294" spans="1:6" x14ac:dyDescent="0.3">
      <c r="A1294" s="41"/>
      <c r="B1294" s="42"/>
      <c r="C1294" s="43"/>
      <c r="D1294" s="44"/>
      <c r="E1294" s="45"/>
      <c r="F1294" s="63"/>
    </row>
    <row r="1295" spans="1:6" x14ac:dyDescent="0.3">
      <c r="A1295" s="41"/>
      <c r="B1295" s="42"/>
      <c r="C1295" s="43"/>
      <c r="D1295" s="44"/>
      <c r="E1295" s="45"/>
      <c r="F1295" s="63"/>
    </row>
    <row r="1296" spans="1:6" x14ac:dyDescent="0.3">
      <c r="A1296" s="41"/>
      <c r="B1296" s="42"/>
      <c r="C1296" s="43"/>
      <c r="D1296" s="44"/>
      <c r="E1296" s="45"/>
      <c r="F1296" s="63"/>
    </row>
    <row r="1297" spans="1:6" x14ac:dyDescent="0.3">
      <c r="A1297" s="41"/>
      <c r="B1297" s="42"/>
      <c r="C1297" s="43"/>
      <c r="D1297" s="44"/>
      <c r="E1297" s="45"/>
      <c r="F1297" s="63"/>
    </row>
    <row r="1298" spans="1:6" x14ac:dyDescent="0.3">
      <c r="A1298" s="41"/>
      <c r="B1298" s="42"/>
      <c r="C1298" s="43"/>
      <c r="D1298" s="44"/>
      <c r="E1298" s="45"/>
      <c r="F1298" s="63"/>
    </row>
    <row r="1299" spans="1:6" x14ac:dyDescent="0.3">
      <c r="A1299" s="41"/>
      <c r="B1299" s="42"/>
      <c r="C1299" s="43"/>
      <c r="D1299" s="44"/>
      <c r="E1299" s="45"/>
      <c r="F1299" s="63"/>
    </row>
    <row r="1300" spans="1:6" x14ac:dyDescent="0.3">
      <c r="A1300" s="41"/>
      <c r="B1300" s="42"/>
      <c r="C1300" s="43"/>
      <c r="D1300" s="44"/>
      <c r="E1300" s="45"/>
      <c r="F1300" s="63"/>
    </row>
    <row r="1301" spans="1:6" x14ac:dyDescent="0.3">
      <c r="A1301" s="41"/>
      <c r="B1301" s="42"/>
      <c r="C1301" s="43"/>
      <c r="D1301" s="44"/>
      <c r="E1301" s="45"/>
      <c r="F1301" s="63"/>
    </row>
    <row r="1302" spans="1:6" x14ac:dyDescent="0.3">
      <c r="A1302" s="41"/>
      <c r="B1302" s="42"/>
      <c r="C1302" s="43"/>
      <c r="D1302" s="44"/>
      <c r="E1302" s="45"/>
      <c r="F1302" s="63"/>
    </row>
    <row r="1303" spans="1:6" x14ac:dyDescent="0.3">
      <c r="A1303" s="41"/>
      <c r="B1303" s="42"/>
      <c r="C1303" s="43"/>
      <c r="D1303" s="44"/>
      <c r="E1303" s="45"/>
      <c r="F1303" s="63"/>
    </row>
    <row r="1304" spans="1:6" x14ac:dyDescent="0.3">
      <c r="A1304" s="41"/>
      <c r="B1304" s="42"/>
      <c r="C1304" s="43"/>
      <c r="D1304" s="44"/>
      <c r="E1304" s="45"/>
      <c r="F1304" s="63"/>
    </row>
    <row r="1305" spans="1:6" x14ac:dyDescent="0.3">
      <c r="A1305" s="41"/>
      <c r="B1305" s="42"/>
      <c r="C1305" s="43"/>
      <c r="D1305" s="44"/>
      <c r="E1305" s="45"/>
      <c r="F1305" s="63"/>
    </row>
    <row r="1306" spans="1:6" x14ac:dyDescent="0.3">
      <c r="A1306" s="41"/>
      <c r="B1306" s="42"/>
      <c r="C1306" s="43"/>
      <c r="D1306" s="44"/>
      <c r="E1306" s="45"/>
      <c r="F1306" s="63"/>
    </row>
    <row r="1307" spans="1:6" x14ac:dyDescent="0.3">
      <c r="A1307" s="41"/>
      <c r="B1307" s="42"/>
      <c r="C1307" s="43"/>
      <c r="D1307" s="44"/>
      <c r="E1307" s="45"/>
      <c r="F1307" s="63"/>
    </row>
    <row r="1308" spans="1:6" x14ac:dyDescent="0.3">
      <c r="A1308" s="41"/>
      <c r="B1308" s="42"/>
      <c r="C1308" s="43"/>
      <c r="D1308" s="44"/>
      <c r="E1308" s="45"/>
      <c r="F1308" s="63"/>
    </row>
    <row r="1309" spans="1:6" x14ac:dyDescent="0.3">
      <c r="A1309" s="41"/>
      <c r="B1309" s="42"/>
      <c r="C1309" s="43"/>
      <c r="D1309" s="44"/>
      <c r="E1309" s="45"/>
      <c r="F1309" s="63"/>
    </row>
    <row r="1310" spans="1:6" x14ac:dyDescent="0.3">
      <c r="A1310" s="41"/>
      <c r="B1310" s="42"/>
      <c r="C1310" s="43"/>
      <c r="D1310" s="44"/>
      <c r="E1310" s="45"/>
      <c r="F1310" s="63"/>
    </row>
    <row r="1311" spans="1:6" x14ac:dyDescent="0.3">
      <c r="A1311" s="41"/>
      <c r="B1311" s="42"/>
      <c r="C1311" s="43"/>
      <c r="D1311" s="44"/>
      <c r="E1311" s="45"/>
      <c r="F1311" s="63"/>
    </row>
    <row r="1312" spans="1:6" x14ac:dyDescent="0.3">
      <c r="A1312" s="41"/>
      <c r="B1312" s="42"/>
      <c r="C1312" s="43"/>
      <c r="D1312" s="44"/>
      <c r="E1312" s="45"/>
      <c r="F1312" s="63"/>
    </row>
    <row r="1313" spans="1:6" x14ac:dyDescent="0.3">
      <c r="A1313" s="41"/>
      <c r="B1313" s="42"/>
      <c r="C1313" s="43"/>
      <c r="D1313" s="44"/>
      <c r="E1313" s="45"/>
      <c r="F1313" s="63"/>
    </row>
    <row r="1314" spans="1:6" x14ac:dyDescent="0.3">
      <c r="A1314" s="41"/>
      <c r="B1314" s="42"/>
      <c r="C1314" s="43"/>
      <c r="D1314" s="44"/>
      <c r="E1314" s="45"/>
      <c r="F1314" s="63"/>
    </row>
    <row r="1315" spans="1:6" x14ac:dyDescent="0.3">
      <c r="A1315" s="41"/>
      <c r="B1315" s="42"/>
      <c r="C1315" s="43"/>
      <c r="D1315" s="44"/>
      <c r="E1315" s="45"/>
      <c r="F1315" s="63"/>
    </row>
    <row r="1316" spans="1:6" x14ac:dyDescent="0.3">
      <c r="A1316" s="41"/>
      <c r="B1316" s="42"/>
      <c r="C1316" s="43"/>
      <c r="D1316" s="44"/>
      <c r="E1316" s="45"/>
      <c r="F1316" s="63"/>
    </row>
    <row r="1317" spans="1:6" x14ac:dyDescent="0.3">
      <c r="A1317" s="41"/>
      <c r="B1317" s="42"/>
      <c r="C1317" s="43"/>
      <c r="D1317" s="44"/>
      <c r="E1317" s="45"/>
      <c r="F1317" s="63"/>
    </row>
    <row r="1318" spans="1:6" x14ac:dyDescent="0.3">
      <c r="A1318" s="41"/>
      <c r="B1318" s="42"/>
      <c r="C1318" s="43"/>
      <c r="D1318" s="44"/>
      <c r="E1318" s="45"/>
      <c r="F1318" s="63"/>
    </row>
    <row r="1319" spans="1:6" x14ac:dyDescent="0.3">
      <c r="A1319" s="41"/>
      <c r="B1319" s="42"/>
      <c r="C1319" s="43"/>
      <c r="D1319" s="44"/>
      <c r="E1319" s="45"/>
      <c r="F1319" s="63"/>
    </row>
    <row r="1320" spans="1:6" x14ac:dyDescent="0.3">
      <c r="A1320" s="41"/>
      <c r="B1320" s="42"/>
      <c r="C1320" s="43"/>
      <c r="D1320" s="44"/>
      <c r="E1320" s="45"/>
      <c r="F1320" s="63"/>
    </row>
    <row r="1321" spans="1:6" x14ac:dyDescent="0.3">
      <c r="A1321" s="41"/>
      <c r="B1321" s="42"/>
      <c r="C1321" s="43"/>
      <c r="D1321" s="44"/>
      <c r="E1321" s="45"/>
      <c r="F1321" s="63"/>
    </row>
    <row r="1322" spans="1:6" x14ac:dyDescent="0.3">
      <c r="A1322" s="41"/>
      <c r="B1322" s="42"/>
      <c r="C1322" s="43"/>
      <c r="D1322" s="44"/>
      <c r="E1322" s="45"/>
      <c r="F1322" s="63"/>
    </row>
    <row r="1323" spans="1:6" x14ac:dyDescent="0.3">
      <c r="A1323" s="41"/>
      <c r="B1323" s="42"/>
      <c r="C1323" s="43"/>
      <c r="D1323" s="44"/>
      <c r="E1323" s="45"/>
      <c r="F1323" s="63"/>
    </row>
    <row r="1324" spans="1:6" x14ac:dyDescent="0.3">
      <c r="A1324" s="41"/>
      <c r="B1324" s="42"/>
      <c r="C1324" s="43"/>
      <c r="D1324" s="44"/>
      <c r="E1324" s="45"/>
      <c r="F1324" s="63"/>
    </row>
    <row r="1325" spans="1:6" x14ac:dyDescent="0.3">
      <c r="A1325" s="41"/>
      <c r="B1325" s="42"/>
      <c r="C1325" s="43"/>
      <c r="D1325" s="44"/>
      <c r="E1325" s="45"/>
      <c r="F1325" s="63"/>
    </row>
    <row r="1326" spans="1:6" x14ac:dyDescent="0.3">
      <c r="A1326" s="41"/>
      <c r="B1326" s="42"/>
      <c r="C1326" s="43"/>
      <c r="D1326" s="44"/>
      <c r="E1326" s="45"/>
      <c r="F1326" s="63"/>
    </row>
    <row r="1327" spans="1:6" x14ac:dyDescent="0.3">
      <c r="A1327" s="41"/>
      <c r="B1327" s="42"/>
      <c r="C1327" s="43"/>
      <c r="D1327" s="44"/>
      <c r="E1327" s="45"/>
      <c r="F1327" s="63"/>
    </row>
    <row r="1328" spans="1:6" x14ac:dyDescent="0.3">
      <c r="A1328" s="41"/>
      <c r="B1328" s="42"/>
      <c r="C1328" s="43"/>
      <c r="D1328" s="44"/>
      <c r="E1328" s="45"/>
      <c r="F1328" s="63"/>
    </row>
    <row r="1329" spans="1:6" x14ac:dyDescent="0.3">
      <c r="A1329" s="41"/>
      <c r="B1329" s="42"/>
      <c r="C1329" s="43"/>
      <c r="D1329" s="44"/>
      <c r="E1329" s="45"/>
      <c r="F1329" s="63"/>
    </row>
    <row r="1330" spans="1:6" x14ac:dyDescent="0.3">
      <c r="A1330" s="41"/>
      <c r="B1330" s="42"/>
      <c r="C1330" s="43"/>
      <c r="D1330" s="44"/>
      <c r="E1330" s="45"/>
      <c r="F1330" s="63"/>
    </row>
    <row r="1331" spans="1:6" x14ac:dyDescent="0.3">
      <c r="A1331" s="41"/>
      <c r="B1331" s="42"/>
      <c r="C1331" s="43"/>
      <c r="D1331" s="44"/>
      <c r="E1331" s="45"/>
      <c r="F1331" s="63"/>
    </row>
    <row r="1332" spans="1:6" x14ac:dyDescent="0.3">
      <c r="A1332" s="41"/>
      <c r="B1332" s="42"/>
      <c r="C1332" s="43"/>
      <c r="D1332" s="44"/>
      <c r="E1332" s="45"/>
      <c r="F1332" s="63"/>
    </row>
    <row r="1333" spans="1:6" x14ac:dyDescent="0.3">
      <c r="A1333" s="41"/>
      <c r="B1333" s="42"/>
      <c r="C1333" s="43"/>
      <c r="D1333" s="44"/>
      <c r="E1333" s="45"/>
      <c r="F1333" s="63"/>
    </row>
    <row r="1334" spans="1:6" x14ac:dyDescent="0.3">
      <c r="A1334" s="41"/>
      <c r="B1334" s="42"/>
      <c r="C1334" s="43"/>
      <c r="D1334" s="44"/>
      <c r="E1334" s="45"/>
      <c r="F1334" s="63"/>
    </row>
    <row r="1335" spans="1:6" x14ac:dyDescent="0.3">
      <c r="A1335" s="41"/>
      <c r="B1335" s="42"/>
      <c r="C1335" s="43"/>
      <c r="D1335" s="44"/>
      <c r="E1335" s="45"/>
      <c r="F1335" s="63"/>
    </row>
    <row r="1336" spans="1:6" x14ac:dyDescent="0.3">
      <c r="A1336" s="41"/>
      <c r="B1336" s="42"/>
      <c r="C1336" s="43"/>
      <c r="D1336" s="44"/>
      <c r="E1336" s="45"/>
      <c r="F1336" s="63"/>
    </row>
    <row r="1337" spans="1:6" x14ac:dyDescent="0.3">
      <c r="A1337" s="41"/>
      <c r="B1337" s="42"/>
      <c r="C1337" s="43"/>
      <c r="D1337" s="44"/>
      <c r="E1337" s="45"/>
      <c r="F1337" s="63"/>
    </row>
    <row r="1338" spans="1:6" x14ac:dyDescent="0.3">
      <c r="A1338" s="41"/>
      <c r="B1338" s="42"/>
      <c r="C1338" s="43"/>
      <c r="D1338" s="44"/>
      <c r="E1338" s="45"/>
      <c r="F1338" s="63"/>
    </row>
    <row r="1339" spans="1:6" x14ac:dyDescent="0.3">
      <c r="A1339" s="41"/>
      <c r="B1339" s="42"/>
      <c r="C1339" s="43"/>
      <c r="D1339" s="44"/>
      <c r="E1339" s="45"/>
      <c r="F1339" s="63"/>
    </row>
    <row r="1340" spans="1:6" x14ac:dyDescent="0.3">
      <c r="A1340" s="41"/>
      <c r="B1340" s="42"/>
      <c r="C1340" s="43"/>
      <c r="D1340" s="44"/>
      <c r="E1340" s="45"/>
      <c r="F1340" s="63"/>
    </row>
    <row r="1341" spans="1:6" x14ac:dyDescent="0.3">
      <c r="A1341" s="41"/>
      <c r="B1341" s="42"/>
      <c r="C1341" s="43"/>
      <c r="D1341" s="44"/>
      <c r="E1341" s="45"/>
      <c r="F1341" s="63"/>
    </row>
    <row r="1342" spans="1:6" x14ac:dyDescent="0.3">
      <c r="A1342" s="41"/>
      <c r="B1342" s="42"/>
      <c r="C1342" s="43"/>
      <c r="D1342" s="44"/>
      <c r="E1342" s="45"/>
      <c r="F1342" s="63"/>
    </row>
    <row r="1343" spans="1:6" x14ac:dyDescent="0.3">
      <c r="A1343" s="41"/>
      <c r="B1343" s="42"/>
      <c r="C1343" s="43"/>
      <c r="D1343" s="44"/>
      <c r="E1343" s="45"/>
      <c r="F1343" s="63"/>
    </row>
    <row r="1344" spans="1:6" x14ac:dyDescent="0.3">
      <c r="A1344" s="41"/>
      <c r="B1344" s="42"/>
      <c r="C1344" s="43"/>
      <c r="D1344" s="44"/>
      <c r="E1344" s="45"/>
      <c r="F1344" s="63"/>
    </row>
    <row r="1345" spans="1:6" x14ac:dyDescent="0.3">
      <c r="A1345" s="41"/>
      <c r="B1345" s="42"/>
      <c r="C1345" s="43"/>
      <c r="D1345" s="44"/>
      <c r="E1345" s="45"/>
      <c r="F1345" s="63"/>
    </row>
    <row r="1346" spans="1:6" x14ac:dyDescent="0.3">
      <c r="A1346" s="41"/>
      <c r="B1346" s="42"/>
      <c r="C1346" s="43"/>
      <c r="D1346" s="44"/>
      <c r="E1346" s="45"/>
      <c r="F1346" s="63"/>
    </row>
    <row r="1347" spans="1:6" x14ac:dyDescent="0.3">
      <c r="A1347" s="41"/>
      <c r="B1347" s="42"/>
      <c r="C1347" s="43"/>
      <c r="D1347" s="44"/>
      <c r="E1347" s="45"/>
      <c r="F1347" s="63"/>
    </row>
    <row r="1348" spans="1:6" x14ac:dyDescent="0.3">
      <c r="A1348" s="41"/>
      <c r="B1348" s="42"/>
      <c r="C1348" s="43"/>
      <c r="D1348" s="44"/>
      <c r="E1348" s="45"/>
      <c r="F1348" s="63"/>
    </row>
    <row r="1349" spans="1:6" x14ac:dyDescent="0.3">
      <c r="A1349" s="41"/>
      <c r="B1349" s="42"/>
      <c r="C1349" s="43"/>
      <c r="D1349" s="44"/>
      <c r="E1349" s="45"/>
      <c r="F1349" s="63"/>
    </row>
    <row r="1350" spans="1:6" x14ac:dyDescent="0.3">
      <c r="A1350" s="41"/>
      <c r="B1350" s="42"/>
      <c r="C1350" s="43"/>
      <c r="D1350" s="44"/>
      <c r="E1350" s="45"/>
      <c r="F1350" s="63"/>
    </row>
    <row r="1351" spans="1:6" x14ac:dyDescent="0.3">
      <c r="A1351" s="41"/>
      <c r="B1351" s="42"/>
      <c r="C1351" s="43"/>
      <c r="D1351" s="33"/>
      <c r="E1351" s="45"/>
      <c r="F1351" s="63"/>
    </row>
    <row r="1352" spans="1:6" x14ac:dyDescent="0.3">
      <c r="A1352" s="41"/>
      <c r="B1352" s="42"/>
      <c r="C1352" s="43"/>
      <c r="D1352" s="44"/>
      <c r="E1352" s="45"/>
      <c r="F1352" s="63"/>
    </row>
    <row r="1353" spans="1:6" x14ac:dyDescent="0.3">
      <c r="A1353" s="41"/>
      <c r="B1353" s="42"/>
      <c r="C1353" s="43"/>
      <c r="D1353" s="44"/>
      <c r="E1353" s="45"/>
      <c r="F1353" s="63"/>
    </row>
    <row r="1354" spans="1:6" x14ac:dyDescent="0.3">
      <c r="A1354" s="41"/>
      <c r="B1354" s="42"/>
      <c r="C1354" s="43"/>
      <c r="D1354" s="44"/>
      <c r="E1354" s="45"/>
      <c r="F1354" s="63"/>
    </row>
    <row r="1355" spans="1:6" x14ac:dyDescent="0.3">
      <c r="A1355" s="41"/>
      <c r="B1355" s="42"/>
      <c r="C1355" s="43"/>
      <c r="D1355" s="44"/>
      <c r="E1355" s="45"/>
      <c r="F1355" s="63"/>
    </row>
    <row r="1356" spans="1:6" x14ac:dyDescent="0.3">
      <c r="A1356" s="41"/>
      <c r="B1356" s="42"/>
      <c r="C1356" s="43"/>
      <c r="D1356" s="44"/>
      <c r="E1356" s="45"/>
      <c r="F1356" s="63"/>
    </row>
    <row r="1357" spans="1:6" x14ac:dyDescent="0.3">
      <c r="A1357" s="41"/>
      <c r="B1357" s="42"/>
      <c r="C1357" s="43"/>
      <c r="D1357" s="44"/>
      <c r="E1357" s="45"/>
      <c r="F1357" s="63"/>
    </row>
    <row r="1358" spans="1:6" x14ac:dyDescent="0.3">
      <c r="A1358" s="41"/>
      <c r="B1358" s="42"/>
      <c r="C1358" s="43"/>
      <c r="D1358" s="44"/>
      <c r="E1358" s="45"/>
      <c r="F1358" s="63"/>
    </row>
    <row r="1359" spans="1:6" x14ac:dyDescent="0.3">
      <c r="A1359" s="41"/>
      <c r="B1359" s="42"/>
      <c r="C1359" s="43"/>
      <c r="D1359" s="44"/>
      <c r="E1359" s="45"/>
      <c r="F1359" s="63"/>
    </row>
    <row r="1360" spans="1:6" x14ac:dyDescent="0.3">
      <c r="A1360" s="41"/>
      <c r="B1360" s="42"/>
      <c r="C1360" s="43"/>
      <c r="D1360" s="44"/>
      <c r="E1360" s="45"/>
      <c r="F1360" s="63"/>
    </row>
    <row r="1361" spans="1:6" x14ac:dyDescent="0.3">
      <c r="A1361" s="41"/>
      <c r="B1361" s="42"/>
      <c r="C1361" s="43"/>
      <c r="D1361" s="44"/>
      <c r="E1361" s="45"/>
      <c r="F1361" s="63"/>
    </row>
    <row r="1362" spans="1:6" x14ac:dyDescent="0.3">
      <c r="A1362" s="41"/>
      <c r="B1362" s="42"/>
      <c r="C1362" s="43"/>
      <c r="D1362" s="44"/>
      <c r="E1362" s="45"/>
      <c r="F1362" s="63"/>
    </row>
    <row r="1363" spans="1:6" x14ac:dyDescent="0.3">
      <c r="A1363" s="41"/>
      <c r="B1363" s="42"/>
      <c r="C1363" s="43"/>
      <c r="D1363" s="44"/>
      <c r="E1363" s="45"/>
      <c r="F1363" s="63"/>
    </row>
    <row r="1364" spans="1:6" x14ac:dyDescent="0.3">
      <c r="A1364" s="41"/>
      <c r="B1364" s="42"/>
      <c r="C1364" s="43"/>
      <c r="D1364" s="44"/>
      <c r="E1364" s="45"/>
      <c r="F1364" s="63"/>
    </row>
    <row r="1365" spans="1:6" x14ac:dyDescent="0.3">
      <c r="A1365" s="41"/>
      <c r="B1365" s="42"/>
      <c r="C1365" s="43"/>
      <c r="D1365" s="44"/>
      <c r="E1365" s="45"/>
      <c r="F1365" s="63"/>
    </row>
    <row r="1366" spans="1:6" x14ac:dyDescent="0.3">
      <c r="A1366" s="41"/>
      <c r="B1366" s="42"/>
      <c r="C1366" s="43"/>
      <c r="D1366" s="44"/>
      <c r="E1366" s="45"/>
      <c r="F1366" s="63"/>
    </row>
    <row r="1367" spans="1:6" x14ac:dyDescent="0.3">
      <c r="A1367" s="41"/>
      <c r="B1367" s="42"/>
      <c r="C1367" s="43"/>
      <c r="D1367" s="33"/>
      <c r="E1367" s="45"/>
      <c r="F1367" s="63"/>
    </row>
    <row r="1368" spans="1:6" x14ac:dyDescent="0.3">
      <c r="A1368" s="41"/>
      <c r="B1368" s="42"/>
      <c r="C1368" s="43"/>
      <c r="D1368" s="44"/>
      <c r="E1368" s="45"/>
      <c r="F1368" s="63"/>
    </row>
    <row r="1369" spans="1:6" x14ac:dyDescent="0.3">
      <c r="A1369" s="41"/>
      <c r="B1369" s="42"/>
      <c r="C1369" s="43"/>
      <c r="D1369" s="44"/>
      <c r="E1369" s="45"/>
      <c r="F1369" s="63"/>
    </row>
    <row r="1370" spans="1:6" x14ac:dyDescent="0.3">
      <c r="A1370" s="41"/>
      <c r="B1370" s="42"/>
      <c r="C1370" s="43"/>
      <c r="D1370" s="44"/>
      <c r="E1370" s="45"/>
      <c r="F1370" s="63"/>
    </row>
    <row r="1371" spans="1:6" x14ac:dyDescent="0.3">
      <c r="A1371" s="41"/>
      <c r="B1371" s="42"/>
      <c r="C1371" s="43"/>
      <c r="D1371" s="44"/>
      <c r="E1371" s="45"/>
      <c r="F1371" s="63"/>
    </row>
    <row r="1372" spans="1:6" x14ac:dyDescent="0.3">
      <c r="A1372" s="41"/>
      <c r="B1372" s="42"/>
      <c r="C1372" s="43"/>
      <c r="D1372" s="44"/>
      <c r="E1372" s="45"/>
      <c r="F1372" s="63"/>
    </row>
    <row r="1373" spans="1:6" x14ac:dyDescent="0.3">
      <c r="A1373" s="41"/>
      <c r="B1373" s="42"/>
      <c r="C1373" s="43"/>
      <c r="D1373" s="44"/>
      <c r="E1373" s="45"/>
      <c r="F1373" s="63"/>
    </row>
    <row r="1374" spans="1:6" x14ac:dyDescent="0.3">
      <c r="A1374" s="41"/>
      <c r="B1374" s="42"/>
      <c r="C1374" s="43"/>
      <c r="D1374" s="44"/>
      <c r="E1374" s="45"/>
      <c r="F1374" s="63"/>
    </row>
    <row r="1375" spans="1:6" x14ac:dyDescent="0.3">
      <c r="A1375" s="41"/>
      <c r="B1375" s="42"/>
      <c r="C1375" s="43"/>
      <c r="D1375" s="44"/>
      <c r="E1375" s="45"/>
      <c r="F1375" s="63"/>
    </row>
    <row r="1376" spans="1:6" x14ac:dyDescent="0.3">
      <c r="A1376" s="41"/>
      <c r="B1376" s="42"/>
      <c r="C1376" s="43"/>
      <c r="D1376" s="44"/>
      <c r="E1376" s="45"/>
      <c r="F1376" s="63"/>
    </row>
    <row r="1377" spans="1:6" x14ac:dyDescent="0.3">
      <c r="A1377" s="41"/>
      <c r="B1377" s="42"/>
      <c r="C1377" s="43"/>
      <c r="D1377" s="44"/>
      <c r="E1377" s="45"/>
      <c r="F1377" s="63"/>
    </row>
    <row r="1378" spans="1:6" x14ac:dyDescent="0.3">
      <c r="A1378" s="41"/>
      <c r="B1378" s="42"/>
      <c r="C1378" s="43"/>
      <c r="D1378" s="44"/>
      <c r="E1378" s="45"/>
      <c r="F1378" s="63"/>
    </row>
    <row r="1379" spans="1:6" x14ac:dyDescent="0.3">
      <c r="A1379" s="41"/>
      <c r="B1379" s="42"/>
      <c r="C1379" s="43"/>
      <c r="D1379" s="44"/>
      <c r="E1379" s="45"/>
      <c r="F1379" s="63"/>
    </row>
    <row r="1380" spans="1:6" x14ac:dyDescent="0.3">
      <c r="A1380" s="41"/>
      <c r="B1380" s="42"/>
      <c r="C1380" s="43"/>
      <c r="D1380" s="44"/>
      <c r="E1380" s="45"/>
      <c r="F1380" s="63"/>
    </row>
    <row r="1381" spans="1:6" x14ac:dyDescent="0.3">
      <c r="A1381" s="41"/>
      <c r="B1381" s="42"/>
      <c r="C1381" s="43"/>
      <c r="D1381" s="44"/>
      <c r="E1381" s="45"/>
      <c r="F1381" s="63"/>
    </row>
    <row r="1382" spans="1:6" x14ac:dyDescent="0.3">
      <c r="A1382" s="41"/>
      <c r="B1382" s="42"/>
      <c r="C1382" s="43"/>
      <c r="D1382" s="44"/>
      <c r="E1382" s="45"/>
      <c r="F1382" s="63"/>
    </row>
    <row r="1383" spans="1:6" x14ac:dyDescent="0.3">
      <c r="A1383" s="41"/>
      <c r="B1383" s="42"/>
      <c r="C1383" s="43"/>
      <c r="D1383" s="44"/>
      <c r="E1383" s="45"/>
      <c r="F1383" s="63"/>
    </row>
    <row r="1384" spans="1:6" x14ac:dyDescent="0.3">
      <c r="A1384" s="41"/>
      <c r="B1384" s="42"/>
      <c r="C1384" s="43"/>
      <c r="D1384" s="44"/>
      <c r="E1384" s="45"/>
      <c r="F1384" s="63"/>
    </row>
    <row r="1385" spans="1:6" x14ac:dyDescent="0.3">
      <c r="A1385" s="41"/>
      <c r="B1385" s="42"/>
      <c r="C1385" s="43"/>
      <c r="D1385" s="44"/>
      <c r="E1385" s="45"/>
      <c r="F1385" s="63"/>
    </row>
    <row r="1386" spans="1:6" x14ac:dyDescent="0.3">
      <c r="A1386" s="41"/>
      <c r="B1386" s="42"/>
      <c r="C1386" s="43"/>
      <c r="D1386" s="44"/>
      <c r="E1386" s="45"/>
      <c r="F1386" s="63"/>
    </row>
    <row r="1387" spans="1:6" x14ac:dyDescent="0.3">
      <c r="A1387" s="41"/>
      <c r="B1387" s="42"/>
      <c r="C1387" s="43"/>
      <c r="D1387" s="44"/>
      <c r="E1387" s="45"/>
      <c r="F1387" s="63"/>
    </row>
    <row r="1388" spans="1:6" x14ac:dyDescent="0.3">
      <c r="A1388" s="41"/>
      <c r="B1388" s="42"/>
      <c r="C1388" s="43"/>
      <c r="D1388" s="44"/>
      <c r="E1388" s="45"/>
      <c r="F1388" s="63"/>
    </row>
    <row r="1389" spans="1:6" x14ac:dyDescent="0.3">
      <c r="A1389" s="41"/>
      <c r="B1389" s="42"/>
      <c r="C1389" s="43"/>
      <c r="D1389" s="44"/>
      <c r="E1389" s="45"/>
      <c r="F1389" s="63"/>
    </row>
    <row r="1390" spans="1:6" x14ac:dyDescent="0.3">
      <c r="A1390" s="41"/>
      <c r="B1390" s="42"/>
      <c r="C1390" s="43"/>
      <c r="D1390" s="44"/>
      <c r="E1390" s="45"/>
      <c r="F1390" s="63"/>
    </row>
    <row r="1391" spans="1:6" x14ac:dyDescent="0.3">
      <c r="A1391" s="41"/>
      <c r="B1391" s="42"/>
      <c r="C1391" s="43"/>
      <c r="D1391" s="33"/>
      <c r="E1391" s="45"/>
      <c r="F1391" s="63"/>
    </row>
    <row r="1392" spans="1:6" x14ac:dyDescent="0.3">
      <c r="A1392" s="41"/>
      <c r="B1392" s="42"/>
      <c r="C1392" s="43"/>
      <c r="D1392" s="44"/>
      <c r="E1392" s="45"/>
      <c r="F1392" s="63"/>
    </row>
    <row r="1393" spans="1:6" x14ac:dyDescent="0.3">
      <c r="A1393" s="41"/>
      <c r="B1393" s="42"/>
      <c r="C1393" s="43"/>
      <c r="D1393" s="44"/>
      <c r="E1393" s="45"/>
      <c r="F1393" s="63"/>
    </row>
    <row r="1394" spans="1:6" x14ac:dyDescent="0.3">
      <c r="A1394" s="41"/>
      <c r="B1394" s="42"/>
      <c r="C1394" s="43"/>
      <c r="D1394" s="44"/>
      <c r="E1394" s="45"/>
      <c r="F1394" s="63"/>
    </row>
    <row r="1395" spans="1:6" x14ac:dyDescent="0.3">
      <c r="A1395" s="41"/>
      <c r="B1395" s="42"/>
      <c r="C1395" s="43"/>
      <c r="D1395" s="44"/>
      <c r="E1395" s="45"/>
      <c r="F1395" s="63"/>
    </row>
    <row r="1396" spans="1:6" x14ac:dyDescent="0.3">
      <c r="A1396" s="41"/>
      <c r="B1396" s="42"/>
      <c r="C1396" s="43"/>
      <c r="D1396" s="44"/>
      <c r="E1396" s="45"/>
      <c r="F1396" s="63"/>
    </row>
    <row r="1397" spans="1:6" x14ac:dyDescent="0.3">
      <c r="A1397" s="41"/>
      <c r="B1397" s="42"/>
      <c r="C1397" s="43"/>
      <c r="D1397" s="44"/>
      <c r="E1397" s="45"/>
      <c r="F1397" s="63"/>
    </row>
    <row r="1398" spans="1:6" x14ac:dyDescent="0.3">
      <c r="A1398" s="41"/>
      <c r="B1398" s="42"/>
      <c r="C1398" s="43"/>
      <c r="D1398" s="44"/>
      <c r="E1398" s="45"/>
      <c r="F1398" s="63"/>
    </row>
    <row r="1399" spans="1:6" x14ac:dyDescent="0.3">
      <c r="A1399" s="41"/>
      <c r="B1399" s="42"/>
      <c r="C1399" s="43"/>
      <c r="D1399" s="44"/>
      <c r="E1399" s="45"/>
      <c r="F1399" s="63"/>
    </row>
    <row r="1400" spans="1:6" x14ac:dyDescent="0.3">
      <c r="A1400" s="41"/>
      <c r="B1400" s="42"/>
      <c r="C1400" s="43"/>
      <c r="D1400" s="44"/>
      <c r="E1400" s="45"/>
      <c r="F1400" s="63"/>
    </row>
    <row r="1401" spans="1:6" x14ac:dyDescent="0.3">
      <c r="A1401" s="41"/>
      <c r="B1401" s="42"/>
      <c r="C1401" s="43"/>
      <c r="D1401" s="44"/>
      <c r="E1401" s="45"/>
      <c r="F1401" s="63"/>
    </row>
    <row r="1402" spans="1:6" x14ac:dyDescent="0.3">
      <c r="A1402" s="41"/>
      <c r="B1402" s="42"/>
      <c r="C1402" s="43"/>
      <c r="D1402" s="44"/>
      <c r="E1402" s="45"/>
      <c r="F1402" s="63"/>
    </row>
    <row r="1403" spans="1:6" x14ac:dyDescent="0.3">
      <c r="A1403" s="41"/>
      <c r="B1403" s="42"/>
      <c r="C1403" s="43"/>
      <c r="D1403" s="44"/>
      <c r="E1403" s="45"/>
      <c r="F1403" s="63"/>
    </row>
    <row r="1404" spans="1:6" x14ac:dyDescent="0.3">
      <c r="A1404" s="41"/>
      <c r="B1404" s="42"/>
      <c r="C1404" s="43"/>
      <c r="D1404" s="44"/>
      <c r="E1404" s="45"/>
      <c r="F1404" s="63"/>
    </row>
    <row r="1405" spans="1:6" x14ac:dyDescent="0.3">
      <c r="A1405" s="41"/>
      <c r="B1405" s="42"/>
      <c r="C1405" s="43"/>
      <c r="D1405" s="44"/>
      <c r="E1405" s="45"/>
      <c r="F1405" s="63"/>
    </row>
    <row r="1406" spans="1:6" x14ac:dyDescent="0.3">
      <c r="A1406" s="41"/>
      <c r="B1406" s="42"/>
      <c r="C1406" s="43"/>
      <c r="D1406" s="44"/>
      <c r="E1406" s="45"/>
      <c r="F1406" s="63"/>
    </row>
    <row r="1407" spans="1:6" x14ac:dyDescent="0.3">
      <c r="A1407" s="41"/>
      <c r="B1407" s="42"/>
      <c r="C1407" s="43"/>
      <c r="D1407" s="44"/>
      <c r="E1407" s="45"/>
      <c r="F1407" s="63"/>
    </row>
    <row r="1408" spans="1:6" x14ac:dyDescent="0.3">
      <c r="A1408" s="41"/>
      <c r="B1408" s="42"/>
      <c r="C1408" s="43"/>
      <c r="D1408" s="44"/>
      <c r="E1408" s="45"/>
      <c r="F1408" s="63"/>
    </row>
    <row r="1409" spans="1:6" x14ac:dyDescent="0.3">
      <c r="A1409" s="41"/>
      <c r="B1409" s="42"/>
      <c r="C1409" s="43"/>
      <c r="D1409" s="33"/>
      <c r="E1409" s="45"/>
      <c r="F1409" s="63"/>
    </row>
    <row r="1410" spans="1:6" x14ac:dyDescent="0.3">
      <c r="A1410" s="41"/>
      <c r="B1410" s="42"/>
      <c r="C1410" s="43"/>
      <c r="D1410" s="44"/>
      <c r="E1410" s="45"/>
      <c r="F1410" s="63"/>
    </row>
    <row r="1411" spans="1:6" x14ac:dyDescent="0.3">
      <c r="A1411" s="41"/>
      <c r="B1411" s="42"/>
      <c r="C1411" s="43"/>
      <c r="D1411" s="44"/>
      <c r="E1411" s="45"/>
      <c r="F1411" s="63"/>
    </row>
    <row r="1412" spans="1:6" x14ac:dyDescent="0.3">
      <c r="A1412" s="41"/>
      <c r="B1412" s="42"/>
      <c r="C1412" s="43"/>
      <c r="D1412" s="44"/>
      <c r="E1412" s="45"/>
      <c r="F1412" s="63"/>
    </row>
    <row r="1413" spans="1:6" x14ac:dyDescent="0.3">
      <c r="A1413" s="41"/>
      <c r="B1413" s="42"/>
      <c r="C1413" s="43"/>
      <c r="D1413" s="44"/>
      <c r="E1413" s="45"/>
      <c r="F1413" s="63"/>
    </row>
    <row r="1414" spans="1:6" x14ac:dyDescent="0.3">
      <c r="A1414" s="41"/>
      <c r="B1414" s="42"/>
      <c r="C1414" s="43"/>
      <c r="D1414" s="44"/>
      <c r="E1414" s="45"/>
      <c r="F1414" s="63"/>
    </row>
    <row r="1415" spans="1:6" x14ac:dyDescent="0.3">
      <c r="A1415" s="41"/>
      <c r="B1415" s="42"/>
      <c r="C1415" s="43"/>
      <c r="D1415" s="44"/>
      <c r="E1415" s="45"/>
      <c r="F1415" s="63"/>
    </row>
    <row r="1416" spans="1:6" x14ac:dyDescent="0.3">
      <c r="A1416" s="41"/>
      <c r="B1416" s="42"/>
      <c r="C1416" s="43"/>
      <c r="D1416" s="44"/>
      <c r="E1416" s="45"/>
      <c r="F1416" s="63"/>
    </row>
    <row r="1417" spans="1:6" x14ac:dyDescent="0.3">
      <c r="A1417" s="41"/>
      <c r="B1417" s="42"/>
      <c r="C1417" s="43"/>
      <c r="D1417" s="44"/>
      <c r="E1417" s="45"/>
      <c r="F1417" s="63"/>
    </row>
    <row r="1418" spans="1:6" x14ac:dyDescent="0.3">
      <c r="A1418" s="41"/>
      <c r="B1418" s="42"/>
      <c r="C1418" s="43"/>
      <c r="D1418" s="44"/>
      <c r="E1418" s="45"/>
      <c r="F1418" s="63"/>
    </row>
    <row r="1419" spans="1:6" x14ac:dyDescent="0.3">
      <c r="A1419" s="41"/>
      <c r="B1419" s="42"/>
      <c r="C1419" s="43"/>
      <c r="D1419" s="44"/>
      <c r="E1419" s="45"/>
      <c r="F1419" s="63"/>
    </row>
    <row r="1420" spans="1:6" x14ac:dyDescent="0.3">
      <c r="A1420" s="41"/>
      <c r="B1420" s="42"/>
      <c r="C1420" s="43"/>
      <c r="D1420" s="44"/>
      <c r="E1420" s="45"/>
      <c r="F1420" s="63"/>
    </row>
    <row r="1421" spans="1:6" x14ac:dyDescent="0.3">
      <c r="A1421" s="41"/>
      <c r="B1421" s="42"/>
      <c r="C1421" s="43"/>
      <c r="D1421" s="33"/>
      <c r="E1421" s="45"/>
      <c r="F1421" s="63"/>
    </row>
    <row r="1422" spans="1:6" x14ac:dyDescent="0.3">
      <c r="A1422" s="41"/>
      <c r="B1422" s="42"/>
      <c r="C1422" s="43"/>
      <c r="D1422" s="44"/>
      <c r="E1422" s="45"/>
      <c r="F1422" s="63"/>
    </row>
    <row r="1423" spans="1:6" x14ac:dyDescent="0.3">
      <c r="A1423" s="41"/>
      <c r="B1423" s="42"/>
      <c r="C1423" s="43"/>
      <c r="D1423" s="44"/>
      <c r="E1423" s="45"/>
      <c r="F1423" s="63"/>
    </row>
    <row r="1424" spans="1:6" x14ac:dyDescent="0.3">
      <c r="A1424" s="41"/>
      <c r="B1424" s="42"/>
      <c r="C1424" s="43"/>
      <c r="D1424" s="44"/>
      <c r="E1424" s="45"/>
      <c r="F1424" s="63"/>
    </row>
    <row r="1425" spans="1:6" x14ac:dyDescent="0.3">
      <c r="A1425" s="41"/>
      <c r="B1425" s="42"/>
      <c r="C1425" s="43"/>
      <c r="D1425" s="44"/>
      <c r="E1425" s="45"/>
      <c r="F1425" s="63"/>
    </row>
    <row r="1426" spans="1:6" x14ac:dyDescent="0.3">
      <c r="A1426" s="41"/>
      <c r="B1426" s="42"/>
      <c r="C1426" s="43"/>
      <c r="D1426" s="44"/>
      <c r="E1426" s="45"/>
      <c r="F1426" s="63"/>
    </row>
    <row r="1427" spans="1:6" x14ac:dyDescent="0.3">
      <c r="A1427" s="41"/>
      <c r="B1427" s="42"/>
      <c r="C1427" s="43"/>
      <c r="D1427" s="44"/>
      <c r="E1427" s="45"/>
      <c r="F1427" s="63"/>
    </row>
    <row r="1428" spans="1:6" x14ac:dyDescent="0.3">
      <c r="A1428" s="41"/>
      <c r="B1428" s="42"/>
      <c r="C1428" s="43"/>
      <c r="D1428" s="44"/>
      <c r="E1428" s="45"/>
      <c r="F1428" s="63"/>
    </row>
    <row r="1429" spans="1:6" x14ac:dyDescent="0.3">
      <c r="A1429" s="41"/>
      <c r="B1429" s="42"/>
      <c r="C1429" s="43"/>
      <c r="D1429" s="44"/>
      <c r="E1429" s="45"/>
      <c r="F1429" s="63"/>
    </row>
    <row r="1430" spans="1:6" x14ac:dyDescent="0.3">
      <c r="A1430" s="41"/>
      <c r="B1430" s="42"/>
      <c r="C1430" s="43"/>
      <c r="D1430" s="44"/>
      <c r="E1430" s="45"/>
      <c r="F1430" s="63"/>
    </row>
    <row r="1431" spans="1:6" x14ac:dyDescent="0.3">
      <c r="A1431" s="41"/>
      <c r="B1431" s="42"/>
      <c r="C1431" s="43"/>
      <c r="D1431" s="44"/>
      <c r="E1431" s="45"/>
      <c r="F1431" s="63"/>
    </row>
    <row r="1432" spans="1:6" x14ac:dyDescent="0.3">
      <c r="A1432" s="41"/>
      <c r="B1432" s="42"/>
      <c r="C1432" s="43"/>
      <c r="D1432" s="44"/>
      <c r="E1432" s="45"/>
      <c r="F1432" s="63"/>
    </row>
    <row r="1433" spans="1:6" x14ac:dyDescent="0.3">
      <c r="A1433" s="41"/>
      <c r="B1433" s="42"/>
      <c r="C1433" s="43"/>
      <c r="D1433" s="44"/>
      <c r="E1433" s="45"/>
      <c r="F1433" s="63"/>
    </row>
    <row r="1434" spans="1:6" x14ac:dyDescent="0.3">
      <c r="A1434" s="41"/>
      <c r="B1434" s="42"/>
      <c r="C1434" s="43"/>
      <c r="D1434" s="44"/>
      <c r="E1434" s="45"/>
      <c r="F1434" s="63"/>
    </row>
    <row r="1435" spans="1:6" x14ac:dyDescent="0.3">
      <c r="A1435" s="41"/>
      <c r="B1435" s="42"/>
      <c r="C1435" s="43"/>
      <c r="D1435" s="44"/>
      <c r="E1435" s="45"/>
      <c r="F1435" s="63"/>
    </row>
    <row r="1436" spans="1:6" x14ac:dyDescent="0.3">
      <c r="A1436" s="41"/>
      <c r="B1436" s="42"/>
      <c r="C1436" s="43"/>
      <c r="D1436" s="44"/>
      <c r="E1436" s="45"/>
      <c r="F1436" s="63"/>
    </row>
    <row r="1437" spans="1:6" x14ac:dyDescent="0.3">
      <c r="A1437" s="41"/>
      <c r="B1437" s="42"/>
      <c r="C1437" s="43"/>
      <c r="D1437" s="44"/>
      <c r="E1437" s="45"/>
      <c r="F1437" s="63"/>
    </row>
    <row r="1438" spans="1:6" x14ac:dyDescent="0.3">
      <c r="A1438" s="41"/>
      <c r="B1438" s="42"/>
      <c r="C1438" s="43"/>
      <c r="D1438" s="44"/>
      <c r="E1438" s="45"/>
      <c r="F1438" s="63"/>
    </row>
    <row r="1439" spans="1:6" x14ac:dyDescent="0.3">
      <c r="A1439" s="41"/>
      <c r="B1439" s="42"/>
      <c r="C1439" s="43"/>
      <c r="D1439" s="44"/>
      <c r="E1439" s="45"/>
      <c r="F1439" s="63"/>
    </row>
    <row r="1440" spans="1:6" x14ac:dyDescent="0.3">
      <c r="A1440" s="41"/>
      <c r="B1440" s="42"/>
      <c r="C1440" s="43"/>
      <c r="D1440" s="44"/>
      <c r="E1440" s="45"/>
      <c r="F1440" s="63"/>
    </row>
    <row r="1441" spans="1:6" x14ac:dyDescent="0.3">
      <c r="A1441" s="41"/>
      <c r="B1441" s="42"/>
      <c r="C1441" s="43"/>
      <c r="D1441" s="44"/>
      <c r="E1441" s="45"/>
      <c r="F1441" s="63"/>
    </row>
    <row r="1442" spans="1:6" x14ac:dyDescent="0.3">
      <c r="A1442" s="41"/>
      <c r="B1442" s="42"/>
      <c r="C1442" s="43"/>
      <c r="D1442" s="44"/>
      <c r="E1442" s="45"/>
      <c r="F1442" s="63"/>
    </row>
    <row r="1443" spans="1:6" x14ac:dyDescent="0.3">
      <c r="A1443" s="41"/>
      <c r="B1443" s="42"/>
      <c r="C1443" s="43"/>
      <c r="D1443" s="44"/>
      <c r="E1443" s="45"/>
      <c r="F1443" s="63"/>
    </row>
    <row r="1444" spans="1:6" x14ac:dyDescent="0.3">
      <c r="A1444" s="41"/>
      <c r="B1444" s="42"/>
      <c r="C1444" s="43"/>
      <c r="D1444" s="44"/>
      <c r="E1444" s="45"/>
      <c r="F1444" s="63"/>
    </row>
    <row r="1445" spans="1:6" x14ac:dyDescent="0.3">
      <c r="A1445" s="41"/>
      <c r="B1445" s="42"/>
      <c r="C1445" s="43"/>
      <c r="D1445" s="44"/>
      <c r="E1445" s="45"/>
      <c r="F1445" s="63"/>
    </row>
    <row r="1446" spans="1:6" x14ac:dyDescent="0.3">
      <c r="A1446" s="41"/>
      <c r="B1446" s="42"/>
      <c r="C1446" s="43"/>
      <c r="D1446" s="44"/>
      <c r="E1446" s="45"/>
      <c r="F1446" s="63"/>
    </row>
    <row r="1447" spans="1:6" x14ac:dyDescent="0.3">
      <c r="A1447" s="41"/>
      <c r="B1447" s="42"/>
      <c r="C1447" s="43"/>
      <c r="D1447" s="44"/>
      <c r="E1447" s="45"/>
      <c r="F1447" s="63"/>
    </row>
    <row r="1448" spans="1:6" x14ac:dyDescent="0.3">
      <c r="A1448" s="41"/>
      <c r="B1448" s="42"/>
      <c r="C1448" s="43"/>
      <c r="D1448" s="44"/>
      <c r="E1448" s="45"/>
      <c r="F1448" s="63"/>
    </row>
    <row r="1449" spans="1:6" x14ac:dyDescent="0.3">
      <c r="A1449" s="41"/>
      <c r="B1449" s="42"/>
      <c r="C1449" s="43"/>
      <c r="D1449" s="44"/>
      <c r="E1449" s="45"/>
      <c r="F1449" s="63"/>
    </row>
    <row r="1450" spans="1:6" x14ac:dyDescent="0.3">
      <c r="A1450" s="41"/>
      <c r="B1450" s="42"/>
      <c r="C1450" s="43"/>
      <c r="D1450" s="44"/>
      <c r="E1450" s="45"/>
      <c r="F1450" s="63"/>
    </row>
    <row r="1451" spans="1:6" x14ac:dyDescent="0.3">
      <c r="A1451" s="41"/>
      <c r="B1451" s="42"/>
      <c r="C1451" s="43"/>
      <c r="D1451" s="44"/>
      <c r="E1451" s="45"/>
      <c r="F1451" s="63"/>
    </row>
    <row r="1452" spans="1:6" x14ac:dyDescent="0.3">
      <c r="A1452" s="41"/>
      <c r="B1452" s="42"/>
      <c r="C1452" s="43"/>
      <c r="D1452" s="44"/>
      <c r="E1452" s="45"/>
      <c r="F1452" s="63"/>
    </row>
    <row r="1453" spans="1:6" x14ac:dyDescent="0.3">
      <c r="A1453" s="41"/>
      <c r="B1453" s="42"/>
      <c r="C1453" s="43"/>
      <c r="D1453" s="44"/>
      <c r="E1453" s="45"/>
      <c r="F1453" s="63"/>
    </row>
    <row r="1454" spans="1:6" x14ac:dyDescent="0.3">
      <c r="A1454" s="41"/>
      <c r="B1454" s="42"/>
      <c r="C1454" s="43"/>
      <c r="D1454" s="44"/>
      <c r="E1454" s="45"/>
      <c r="F1454" s="63"/>
    </row>
    <row r="1455" spans="1:6" x14ac:dyDescent="0.3">
      <c r="A1455" s="41"/>
      <c r="B1455" s="42"/>
      <c r="C1455" s="43"/>
      <c r="D1455" s="44"/>
      <c r="E1455" s="45"/>
      <c r="F1455" s="63"/>
    </row>
    <row r="1456" spans="1:6" x14ac:dyDescent="0.3">
      <c r="A1456" s="41"/>
      <c r="B1456" s="42"/>
      <c r="C1456" s="43"/>
      <c r="D1456" s="44"/>
      <c r="E1456" s="45"/>
      <c r="F1456" s="63"/>
    </row>
    <row r="1457" spans="1:6" x14ac:dyDescent="0.3">
      <c r="A1457" s="41"/>
      <c r="B1457" s="42"/>
      <c r="C1457" s="43"/>
      <c r="D1457" s="44"/>
      <c r="E1457" s="45"/>
      <c r="F1457" s="63"/>
    </row>
    <row r="1458" spans="1:6" x14ac:dyDescent="0.3">
      <c r="A1458" s="41"/>
      <c r="B1458" s="42"/>
      <c r="C1458" s="43"/>
      <c r="D1458" s="44"/>
      <c r="E1458" s="45"/>
      <c r="F1458" s="63"/>
    </row>
    <row r="1459" spans="1:6" x14ac:dyDescent="0.3">
      <c r="A1459" s="41"/>
      <c r="B1459" s="42"/>
      <c r="C1459" s="43"/>
      <c r="D1459" s="44"/>
      <c r="E1459" s="45"/>
      <c r="F1459" s="63"/>
    </row>
    <row r="1460" spans="1:6" x14ac:dyDescent="0.3">
      <c r="A1460" s="41"/>
      <c r="B1460" s="42"/>
      <c r="C1460" s="43"/>
      <c r="D1460" s="44"/>
      <c r="E1460" s="45"/>
      <c r="F1460" s="63"/>
    </row>
    <row r="1461" spans="1:6" x14ac:dyDescent="0.3">
      <c r="A1461" s="41"/>
      <c r="B1461" s="42"/>
      <c r="C1461" s="43"/>
      <c r="D1461" s="44"/>
      <c r="E1461" s="45"/>
      <c r="F1461" s="63"/>
    </row>
    <row r="1462" spans="1:6" x14ac:dyDescent="0.3">
      <c r="A1462" s="41"/>
      <c r="B1462" s="42"/>
      <c r="C1462" s="43"/>
      <c r="D1462" s="44"/>
      <c r="E1462" s="45"/>
      <c r="F1462" s="63"/>
    </row>
    <row r="1463" spans="1:6" x14ac:dyDescent="0.3">
      <c r="A1463" s="41"/>
      <c r="B1463" s="42"/>
      <c r="C1463" s="43"/>
      <c r="D1463" s="44"/>
      <c r="E1463" s="45"/>
      <c r="F1463" s="63"/>
    </row>
    <row r="1464" spans="1:6" x14ac:dyDescent="0.3">
      <c r="A1464" s="41"/>
      <c r="B1464" s="42"/>
      <c r="C1464" s="43"/>
      <c r="D1464" s="44"/>
      <c r="E1464" s="45"/>
      <c r="F1464" s="63"/>
    </row>
    <row r="1465" spans="1:6" x14ac:dyDescent="0.3">
      <c r="A1465" s="41"/>
      <c r="B1465" s="42"/>
      <c r="C1465" s="43"/>
      <c r="D1465" s="44"/>
      <c r="E1465" s="45"/>
      <c r="F1465" s="63"/>
    </row>
    <row r="1466" spans="1:6" x14ac:dyDescent="0.3">
      <c r="A1466" s="41"/>
      <c r="B1466" s="42"/>
      <c r="C1466" s="43"/>
      <c r="D1466" s="44"/>
      <c r="E1466" s="45"/>
      <c r="F1466" s="63"/>
    </row>
    <row r="1467" spans="1:6" x14ac:dyDescent="0.3">
      <c r="A1467" s="41"/>
      <c r="B1467" s="42"/>
      <c r="C1467" s="43"/>
      <c r="D1467" s="44"/>
      <c r="E1467" s="45"/>
      <c r="F1467" s="63"/>
    </row>
    <row r="1468" spans="1:6" x14ac:dyDescent="0.3">
      <c r="A1468" s="41"/>
      <c r="B1468" s="42"/>
      <c r="C1468" s="43"/>
      <c r="D1468" s="44"/>
      <c r="E1468" s="45"/>
      <c r="F1468" s="63"/>
    </row>
    <row r="1469" spans="1:6" x14ac:dyDescent="0.3">
      <c r="A1469" s="41"/>
      <c r="B1469" s="42"/>
      <c r="C1469" s="43"/>
      <c r="D1469" s="44"/>
      <c r="E1469" s="45"/>
      <c r="F1469" s="63"/>
    </row>
    <row r="1470" spans="1:6" x14ac:dyDescent="0.3">
      <c r="A1470" s="41"/>
      <c r="B1470" s="42"/>
      <c r="C1470" s="43"/>
      <c r="D1470" s="44"/>
      <c r="E1470" s="45"/>
      <c r="F1470" s="63"/>
    </row>
    <row r="1471" spans="1:6" x14ac:dyDescent="0.3">
      <c r="A1471" s="41"/>
      <c r="B1471" s="42"/>
      <c r="C1471" s="43"/>
      <c r="D1471" s="44"/>
      <c r="E1471" s="45"/>
      <c r="F1471" s="63"/>
    </row>
    <row r="1472" spans="1:6" x14ac:dyDescent="0.3">
      <c r="A1472" s="41"/>
      <c r="B1472" s="42"/>
      <c r="C1472" s="43"/>
      <c r="D1472" s="44"/>
      <c r="E1472" s="45"/>
      <c r="F1472" s="63"/>
    </row>
    <row r="1473" spans="1:6" x14ac:dyDescent="0.3">
      <c r="A1473" s="41"/>
      <c r="B1473" s="42"/>
      <c r="C1473" s="43"/>
      <c r="D1473" s="44"/>
      <c r="E1473" s="45"/>
      <c r="F1473" s="63"/>
    </row>
    <row r="1474" spans="1:6" x14ac:dyDescent="0.3">
      <c r="A1474" s="41"/>
      <c r="B1474" s="42"/>
      <c r="C1474" s="43"/>
      <c r="D1474" s="44"/>
      <c r="E1474" s="45"/>
      <c r="F1474" s="63"/>
    </row>
    <row r="1475" spans="1:6" x14ac:dyDescent="0.3">
      <c r="A1475" s="41"/>
      <c r="B1475" s="42"/>
      <c r="C1475" s="43"/>
      <c r="D1475" s="44"/>
      <c r="E1475" s="45"/>
      <c r="F1475" s="63"/>
    </row>
    <row r="1476" spans="1:6" x14ac:dyDescent="0.3">
      <c r="A1476" s="41"/>
      <c r="B1476" s="42"/>
      <c r="C1476" s="43"/>
      <c r="D1476" s="44"/>
      <c r="E1476" s="45"/>
      <c r="F1476" s="63"/>
    </row>
    <row r="1477" spans="1:6" x14ac:dyDescent="0.3">
      <c r="A1477" s="41"/>
      <c r="B1477" s="42"/>
      <c r="C1477" s="43"/>
      <c r="D1477" s="44"/>
      <c r="E1477" s="45"/>
      <c r="F1477" s="63"/>
    </row>
    <row r="1478" spans="1:6" x14ac:dyDescent="0.3">
      <c r="A1478" s="41"/>
      <c r="B1478" s="42"/>
      <c r="C1478" s="43"/>
      <c r="D1478" s="44"/>
      <c r="E1478" s="45"/>
      <c r="F1478" s="63"/>
    </row>
    <row r="1479" spans="1:6" x14ac:dyDescent="0.3">
      <c r="A1479" s="41"/>
      <c r="B1479" s="42"/>
      <c r="C1479" s="43"/>
      <c r="D1479" s="44"/>
      <c r="E1479" s="45"/>
      <c r="F1479" s="63"/>
    </row>
    <row r="1480" spans="1:6" x14ac:dyDescent="0.3">
      <c r="A1480" s="41"/>
      <c r="B1480" s="42"/>
      <c r="C1480" s="43"/>
      <c r="D1480" s="44"/>
      <c r="E1480" s="45"/>
      <c r="F1480" s="63"/>
    </row>
    <row r="1481" spans="1:6" x14ac:dyDescent="0.3">
      <c r="A1481" s="41"/>
      <c r="B1481" s="42"/>
      <c r="C1481" s="43"/>
      <c r="D1481" s="44"/>
      <c r="E1481" s="45"/>
      <c r="F1481" s="63"/>
    </row>
    <row r="1482" spans="1:6" x14ac:dyDescent="0.3">
      <c r="A1482" s="41"/>
      <c r="B1482" s="42"/>
      <c r="C1482" s="43"/>
      <c r="D1482" s="44"/>
      <c r="E1482" s="45"/>
      <c r="F1482" s="63"/>
    </row>
    <row r="1483" spans="1:6" x14ac:dyDescent="0.3">
      <c r="A1483" s="41"/>
      <c r="B1483" s="42"/>
      <c r="C1483" s="43"/>
      <c r="D1483" s="44"/>
      <c r="E1483" s="45"/>
      <c r="F1483" s="63"/>
    </row>
    <row r="1484" spans="1:6" x14ac:dyDescent="0.3">
      <c r="A1484" s="41"/>
      <c r="B1484" s="42"/>
      <c r="C1484" s="43"/>
      <c r="D1484" s="44"/>
      <c r="E1484" s="45"/>
      <c r="F1484" s="63"/>
    </row>
    <row r="1485" spans="1:6" x14ac:dyDescent="0.3">
      <c r="A1485" s="41"/>
      <c r="B1485" s="42"/>
      <c r="C1485" s="43"/>
      <c r="D1485" s="44"/>
      <c r="E1485" s="45"/>
      <c r="F1485" s="63"/>
    </row>
    <row r="1486" spans="1:6" x14ac:dyDescent="0.3">
      <c r="A1486" s="41"/>
      <c r="B1486" s="42"/>
      <c r="C1486" s="43"/>
      <c r="D1486" s="44"/>
      <c r="E1486" s="45"/>
      <c r="F1486" s="63"/>
    </row>
    <row r="1487" spans="1:6" x14ac:dyDescent="0.3">
      <c r="A1487" s="41"/>
      <c r="B1487" s="42"/>
      <c r="C1487" s="43"/>
      <c r="D1487" s="44"/>
      <c r="E1487" s="45"/>
      <c r="F1487" s="63"/>
    </row>
    <row r="1488" spans="1:6" x14ac:dyDescent="0.3">
      <c r="A1488" s="41"/>
      <c r="B1488" s="42"/>
      <c r="C1488" s="43"/>
      <c r="D1488" s="44"/>
      <c r="E1488" s="45"/>
      <c r="F1488" s="63"/>
    </row>
    <row r="1489" spans="1:6" x14ac:dyDescent="0.3">
      <c r="A1489" s="41"/>
      <c r="B1489" s="42"/>
      <c r="C1489" s="43"/>
      <c r="D1489" s="44"/>
      <c r="E1489" s="45"/>
      <c r="F1489" s="63"/>
    </row>
    <row r="1490" spans="1:6" x14ac:dyDescent="0.3">
      <c r="A1490" s="41"/>
      <c r="B1490" s="42"/>
      <c r="C1490" s="43"/>
      <c r="D1490" s="44"/>
      <c r="E1490" s="45"/>
      <c r="F1490" s="63"/>
    </row>
    <row r="1491" spans="1:6" x14ac:dyDescent="0.3">
      <c r="A1491" s="41"/>
      <c r="B1491" s="42"/>
      <c r="C1491" s="43"/>
      <c r="D1491" s="44"/>
      <c r="E1491" s="45"/>
      <c r="F1491" s="63"/>
    </row>
    <row r="1492" spans="1:6" x14ac:dyDescent="0.3">
      <c r="A1492" s="41"/>
      <c r="B1492" s="42"/>
      <c r="C1492" s="43"/>
      <c r="D1492" s="44"/>
      <c r="E1492" s="45"/>
      <c r="F1492" s="63"/>
    </row>
    <row r="1493" spans="1:6" x14ac:dyDescent="0.3">
      <c r="A1493" s="41"/>
      <c r="B1493" s="42"/>
      <c r="C1493" s="43"/>
      <c r="D1493" s="44"/>
      <c r="E1493" s="45"/>
      <c r="F1493" s="63"/>
    </row>
    <row r="1494" spans="1:6" x14ac:dyDescent="0.3">
      <c r="A1494" s="41"/>
      <c r="B1494" s="42"/>
      <c r="C1494" s="43"/>
      <c r="D1494" s="44"/>
      <c r="E1494" s="45"/>
      <c r="F1494" s="63"/>
    </row>
    <row r="1495" spans="1:6" x14ac:dyDescent="0.3">
      <c r="A1495" s="41"/>
      <c r="B1495" s="42"/>
      <c r="C1495" s="43"/>
      <c r="D1495" s="44"/>
      <c r="E1495" s="45"/>
      <c r="F1495" s="63"/>
    </row>
    <row r="1496" spans="1:6" x14ac:dyDescent="0.3">
      <c r="A1496" s="41"/>
      <c r="B1496" s="42"/>
      <c r="C1496" s="43"/>
      <c r="D1496" s="44"/>
      <c r="E1496" s="45"/>
      <c r="F1496" s="63"/>
    </row>
    <row r="1497" spans="1:6" x14ac:dyDescent="0.3">
      <c r="A1497" s="41"/>
      <c r="B1497" s="42"/>
      <c r="C1497" s="43"/>
      <c r="D1497" s="44"/>
      <c r="E1497" s="45"/>
      <c r="F1497" s="63"/>
    </row>
    <row r="1498" spans="1:6" x14ac:dyDescent="0.3">
      <c r="A1498" s="41"/>
      <c r="B1498" s="42"/>
      <c r="C1498" s="43"/>
      <c r="D1498" s="44"/>
      <c r="E1498" s="45"/>
      <c r="F1498" s="63"/>
    </row>
    <row r="1499" spans="1:6" x14ac:dyDescent="0.3">
      <c r="A1499" s="41"/>
      <c r="B1499" s="42"/>
      <c r="C1499" s="43"/>
      <c r="D1499" s="33"/>
      <c r="E1499" s="45"/>
      <c r="F1499" s="63"/>
    </row>
    <row r="1500" spans="1:6" x14ac:dyDescent="0.3">
      <c r="A1500" s="41"/>
      <c r="B1500" s="42"/>
      <c r="C1500" s="43"/>
      <c r="D1500" s="44"/>
      <c r="E1500" s="45"/>
      <c r="F1500" s="63"/>
    </row>
    <row r="1501" spans="1:6" x14ac:dyDescent="0.3">
      <c r="A1501" s="41"/>
      <c r="B1501" s="42"/>
      <c r="C1501" s="43"/>
      <c r="D1501" s="44"/>
      <c r="E1501" s="45"/>
      <c r="F1501" s="63"/>
    </row>
    <row r="1502" spans="1:6" x14ac:dyDescent="0.3">
      <c r="A1502" s="41"/>
      <c r="B1502" s="42"/>
      <c r="C1502" s="43"/>
      <c r="D1502" s="44"/>
      <c r="E1502" s="45"/>
      <c r="F1502" s="63"/>
    </row>
    <row r="1503" spans="1:6" x14ac:dyDescent="0.3">
      <c r="A1503" s="41"/>
      <c r="B1503" s="42"/>
      <c r="C1503" s="43"/>
      <c r="D1503" s="44"/>
      <c r="E1503" s="45"/>
      <c r="F1503" s="63"/>
    </row>
    <row r="1504" spans="1:6" x14ac:dyDescent="0.3">
      <c r="A1504" s="41"/>
      <c r="B1504" s="42"/>
      <c r="C1504" s="43"/>
      <c r="D1504" s="44"/>
      <c r="E1504" s="45"/>
      <c r="F1504" s="63"/>
    </row>
    <row r="1505" spans="1:6" x14ac:dyDescent="0.3">
      <c r="A1505" s="41"/>
      <c r="B1505" s="42"/>
      <c r="C1505" s="43"/>
      <c r="D1505" s="44"/>
      <c r="E1505" s="45"/>
      <c r="F1505" s="63"/>
    </row>
    <row r="1506" spans="1:6" x14ac:dyDescent="0.3">
      <c r="A1506" s="41"/>
      <c r="B1506" s="42"/>
      <c r="C1506" s="43"/>
      <c r="D1506" s="44"/>
      <c r="E1506" s="45"/>
      <c r="F1506" s="63"/>
    </row>
    <row r="1507" spans="1:6" x14ac:dyDescent="0.3">
      <c r="A1507" s="41"/>
      <c r="B1507" s="42"/>
      <c r="C1507" s="43"/>
      <c r="D1507" s="44"/>
      <c r="E1507" s="45"/>
      <c r="F1507" s="63"/>
    </row>
    <row r="1508" spans="1:6" x14ac:dyDescent="0.3">
      <c r="A1508" s="41"/>
      <c r="B1508" s="42"/>
      <c r="C1508" s="43"/>
      <c r="D1508" s="44"/>
      <c r="E1508" s="45"/>
      <c r="F1508" s="63"/>
    </row>
    <row r="1509" spans="1:6" x14ac:dyDescent="0.3">
      <c r="A1509" s="41"/>
      <c r="B1509" s="42"/>
      <c r="C1509" s="43"/>
      <c r="D1509" s="44"/>
      <c r="E1509" s="45"/>
      <c r="F1509" s="63"/>
    </row>
    <row r="1510" spans="1:6" x14ac:dyDescent="0.3">
      <c r="A1510" s="41"/>
      <c r="B1510" s="42"/>
      <c r="C1510" s="43"/>
      <c r="D1510" s="44"/>
      <c r="E1510" s="45"/>
      <c r="F1510" s="63"/>
    </row>
    <row r="1511" spans="1:6" x14ac:dyDescent="0.3">
      <c r="A1511" s="41"/>
      <c r="B1511" s="42"/>
      <c r="C1511" s="43"/>
      <c r="D1511" s="44"/>
      <c r="E1511" s="45"/>
      <c r="F1511" s="63"/>
    </row>
    <row r="1512" spans="1:6" x14ac:dyDescent="0.3">
      <c r="A1512" s="41"/>
      <c r="B1512" s="42"/>
      <c r="C1512" s="43"/>
      <c r="D1512" s="44"/>
      <c r="E1512" s="45"/>
      <c r="F1512" s="63"/>
    </row>
    <row r="1513" spans="1:6" x14ac:dyDescent="0.3">
      <c r="A1513" s="41"/>
      <c r="B1513" s="42"/>
      <c r="C1513" s="43"/>
      <c r="D1513" s="44"/>
      <c r="E1513" s="45"/>
      <c r="F1513" s="63"/>
    </row>
    <row r="1514" spans="1:6" x14ac:dyDescent="0.3">
      <c r="A1514" s="41"/>
      <c r="B1514" s="42"/>
      <c r="C1514" s="43"/>
      <c r="D1514" s="44"/>
      <c r="E1514" s="45"/>
      <c r="F1514" s="63"/>
    </row>
    <row r="1515" spans="1:6" x14ac:dyDescent="0.3">
      <c r="A1515" s="41"/>
      <c r="B1515" s="42"/>
      <c r="C1515" s="43"/>
      <c r="D1515" s="44"/>
      <c r="E1515" s="45"/>
      <c r="F1515" s="63"/>
    </row>
    <row r="1516" spans="1:6" x14ac:dyDescent="0.3">
      <c r="A1516" s="41"/>
      <c r="B1516" s="42"/>
      <c r="C1516" s="43"/>
      <c r="D1516" s="44"/>
      <c r="E1516" s="45"/>
      <c r="F1516" s="63"/>
    </row>
    <row r="1517" spans="1:6" x14ac:dyDescent="0.3">
      <c r="A1517" s="41"/>
      <c r="B1517" s="42"/>
      <c r="C1517" s="43"/>
      <c r="D1517" s="33"/>
      <c r="E1517" s="45"/>
      <c r="F1517" s="63"/>
    </row>
    <row r="1518" spans="1:6" x14ac:dyDescent="0.3">
      <c r="A1518" s="41"/>
      <c r="B1518" s="42"/>
      <c r="C1518" s="43"/>
      <c r="D1518" s="44"/>
      <c r="E1518" s="45"/>
      <c r="F1518" s="63"/>
    </row>
    <row r="1519" spans="1:6" x14ac:dyDescent="0.3">
      <c r="A1519" s="41"/>
      <c r="B1519" s="42"/>
      <c r="C1519" s="43"/>
      <c r="D1519" s="44"/>
      <c r="E1519" s="45"/>
      <c r="F1519" s="63"/>
    </row>
    <row r="1520" spans="1:6" x14ac:dyDescent="0.3">
      <c r="A1520" s="41"/>
      <c r="B1520" s="42"/>
      <c r="C1520" s="43"/>
      <c r="D1520" s="44"/>
      <c r="E1520" s="45"/>
      <c r="F1520" s="63"/>
    </row>
    <row r="1521" spans="1:6" x14ac:dyDescent="0.3">
      <c r="A1521" s="41"/>
      <c r="B1521" s="42"/>
      <c r="C1521" s="43"/>
      <c r="D1521" s="44"/>
      <c r="E1521" s="45"/>
      <c r="F1521" s="63"/>
    </row>
    <row r="1522" spans="1:6" x14ac:dyDescent="0.3">
      <c r="A1522" s="41"/>
      <c r="B1522" s="42"/>
      <c r="C1522" s="43"/>
      <c r="D1522" s="44"/>
      <c r="E1522" s="45"/>
      <c r="F1522" s="63"/>
    </row>
    <row r="1523" spans="1:6" x14ac:dyDescent="0.3">
      <c r="A1523" s="41"/>
      <c r="B1523" s="42"/>
      <c r="C1523" s="43"/>
      <c r="D1523" s="44"/>
      <c r="E1523" s="45"/>
      <c r="F1523" s="63"/>
    </row>
    <row r="1524" spans="1:6" x14ac:dyDescent="0.3">
      <c r="A1524" s="41"/>
      <c r="B1524" s="42"/>
      <c r="C1524" s="43"/>
      <c r="D1524" s="44"/>
      <c r="E1524" s="45"/>
      <c r="F1524" s="63"/>
    </row>
    <row r="1525" spans="1:6" x14ac:dyDescent="0.3">
      <c r="A1525" s="41"/>
      <c r="B1525" s="42"/>
      <c r="C1525" s="43"/>
      <c r="D1525" s="44"/>
      <c r="E1525" s="45"/>
      <c r="F1525" s="63"/>
    </row>
    <row r="1526" spans="1:6" x14ac:dyDescent="0.3">
      <c r="A1526" s="41"/>
      <c r="B1526" s="42"/>
      <c r="C1526" s="43"/>
      <c r="D1526" s="44"/>
      <c r="E1526" s="45"/>
      <c r="F1526" s="63"/>
    </row>
    <row r="1527" spans="1:6" x14ac:dyDescent="0.3">
      <c r="A1527" s="41"/>
      <c r="B1527" s="42"/>
      <c r="C1527" s="43"/>
      <c r="D1527" s="44"/>
      <c r="E1527" s="45"/>
      <c r="F1527" s="63"/>
    </row>
    <row r="1528" spans="1:6" x14ac:dyDescent="0.3">
      <c r="A1528" s="41"/>
      <c r="B1528" s="42"/>
      <c r="C1528" s="43"/>
      <c r="D1528" s="44"/>
      <c r="E1528" s="45"/>
      <c r="F1528" s="63"/>
    </row>
    <row r="1529" spans="1:6" x14ac:dyDescent="0.3">
      <c r="A1529" s="41"/>
      <c r="B1529" s="42"/>
      <c r="C1529" s="43"/>
      <c r="D1529" s="44"/>
      <c r="E1529" s="45"/>
      <c r="F1529" s="63"/>
    </row>
    <row r="1530" spans="1:6" x14ac:dyDescent="0.3">
      <c r="A1530" s="41"/>
      <c r="B1530" s="42"/>
      <c r="C1530" s="43"/>
      <c r="D1530" s="44"/>
      <c r="E1530" s="45"/>
      <c r="F1530" s="63"/>
    </row>
    <row r="1531" spans="1:6" x14ac:dyDescent="0.3">
      <c r="A1531" s="41"/>
      <c r="B1531" s="42"/>
      <c r="C1531" s="43"/>
      <c r="D1531" s="44"/>
      <c r="E1531" s="45"/>
      <c r="F1531" s="63"/>
    </row>
    <row r="1532" spans="1:6" x14ac:dyDescent="0.3">
      <c r="A1532" s="41"/>
      <c r="B1532" s="42"/>
      <c r="C1532" s="43"/>
      <c r="D1532" s="44"/>
      <c r="E1532" s="45"/>
      <c r="F1532" s="63"/>
    </row>
    <row r="1533" spans="1:6" x14ac:dyDescent="0.3">
      <c r="A1533" s="41"/>
      <c r="B1533" s="42"/>
      <c r="C1533" s="43"/>
      <c r="D1533" s="44"/>
      <c r="E1533" s="45"/>
      <c r="F1533" s="63"/>
    </row>
    <row r="1534" spans="1:6" x14ac:dyDescent="0.3">
      <c r="A1534" s="41"/>
      <c r="B1534" s="42"/>
      <c r="C1534" s="43"/>
      <c r="D1534" s="44"/>
      <c r="E1534" s="45"/>
      <c r="F1534" s="63"/>
    </row>
    <row r="1535" spans="1:6" x14ac:dyDescent="0.3">
      <c r="A1535" s="41"/>
      <c r="B1535" s="42"/>
      <c r="C1535" s="43"/>
      <c r="D1535" s="44"/>
      <c r="E1535" s="45"/>
      <c r="F1535" s="63"/>
    </row>
    <row r="1536" spans="1:6" x14ac:dyDescent="0.3">
      <c r="A1536" s="41"/>
      <c r="B1536" s="42"/>
      <c r="C1536" s="43"/>
      <c r="D1536" s="44"/>
      <c r="E1536" s="45"/>
      <c r="F1536" s="63"/>
    </row>
    <row r="1537" spans="1:6" x14ac:dyDescent="0.3">
      <c r="A1537" s="41"/>
      <c r="B1537" s="42"/>
      <c r="C1537" s="43"/>
      <c r="D1537" s="44"/>
      <c r="E1537" s="45"/>
      <c r="F1537" s="63"/>
    </row>
    <row r="1538" spans="1:6" x14ac:dyDescent="0.3">
      <c r="A1538" s="41"/>
      <c r="B1538" s="42"/>
      <c r="C1538" s="43"/>
      <c r="D1538" s="44"/>
      <c r="E1538" s="45"/>
      <c r="F1538" s="63"/>
    </row>
    <row r="1539" spans="1:6" x14ac:dyDescent="0.3">
      <c r="A1539" s="41"/>
      <c r="B1539" s="42"/>
      <c r="C1539" s="43"/>
      <c r="D1539" s="44"/>
      <c r="E1539" s="45"/>
      <c r="F1539" s="63"/>
    </row>
    <row r="1540" spans="1:6" x14ac:dyDescent="0.3">
      <c r="A1540" s="41"/>
      <c r="B1540" s="42"/>
      <c r="C1540" s="43"/>
      <c r="D1540" s="44"/>
      <c r="E1540" s="45"/>
      <c r="F1540" s="63"/>
    </row>
    <row r="1541" spans="1:6" x14ac:dyDescent="0.3">
      <c r="A1541" s="41"/>
      <c r="B1541" s="42"/>
      <c r="C1541" s="43"/>
      <c r="D1541" s="44"/>
      <c r="E1541" s="45"/>
      <c r="F1541" s="63"/>
    </row>
    <row r="1542" spans="1:6" x14ac:dyDescent="0.3">
      <c r="A1542" s="41"/>
      <c r="B1542" s="42"/>
      <c r="C1542" s="43"/>
      <c r="D1542" s="44"/>
      <c r="E1542" s="45"/>
      <c r="F1542" s="63"/>
    </row>
    <row r="1543" spans="1:6" x14ac:dyDescent="0.3">
      <c r="A1543" s="41"/>
      <c r="B1543" s="42"/>
      <c r="C1543" s="43"/>
      <c r="D1543" s="44"/>
      <c r="E1543" s="45"/>
      <c r="F1543" s="63"/>
    </row>
    <row r="1544" spans="1:6" x14ac:dyDescent="0.3">
      <c r="A1544" s="41"/>
      <c r="B1544" s="42"/>
      <c r="C1544" s="43"/>
      <c r="D1544" s="44"/>
      <c r="E1544" s="45"/>
      <c r="F1544" s="63"/>
    </row>
    <row r="1545" spans="1:6" x14ac:dyDescent="0.3">
      <c r="A1545" s="41"/>
      <c r="B1545" s="42"/>
      <c r="C1545" s="43"/>
      <c r="D1545" s="44"/>
      <c r="E1545" s="45"/>
      <c r="F1545" s="63"/>
    </row>
    <row r="1546" spans="1:6" x14ac:dyDescent="0.3">
      <c r="A1546" s="41"/>
      <c r="B1546" s="42"/>
      <c r="C1546" s="43"/>
      <c r="D1546" s="44"/>
      <c r="E1546" s="45"/>
      <c r="F1546" s="63"/>
    </row>
    <row r="1547" spans="1:6" x14ac:dyDescent="0.3">
      <c r="A1547" s="41"/>
      <c r="B1547" s="42"/>
      <c r="C1547" s="43"/>
      <c r="D1547" s="44"/>
      <c r="E1547" s="45"/>
      <c r="F1547" s="63"/>
    </row>
    <row r="1548" spans="1:6" x14ac:dyDescent="0.3">
      <c r="A1548" s="41"/>
      <c r="B1548" s="42"/>
      <c r="C1548" s="43"/>
      <c r="D1548" s="44"/>
      <c r="E1548" s="45"/>
      <c r="F1548" s="63"/>
    </row>
    <row r="1549" spans="1:6" x14ac:dyDescent="0.3">
      <c r="A1549" s="41"/>
      <c r="B1549" s="42"/>
      <c r="C1549" s="43"/>
      <c r="D1549" s="44"/>
      <c r="E1549" s="45"/>
      <c r="F1549" s="63"/>
    </row>
    <row r="1550" spans="1:6" x14ac:dyDescent="0.3">
      <c r="A1550" s="41"/>
      <c r="B1550" s="42"/>
      <c r="C1550" s="43"/>
      <c r="D1550" s="44"/>
      <c r="E1550" s="45"/>
      <c r="F1550" s="63"/>
    </row>
    <row r="1551" spans="1:6" x14ac:dyDescent="0.3">
      <c r="A1551" s="41"/>
      <c r="B1551" s="42"/>
      <c r="C1551" s="43"/>
      <c r="D1551" s="44"/>
      <c r="E1551" s="45"/>
      <c r="F1551" s="63"/>
    </row>
    <row r="1552" spans="1:6" x14ac:dyDescent="0.3">
      <c r="A1552" s="41"/>
      <c r="B1552" s="42"/>
      <c r="C1552" s="43"/>
      <c r="D1552" s="44"/>
      <c r="E1552" s="45"/>
      <c r="F1552" s="63"/>
    </row>
    <row r="1553" spans="1:6" x14ac:dyDescent="0.3">
      <c r="A1553" s="41"/>
      <c r="B1553" s="42"/>
      <c r="C1553" s="43"/>
      <c r="D1553" s="44"/>
      <c r="E1553" s="45"/>
      <c r="F1553" s="63"/>
    </row>
    <row r="1554" spans="1:6" x14ac:dyDescent="0.3">
      <c r="A1554" s="41"/>
      <c r="B1554" s="42"/>
      <c r="C1554" s="43"/>
      <c r="D1554" s="44"/>
      <c r="E1554" s="45"/>
      <c r="F1554" s="63"/>
    </row>
    <row r="1555" spans="1:6" x14ac:dyDescent="0.3">
      <c r="A1555" s="41"/>
      <c r="B1555" s="42"/>
      <c r="C1555" s="43"/>
      <c r="D1555" s="44"/>
      <c r="E1555" s="45"/>
      <c r="F1555" s="63"/>
    </row>
    <row r="1556" spans="1:6" x14ac:dyDescent="0.3">
      <c r="A1556" s="41"/>
      <c r="B1556" s="42"/>
      <c r="C1556" s="43"/>
      <c r="D1556" s="44"/>
      <c r="E1556" s="45"/>
      <c r="F1556" s="63"/>
    </row>
    <row r="1557" spans="1:6" x14ac:dyDescent="0.3">
      <c r="A1557" s="41"/>
      <c r="B1557" s="42"/>
      <c r="C1557" s="43"/>
      <c r="D1557" s="44"/>
      <c r="E1557" s="45"/>
      <c r="F1557" s="63"/>
    </row>
    <row r="1558" spans="1:6" x14ac:dyDescent="0.3">
      <c r="A1558" s="41"/>
      <c r="B1558" s="42"/>
      <c r="C1558" s="43"/>
      <c r="D1558" s="44"/>
      <c r="E1558" s="45"/>
      <c r="F1558" s="63"/>
    </row>
    <row r="1559" spans="1:6" x14ac:dyDescent="0.3">
      <c r="A1559" s="41"/>
      <c r="B1559" s="42"/>
      <c r="C1559" s="43"/>
      <c r="D1559" s="44"/>
      <c r="E1559" s="45"/>
      <c r="F1559" s="63"/>
    </row>
    <row r="1560" spans="1:6" x14ac:dyDescent="0.3">
      <c r="A1560" s="41"/>
      <c r="B1560" s="42"/>
      <c r="C1560" s="43"/>
      <c r="D1560" s="44"/>
      <c r="E1560" s="45"/>
      <c r="F1560" s="63"/>
    </row>
    <row r="1561" spans="1:6" x14ac:dyDescent="0.3">
      <c r="A1561" s="41"/>
      <c r="B1561" s="42"/>
      <c r="C1561" s="43"/>
      <c r="D1561" s="44"/>
      <c r="E1561" s="45"/>
      <c r="F1561" s="63"/>
    </row>
    <row r="1562" spans="1:6" x14ac:dyDescent="0.3">
      <c r="A1562" s="41"/>
      <c r="B1562" s="42"/>
      <c r="C1562" s="43"/>
      <c r="D1562" s="44"/>
      <c r="E1562" s="45"/>
      <c r="F1562" s="63"/>
    </row>
    <row r="1563" spans="1:6" x14ac:dyDescent="0.3">
      <c r="A1563" s="41"/>
      <c r="B1563" s="42"/>
      <c r="C1563" s="43"/>
      <c r="D1563" s="44"/>
      <c r="E1563" s="45"/>
      <c r="F1563" s="63"/>
    </row>
    <row r="1564" spans="1:6" x14ac:dyDescent="0.3">
      <c r="A1564" s="41"/>
      <c r="B1564" s="42"/>
      <c r="C1564" s="43"/>
      <c r="D1564" s="44"/>
      <c r="E1564" s="45"/>
      <c r="F1564" s="63"/>
    </row>
    <row r="1565" spans="1:6" x14ac:dyDescent="0.3">
      <c r="A1565" s="41"/>
      <c r="B1565" s="42"/>
      <c r="C1565" s="43"/>
      <c r="D1565" s="44"/>
      <c r="E1565" s="45"/>
      <c r="F1565" s="63"/>
    </row>
    <row r="1566" spans="1:6" x14ac:dyDescent="0.3">
      <c r="A1566" s="41"/>
      <c r="B1566" s="42"/>
      <c r="C1566" s="43"/>
      <c r="D1566" s="44"/>
      <c r="E1566" s="45"/>
      <c r="F1566" s="63"/>
    </row>
    <row r="1567" spans="1:6" x14ac:dyDescent="0.3">
      <c r="A1567" s="41"/>
      <c r="B1567" s="42"/>
      <c r="C1567" s="43"/>
      <c r="D1567" s="44"/>
      <c r="E1567" s="45"/>
      <c r="F1567" s="63"/>
    </row>
    <row r="1568" spans="1:6" x14ac:dyDescent="0.3">
      <c r="A1568" s="41"/>
      <c r="B1568" s="42"/>
      <c r="C1568" s="43"/>
      <c r="D1568" s="44"/>
      <c r="E1568" s="45"/>
      <c r="F1568" s="63"/>
    </row>
    <row r="1569" spans="1:6" x14ac:dyDescent="0.3">
      <c r="A1569" s="41"/>
      <c r="B1569" s="42"/>
      <c r="C1569" s="43"/>
      <c r="D1569" s="44"/>
      <c r="E1569" s="45"/>
      <c r="F1569" s="63"/>
    </row>
    <row r="1570" spans="1:6" x14ac:dyDescent="0.3">
      <c r="A1570" s="41"/>
      <c r="B1570" s="42"/>
      <c r="C1570" s="43"/>
      <c r="D1570" s="44"/>
      <c r="E1570" s="45"/>
      <c r="F1570" s="63"/>
    </row>
    <row r="1571" spans="1:6" x14ac:dyDescent="0.3">
      <c r="A1571" s="41"/>
      <c r="B1571" s="42"/>
      <c r="C1571" s="43"/>
      <c r="D1571" s="44"/>
      <c r="E1571" s="45"/>
      <c r="F1571" s="63"/>
    </row>
    <row r="1572" spans="1:6" x14ac:dyDescent="0.3">
      <c r="A1572" s="41"/>
      <c r="B1572" s="42"/>
      <c r="C1572" s="43"/>
      <c r="D1572" s="44"/>
      <c r="E1572" s="45"/>
      <c r="F1572" s="63"/>
    </row>
    <row r="1573" spans="1:6" x14ac:dyDescent="0.3">
      <c r="A1573" s="41"/>
      <c r="B1573" s="42"/>
      <c r="C1573" s="43"/>
      <c r="D1573" s="44"/>
      <c r="E1573" s="45"/>
      <c r="F1573" s="63"/>
    </row>
    <row r="1574" spans="1:6" x14ac:dyDescent="0.3">
      <c r="A1574" s="41"/>
      <c r="B1574" s="42"/>
      <c r="C1574" s="43"/>
      <c r="D1574" s="44"/>
      <c r="E1574" s="45"/>
      <c r="F1574" s="63"/>
    </row>
    <row r="1575" spans="1:6" x14ac:dyDescent="0.3">
      <c r="A1575" s="41"/>
      <c r="B1575" s="42"/>
      <c r="C1575" s="43"/>
      <c r="D1575" s="44"/>
      <c r="E1575" s="45"/>
      <c r="F1575" s="63"/>
    </row>
    <row r="1576" spans="1:6" x14ac:dyDescent="0.3">
      <c r="A1576" s="41"/>
      <c r="B1576" s="42"/>
      <c r="C1576" s="43"/>
      <c r="D1576" s="44"/>
      <c r="E1576" s="45"/>
      <c r="F1576" s="63"/>
    </row>
    <row r="1577" spans="1:6" x14ac:dyDescent="0.3">
      <c r="A1577" s="41"/>
      <c r="B1577" s="42"/>
      <c r="C1577" s="43"/>
      <c r="D1577" s="44"/>
      <c r="E1577" s="45"/>
      <c r="F1577" s="63"/>
    </row>
    <row r="1578" spans="1:6" x14ac:dyDescent="0.3">
      <c r="A1578" s="41"/>
      <c r="B1578" s="42"/>
      <c r="C1578" s="43"/>
      <c r="D1578" s="44"/>
      <c r="E1578" s="45"/>
      <c r="F1578" s="63"/>
    </row>
    <row r="1579" spans="1:6" x14ac:dyDescent="0.3">
      <c r="A1579" s="41"/>
      <c r="B1579" s="42"/>
      <c r="C1579" s="43"/>
      <c r="D1579" s="44"/>
      <c r="E1579" s="45"/>
      <c r="F1579" s="63"/>
    </row>
    <row r="1580" spans="1:6" x14ac:dyDescent="0.3">
      <c r="A1580" s="41"/>
      <c r="B1580" s="42"/>
      <c r="C1580" s="43"/>
      <c r="D1580" s="44"/>
      <c r="E1580" s="45"/>
      <c r="F1580" s="63"/>
    </row>
    <row r="1581" spans="1:6" x14ac:dyDescent="0.3">
      <c r="A1581" s="41"/>
      <c r="B1581" s="42"/>
      <c r="C1581" s="43"/>
      <c r="D1581" s="44"/>
      <c r="E1581" s="45"/>
      <c r="F1581" s="63"/>
    </row>
    <row r="1582" spans="1:6" x14ac:dyDescent="0.3">
      <c r="A1582" s="41"/>
      <c r="B1582" s="42"/>
      <c r="C1582" s="43"/>
      <c r="D1582" s="44"/>
      <c r="E1582" s="45"/>
      <c r="F1582" s="63"/>
    </row>
    <row r="1583" spans="1:6" x14ac:dyDescent="0.3">
      <c r="A1583" s="41"/>
      <c r="B1583" s="42"/>
      <c r="C1583" s="43"/>
      <c r="D1583" s="44"/>
      <c r="E1583" s="45"/>
      <c r="F1583" s="63"/>
    </row>
    <row r="1584" spans="1:6" x14ac:dyDescent="0.3">
      <c r="A1584" s="41"/>
      <c r="B1584" s="42"/>
      <c r="C1584" s="43"/>
      <c r="D1584" s="44"/>
      <c r="E1584" s="45"/>
      <c r="F1584" s="63"/>
    </row>
    <row r="1585" spans="1:6" x14ac:dyDescent="0.3">
      <c r="A1585" s="41"/>
      <c r="B1585" s="42"/>
      <c r="C1585" s="43"/>
      <c r="D1585" s="44"/>
      <c r="E1585" s="45"/>
      <c r="F1585" s="63"/>
    </row>
    <row r="1586" spans="1:6" x14ac:dyDescent="0.3">
      <c r="A1586" s="41"/>
      <c r="B1586" s="42"/>
      <c r="C1586" s="43"/>
      <c r="D1586" s="44"/>
      <c r="E1586" s="45"/>
      <c r="F1586" s="63"/>
    </row>
    <row r="1587" spans="1:6" x14ac:dyDescent="0.3">
      <c r="A1587" s="41"/>
      <c r="B1587" s="42"/>
      <c r="C1587" s="43"/>
      <c r="D1587" s="44"/>
      <c r="E1587" s="45"/>
      <c r="F1587" s="63"/>
    </row>
    <row r="1588" spans="1:6" x14ac:dyDescent="0.3">
      <c r="A1588" s="41"/>
      <c r="B1588" s="42"/>
      <c r="C1588" s="43"/>
      <c r="D1588" s="44"/>
      <c r="E1588" s="45"/>
      <c r="F1588" s="63"/>
    </row>
    <row r="1589" spans="1:6" x14ac:dyDescent="0.3">
      <c r="A1589" s="41"/>
      <c r="B1589" s="42"/>
      <c r="C1589" s="43"/>
      <c r="D1589" s="44"/>
      <c r="E1589" s="45"/>
      <c r="F1589" s="63"/>
    </row>
    <row r="1590" spans="1:6" x14ac:dyDescent="0.3">
      <c r="A1590" s="41"/>
      <c r="B1590" s="42"/>
      <c r="C1590" s="43"/>
      <c r="D1590" s="44"/>
      <c r="E1590" s="45"/>
      <c r="F1590" s="63"/>
    </row>
    <row r="1591" spans="1:6" x14ac:dyDescent="0.3">
      <c r="A1591" s="41"/>
      <c r="B1591" s="42"/>
      <c r="C1591" s="43"/>
      <c r="D1591" s="44"/>
      <c r="E1591" s="45"/>
      <c r="F1591" s="63"/>
    </row>
    <row r="1592" spans="1:6" x14ac:dyDescent="0.3">
      <c r="A1592" s="41"/>
      <c r="B1592" s="42"/>
      <c r="C1592" s="43"/>
      <c r="D1592" s="44"/>
      <c r="E1592" s="45"/>
      <c r="F1592" s="63"/>
    </row>
    <row r="1593" spans="1:6" x14ac:dyDescent="0.3">
      <c r="A1593" s="41"/>
      <c r="B1593" s="42"/>
      <c r="C1593" s="43"/>
      <c r="D1593" s="44"/>
      <c r="E1593" s="45"/>
      <c r="F1593" s="63"/>
    </row>
    <row r="1594" spans="1:6" x14ac:dyDescent="0.3">
      <c r="A1594" s="41"/>
      <c r="B1594" s="42"/>
      <c r="C1594" s="43"/>
      <c r="D1594" s="44"/>
      <c r="E1594" s="45"/>
      <c r="F1594" s="63"/>
    </row>
    <row r="1595" spans="1:6" x14ac:dyDescent="0.3">
      <c r="A1595" s="41"/>
      <c r="B1595" s="42"/>
      <c r="C1595" s="43"/>
      <c r="D1595" s="44"/>
      <c r="E1595" s="45"/>
      <c r="F1595" s="63"/>
    </row>
    <row r="1596" spans="1:6" x14ac:dyDescent="0.3">
      <c r="A1596" s="41"/>
      <c r="B1596" s="42"/>
      <c r="C1596" s="43"/>
      <c r="D1596" s="44"/>
      <c r="E1596" s="45"/>
      <c r="F1596" s="63"/>
    </row>
    <row r="1597" spans="1:6" x14ac:dyDescent="0.3">
      <c r="A1597" s="41"/>
      <c r="B1597" s="42"/>
      <c r="C1597" s="43"/>
      <c r="D1597" s="44"/>
      <c r="E1597" s="45"/>
      <c r="F1597" s="63"/>
    </row>
    <row r="1598" spans="1:6" x14ac:dyDescent="0.3">
      <c r="A1598" s="41"/>
      <c r="B1598" s="42"/>
      <c r="C1598" s="43"/>
      <c r="D1598" s="44"/>
      <c r="E1598" s="45"/>
      <c r="F1598" s="63"/>
    </row>
    <row r="1599" spans="1:6" x14ac:dyDescent="0.3">
      <c r="A1599" s="41"/>
      <c r="B1599" s="42"/>
      <c r="C1599" s="43"/>
      <c r="D1599" s="44"/>
      <c r="E1599" s="45"/>
      <c r="F1599" s="63"/>
    </row>
    <row r="1600" spans="1:6" x14ac:dyDescent="0.3">
      <c r="A1600" s="41"/>
      <c r="B1600" s="42"/>
      <c r="C1600" s="43"/>
      <c r="D1600" s="44"/>
      <c r="E1600" s="45"/>
      <c r="F1600" s="63"/>
    </row>
    <row r="1601" spans="1:6" x14ac:dyDescent="0.3">
      <c r="A1601" s="41"/>
      <c r="B1601" s="42"/>
      <c r="C1601" s="43"/>
      <c r="D1601" s="33"/>
      <c r="E1601" s="45"/>
      <c r="F1601" s="63"/>
    </row>
    <row r="1602" spans="1:6" x14ac:dyDescent="0.3">
      <c r="A1602" s="41"/>
      <c r="B1602" s="42"/>
      <c r="C1602" s="43"/>
      <c r="D1602" s="44"/>
      <c r="E1602" s="45"/>
      <c r="F1602" s="63"/>
    </row>
    <row r="1603" spans="1:6" x14ac:dyDescent="0.3">
      <c r="A1603" s="41"/>
      <c r="B1603" s="42"/>
      <c r="C1603" s="43"/>
      <c r="D1603" s="44"/>
      <c r="E1603" s="45"/>
      <c r="F1603" s="63"/>
    </row>
    <row r="1604" spans="1:6" x14ac:dyDescent="0.3">
      <c r="A1604" s="41"/>
      <c r="B1604" s="42"/>
      <c r="C1604" s="43"/>
      <c r="D1604" s="44"/>
      <c r="E1604" s="45"/>
      <c r="F1604" s="63"/>
    </row>
    <row r="1605" spans="1:6" x14ac:dyDescent="0.3">
      <c r="A1605" s="41"/>
      <c r="B1605" s="42"/>
      <c r="C1605" s="43"/>
      <c r="D1605" s="44"/>
      <c r="E1605" s="45"/>
      <c r="F1605" s="63"/>
    </row>
    <row r="1606" spans="1:6" x14ac:dyDescent="0.3">
      <c r="A1606" s="41"/>
      <c r="B1606" s="42"/>
      <c r="C1606" s="43"/>
      <c r="D1606" s="44"/>
      <c r="E1606" s="45"/>
      <c r="F1606" s="63"/>
    </row>
    <row r="1607" spans="1:6" x14ac:dyDescent="0.3">
      <c r="A1607" s="41"/>
      <c r="B1607" s="42"/>
      <c r="C1607" s="43"/>
      <c r="D1607" s="44"/>
      <c r="E1607" s="45"/>
      <c r="F1607" s="63"/>
    </row>
    <row r="1608" spans="1:6" x14ac:dyDescent="0.3">
      <c r="A1608" s="41"/>
      <c r="B1608" s="42"/>
      <c r="C1608" s="43"/>
      <c r="D1608" s="44"/>
      <c r="E1608" s="45"/>
      <c r="F1608" s="63"/>
    </row>
    <row r="1609" spans="1:6" x14ac:dyDescent="0.3">
      <c r="A1609" s="41"/>
      <c r="B1609" s="42"/>
      <c r="C1609" s="43"/>
      <c r="D1609" s="44"/>
      <c r="E1609" s="45"/>
      <c r="F1609" s="63"/>
    </row>
    <row r="1610" spans="1:6" x14ac:dyDescent="0.3">
      <c r="A1610" s="41"/>
      <c r="B1610" s="42"/>
      <c r="C1610" s="43"/>
      <c r="D1610" s="44"/>
      <c r="E1610" s="45"/>
      <c r="F1610" s="63"/>
    </row>
    <row r="1611" spans="1:6" x14ac:dyDescent="0.3">
      <c r="A1611" s="41"/>
      <c r="B1611" s="42"/>
      <c r="C1611" s="43"/>
      <c r="D1611" s="44"/>
      <c r="E1611" s="45"/>
      <c r="F1611" s="63"/>
    </row>
    <row r="1612" spans="1:6" x14ac:dyDescent="0.3">
      <c r="A1612" s="41"/>
      <c r="B1612" s="42"/>
      <c r="C1612" s="43"/>
      <c r="D1612" s="44"/>
      <c r="E1612" s="45"/>
      <c r="F1612" s="63"/>
    </row>
    <row r="1613" spans="1:6" x14ac:dyDescent="0.3">
      <c r="A1613" s="41"/>
      <c r="B1613" s="42"/>
      <c r="C1613" s="43"/>
      <c r="D1613" s="44"/>
      <c r="E1613" s="45"/>
      <c r="F1613" s="63"/>
    </row>
    <row r="1614" spans="1:6" x14ac:dyDescent="0.3">
      <c r="A1614" s="41"/>
      <c r="B1614" s="42"/>
      <c r="C1614" s="43"/>
      <c r="D1614" s="44"/>
      <c r="E1614" s="45"/>
      <c r="F1614" s="63"/>
    </row>
    <row r="1615" spans="1:6" x14ac:dyDescent="0.3">
      <c r="A1615" s="41"/>
      <c r="B1615" s="42"/>
      <c r="C1615" s="43"/>
      <c r="D1615" s="44"/>
      <c r="E1615" s="45"/>
      <c r="F1615" s="63"/>
    </row>
    <row r="1616" spans="1:6" x14ac:dyDescent="0.3">
      <c r="A1616" s="41"/>
      <c r="B1616" s="42"/>
      <c r="C1616" s="43"/>
      <c r="D1616" s="44"/>
      <c r="E1616" s="45"/>
      <c r="F1616" s="63"/>
    </row>
    <row r="1617" spans="1:6" x14ac:dyDescent="0.3">
      <c r="A1617" s="41"/>
      <c r="B1617" s="42"/>
      <c r="C1617" s="43"/>
      <c r="D1617" s="44"/>
      <c r="E1617" s="45"/>
      <c r="F1617" s="63"/>
    </row>
    <row r="1618" spans="1:6" x14ac:dyDescent="0.3">
      <c r="A1618" s="41"/>
      <c r="B1618" s="42"/>
      <c r="C1618" s="43"/>
      <c r="D1618" s="44"/>
      <c r="E1618" s="45"/>
      <c r="F1618" s="63"/>
    </row>
    <row r="1619" spans="1:6" x14ac:dyDescent="0.3">
      <c r="A1619" s="41"/>
      <c r="B1619" s="42"/>
      <c r="C1619" s="43"/>
      <c r="D1619" s="44"/>
      <c r="E1619" s="45"/>
      <c r="F1619" s="63"/>
    </row>
    <row r="1620" spans="1:6" x14ac:dyDescent="0.3">
      <c r="A1620" s="41"/>
      <c r="B1620" s="42"/>
      <c r="C1620" s="43"/>
      <c r="D1620" s="44"/>
      <c r="E1620" s="45"/>
      <c r="F1620" s="63"/>
    </row>
    <row r="1621" spans="1:6" x14ac:dyDescent="0.3">
      <c r="A1621" s="41"/>
      <c r="B1621" s="42"/>
      <c r="C1621" s="43"/>
      <c r="D1621" s="44"/>
      <c r="E1621" s="45"/>
      <c r="F1621" s="63"/>
    </row>
    <row r="1622" spans="1:6" x14ac:dyDescent="0.3">
      <c r="A1622" s="41"/>
      <c r="B1622" s="42"/>
      <c r="C1622" s="43"/>
      <c r="D1622" s="44"/>
      <c r="E1622" s="45"/>
      <c r="F1622" s="63"/>
    </row>
    <row r="1623" spans="1:6" x14ac:dyDescent="0.3">
      <c r="A1623" s="41"/>
      <c r="B1623" s="42"/>
      <c r="C1623" s="43"/>
      <c r="D1623" s="44"/>
      <c r="E1623" s="45"/>
      <c r="F1623" s="63"/>
    </row>
    <row r="1624" spans="1:6" x14ac:dyDescent="0.3">
      <c r="A1624" s="41"/>
      <c r="B1624" s="42"/>
      <c r="C1624" s="43"/>
      <c r="D1624" s="44"/>
      <c r="E1624" s="45"/>
      <c r="F1624" s="63"/>
    </row>
    <row r="1625" spans="1:6" x14ac:dyDescent="0.3">
      <c r="A1625" s="41"/>
      <c r="B1625" s="42"/>
      <c r="C1625" s="43"/>
      <c r="D1625" s="44"/>
      <c r="E1625" s="45"/>
      <c r="F1625" s="63"/>
    </row>
    <row r="1626" spans="1:6" x14ac:dyDescent="0.3">
      <c r="A1626" s="41"/>
      <c r="B1626" s="42"/>
      <c r="C1626" s="43"/>
      <c r="D1626" s="44"/>
      <c r="E1626" s="45"/>
      <c r="F1626" s="63"/>
    </row>
    <row r="1627" spans="1:6" x14ac:dyDescent="0.3">
      <c r="A1627" s="41"/>
      <c r="B1627" s="42"/>
      <c r="C1627" s="43"/>
      <c r="D1627" s="44"/>
      <c r="E1627" s="45"/>
      <c r="F1627" s="63"/>
    </row>
    <row r="1628" spans="1:6" x14ac:dyDescent="0.3">
      <c r="A1628" s="41"/>
      <c r="B1628" s="42"/>
      <c r="C1628" s="43"/>
      <c r="D1628" s="44"/>
      <c r="E1628" s="45"/>
      <c r="F1628" s="63"/>
    </row>
    <row r="1629" spans="1:6" x14ac:dyDescent="0.3">
      <c r="A1629" s="41"/>
      <c r="B1629" s="42"/>
      <c r="C1629" s="43"/>
      <c r="D1629" s="44"/>
      <c r="E1629" s="45"/>
      <c r="F1629" s="63"/>
    </row>
    <row r="1630" spans="1:6" x14ac:dyDescent="0.3">
      <c r="A1630" s="41"/>
      <c r="B1630" s="42"/>
      <c r="C1630" s="43"/>
      <c r="D1630" s="44"/>
      <c r="E1630" s="45"/>
      <c r="F1630" s="63"/>
    </row>
    <row r="1631" spans="1:6" x14ac:dyDescent="0.3">
      <c r="A1631" s="41"/>
      <c r="B1631" s="42"/>
      <c r="C1631" s="43"/>
      <c r="D1631" s="44"/>
      <c r="E1631" s="45"/>
      <c r="F1631" s="63"/>
    </row>
    <row r="1632" spans="1:6" x14ac:dyDescent="0.3">
      <c r="A1632" s="41"/>
      <c r="B1632" s="42"/>
      <c r="C1632" s="43"/>
      <c r="D1632" s="44"/>
      <c r="E1632" s="45"/>
      <c r="F1632" s="63"/>
    </row>
    <row r="1633" spans="1:6" x14ac:dyDescent="0.3">
      <c r="A1633" s="41"/>
      <c r="B1633" s="42"/>
      <c r="C1633" s="43"/>
      <c r="D1633" s="44"/>
      <c r="E1633" s="45"/>
      <c r="F1633" s="63"/>
    </row>
    <row r="1634" spans="1:6" x14ac:dyDescent="0.3">
      <c r="A1634" s="41"/>
      <c r="B1634" s="42"/>
      <c r="C1634" s="43"/>
      <c r="D1634" s="44"/>
      <c r="E1634" s="45"/>
      <c r="F1634" s="63"/>
    </row>
    <row r="1635" spans="1:6" x14ac:dyDescent="0.3">
      <c r="A1635" s="41"/>
      <c r="B1635" s="42"/>
      <c r="C1635" s="43"/>
      <c r="D1635" s="44"/>
      <c r="E1635" s="45"/>
      <c r="F1635" s="63"/>
    </row>
    <row r="1636" spans="1:6" x14ac:dyDescent="0.3">
      <c r="A1636" s="41"/>
      <c r="B1636" s="42"/>
      <c r="C1636" s="43"/>
      <c r="D1636" s="44"/>
      <c r="E1636" s="45"/>
      <c r="F1636" s="63"/>
    </row>
    <row r="1637" spans="1:6" x14ac:dyDescent="0.3">
      <c r="A1637" s="41"/>
      <c r="B1637" s="42"/>
      <c r="C1637" s="43"/>
      <c r="D1637" s="33"/>
      <c r="E1637" s="45"/>
      <c r="F1637" s="63"/>
    </row>
    <row r="1638" spans="1:6" x14ac:dyDescent="0.3">
      <c r="A1638" s="41"/>
      <c r="B1638" s="42"/>
      <c r="C1638" s="43"/>
      <c r="D1638" s="44"/>
      <c r="E1638" s="45"/>
      <c r="F1638" s="63"/>
    </row>
    <row r="1639" spans="1:6" x14ac:dyDescent="0.3">
      <c r="A1639" s="41"/>
      <c r="B1639" s="42"/>
      <c r="C1639" s="43"/>
      <c r="D1639" s="44"/>
      <c r="E1639" s="45"/>
      <c r="F1639" s="63"/>
    </row>
    <row r="1640" spans="1:6" x14ac:dyDescent="0.3">
      <c r="A1640" s="41"/>
      <c r="B1640" s="42"/>
      <c r="C1640" s="43"/>
      <c r="D1640" s="44"/>
      <c r="E1640" s="45"/>
      <c r="F1640" s="63"/>
    </row>
    <row r="1641" spans="1:6" x14ac:dyDescent="0.3">
      <c r="A1641" s="41"/>
      <c r="B1641" s="42"/>
      <c r="C1641" s="43"/>
      <c r="D1641" s="44"/>
      <c r="E1641" s="45"/>
      <c r="F1641" s="63"/>
    </row>
    <row r="1642" spans="1:6" x14ac:dyDescent="0.3">
      <c r="A1642" s="41"/>
      <c r="B1642" s="42"/>
      <c r="C1642" s="43"/>
      <c r="D1642" s="44"/>
      <c r="E1642" s="45"/>
      <c r="F1642" s="63"/>
    </row>
    <row r="1643" spans="1:6" x14ac:dyDescent="0.3">
      <c r="A1643" s="41"/>
      <c r="B1643" s="42"/>
      <c r="C1643" s="43"/>
      <c r="D1643" s="44"/>
      <c r="E1643" s="45"/>
      <c r="F1643" s="63"/>
    </row>
    <row r="1644" spans="1:6" x14ac:dyDescent="0.3">
      <c r="A1644" s="41"/>
      <c r="B1644" s="42"/>
      <c r="C1644" s="43"/>
      <c r="D1644" s="44"/>
      <c r="E1644" s="45"/>
      <c r="F1644" s="63"/>
    </row>
    <row r="1645" spans="1:6" x14ac:dyDescent="0.3">
      <c r="A1645" s="41"/>
      <c r="B1645" s="42"/>
      <c r="C1645" s="43"/>
      <c r="D1645" s="44"/>
      <c r="E1645" s="45"/>
      <c r="F1645" s="63"/>
    </row>
    <row r="1646" spans="1:6" x14ac:dyDescent="0.3">
      <c r="A1646" s="41"/>
      <c r="B1646" s="42"/>
      <c r="C1646" s="43"/>
      <c r="D1646" s="44"/>
      <c r="E1646" s="45"/>
      <c r="F1646" s="63"/>
    </row>
    <row r="1647" spans="1:6" x14ac:dyDescent="0.3">
      <c r="A1647" s="41"/>
      <c r="B1647" s="42"/>
      <c r="C1647" s="43"/>
      <c r="D1647" s="44"/>
      <c r="E1647" s="45"/>
      <c r="F1647" s="63"/>
    </row>
    <row r="1648" spans="1:6" x14ac:dyDescent="0.3">
      <c r="A1648" s="41"/>
      <c r="B1648" s="42"/>
      <c r="C1648" s="43"/>
      <c r="D1648" s="44"/>
      <c r="E1648" s="45"/>
      <c r="F1648" s="63"/>
    </row>
    <row r="1649" spans="1:6" x14ac:dyDescent="0.3">
      <c r="A1649" s="41"/>
      <c r="B1649" s="42"/>
      <c r="C1649" s="43"/>
      <c r="D1649" s="44"/>
      <c r="E1649" s="45"/>
      <c r="F1649" s="63"/>
    </row>
    <row r="1650" spans="1:6" x14ac:dyDescent="0.3">
      <c r="A1650" s="41"/>
      <c r="B1650" s="42"/>
      <c r="C1650" s="43"/>
      <c r="D1650" s="44"/>
      <c r="E1650" s="45"/>
      <c r="F1650" s="63"/>
    </row>
    <row r="1651" spans="1:6" x14ac:dyDescent="0.3">
      <c r="A1651" s="41"/>
      <c r="B1651" s="42"/>
      <c r="C1651" s="43"/>
      <c r="D1651" s="44"/>
      <c r="E1651" s="45"/>
      <c r="F1651" s="63"/>
    </row>
    <row r="1652" spans="1:6" x14ac:dyDescent="0.3">
      <c r="A1652" s="41"/>
      <c r="B1652" s="42"/>
      <c r="C1652" s="43"/>
      <c r="D1652" s="44"/>
      <c r="E1652" s="45"/>
      <c r="F1652" s="63"/>
    </row>
    <row r="1653" spans="1:6" x14ac:dyDescent="0.3">
      <c r="A1653" s="41"/>
      <c r="B1653" s="42"/>
      <c r="C1653" s="43"/>
      <c r="D1653" s="44"/>
      <c r="E1653" s="45"/>
      <c r="F1653" s="63"/>
    </row>
    <row r="1654" spans="1:6" x14ac:dyDescent="0.3">
      <c r="A1654" s="41"/>
      <c r="B1654" s="42"/>
      <c r="C1654" s="43"/>
      <c r="D1654" s="44"/>
      <c r="E1654" s="45"/>
      <c r="F1654" s="63"/>
    </row>
    <row r="1655" spans="1:6" x14ac:dyDescent="0.3">
      <c r="A1655" s="41"/>
      <c r="B1655" s="42"/>
      <c r="C1655" s="43"/>
      <c r="D1655" s="44"/>
      <c r="E1655" s="45"/>
      <c r="F1655" s="63"/>
    </row>
    <row r="1656" spans="1:6" x14ac:dyDescent="0.3">
      <c r="A1656" s="41"/>
      <c r="B1656" s="42"/>
      <c r="C1656" s="43"/>
      <c r="D1656" s="44"/>
      <c r="E1656" s="45"/>
      <c r="F1656" s="63"/>
    </row>
    <row r="1657" spans="1:6" x14ac:dyDescent="0.3">
      <c r="A1657" s="41"/>
      <c r="B1657" s="42"/>
      <c r="C1657" s="43"/>
      <c r="D1657" s="44"/>
      <c r="E1657" s="45"/>
      <c r="F1657" s="63"/>
    </row>
    <row r="1658" spans="1:6" x14ac:dyDescent="0.3">
      <c r="A1658" s="41"/>
      <c r="B1658" s="42"/>
      <c r="C1658" s="43"/>
      <c r="D1658" s="44"/>
      <c r="E1658" s="45"/>
      <c r="F1658" s="63"/>
    </row>
    <row r="1659" spans="1:6" x14ac:dyDescent="0.3">
      <c r="A1659" s="41"/>
      <c r="B1659" s="42"/>
      <c r="C1659" s="43"/>
      <c r="D1659" s="44"/>
      <c r="E1659" s="45"/>
      <c r="F1659" s="63"/>
    </row>
    <row r="1660" spans="1:6" x14ac:dyDescent="0.3">
      <c r="A1660" s="41"/>
      <c r="B1660" s="42"/>
      <c r="C1660" s="43"/>
      <c r="D1660" s="44"/>
      <c r="E1660" s="45"/>
      <c r="F1660" s="63"/>
    </row>
    <row r="1661" spans="1:6" x14ac:dyDescent="0.3">
      <c r="A1661" s="41"/>
      <c r="B1661" s="42"/>
      <c r="C1661" s="43"/>
      <c r="D1661" s="33"/>
      <c r="E1661" s="45"/>
      <c r="F1661" s="63"/>
    </row>
    <row r="1662" spans="1:6" x14ac:dyDescent="0.3">
      <c r="A1662" s="41"/>
      <c r="B1662" s="42"/>
      <c r="C1662" s="43"/>
      <c r="D1662" s="44"/>
      <c r="E1662" s="45"/>
      <c r="F1662" s="63"/>
    </row>
    <row r="1663" spans="1:6" x14ac:dyDescent="0.3">
      <c r="A1663" s="41"/>
      <c r="B1663" s="42"/>
      <c r="C1663" s="43"/>
      <c r="D1663" s="44"/>
      <c r="E1663" s="45"/>
      <c r="F1663" s="63"/>
    </row>
    <row r="1664" spans="1:6" x14ac:dyDescent="0.3">
      <c r="A1664" s="41"/>
      <c r="B1664" s="42"/>
      <c r="C1664" s="43"/>
      <c r="D1664" s="44"/>
      <c r="E1664" s="45"/>
      <c r="F1664" s="63"/>
    </row>
    <row r="1665" spans="1:6" x14ac:dyDescent="0.3">
      <c r="A1665" s="41"/>
      <c r="B1665" s="42"/>
      <c r="C1665" s="43"/>
      <c r="D1665" s="44"/>
      <c r="E1665" s="45"/>
      <c r="F1665" s="63"/>
    </row>
    <row r="1666" spans="1:6" x14ac:dyDescent="0.3">
      <c r="A1666" s="41"/>
      <c r="B1666" s="42"/>
      <c r="C1666" s="43"/>
      <c r="D1666" s="44"/>
      <c r="E1666" s="45"/>
      <c r="F1666" s="63"/>
    </row>
    <row r="1667" spans="1:6" x14ac:dyDescent="0.3">
      <c r="A1667" s="41"/>
      <c r="B1667" s="42"/>
      <c r="C1667" s="43"/>
      <c r="D1667" s="44"/>
      <c r="E1667" s="45"/>
      <c r="F1667" s="63"/>
    </row>
    <row r="1668" spans="1:6" x14ac:dyDescent="0.3">
      <c r="A1668" s="41"/>
      <c r="B1668" s="42"/>
      <c r="C1668" s="43"/>
      <c r="D1668" s="44"/>
      <c r="E1668" s="45"/>
      <c r="F1668" s="63"/>
    </row>
    <row r="1669" spans="1:6" x14ac:dyDescent="0.3">
      <c r="A1669" s="41"/>
      <c r="B1669" s="42"/>
      <c r="C1669" s="43"/>
      <c r="D1669" s="44"/>
      <c r="E1669" s="45"/>
      <c r="F1669" s="63"/>
    </row>
    <row r="1670" spans="1:6" x14ac:dyDescent="0.3">
      <c r="A1670" s="41"/>
      <c r="B1670" s="42"/>
      <c r="C1670" s="43"/>
      <c r="D1670" s="44"/>
      <c r="E1670" s="45"/>
      <c r="F1670" s="63"/>
    </row>
    <row r="1671" spans="1:6" x14ac:dyDescent="0.3">
      <c r="A1671" s="41"/>
      <c r="B1671" s="42"/>
      <c r="C1671" s="43"/>
      <c r="D1671" s="44"/>
      <c r="E1671" s="45"/>
      <c r="F1671" s="63"/>
    </row>
    <row r="1672" spans="1:6" x14ac:dyDescent="0.3">
      <c r="A1672" s="41"/>
      <c r="B1672" s="42"/>
      <c r="C1672" s="43"/>
      <c r="D1672" s="44"/>
      <c r="E1672" s="45"/>
      <c r="F1672" s="63"/>
    </row>
    <row r="1673" spans="1:6" x14ac:dyDescent="0.3">
      <c r="A1673" s="41"/>
      <c r="B1673" s="42"/>
      <c r="C1673" s="43"/>
      <c r="D1673" s="44"/>
      <c r="E1673" s="45"/>
      <c r="F1673" s="63"/>
    </row>
    <row r="1674" spans="1:6" x14ac:dyDescent="0.3">
      <c r="A1674" s="41"/>
      <c r="B1674" s="42"/>
      <c r="C1674" s="43"/>
      <c r="D1674" s="44"/>
      <c r="E1674" s="45"/>
      <c r="F1674" s="63"/>
    </row>
    <row r="1675" spans="1:6" x14ac:dyDescent="0.3">
      <c r="A1675" s="41"/>
      <c r="B1675" s="42"/>
      <c r="C1675" s="43"/>
      <c r="D1675" s="44"/>
      <c r="E1675" s="45"/>
      <c r="F1675" s="63"/>
    </row>
    <row r="1676" spans="1:6" x14ac:dyDescent="0.3">
      <c r="A1676" s="41"/>
      <c r="B1676" s="42"/>
      <c r="C1676" s="43"/>
      <c r="D1676" s="44"/>
      <c r="E1676" s="45"/>
      <c r="F1676" s="63"/>
    </row>
    <row r="1677" spans="1:6" x14ac:dyDescent="0.3">
      <c r="A1677" s="41"/>
      <c r="B1677" s="42"/>
      <c r="C1677" s="43"/>
      <c r="D1677" s="44"/>
      <c r="E1677" s="45"/>
      <c r="F1677" s="63"/>
    </row>
    <row r="1678" spans="1:6" x14ac:dyDescent="0.3">
      <c r="A1678" s="41"/>
      <c r="B1678" s="42"/>
      <c r="C1678" s="43"/>
      <c r="D1678" s="44"/>
      <c r="E1678" s="45"/>
      <c r="F1678" s="63"/>
    </row>
    <row r="1679" spans="1:6" x14ac:dyDescent="0.3">
      <c r="A1679" s="41"/>
      <c r="B1679" s="42"/>
      <c r="C1679" s="43"/>
      <c r="D1679" s="44"/>
      <c r="E1679" s="45"/>
      <c r="F1679" s="63"/>
    </row>
    <row r="1680" spans="1:6" x14ac:dyDescent="0.3">
      <c r="A1680" s="41"/>
      <c r="B1680" s="42"/>
      <c r="C1680" s="43"/>
      <c r="D1680" s="44"/>
      <c r="E1680" s="45"/>
      <c r="F1680" s="63"/>
    </row>
    <row r="1681" spans="1:6" x14ac:dyDescent="0.3">
      <c r="A1681" s="41"/>
      <c r="B1681" s="42"/>
      <c r="C1681" s="43"/>
      <c r="D1681" s="44"/>
      <c r="E1681" s="45"/>
      <c r="F1681" s="63"/>
    </row>
    <row r="1682" spans="1:6" x14ac:dyDescent="0.3">
      <c r="A1682" s="41"/>
      <c r="B1682" s="42"/>
      <c r="C1682" s="43"/>
      <c r="D1682" s="44"/>
      <c r="E1682" s="45"/>
      <c r="F1682" s="63"/>
    </row>
    <row r="1683" spans="1:6" x14ac:dyDescent="0.3">
      <c r="A1683" s="41"/>
      <c r="B1683" s="42"/>
      <c r="C1683" s="43"/>
      <c r="D1683" s="44"/>
      <c r="E1683" s="45"/>
      <c r="F1683" s="63"/>
    </row>
    <row r="1684" spans="1:6" x14ac:dyDescent="0.3">
      <c r="A1684" s="41"/>
      <c r="B1684" s="42"/>
      <c r="C1684" s="43"/>
      <c r="D1684" s="44"/>
      <c r="E1684" s="45"/>
      <c r="F1684" s="63"/>
    </row>
    <row r="1685" spans="1:6" x14ac:dyDescent="0.3">
      <c r="A1685" s="41"/>
      <c r="B1685" s="42"/>
      <c r="C1685" s="43"/>
      <c r="D1685" s="44"/>
      <c r="E1685" s="45"/>
      <c r="F1685" s="63"/>
    </row>
    <row r="1686" spans="1:6" x14ac:dyDescent="0.3">
      <c r="A1686" s="41"/>
      <c r="B1686" s="42"/>
      <c r="C1686" s="43"/>
      <c r="D1686" s="44"/>
      <c r="E1686" s="45"/>
      <c r="F1686" s="63"/>
    </row>
    <row r="1687" spans="1:6" x14ac:dyDescent="0.3">
      <c r="A1687" s="41"/>
      <c r="B1687" s="42"/>
      <c r="C1687" s="43"/>
      <c r="D1687" s="44"/>
      <c r="E1687" s="45"/>
      <c r="F1687" s="63"/>
    </row>
    <row r="1688" spans="1:6" x14ac:dyDescent="0.3">
      <c r="A1688" s="41"/>
      <c r="B1688" s="42"/>
      <c r="C1688" s="43"/>
      <c r="D1688" s="44"/>
      <c r="E1688" s="45"/>
      <c r="F1688" s="63"/>
    </row>
    <row r="1689" spans="1:6" x14ac:dyDescent="0.3">
      <c r="A1689" s="41"/>
      <c r="B1689" s="42"/>
      <c r="C1689" s="43"/>
      <c r="D1689" s="44"/>
      <c r="E1689" s="45"/>
      <c r="F1689" s="63"/>
    </row>
    <row r="1690" spans="1:6" x14ac:dyDescent="0.3">
      <c r="A1690" s="41"/>
      <c r="B1690" s="42"/>
      <c r="C1690" s="43"/>
      <c r="D1690" s="44"/>
      <c r="E1690" s="45"/>
      <c r="F1690" s="63"/>
    </row>
    <row r="1691" spans="1:6" x14ac:dyDescent="0.3">
      <c r="A1691" s="41"/>
      <c r="B1691" s="42"/>
      <c r="C1691" s="43"/>
      <c r="D1691" s="44"/>
      <c r="E1691" s="45"/>
      <c r="F1691" s="63"/>
    </row>
    <row r="1692" spans="1:6" x14ac:dyDescent="0.3">
      <c r="A1692" s="41"/>
      <c r="B1692" s="42"/>
      <c r="C1692" s="43"/>
      <c r="D1692" s="44"/>
      <c r="E1692" s="45"/>
      <c r="F1692" s="63"/>
    </row>
    <row r="1693" spans="1:6" x14ac:dyDescent="0.3">
      <c r="A1693" s="41"/>
      <c r="B1693" s="42"/>
      <c r="C1693" s="43"/>
      <c r="D1693" s="44"/>
      <c r="E1693" s="45"/>
      <c r="F1693" s="63"/>
    </row>
    <row r="1694" spans="1:6" x14ac:dyDescent="0.3">
      <c r="A1694" s="41"/>
      <c r="B1694" s="42"/>
      <c r="C1694" s="43"/>
      <c r="D1694" s="44"/>
      <c r="E1694" s="45"/>
      <c r="F1694" s="63"/>
    </row>
    <row r="1695" spans="1:6" x14ac:dyDescent="0.3">
      <c r="A1695" s="41"/>
      <c r="B1695" s="42"/>
      <c r="C1695" s="43"/>
      <c r="D1695" s="33"/>
      <c r="E1695" s="45"/>
      <c r="F1695" s="63"/>
    </row>
    <row r="1696" spans="1:6" x14ac:dyDescent="0.3">
      <c r="A1696" s="41"/>
      <c r="B1696" s="42"/>
      <c r="C1696" s="43"/>
      <c r="D1696" s="44"/>
      <c r="E1696" s="45"/>
      <c r="F1696" s="63"/>
    </row>
    <row r="1697" spans="1:6" x14ac:dyDescent="0.3">
      <c r="A1697" s="41"/>
      <c r="B1697" s="42"/>
      <c r="C1697" s="43"/>
      <c r="D1697" s="44"/>
      <c r="E1697" s="45"/>
      <c r="F1697" s="63"/>
    </row>
    <row r="1698" spans="1:6" x14ac:dyDescent="0.3">
      <c r="A1698" s="41"/>
      <c r="B1698" s="42"/>
      <c r="C1698" s="43"/>
      <c r="D1698" s="44"/>
      <c r="E1698" s="45"/>
      <c r="F1698" s="63"/>
    </row>
    <row r="1699" spans="1:6" x14ac:dyDescent="0.3">
      <c r="A1699" s="41"/>
      <c r="B1699" s="42"/>
      <c r="C1699" s="43"/>
      <c r="D1699" s="44"/>
      <c r="E1699" s="45"/>
      <c r="F1699" s="63"/>
    </row>
    <row r="1700" spans="1:6" x14ac:dyDescent="0.3">
      <c r="A1700" s="41"/>
      <c r="B1700" s="42"/>
      <c r="C1700" s="43"/>
      <c r="D1700" s="44"/>
      <c r="E1700" s="45"/>
      <c r="F1700" s="63"/>
    </row>
    <row r="1701" spans="1:6" x14ac:dyDescent="0.3">
      <c r="A1701" s="41"/>
      <c r="B1701" s="42"/>
      <c r="C1701" s="43"/>
      <c r="D1701" s="44"/>
      <c r="E1701" s="45"/>
      <c r="F1701" s="63"/>
    </row>
    <row r="1702" spans="1:6" x14ac:dyDescent="0.3">
      <c r="A1702" s="41"/>
      <c r="B1702" s="42"/>
      <c r="C1702" s="43"/>
      <c r="D1702" s="44"/>
      <c r="E1702" s="45"/>
      <c r="F1702" s="63"/>
    </row>
    <row r="1703" spans="1:6" x14ac:dyDescent="0.3">
      <c r="A1703" s="41"/>
      <c r="B1703" s="42"/>
      <c r="C1703" s="43"/>
      <c r="D1703" s="44"/>
      <c r="E1703" s="45"/>
      <c r="F1703" s="63"/>
    </row>
    <row r="1704" spans="1:6" x14ac:dyDescent="0.3">
      <c r="A1704" s="41"/>
      <c r="B1704" s="42"/>
      <c r="C1704" s="43"/>
      <c r="D1704" s="44"/>
      <c r="E1704" s="45"/>
      <c r="F1704" s="63"/>
    </row>
    <row r="1705" spans="1:6" x14ac:dyDescent="0.3">
      <c r="A1705" s="41"/>
      <c r="B1705" s="42"/>
      <c r="C1705" s="43"/>
      <c r="D1705" s="33"/>
      <c r="E1705" s="45"/>
      <c r="F1705" s="63"/>
    </row>
    <row r="1706" spans="1:6" x14ac:dyDescent="0.3">
      <c r="A1706" s="41"/>
      <c r="B1706" s="42"/>
      <c r="C1706" s="43"/>
      <c r="D1706" s="44"/>
      <c r="E1706" s="45"/>
      <c r="F1706" s="63"/>
    </row>
    <row r="1707" spans="1:6" x14ac:dyDescent="0.3">
      <c r="A1707" s="41"/>
      <c r="B1707" s="42"/>
      <c r="C1707" s="43"/>
      <c r="D1707" s="44"/>
      <c r="E1707" s="45"/>
      <c r="F1707" s="63"/>
    </row>
    <row r="1708" spans="1:6" x14ac:dyDescent="0.3">
      <c r="A1708" s="41"/>
      <c r="B1708" s="42"/>
      <c r="C1708" s="43"/>
      <c r="D1708" s="44"/>
      <c r="E1708" s="45"/>
      <c r="F1708" s="63"/>
    </row>
    <row r="1709" spans="1:6" x14ac:dyDescent="0.3">
      <c r="A1709" s="41"/>
      <c r="B1709" s="42"/>
      <c r="C1709" s="43"/>
      <c r="D1709" s="44"/>
      <c r="E1709" s="45"/>
      <c r="F1709" s="63"/>
    </row>
    <row r="1710" spans="1:6" x14ac:dyDescent="0.3">
      <c r="A1710" s="41"/>
      <c r="B1710" s="42"/>
      <c r="C1710" s="43"/>
      <c r="D1710" s="44"/>
      <c r="E1710" s="45"/>
      <c r="F1710" s="63"/>
    </row>
    <row r="1711" spans="1:6" x14ac:dyDescent="0.3">
      <c r="A1711" s="41"/>
      <c r="B1711" s="42"/>
      <c r="C1711" s="43"/>
      <c r="D1711" s="44"/>
      <c r="E1711" s="45"/>
      <c r="F1711" s="63"/>
    </row>
    <row r="1712" spans="1:6" x14ac:dyDescent="0.3">
      <c r="A1712" s="41"/>
      <c r="B1712" s="42"/>
      <c r="C1712" s="43"/>
      <c r="D1712" s="44"/>
      <c r="E1712" s="45"/>
      <c r="F1712" s="63"/>
    </row>
    <row r="1713" spans="1:6" x14ac:dyDescent="0.3">
      <c r="A1713" s="41"/>
      <c r="B1713" s="42"/>
      <c r="C1713" s="43"/>
      <c r="D1713" s="44"/>
      <c r="E1713" s="45"/>
      <c r="F1713" s="63"/>
    </row>
    <row r="1714" spans="1:6" x14ac:dyDescent="0.3">
      <c r="A1714" s="41"/>
      <c r="B1714" s="42"/>
      <c r="C1714" s="43"/>
      <c r="D1714" s="44"/>
      <c r="E1714" s="45"/>
      <c r="F1714" s="63"/>
    </row>
    <row r="1715" spans="1:6" x14ac:dyDescent="0.3">
      <c r="A1715" s="41"/>
      <c r="B1715" s="42"/>
      <c r="C1715" s="43"/>
      <c r="D1715" s="44"/>
      <c r="E1715" s="45"/>
      <c r="F1715" s="63"/>
    </row>
    <row r="1716" spans="1:6" x14ac:dyDescent="0.3">
      <c r="A1716" s="41"/>
      <c r="B1716" s="42"/>
      <c r="C1716" s="43"/>
      <c r="D1716" s="44"/>
      <c r="E1716" s="45"/>
      <c r="F1716" s="63"/>
    </row>
    <row r="1717" spans="1:6" x14ac:dyDescent="0.3">
      <c r="A1717" s="41"/>
      <c r="B1717" s="42"/>
      <c r="C1717" s="43"/>
      <c r="D1717" s="44"/>
      <c r="E1717" s="45"/>
      <c r="F1717" s="63"/>
    </row>
    <row r="1718" spans="1:6" x14ac:dyDescent="0.3">
      <c r="A1718" s="41"/>
      <c r="B1718" s="42"/>
      <c r="C1718" s="43"/>
      <c r="D1718" s="44"/>
      <c r="E1718" s="45"/>
      <c r="F1718" s="63"/>
    </row>
    <row r="1719" spans="1:6" x14ac:dyDescent="0.3">
      <c r="A1719" s="41"/>
      <c r="B1719" s="42"/>
      <c r="C1719" s="43"/>
      <c r="D1719" s="44"/>
      <c r="E1719" s="45"/>
      <c r="F1719" s="63"/>
    </row>
    <row r="1720" spans="1:6" x14ac:dyDescent="0.3">
      <c r="A1720" s="41"/>
      <c r="B1720" s="42"/>
      <c r="C1720" s="43"/>
      <c r="D1720" s="44"/>
      <c r="E1720" s="45"/>
      <c r="F1720" s="63"/>
    </row>
    <row r="1721" spans="1:6" x14ac:dyDescent="0.3">
      <c r="A1721" s="41"/>
      <c r="B1721" s="42"/>
      <c r="C1721" s="43"/>
      <c r="D1721" s="44"/>
      <c r="E1721" s="45"/>
      <c r="F1721" s="63"/>
    </row>
    <row r="1722" spans="1:6" x14ac:dyDescent="0.3">
      <c r="A1722" s="41"/>
      <c r="B1722" s="42"/>
      <c r="C1722" s="43"/>
      <c r="D1722" s="44"/>
      <c r="E1722" s="45"/>
      <c r="F1722" s="63"/>
    </row>
    <row r="1723" spans="1:6" x14ac:dyDescent="0.3">
      <c r="A1723" s="41"/>
      <c r="B1723" s="42"/>
      <c r="C1723" s="43"/>
      <c r="D1723" s="44"/>
      <c r="E1723" s="45"/>
      <c r="F1723" s="63"/>
    </row>
    <row r="1724" spans="1:6" x14ac:dyDescent="0.3">
      <c r="A1724" s="41"/>
      <c r="B1724" s="42"/>
      <c r="C1724" s="43"/>
      <c r="D1724" s="44"/>
      <c r="E1724" s="45"/>
      <c r="F1724" s="63"/>
    </row>
    <row r="1725" spans="1:6" x14ac:dyDescent="0.3">
      <c r="A1725" s="41"/>
      <c r="B1725" s="42"/>
      <c r="C1725" s="43"/>
      <c r="D1725" s="44"/>
      <c r="E1725" s="45"/>
      <c r="F1725" s="63"/>
    </row>
    <row r="1726" spans="1:6" x14ac:dyDescent="0.3">
      <c r="A1726" s="41"/>
      <c r="B1726" s="42"/>
      <c r="C1726" s="43"/>
      <c r="D1726" s="44"/>
      <c r="E1726" s="45"/>
      <c r="F1726" s="63"/>
    </row>
    <row r="1727" spans="1:6" x14ac:dyDescent="0.3">
      <c r="A1727" s="41"/>
      <c r="B1727" s="42"/>
      <c r="C1727" s="43"/>
      <c r="D1727" s="44"/>
      <c r="E1727" s="45"/>
      <c r="F1727" s="63"/>
    </row>
    <row r="1728" spans="1:6" x14ac:dyDescent="0.3">
      <c r="A1728" s="41"/>
      <c r="B1728" s="42"/>
      <c r="C1728" s="43"/>
      <c r="D1728" s="44"/>
      <c r="E1728" s="45"/>
      <c r="F1728" s="63"/>
    </row>
    <row r="1729" spans="1:6" x14ac:dyDescent="0.3">
      <c r="A1729" s="41"/>
      <c r="B1729" s="42"/>
      <c r="C1729" s="43"/>
      <c r="D1729" s="44"/>
      <c r="E1729" s="45"/>
      <c r="F1729" s="63"/>
    </row>
    <row r="1730" spans="1:6" x14ac:dyDescent="0.3">
      <c r="A1730" s="41"/>
      <c r="B1730" s="42"/>
      <c r="C1730" s="43"/>
      <c r="D1730" s="44"/>
      <c r="E1730" s="45"/>
      <c r="F1730" s="63"/>
    </row>
    <row r="1731" spans="1:6" x14ac:dyDescent="0.3">
      <c r="A1731" s="41"/>
      <c r="B1731" s="42"/>
      <c r="C1731" s="43"/>
      <c r="D1731" s="44"/>
      <c r="E1731" s="45"/>
      <c r="F1731" s="63"/>
    </row>
    <row r="1732" spans="1:6" x14ac:dyDescent="0.3">
      <c r="A1732" s="41"/>
      <c r="B1732" s="42"/>
      <c r="C1732" s="43"/>
      <c r="D1732" s="44"/>
      <c r="E1732" s="45"/>
      <c r="F1732" s="63"/>
    </row>
    <row r="1733" spans="1:6" x14ac:dyDescent="0.3">
      <c r="A1733" s="41"/>
      <c r="B1733" s="42"/>
      <c r="C1733" s="43"/>
      <c r="D1733" s="44"/>
      <c r="E1733" s="45"/>
      <c r="F1733" s="63"/>
    </row>
    <row r="1734" spans="1:6" x14ac:dyDescent="0.3">
      <c r="A1734" s="41"/>
      <c r="B1734" s="42"/>
      <c r="C1734" s="43"/>
      <c r="D1734" s="44"/>
      <c r="E1734" s="45"/>
      <c r="F1734" s="63"/>
    </row>
    <row r="1735" spans="1:6" x14ac:dyDescent="0.3">
      <c r="A1735" s="41"/>
      <c r="B1735" s="42"/>
      <c r="C1735" s="43"/>
      <c r="D1735" s="44"/>
      <c r="E1735" s="45"/>
      <c r="F1735" s="63"/>
    </row>
    <row r="1736" spans="1:6" x14ac:dyDescent="0.3">
      <c r="A1736" s="41"/>
      <c r="B1736" s="42"/>
      <c r="C1736" s="43"/>
      <c r="D1736" s="44"/>
      <c r="E1736" s="45"/>
      <c r="F1736" s="63"/>
    </row>
    <row r="1737" spans="1:6" x14ac:dyDescent="0.3">
      <c r="A1737" s="41"/>
      <c r="B1737" s="42"/>
      <c r="C1737" s="43"/>
      <c r="D1737" s="44"/>
      <c r="E1737" s="45"/>
      <c r="F1737" s="63"/>
    </row>
    <row r="1738" spans="1:6" x14ac:dyDescent="0.3">
      <c r="A1738" s="41"/>
      <c r="B1738" s="42"/>
      <c r="C1738" s="43"/>
      <c r="D1738" s="44"/>
      <c r="E1738" s="45"/>
      <c r="F1738" s="63"/>
    </row>
    <row r="1739" spans="1:6" x14ac:dyDescent="0.3">
      <c r="A1739" s="41"/>
      <c r="B1739" s="42"/>
      <c r="C1739" s="43"/>
      <c r="D1739" s="44"/>
      <c r="E1739" s="45"/>
      <c r="F1739" s="63"/>
    </row>
    <row r="1740" spans="1:6" x14ac:dyDescent="0.3">
      <c r="A1740" s="41"/>
      <c r="B1740" s="42"/>
      <c r="C1740" s="43"/>
      <c r="D1740" s="44"/>
      <c r="E1740" s="45"/>
      <c r="F1740" s="63"/>
    </row>
    <row r="1741" spans="1:6" x14ac:dyDescent="0.3">
      <c r="A1741" s="41"/>
      <c r="B1741" s="42"/>
      <c r="C1741" s="43"/>
      <c r="D1741" s="44"/>
      <c r="E1741" s="45"/>
      <c r="F1741" s="63"/>
    </row>
    <row r="1742" spans="1:6" x14ac:dyDescent="0.3">
      <c r="A1742" s="41"/>
      <c r="B1742" s="42"/>
      <c r="C1742" s="43"/>
      <c r="D1742" s="44"/>
      <c r="E1742" s="45"/>
      <c r="F1742" s="63"/>
    </row>
    <row r="1743" spans="1:6" x14ac:dyDescent="0.3">
      <c r="A1743" s="41"/>
      <c r="B1743" s="42"/>
      <c r="C1743" s="43"/>
      <c r="D1743" s="44"/>
      <c r="E1743" s="45"/>
      <c r="F1743" s="63"/>
    </row>
    <row r="1744" spans="1:6" x14ac:dyDescent="0.3">
      <c r="A1744" s="41"/>
      <c r="B1744" s="42"/>
      <c r="C1744" s="43"/>
      <c r="D1744" s="44"/>
      <c r="E1744" s="45"/>
      <c r="F1744" s="63"/>
    </row>
    <row r="1745" spans="1:6" x14ac:dyDescent="0.3">
      <c r="A1745" s="41"/>
      <c r="B1745" s="42"/>
      <c r="C1745" s="43"/>
      <c r="D1745" s="44"/>
      <c r="E1745" s="45"/>
      <c r="F1745" s="63"/>
    </row>
    <row r="1746" spans="1:6" x14ac:dyDescent="0.3">
      <c r="A1746" s="41"/>
      <c r="B1746" s="42"/>
      <c r="C1746" s="43"/>
      <c r="D1746" s="44"/>
      <c r="E1746" s="45"/>
      <c r="F1746" s="63"/>
    </row>
    <row r="1747" spans="1:6" x14ac:dyDescent="0.3">
      <c r="A1747" s="41"/>
      <c r="B1747" s="42"/>
      <c r="C1747" s="43"/>
      <c r="D1747" s="44"/>
      <c r="E1747" s="45"/>
      <c r="F1747" s="63"/>
    </row>
    <row r="1748" spans="1:6" x14ac:dyDescent="0.3">
      <c r="A1748" s="41"/>
      <c r="B1748" s="42"/>
      <c r="C1748" s="43"/>
      <c r="D1748" s="44"/>
      <c r="E1748" s="45"/>
      <c r="F1748" s="63"/>
    </row>
    <row r="1749" spans="1:6" x14ac:dyDescent="0.3">
      <c r="A1749" s="41"/>
      <c r="B1749" s="42"/>
      <c r="C1749" s="43"/>
      <c r="D1749" s="44"/>
      <c r="E1749" s="45"/>
      <c r="F1749" s="63"/>
    </row>
    <row r="1750" spans="1:6" x14ac:dyDescent="0.3">
      <c r="A1750" s="41"/>
      <c r="B1750" s="42"/>
      <c r="C1750" s="43"/>
      <c r="D1750" s="44"/>
      <c r="E1750" s="45"/>
      <c r="F1750" s="63"/>
    </row>
    <row r="1751" spans="1:6" x14ac:dyDescent="0.3">
      <c r="A1751" s="41"/>
      <c r="B1751" s="42"/>
      <c r="C1751" s="43"/>
      <c r="D1751" s="44"/>
      <c r="E1751" s="45"/>
      <c r="F1751" s="63"/>
    </row>
    <row r="1752" spans="1:6" x14ac:dyDescent="0.3">
      <c r="A1752" s="41"/>
      <c r="B1752" s="42"/>
      <c r="C1752" s="43"/>
      <c r="D1752" s="44"/>
      <c r="E1752" s="45"/>
      <c r="F1752" s="63"/>
    </row>
    <row r="1753" spans="1:6" x14ac:dyDescent="0.3">
      <c r="A1753" s="41"/>
      <c r="B1753" s="42"/>
      <c r="C1753" s="43"/>
      <c r="D1753" s="44"/>
      <c r="E1753" s="45"/>
      <c r="F1753" s="63"/>
    </row>
    <row r="1754" spans="1:6" x14ac:dyDescent="0.3">
      <c r="A1754" s="41"/>
      <c r="B1754" s="42"/>
      <c r="C1754" s="43"/>
      <c r="D1754" s="44"/>
      <c r="E1754" s="45"/>
      <c r="F1754" s="63"/>
    </row>
    <row r="1755" spans="1:6" x14ac:dyDescent="0.3">
      <c r="A1755" s="41"/>
      <c r="B1755" s="42"/>
      <c r="C1755" s="43"/>
      <c r="D1755" s="44"/>
      <c r="E1755" s="45"/>
      <c r="F1755" s="63"/>
    </row>
    <row r="1756" spans="1:6" x14ac:dyDescent="0.3">
      <c r="A1756" s="41"/>
      <c r="B1756" s="42"/>
      <c r="C1756" s="43"/>
      <c r="D1756" s="44"/>
      <c r="E1756" s="45"/>
      <c r="F1756" s="63"/>
    </row>
    <row r="1757" spans="1:6" x14ac:dyDescent="0.3">
      <c r="A1757" s="41"/>
      <c r="B1757" s="42"/>
      <c r="C1757" s="43"/>
      <c r="D1757" s="44"/>
      <c r="E1757" s="45"/>
      <c r="F1757" s="63"/>
    </row>
    <row r="1758" spans="1:6" x14ac:dyDescent="0.3">
      <c r="A1758" s="41"/>
      <c r="B1758" s="42"/>
      <c r="C1758" s="43"/>
      <c r="D1758" s="44"/>
      <c r="E1758" s="45"/>
      <c r="F1758" s="63"/>
    </row>
    <row r="1759" spans="1:6" x14ac:dyDescent="0.3">
      <c r="A1759" s="41"/>
      <c r="B1759" s="42"/>
      <c r="C1759" s="43"/>
      <c r="D1759" s="44"/>
      <c r="E1759" s="45"/>
      <c r="F1759" s="63"/>
    </row>
    <row r="1760" spans="1:6" x14ac:dyDescent="0.3">
      <c r="A1760" s="41"/>
      <c r="B1760" s="42"/>
      <c r="C1760" s="43"/>
      <c r="D1760" s="44"/>
      <c r="E1760" s="45"/>
      <c r="F1760" s="63"/>
    </row>
    <row r="1761" spans="1:6" x14ac:dyDescent="0.3">
      <c r="A1761" s="41"/>
      <c r="B1761" s="42"/>
      <c r="C1761" s="43"/>
      <c r="D1761" s="44"/>
      <c r="E1761" s="45"/>
      <c r="F1761" s="63"/>
    </row>
    <row r="1762" spans="1:6" x14ac:dyDescent="0.3">
      <c r="A1762" s="41"/>
      <c r="B1762" s="42"/>
      <c r="C1762" s="43"/>
      <c r="D1762" s="44"/>
      <c r="E1762" s="45"/>
      <c r="F1762" s="63"/>
    </row>
    <row r="1763" spans="1:6" x14ac:dyDescent="0.3">
      <c r="A1763" s="41"/>
      <c r="B1763" s="42"/>
      <c r="C1763" s="43"/>
      <c r="D1763" s="44"/>
      <c r="E1763" s="45"/>
      <c r="F1763" s="63"/>
    </row>
    <row r="1764" spans="1:6" x14ac:dyDescent="0.3">
      <c r="A1764" s="41"/>
      <c r="B1764" s="42"/>
      <c r="C1764" s="43"/>
      <c r="D1764" s="44"/>
      <c r="E1764" s="45"/>
      <c r="F1764" s="63"/>
    </row>
    <row r="1765" spans="1:6" x14ac:dyDescent="0.3">
      <c r="A1765" s="41"/>
      <c r="B1765" s="42"/>
      <c r="C1765" s="43"/>
      <c r="D1765" s="44"/>
      <c r="E1765" s="45"/>
      <c r="F1765" s="63"/>
    </row>
    <row r="1766" spans="1:6" x14ac:dyDescent="0.3">
      <c r="A1766" s="41"/>
      <c r="B1766" s="42"/>
      <c r="C1766" s="43"/>
      <c r="D1766" s="44"/>
      <c r="E1766" s="45"/>
      <c r="F1766" s="63"/>
    </row>
    <row r="1767" spans="1:6" x14ac:dyDescent="0.3">
      <c r="A1767" s="41"/>
      <c r="B1767" s="42"/>
      <c r="C1767" s="43"/>
      <c r="D1767" s="44"/>
      <c r="E1767" s="45"/>
      <c r="F1767" s="63"/>
    </row>
    <row r="1768" spans="1:6" x14ac:dyDescent="0.3">
      <c r="A1768" s="41"/>
      <c r="B1768" s="42"/>
      <c r="C1768" s="43"/>
      <c r="D1768" s="44"/>
      <c r="E1768" s="45"/>
      <c r="F1768" s="63"/>
    </row>
    <row r="1769" spans="1:6" x14ac:dyDescent="0.3">
      <c r="A1769" s="41"/>
      <c r="B1769" s="42"/>
      <c r="C1769" s="43"/>
      <c r="D1769" s="44"/>
      <c r="E1769" s="45"/>
      <c r="F1769" s="63"/>
    </row>
    <row r="1770" spans="1:6" x14ac:dyDescent="0.3">
      <c r="A1770" s="41"/>
      <c r="B1770" s="42"/>
      <c r="C1770" s="43"/>
      <c r="D1770" s="44"/>
      <c r="E1770" s="45"/>
      <c r="F1770" s="63"/>
    </row>
    <row r="1771" spans="1:6" x14ac:dyDescent="0.3">
      <c r="A1771" s="41"/>
      <c r="B1771" s="42"/>
      <c r="C1771" s="43"/>
      <c r="D1771" s="44"/>
      <c r="E1771" s="45"/>
      <c r="F1771" s="63"/>
    </row>
    <row r="1772" spans="1:6" x14ac:dyDescent="0.3">
      <c r="A1772" s="41"/>
      <c r="B1772" s="42"/>
      <c r="C1772" s="43"/>
      <c r="D1772" s="44"/>
      <c r="E1772" s="45"/>
      <c r="F1772" s="63"/>
    </row>
    <row r="1773" spans="1:6" x14ac:dyDescent="0.3">
      <c r="A1773" s="41"/>
      <c r="B1773" s="42"/>
      <c r="C1773" s="43"/>
      <c r="D1773" s="44"/>
      <c r="E1773" s="45"/>
      <c r="F1773" s="63"/>
    </row>
    <row r="1774" spans="1:6" x14ac:dyDescent="0.3">
      <c r="A1774" s="41"/>
      <c r="B1774" s="42"/>
      <c r="C1774" s="43"/>
      <c r="D1774" s="44"/>
      <c r="E1774" s="45"/>
      <c r="F1774" s="63"/>
    </row>
    <row r="1775" spans="1:6" x14ac:dyDescent="0.3">
      <c r="A1775" s="41"/>
      <c r="B1775" s="42"/>
      <c r="C1775" s="43"/>
      <c r="D1775" s="44"/>
      <c r="E1775" s="45"/>
      <c r="F1775" s="63"/>
    </row>
    <row r="1776" spans="1:6" x14ac:dyDescent="0.3">
      <c r="A1776" s="41"/>
      <c r="B1776" s="42"/>
      <c r="C1776" s="43"/>
      <c r="D1776" s="44"/>
      <c r="E1776" s="45"/>
      <c r="F1776" s="63"/>
    </row>
    <row r="1777" spans="1:6" x14ac:dyDescent="0.3">
      <c r="A1777" s="41"/>
      <c r="B1777" s="42"/>
      <c r="C1777" s="43"/>
      <c r="D1777" s="44"/>
      <c r="E1777" s="45"/>
      <c r="F1777" s="63"/>
    </row>
    <row r="1778" spans="1:6" x14ac:dyDescent="0.3">
      <c r="A1778" s="41"/>
      <c r="B1778" s="42"/>
      <c r="C1778" s="43"/>
      <c r="D1778" s="44"/>
      <c r="E1778" s="45"/>
      <c r="F1778" s="63"/>
    </row>
    <row r="1779" spans="1:6" x14ac:dyDescent="0.3">
      <c r="A1779" s="41"/>
      <c r="B1779" s="42"/>
      <c r="C1779" s="43"/>
      <c r="D1779" s="44"/>
      <c r="E1779" s="45"/>
      <c r="F1779" s="63"/>
    </row>
    <row r="1780" spans="1:6" x14ac:dyDescent="0.3">
      <c r="A1780" s="41"/>
      <c r="B1780" s="42"/>
      <c r="C1780" s="43"/>
      <c r="D1780" s="44"/>
      <c r="E1780" s="45"/>
      <c r="F1780" s="63"/>
    </row>
    <row r="1781" spans="1:6" x14ac:dyDescent="0.3">
      <c r="A1781" s="41"/>
      <c r="B1781" s="42"/>
      <c r="C1781" s="43"/>
      <c r="D1781" s="44"/>
      <c r="E1781" s="45"/>
      <c r="F1781" s="63"/>
    </row>
    <row r="1782" spans="1:6" x14ac:dyDescent="0.3">
      <c r="A1782" s="41"/>
      <c r="B1782" s="42"/>
      <c r="C1782" s="43"/>
      <c r="D1782" s="44"/>
      <c r="E1782" s="45"/>
      <c r="F1782" s="63"/>
    </row>
    <row r="1783" spans="1:6" x14ac:dyDescent="0.3">
      <c r="A1783" s="41"/>
      <c r="B1783" s="42"/>
      <c r="C1783" s="43"/>
      <c r="D1783" s="44"/>
      <c r="E1783" s="45"/>
      <c r="F1783" s="63"/>
    </row>
    <row r="1784" spans="1:6" x14ac:dyDescent="0.3">
      <c r="A1784" s="41"/>
      <c r="B1784" s="42"/>
      <c r="C1784" s="43"/>
      <c r="D1784" s="44"/>
      <c r="E1784" s="45"/>
      <c r="F1784" s="63"/>
    </row>
    <row r="1785" spans="1:6" x14ac:dyDescent="0.3">
      <c r="A1785" s="41"/>
      <c r="B1785" s="42"/>
      <c r="C1785" s="43"/>
      <c r="D1785" s="44"/>
      <c r="E1785" s="45"/>
      <c r="F1785" s="63"/>
    </row>
    <row r="1786" spans="1:6" x14ac:dyDescent="0.3">
      <c r="A1786" s="41"/>
      <c r="B1786" s="42"/>
      <c r="C1786" s="43"/>
      <c r="D1786" s="44"/>
      <c r="E1786" s="45"/>
      <c r="F1786" s="63"/>
    </row>
    <row r="1787" spans="1:6" x14ac:dyDescent="0.3">
      <c r="A1787" s="41"/>
      <c r="B1787" s="42"/>
      <c r="C1787" s="43"/>
      <c r="D1787" s="44"/>
      <c r="E1787" s="45"/>
      <c r="F1787" s="63"/>
    </row>
    <row r="1788" spans="1:6" x14ac:dyDescent="0.3">
      <c r="A1788" s="41"/>
      <c r="B1788" s="42"/>
      <c r="C1788" s="43"/>
      <c r="D1788" s="44"/>
      <c r="E1788" s="45"/>
      <c r="F1788" s="63"/>
    </row>
    <row r="1789" spans="1:6" x14ac:dyDescent="0.3">
      <c r="A1789" s="41"/>
      <c r="B1789" s="42"/>
      <c r="C1789" s="43"/>
      <c r="D1789" s="44"/>
      <c r="E1789" s="45"/>
      <c r="F1789" s="63"/>
    </row>
    <row r="1790" spans="1:6" x14ac:dyDescent="0.3">
      <c r="A1790" s="41"/>
      <c r="B1790" s="42"/>
      <c r="C1790" s="43"/>
      <c r="D1790" s="44"/>
      <c r="E1790" s="45"/>
      <c r="F1790" s="63"/>
    </row>
    <row r="1791" spans="1:6" x14ac:dyDescent="0.3">
      <c r="A1791" s="41"/>
      <c r="B1791" s="42"/>
      <c r="C1791" s="43"/>
      <c r="D1791" s="44"/>
      <c r="E1791" s="45"/>
      <c r="F1791" s="63"/>
    </row>
    <row r="1792" spans="1:6" x14ac:dyDescent="0.3">
      <c r="A1792" s="41"/>
      <c r="B1792" s="42"/>
      <c r="C1792" s="43"/>
      <c r="D1792" s="44"/>
      <c r="E1792" s="45"/>
      <c r="F1792" s="63"/>
    </row>
    <row r="1793" spans="1:6" x14ac:dyDescent="0.3">
      <c r="A1793" s="41"/>
      <c r="B1793" s="42"/>
      <c r="C1793" s="43"/>
      <c r="D1793" s="44"/>
      <c r="E1793" s="45"/>
      <c r="F1793" s="63"/>
    </row>
    <row r="1794" spans="1:6" x14ac:dyDescent="0.3">
      <c r="A1794" s="41"/>
      <c r="B1794" s="42"/>
      <c r="C1794" s="43"/>
      <c r="D1794" s="44"/>
      <c r="E1794" s="45"/>
      <c r="F1794" s="63"/>
    </row>
    <row r="1795" spans="1:6" x14ac:dyDescent="0.3">
      <c r="A1795" s="41"/>
      <c r="B1795" s="42"/>
      <c r="C1795" s="43"/>
      <c r="D1795" s="44"/>
      <c r="E1795" s="45"/>
      <c r="F1795" s="63"/>
    </row>
    <row r="1796" spans="1:6" x14ac:dyDescent="0.3">
      <c r="A1796" s="41"/>
      <c r="B1796" s="42"/>
      <c r="C1796" s="43"/>
      <c r="D1796" s="44"/>
      <c r="E1796" s="45"/>
      <c r="F1796" s="63"/>
    </row>
    <row r="1797" spans="1:6" x14ac:dyDescent="0.3">
      <c r="A1797" s="41"/>
      <c r="B1797" s="42"/>
      <c r="C1797" s="43"/>
      <c r="D1797" s="44"/>
      <c r="E1797" s="45"/>
      <c r="F1797" s="63"/>
    </row>
    <row r="1798" spans="1:6" x14ac:dyDescent="0.3">
      <c r="A1798" s="41"/>
      <c r="B1798" s="42"/>
      <c r="C1798" s="43"/>
      <c r="D1798" s="44"/>
      <c r="E1798" s="45"/>
      <c r="F1798" s="63"/>
    </row>
    <row r="1799" spans="1:6" x14ac:dyDescent="0.3">
      <c r="A1799" s="41"/>
      <c r="B1799" s="42"/>
      <c r="C1799" s="43"/>
      <c r="D1799" s="44"/>
      <c r="E1799" s="45"/>
      <c r="F1799" s="63"/>
    </row>
    <row r="1800" spans="1:6" x14ac:dyDescent="0.3">
      <c r="A1800" s="41"/>
      <c r="B1800" s="42"/>
      <c r="C1800" s="43"/>
      <c r="D1800" s="44"/>
      <c r="E1800" s="45"/>
      <c r="F1800" s="63"/>
    </row>
    <row r="1801" spans="1:6" x14ac:dyDescent="0.3">
      <c r="A1801" s="41"/>
      <c r="B1801" s="42"/>
      <c r="C1801" s="43"/>
      <c r="D1801" s="44"/>
      <c r="E1801" s="45"/>
      <c r="F1801" s="63"/>
    </row>
    <row r="1802" spans="1:6" x14ac:dyDescent="0.3">
      <c r="A1802" s="41"/>
      <c r="B1802" s="42"/>
      <c r="C1802" s="43"/>
      <c r="D1802" s="44"/>
      <c r="E1802" s="45"/>
      <c r="F1802" s="63"/>
    </row>
    <row r="1803" spans="1:6" x14ac:dyDescent="0.3">
      <c r="A1803" s="41"/>
      <c r="B1803" s="42"/>
      <c r="C1803" s="43"/>
      <c r="D1803" s="44"/>
      <c r="E1803" s="45"/>
      <c r="F1803" s="63"/>
    </row>
    <row r="1804" spans="1:6" x14ac:dyDescent="0.3">
      <c r="A1804" s="41"/>
      <c r="B1804" s="42"/>
      <c r="C1804" s="43"/>
      <c r="D1804" s="44"/>
      <c r="E1804" s="45"/>
      <c r="F1804" s="63"/>
    </row>
    <row r="1805" spans="1:6" x14ac:dyDescent="0.3">
      <c r="A1805" s="41"/>
      <c r="B1805" s="42"/>
      <c r="C1805" s="43"/>
      <c r="D1805" s="44"/>
      <c r="E1805" s="45"/>
      <c r="F1805" s="63"/>
    </row>
    <row r="1806" spans="1:6" x14ac:dyDescent="0.3">
      <c r="A1806" s="41"/>
      <c r="B1806" s="42"/>
      <c r="C1806" s="43"/>
      <c r="D1806" s="44"/>
      <c r="E1806" s="45"/>
      <c r="F1806" s="63"/>
    </row>
    <row r="1807" spans="1:6" x14ac:dyDescent="0.3">
      <c r="A1807" s="41"/>
      <c r="B1807" s="42"/>
      <c r="C1807" s="43"/>
      <c r="D1807" s="44"/>
      <c r="E1807" s="45"/>
      <c r="F1807" s="63"/>
    </row>
    <row r="1808" spans="1:6" x14ac:dyDescent="0.3">
      <c r="A1808" s="41"/>
      <c r="B1808" s="42"/>
      <c r="C1808" s="43"/>
      <c r="D1808" s="44"/>
      <c r="E1808" s="45"/>
      <c r="F1808" s="63"/>
    </row>
    <row r="1809" spans="1:6" x14ac:dyDescent="0.3">
      <c r="A1809" s="41"/>
      <c r="B1809" s="42"/>
      <c r="C1809" s="43"/>
      <c r="D1809" s="44"/>
      <c r="E1809" s="45"/>
      <c r="F1809" s="63"/>
    </row>
    <row r="1810" spans="1:6" x14ac:dyDescent="0.3">
      <c r="A1810" s="41"/>
      <c r="B1810" s="42"/>
      <c r="C1810" s="43"/>
      <c r="D1810" s="44"/>
      <c r="E1810" s="45"/>
      <c r="F1810" s="63"/>
    </row>
    <row r="1811" spans="1:6" x14ac:dyDescent="0.3">
      <c r="A1811" s="41"/>
      <c r="B1811" s="42"/>
      <c r="C1811" s="43"/>
      <c r="D1811" s="44"/>
      <c r="E1811" s="45"/>
      <c r="F1811" s="63"/>
    </row>
    <row r="1812" spans="1:6" x14ac:dyDescent="0.3">
      <c r="A1812" s="41"/>
      <c r="B1812" s="42"/>
      <c r="C1812" s="43"/>
      <c r="D1812" s="44"/>
      <c r="E1812" s="45"/>
      <c r="F1812" s="63"/>
    </row>
    <row r="1813" spans="1:6" x14ac:dyDescent="0.3">
      <c r="A1813" s="41"/>
      <c r="B1813" s="42"/>
      <c r="C1813" s="43"/>
      <c r="D1813" s="44"/>
      <c r="E1813" s="45"/>
      <c r="F1813" s="63"/>
    </row>
    <row r="1814" spans="1:6" x14ac:dyDescent="0.3">
      <c r="A1814" s="41"/>
      <c r="B1814" s="42"/>
      <c r="C1814" s="43"/>
      <c r="D1814" s="44"/>
      <c r="E1814" s="45"/>
      <c r="F1814" s="63"/>
    </row>
    <row r="1815" spans="1:6" x14ac:dyDescent="0.3">
      <c r="A1815" s="41"/>
      <c r="B1815" s="42"/>
      <c r="C1815" s="43"/>
      <c r="D1815" s="44"/>
      <c r="E1815" s="45"/>
      <c r="F1815" s="63"/>
    </row>
    <row r="1816" spans="1:6" x14ac:dyDescent="0.3">
      <c r="A1816" s="41"/>
      <c r="B1816" s="42"/>
      <c r="C1816" s="43"/>
      <c r="D1816" s="44"/>
      <c r="E1816" s="45"/>
      <c r="F1816" s="63"/>
    </row>
    <row r="1817" spans="1:6" x14ac:dyDescent="0.3">
      <c r="A1817" s="41"/>
      <c r="B1817" s="42"/>
      <c r="C1817" s="43"/>
      <c r="D1817" s="44"/>
      <c r="E1817" s="45"/>
      <c r="F1817" s="63"/>
    </row>
    <row r="1818" spans="1:6" x14ac:dyDescent="0.3">
      <c r="A1818" s="41"/>
      <c r="B1818" s="42"/>
      <c r="C1818" s="43"/>
      <c r="D1818" s="44"/>
      <c r="E1818" s="45"/>
      <c r="F1818" s="63"/>
    </row>
    <row r="1819" spans="1:6" x14ac:dyDescent="0.3">
      <c r="A1819" s="41"/>
      <c r="B1819" s="42"/>
      <c r="C1819" s="43"/>
      <c r="D1819" s="33"/>
      <c r="E1819" s="45"/>
      <c r="F1819" s="63"/>
    </row>
    <row r="1820" spans="1:6" x14ac:dyDescent="0.3">
      <c r="A1820" s="41"/>
      <c r="B1820" s="42"/>
      <c r="C1820" s="43"/>
      <c r="D1820" s="44"/>
      <c r="E1820" s="45"/>
      <c r="F1820" s="63"/>
    </row>
    <row r="1821" spans="1:6" x14ac:dyDescent="0.3">
      <c r="A1821" s="41"/>
      <c r="B1821" s="42"/>
      <c r="C1821" s="43"/>
      <c r="D1821" s="44"/>
      <c r="E1821" s="45"/>
      <c r="F1821" s="63"/>
    </row>
    <row r="1822" spans="1:6" x14ac:dyDescent="0.3">
      <c r="A1822" s="41"/>
      <c r="B1822" s="42"/>
      <c r="C1822" s="43"/>
      <c r="D1822" s="44"/>
      <c r="E1822" s="45"/>
      <c r="F1822" s="63"/>
    </row>
    <row r="1823" spans="1:6" x14ac:dyDescent="0.3">
      <c r="A1823" s="41"/>
      <c r="B1823" s="42"/>
      <c r="C1823" s="43"/>
      <c r="D1823" s="44"/>
      <c r="E1823" s="45"/>
      <c r="F1823" s="63"/>
    </row>
    <row r="1824" spans="1:6" x14ac:dyDescent="0.3">
      <c r="A1824" s="41"/>
      <c r="B1824" s="42"/>
      <c r="C1824" s="43"/>
      <c r="D1824" s="44"/>
      <c r="E1824" s="45"/>
      <c r="F1824" s="63"/>
    </row>
    <row r="1825" spans="1:6" x14ac:dyDescent="0.3">
      <c r="A1825" s="41"/>
      <c r="B1825" s="42"/>
      <c r="C1825" s="43"/>
      <c r="D1825" s="44"/>
      <c r="E1825" s="45"/>
      <c r="F1825" s="63"/>
    </row>
    <row r="1826" spans="1:6" x14ac:dyDescent="0.3">
      <c r="A1826" s="41"/>
      <c r="B1826" s="42"/>
      <c r="C1826" s="43"/>
      <c r="D1826" s="44"/>
      <c r="E1826" s="45"/>
      <c r="F1826" s="63"/>
    </row>
    <row r="1827" spans="1:6" x14ac:dyDescent="0.3">
      <c r="A1827" s="41"/>
      <c r="B1827" s="42"/>
      <c r="C1827" s="43"/>
      <c r="D1827" s="44"/>
      <c r="E1827" s="45"/>
      <c r="F1827" s="63"/>
    </row>
    <row r="1828" spans="1:6" x14ac:dyDescent="0.3">
      <c r="A1828" s="41"/>
      <c r="B1828" s="42"/>
      <c r="C1828" s="43"/>
      <c r="D1828" s="44"/>
      <c r="E1828" s="45"/>
      <c r="F1828" s="63"/>
    </row>
    <row r="1829" spans="1:6" x14ac:dyDescent="0.3">
      <c r="A1829" s="41"/>
      <c r="B1829" s="42"/>
      <c r="C1829" s="43"/>
      <c r="D1829" s="44"/>
      <c r="E1829" s="45"/>
      <c r="F1829" s="63"/>
    </row>
    <row r="1830" spans="1:6" x14ac:dyDescent="0.3">
      <c r="A1830" s="41"/>
      <c r="B1830" s="42"/>
      <c r="C1830" s="43"/>
      <c r="D1830" s="44"/>
      <c r="E1830" s="45"/>
      <c r="F1830" s="63"/>
    </row>
    <row r="1831" spans="1:6" x14ac:dyDescent="0.3">
      <c r="A1831" s="41"/>
      <c r="B1831" s="42"/>
      <c r="C1831" s="43"/>
      <c r="D1831" s="44"/>
      <c r="E1831" s="45"/>
      <c r="F1831" s="63"/>
    </row>
    <row r="1832" spans="1:6" x14ac:dyDescent="0.3">
      <c r="A1832" s="41"/>
      <c r="B1832" s="42"/>
      <c r="C1832" s="43"/>
      <c r="D1832" s="44"/>
      <c r="E1832" s="45"/>
      <c r="F1832" s="63"/>
    </row>
    <row r="1833" spans="1:6" x14ac:dyDescent="0.3">
      <c r="A1833" s="41"/>
      <c r="B1833" s="42"/>
      <c r="C1833" s="43"/>
      <c r="D1833" s="44"/>
      <c r="E1833" s="45"/>
      <c r="F1833" s="63"/>
    </row>
    <row r="1834" spans="1:6" x14ac:dyDescent="0.3">
      <c r="A1834" s="41"/>
      <c r="B1834" s="42"/>
      <c r="C1834" s="43"/>
      <c r="D1834" s="44"/>
      <c r="E1834" s="45"/>
      <c r="F1834" s="63"/>
    </row>
    <row r="1835" spans="1:6" x14ac:dyDescent="0.3">
      <c r="A1835" s="41"/>
      <c r="B1835" s="42"/>
      <c r="C1835" s="43"/>
      <c r="D1835" s="44"/>
      <c r="E1835" s="45"/>
      <c r="F1835" s="63"/>
    </row>
    <row r="1836" spans="1:6" x14ac:dyDescent="0.3">
      <c r="A1836" s="41"/>
      <c r="B1836" s="42"/>
      <c r="C1836" s="43"/>
      <c r="D1836" s="44"/>
      <c r="E1836" s="45"/>
      <c r="F1836" s="63"/>
    </row>
    <row r="1837" spans="1:6" x14ac:dyDescent="0.3">
      <c r="A1837" s="41"/>
      <c r="B1837" s="42"/>
      <c r="C1837" s="43"/>
      <c r="D1837" s="44"/>
      <c r="E1837" s="45"/>
      <c r="F1837" s="63"/>
    </row>
    <row r="1838" spans="1:6" x14ac:dyDescent="0.3">
      <c r="A1838" s="41"/>
      <c r="B1838" s="42"/>
      <c r="C1838" s="43"/>
      <c r="D1838" s="44"/>
      <c r="E1838" s="45"/>
      <c r="F1838" s="63"/>
    </row>
    <row r="1839" spans="1:6" x14ac:dyDescent="0.3">
      <c r="A1839" s="41"/>
      <c r="B1839" s="42"/>
      <c r="C1839" s="43"/>
      <c r="D1839" s="44"/>
      <c r="E1839" s="45"/>
      <c r="F1839" s="63"/>
    </row>
    <row r="1840" spans="1:6" x14ac:dyDescent="0.3">
      <c r="A1840" s="41"/>
      <c r="B1840" s="42"/>
      <c r="C1840" s="43"/>
      <c r="D1840" s="44"/>
      <c r="E1840" s="45"/>
      <c r="F1840" s="63"/>
    </row>
    <row r="1841" spans="1:6" x14ac:dyDescent="0.3">
      <c r="A1841" s="41"/>
      <c r="B1841" s="42"/>
      <c r="C1841" s="43"/>
      <c r="D1841" s="44"/>
      <c r="E1841" s="45"/>
      <c r="F1841" s="63"/>
    </row>
    <row r="1842" spans="1:6" x14ac:dyDescent="0.3">
      <c r="A1842" s="41"/>
      <c r="B1842" s="42"/>
      <c r="C1842" s="43"/>
      <c r="D1842" s="44"/>
      <c r="E1842" s="45"/>
      <c r="F1842" s="63"/>
    </row>
    <row r="1843" spans="1:6" x14ac:dyDescent="0.3">
      <c r="A1843" s="41"/>
      <c r="B1843" s="42"/>
      <c r="C1843" s="43"/>
      <c r="D1843" s="44"/>
      <c r="E1843" s="45"/>
      <c r="F1843" s="63"/>
    </row>
    <row r="1844" spans="1:6" x14ac:dyDescent="0.3">
      <c r="A1844" s="41"/>
      <c r="B1844" s="42"/>
      <c r="C1844" s="43"/>
      <c r="D1844" s="44"/>
      <c r="E1844" s="45"/>
      <c r="F1844" s="63"/>
    </row>
    <row r="1845" spans="1:6" x14ac:dyDescent="0.3">
      <c r="A1845" s="41"/>
      <c r="B1845" s="42"/>
      <c r="C1845" s="43"/>
      <c r="D1845" s="44"/>
      <c r="E1845" s="45"/>
      <c r="F1845" s="63"/>
    </row>
    <row r="1846" spans="1:6" x14ac:dyDescent="0.3">
      <c r="A1846" s="41"/>
      <c r="B1846" s="42"/>
      <c r="C1846" s="43"/>
      <c r="D1846" s="44"/>
      <c r="E1846" s="45"/>
      <c r="F1846" s="63"/>
    </row>
    <row r="1847" spans="1:6" x14ac:dyDescent="0.3">
      <c r="A1847" s="41"/>
      <c r="B1847" s="42"/>
      <c r="C1847" s="43"/>
      <c r="D1847" s="44"/>
      <c r="E1847" s="45"/>
      <c r="F1847" s="63"/>
    </row>
    <row r="1848" spans="1:6" x14ac:dyDescent="0.3">
      <c r="A1848" s="41"/>
      <c r="B1848" s="42"/>
      <c r="C1848" s="43"/>
      <c r="D1848" s="44"/>
      <c r="E1848" s="45"/>
      <c r="F1848" s="63"/>
    </row>
    <row r="1849" spans="1:6" x14ac:dyDescent="0.3">
      <c r="A1849" s="41"/>
      <c r="B1849" s="42"/>
      <c r="C1849" s="43"/>
      <c r="D1849" s="44"/>
      <c r="E1849" s="45"/>
      <c r="F1849" s="63"/>
    </row>
    <row r="1850" spans="1:6" x14ac:dyDescent="0.3">
      <c r="A1850" s="41"/>
      <c r="B1850" s="42"/>
      <c r="C1850" s="43"/>
      <c r="D1850" s="44"/>
      <c r="E1850" s="45"/>
      <c r="F1850" s="63"/>
    </row>
    <row r="1851" spans="1:6" x14ac:dyDescent="0.3">
      <c r="A1851" s="41"/>
      <c r="B1851" s="42"/>
      <c r="C1851" s="43"/>
      <c r="D1851" s="44"/>
      <c r="E1851" s="45"/>
      <c r="F1851" s="63"/>
    </row>
    <row r="1852" spans="1:6" x14ac:dyDescent="0.3">
      <c r="A1852" s="41"/>
      <c r="B1852" s="42"/>
      <c r="C1852" s="43"/>
      <c r="D1852" s="44"/>
      <c r="E1852" s="45"/>
      <c r="F1852" s="63"/>
    </row>
    <row r="1853" spans="1:6" x14ac:dyDescent="0.3">
      <c r="A1853" s="41"/>
      <c r="B1853" s="42"/>
      <c r="C1853" s="43"/>
      <c r="D1853" s="44"/>
      <c r="E1853" s="45"/>
      <c r="F1853" s="63"/>
    </row>
    <row r="1854" spans="1:6" x14ac:dyDescent="0.3">
      <c r="A1854" s="41"/>
      <c r="B1854" s="42"/>
      <c r="C1854" s="43"/>
      <c r="D1854" s="44"/>
      <c r="E1854" s="45"/>
      <c r="F1854" s="63"/>
    </row>
    <row r="1855" spans="1:6" x14ac:dyDescent="0.3">
      <c r="A1855" s="41"/>
      <c r="B1855" s="42"/>
      <c r="C1855" s="43"/>
      <c r="D1855" s="44"/>
      <c r="E1855" s="45"/>
      <c r="F1855" s="63"/>
    </row>
    <row r="1856" spans="1:6" x14ac:dyDescent="0.3">
      <c r="A1856" s="41"/>
      <c r="B1856" s="42"/>
      <c r="C1856" s="43"/>
      <c r="D1856" s="44"/>
      <c r="E1856" s="45"/>
      <c r="F1856" s="63"/>
    </row>
    <row r="1857" spans="1:6" x14ac:dyDescent="0.3">
      <c r="A1857" s="41"/>
      <c r="B1857" s="42"/>
      <c r="C1857" s="43"/>
      <c r="D1857" s="44"/>
      <c r="E1857" s="45"/>
      <c r="F1857" s="63"/>
    </row>
    <row r="1858" spans="1:6" x14ac:dyDescent="0.3">
      <c r="A1858" s="41"/>
      <c r="B1858" s="42"/>
      <c r="C1858" s="43"/>
      <c r="D1858" s="44"/>
      <c r="E1858" s="45"/>
      <c r="F1858" s="63"/>
    </row>
    <row r="1859" spans="1:6" x14ac:dyDescent="0.3">
      <c r="A1859" s="41"/>
      <c r="B1859" s="42"/>
      <c r="C1859" s="43"/>
      <c r="D1859" s="44"/>
      <c r="E1859" s="45"/>
      <c r="F1859" s="63"/>
    </row>
    <row r="1860" spans="1:6" x14ac:dyDescent="0.3">
      <c r="A1860" s="41"/>
      <c r="B1860" s="42"/>
      <c r="C1860" s="43"/>
      <c r="D1860" s="44"/>
      <c r="E1860" s="45"/>
      <c r="F1860" s="63"/>
    </row>
    <row r="1861" spans="1:6" x14ac:dyDescent="0.3">
      <c r="A1861" s="41"/>
      <c r="B1861" s="42"/>
      <c r="C1861" s="43"/>
      <c r="D1861" s="44"/>
      <c r="E1861" s="45"/>
      <c r="F1861" s="63"/>
    </row>
    <row r="1862" spans="1:6" x14ac:dyDescent="0.3">
      <c r="A1862" s="41"/>
      <c r="B1862" s="42"/>
      <c r="C1862" s="43"/>
      <c r="D1862" s="44"/>
      <c r="E1862" s="45"/>
      <c r="F1862" s="63"/>
    </row>
    <row r="1863" spans="1:6" x14ac:dyDescent="0.3">
      <c r="A1863" s="41"/>
      <c r="B1863" s="42"/>
      <c r="C1863" s="43"/>
      <c r="D1863" s="44"/>
      <c r="E1863" s="45"/>
      <c r="F1863" s="63"/>
    </row>
    <row r="1864" spans="1:6" x14ac:dyDescent="0.3">
      <c r="A1864" s="41"/>
      <c r="B1864" s="42"/>
      <c r="C1864" s="43"/>
      <c r="D1864" s="44"/>
      <c r="E1864" s="45"/>
      <c r="F1864" s="63"/>
    </row>
    <row r="1865" spans="1:6" x14ac:dyDescent="0.3">
      <c r="A1865" s="41"/>
      <c r="B1865" s="42"/>
      <c r="C1865" s="43"/>
      <c r="D1865" s="44"/>
      <c r="E1865" s="45"/>
      <c r="F1865" s="63"/>
    </row>
    <row r="1866" spans="1:6" x14ac:dyDescent="0.3">
      <c r="A1866" s="41"/>
      <c r="B1866" s="42"/>
      <c r="C1866" s="43"/>
      <c r="D1866" s="44"/>
      <c r="E1866" s="45"/>
      <c r="F1866" s="63"/>
    </row>
    <row r="1867" spans="1:6" x14ac:dyDescent="0.3">
      <c r="A1867" s="41"/>
      <c r="B1867" s="42"/>
      <c r="C1867" s="43"/>
      <c r="D1867" s="44"/>
      <c r="E1867" s="45"/>
      <c r="F1867" s="63"/>
    </row>
    <row r="1868" spans="1:6" x14ac:dyDescent="0.3">
      <c r="A1868" s="41"/>
      <c r="B1868" s="42"/>
      <c r="C1868" s="43"/>
      <c r="D1868" s="44"/>
      <c r="E1868" s="45"/>
      <c r="F1868" s="63"/>
    </row>
    <row r="1869" spans="1:6" x14ac:dyDescent="0.3">
      <c r="A1869" s="41"/>
      <c r="B1869" s="42"/>
      <c r="C1869" s="43"/>
      <c r="D1869" s="44"/>
      <c r="E1869" s="45"/>
      <c r="F1869" s="63"/>
    </row>
    <row r="1870" spans="1:6" x14ac:dyDescent="0.3">
      <c r="A1870" s="41"/>
      <c r="B1870" s="42"/>
      <c r="C1870" s="43"/>
      <c r="D1870" s="44"/>
      <c r="E1870" s="45"/>
      <c r="F1870" s="63"/>
    </row>
    <row r="1871" spans="1:6" s="32" customFormat="1" x14ac:dyDescent="0.3">
      <c r="A1871" s="41"/>
      <c r="B1871" s="42"/>
      <c r="C1871" s="43"/>
      <c r="D1871" s="44"/>
      <c r="E1871" s="45"/>
      <c r="F1871" s="63"/>
    </row>
    <row r="1872" spans="1:6" x14ac:dyDescent="0.3">
      <c r="A1872" s="41"/>
      <c r="B1872" s="42"/>
      <c r="C1872" s="43"/>
      <c r="D1872" s="44"/>
      <c r="E1872" s="45"/>
      <c r="F1872" s="63"/>
    </row>
    <row r="1873" spans="1:6" x14ac:dyDescent="0.3">
      <c r="A1873" s="41"/>
      <c r="B1873" s="42"/>
      <c r="C1873" s="43"/>
      <c r="D1873" s="44"/>
      <c r="E1873" s="45"/>
      <c r="F1873" s="63"/>
    </row>
    <row r="1874" spans="1:6" x14ac:dyDescent="0.3">
      <c r="A1874" s="41"/>
      <c r="B1874" s="42"/>
      <c r="C1874" s="43"/>
      <c r="D1874" s="44"/>
      <c r="E1874" s="45"/>
      <c r="F1874" s="63"/>
    </row>
    <row r="1875" spans="1:6" x14ac:dyDescent="0.3">
      <c r="A1875" s="41"/>
      <c r="B1875" s="42"/>
      <c r="C1875" s="43"/>
      <c r="D1875" s="44"/>
      <c r="E1875" s="45"/>
      <c r="F1875" s="63"/>
    </row>
    <row r="1876" spans="1:6" x14ac:dyDescent="0.3">
      <c r="A1876" s="41"/>
      <c r="B1876" s="42"/>
      <c r="C1876" s="43"/>
      <c r="D1876" s="44"/>
      <c r="E1876" s="45"/>
      <c r="F1876" s="63"/>
    </row>
    <row r="1877" spans="1:6" x14ac:dyDescent="0.3">
      <c r="A1877" s="41"/>
      <c r="B1877" s="42"/>
      <c r="C1877" s="43"/>
      <c r="D1877" s="44"/>
      <c r="E1877" s="45"/>
      <c r="F1877" s="63"/>
    </row>
    <row r="1878" spans="1:6" x14ac:dyDescent="0.3">
      <c r="A1878" s="41"/>
      <c r="B1878" s="42"/>
      <c r="C1878" s="43"/>
      <c r="D1878" s="44"/>
      <c r="E1878" s="45"/>
      <c r="F1878" s="63"/>
    </row>
    <row r="1879" spans="1:6" x14ac:dyDescent="0.3">
      <c r="A1879" s="41"/>
      <c r="B1879" s="42"/>
      <c r="C1879" s="43"/>
      <c r="D1879" s="44"/>
      <c r="E1879" s="45"/>
      <c r="F1879" s="63"/>
    </row>
    <row r="1880" spans="1:6" x14ac:dyDescent="0.3">
      <c r="A1880" s="41"/>
      <c r="B1880" s="42"/>
      <c r="C1880" s="43"/>
      <c r="D1880" s="44"/>
      <c r="E1880" s="45"/>
      <c r="F1880" s="63"/>
    </row>
    <row r="1881" spans="1:6" x14ac:dyDescent="0.3">
      <c r="A1881" s="41"/>
      <c r="B1881" s="42"/>
      <c r="C1881" s="43"/>
      <c r="D1881" s="44"/>
      <c r="E1881" s="45"/>
      <c r="F1881" s="63"/>
    </row>
    <row r="1882" spans="1:6" x14ac:dyDescent="0.3">
      <c r="A1882" s="41"/>
      <c r="B1882" s="42"/>
      <c r="C1882" s="43"/>
      <c r="D1882" s="44"/>
      <c r="E1882" s="45"/>
      <c r="F1882" s="63"/>
    </row>
    <row r="1883" spans="1:6" x14ac:dyDescent="0.3">
      <c r="A1883" s="41"/>
      <c r="B1883" s="42"/>
      <c r="C1883" s="43"/>
      <c r="D1883" s="44"/>
      <c r="E1883" s="45"/>
      <c r="F1883" s="63"/>
    </row>
    <row r="1884" spans="1:6" x14ac:dyDescent="0.3">
      <c r="A1884" s="41"/>
      <c r="B1884" s="42"/>
      <c r="C1884" s="43"/>
      <c r="D1884" s="44"/>
      <c r="E1884" s="45"/>
      <c r="F1884" s="63"/>
    </row>
    <row r="1885" spans="1:6" x14ac:dyDescent="0.3">
      <c r="A1885" s="41"/>
      <c r="B1885" s="42"/>
      <c r="C1885" s="43"/>
      <c r="D1885" s="44"/>
      <c r="E1885" s="45"/>
      <c r="F1885" s="63"/>
    </row>
    <row r="1886" spans="1:6" x14ac:dyDescent="0.3">
      <c r="A1886" s="41"/>
      <c r="B1886" s="42"/>
      <c r="C1886" s="43"/>
      <c r="D1886" s="44"/>
      <c r="E1886" s="45"/>
      <c r="F1886" s="63"/>
    </row>
    <row r="1887" spans="1:6" x14ac:dyDescent="0.3">
      <c r="A1887" s="41"/>
      <c r="B1887" s="42"/>
      <c r="C1887" s="43"/>
      <c r="D1887" s="44"/>
      <c r="E1887" s="45"/>
      <c r="F1887" s="63"/>
    </row>
    <row r="1888" spans="1:6" x14ac:dyDescent="0.3">
      <c r="A1888" s="41"/>
      <c r="B1888" s="42"/>
      <c r="C1888" s="43"/>
      <c r="D1888" s="44"/>
      <c r="E1888" s="45"/>
      <c r="F1888" s="63"/>
    </row>
    <row r="1889" spans="1:6" x14ac:dyDescent="0.3">
      <c r="A1889" s="41"/>
      <c r="B1889" s="42"/>
      <c r="C1889" s="43"/>
      <c r="D1889" s="44"/>
      <c r="E1889" s="45"/>
      <c r="F1889" s="63"/>
    </row>
    <row r="1890" spans="1:6" x14ac:dyDescent="0.3">
      <c r="A1890" s="41"/>
      <c r="B1890" s="42"/>
      <c r="C1890" s="43"/>
      <c r="D1890" s="44"/>
      <c r="E1890" s="45"/>
      <c r="F1890" s="63"/>
    </row>
    <row r="1891" spans="1:6" x14ac:dyDescent="0.3">
      <c r="A1891" s="41"/>
      <c r="B1891" s="42"/>
      <c r="C1891" s="43"/>
      <c r="D1891" s="44"/>
      <c r="E1891" s="45"/>
      <c r="F1891" s="63"/>
    </row>
    <row r="1892" spans="1:6" x14ac:dyDescent="0.3">
      <c r="A1892" s="41"/>
      <c r="B1892" s="42"/>
      <c r="C1892" s="43"/>
      <c r="D1892" s="44"/>
      <c r="E1892" s="45"/>
      <c r="F1892" s="63"/>
    </row>
    <row r="1893" spans="1:6" x14ac:dyDescent="0.3">
      <c r="A1893" s="41"/>
      <c r="B1893" s="42"/>
      <c r="C1893" s="43"/>
      <c r="D1893" s="44"/>
      <c r="E1893" s="45"/>
      <c r="F1893" s="63"/>
    </row>
    <row r="1894" spans="1:6" x14ac:dyDescent="0.3">
      <c r="A1894" s="41"/>
      <c r="B1894" s="42"/>
      <c r="C1894" s="43"/>
      <c r="D1894" s="44"/>
      <c r="E1894" s="45"/>
      <c r="F1894" s="63"/>
    </row>
    <row r="1895" spans="1:6" x14ac:dyDescent="0.3">
      <c r="A1895" s="41"/>
      <c r="B1895" s="42"/>
      <c r="C1895" s="43"/>
      <c r="D1895" s="44"/>
      <c r="E1895" s="45"/>
      <c r="F1895" s="63"/>
    </row>
    <row r="1896" spans="1:6" x14ac:dyDescent="0.3">
      <c r="A1896" s="41"/>
      <c r="B1896" s="42"/>
      <c r="C1896" s="43"/>
      <c r="D1896" s="44"/>
      <c r="E1896" s="45"/>
      <c r="F1896" s="63"/>
    </row>
    <row r="1897" spans="1:6" x14ac:dyDescent="0.3">
      <c r="A1897" s="41"/>
      <c r="B1897" s="42"/>
      <c r="C1897" s="43"/>
      <c r="D1897" s="44"/>
      <c r="E1897" s="45"/>
      <c r="F1897" s="63"/>
    </row>
    <row r="1898" spans="1:6" x14ac:dyDescent="0.3">
      <c r="A1898" s="41"/>
      <c r="B1898" s="42"/>
      <c r="C1898" s="43"/>
      <c r="D1898" s="44"/>
      <c r="E1898" s="45"/>
      <c r="F1898" s="63"/>
    </row>
    <row r="1899" spans="1:6" x14ac:dyDescent="0.3">
      <c r="A1899" s="41"/>
      <c r="B1899" s="42"/>
      <c r="C1899" s="43"/>
      <c r="D1899" s="44"/>
      <c r="E1899" s="45"/>
      <c r="F1899" s="63"/>
    </row>
    <row r="1900" spans="1:6" x14ac:dyDescent="0.3">
      <c r="A1900" s="41"/>
      <c r="B1900" s="42"/>
      <c r="C1900" s="43"/>
      <c r="D1900" s="44"/>
      <c r="E1900" s="45"/>
      <c r="F1900" s="63"/>
    </row>
    <row r="1901" spans="1:6" x14ac:dyDescent="0.3">
      <c r="A1901" s="41"/>
      <c r="B1901" s="42"/>
      <c r="C1901" s="43"/>
      <c r="D1901" s="44"/>
      <c r="E1901" s="45"/>
      <c r="F1901" s="63"/>
    </row>
    <row r="1902" spans="1:6" x14ac:dyDescent="0.3">
      <c r="A1902" s="41"/>
      <c r="B1902" s="42"/>
      <c r="C1902" s="43"/>
      <c r="D1902" s="44"/>
      <c r="E1902" s="45"/>
      <c r="F1902" s="63"/>
    </row>
    <row r="1903" spans="1:6" x14ac:dyDescent="0.3">
      <c r="A1903" s="41"/>
      <c r="B1903" s="42"/>
      <c r="C1903" s="43"/>
      <c r="D1903" s="44"/>
      <c r="E1903" s="45"/>
      <c r="F1903" s="63"/>
    </row>
    <row r="1904" spans="1:6" x14ac:dyDescent="0.3">
      <c r="A1904" s="41"/>
      <c r="B1904" s="42"/>
      <c r="C1904" s="43"/>
      <c r="D1904" s="44"/>
      <c r="E1904" s="45"/>
      <c r="F1904" s="63"/>
    </row>
    <row r="1905" spans="1:6" x14ac:dyDescent="0.3">
      <c r="A1905" s="41"/>
      <c r="B1905" s="42"/>
      <c r="C1905" s="43"/>
      <c r="D1905" s="44"/>
      <c r="E1905" s="45"/>
      <c r="F1905" s="63"/>
    </row>
    <row r="1906" spans="1:6" x14ac:dyDescent="0.3">
      <c r="A1906" s="41"/>
      <c r="B1906" s="42"/>
      <c r="C1906" s="43"/>
      <c r="D1906" s="44"/>
      <c r="E1906" s="45"/>
      <c r="F1906" s="63"/>
    </row>
    <row r="1907" spans="1:6" x14ac:dyDescent="0.3">
      <c r="A1907" s="41"/>
      <c r="B1907" s="42"/>
      <c r="C1907" s="43"/>
      <c r="D1907" s="44"/>
      <c r="E1907" s="45"/>
      <c r="F1907" s="63"/>
    </row>
    <row r="1908" spans="1:6" x14ac:dyDescent="0.3">
      <c r="A1908" s="41"/>
      <c r="B1908" s="42"/>
      <c r="C1908" s="43"/>
      <c r="D1908" s="44"/>
      <c r="E1908" s="45"/>
      <c r="F1908" s="63"/>
    </row>
    <row r="1909" spans="1:6" x14ac:dyDescent="0.3">
      <c r="A1909" s="41"/>
      <c r="B1909" s="42"/>
      <c r="C1909" s="43"/>
      <c r="D1909" s="44"/>
      <c r="E1909" s="45"/>
      <c r="F1909" s="63"/>
    </row>
    <row r="1910" spans="1:6" x14ac:dyDescent="0.3">
      <c r="A1910" s="41"/>
      <c r="B1910" s="42"/>
      <c r="C1910" s="43"/>
      <c r="D1910" s="44"/>
      <c r="E1910" s="45"/>
      <c r="F1910" s="63"/>
    </row>
    <row r="1911" spans="1:6" x14ac:dyDescent="0.3">
      <c r="A1911" s="41"/>
      <c r="B1911" s="42"/>
      <c r="C1911" s="43"/>
      <c r="D1911" s="44"/>
      <c r="E1911" s="45"/>
      <c r="F1911" s="63"/>
    </row>
    <row r="1912" spans="1:6" x14ac:dyDescent="0.3">
      <c r="A1912" s="41"/>
      <c r="B1912" s="42"/>
      <c r="C1912" s="43"/>
      <c r="D1912" s="44"/>
      <c r="E1912" s="45"/>
      <c r="F1912" s="63"/>
    </row>
    <row r="1913" spans="1:6" x14ac:dyDescent="0.3">
      <c r="A1913" s="41"/>
      <c r="B1913" s="42"/>
      <c r="C1913" s="43"/>
      <c r="D1913" s="44"/>
      <c r="E1913" s="45"/>
      <c r="F1913" s="63"/>
    </row>
    <row r="1914" spans="1:6" x14ac:dyDescent="0.3">
      <c r="A1914" s="41"/>
      <c r="B1914" s="42"/>
      <c r="C1914" s="43"/>
      <c r="D1914" s="44"/>
      <c r="E1914" s="45"/>
      <c r="F1914" s="63"/>
    </row>
    <row r="1915" spans="1:6" x14ac:dyDescent="0.3">
      <c r="A1915" s="41"/>
      <c r="B1915" s="42"/>
      <c r="C1915" s="43"/>
      <c r="D1915" s="33"/>
      <c r="E1915" s="45"/>
      <c r="F1915" s="63"/>
    </row>
    <row r="1916" spans="1:6" x14ac:dyDescent="0.3">
      <c r="A1916" s="41"/>
      <c r="B1916" s="42"/>
      <c r="C1916" s="43"/>
      <c r="D1916" s="44"/>
      <c r="E1916" s="45"/>
      <c r="F1916" s="63"/>
    </row>
    <row r="1917" spans="1:6" x14ac:dyDescent="0.3">
      <c r="A1917" s="41"/>
      <c r="B1917" s="42"/>
      <c r="C1917" s="43"/>
      <c r="D1917" s="44"/>
      <c r="E1917" s="45"/>
      <c r="F1917" s="63"/>
    </row>
    <row r="1918" spans="1:6" x14ac:dyDescent="0.3">
      <c r="A1918" s="41"/>
      <c r="B1918" s="42"/>
      <c r="C1918" s="43"/>
      <c r="D1918" s="44"/>
      <c r="E1918" s="45"/>
      <c r="F1918" s="63"/>
    </row>
    <row r="1919" spans="1:6" x14ac:dyDescent="0.3">
      <c r="A1919" s="41"/>
      <c r="B1919" s="42"/>
      <c r="C1919" s="43"/>
      <c r="D1919" s="44"/>
      <c r="E1919" s="45"/>
      <c r="F1919" s="63"/>
    </row>
    <row r="1920" spans="1:6" x14ac:dyDescent="0.3">
      <c r="A1920" s="41"/>
      <c r="B1920" s="42"/>
      <c r="C1920" s="43"/>
      <c r="D1920" s="44"/>
      <c r="E1920" s="45"/>
      <c r="F1920" s="63"/>
    </row>
    <row r="1921" spans="1:6" x14ac:dyDescent="0.3">
      <c r="A1921" s="41"/>
      <c r="B1921" s="42"/>
      <c r="C1921" s="43"/>
      <c r="D1921" s="44"/>
      <c r="E1921" s="45"/>
      <c r="F1921" s="63"/>
    </row>
    <row r="1922" spans="1:6" x14ac:dyDescent="0.3">
      <c r="A1922" s="41"/>
      <c r="B1922" s="42"/>
      <c r="C1922" s="43"/>
      <c r="D1922" s="44"/>
      <c r="E1922" s="45"/>
      <c r="F1922" s="63"/>
    </row>
    <row r="1923" spans="1:6" x14ac:dyDescent="0.3">
      <c r="A1923" s="41"/>
      <c r="B1923" s="42"/>
      <c r="C1923" s="43"/>
      <c r="D1923" s="44"/>
      <c r="E1923" s="45"/>
      <c r="F1923" s="63"/>
    </row>
    <row r="1924" spans="1:6" x14ac:dyDescent="0.3">
      <c r="A1924" s="41"/>
      <c r="B1924" s="42"/>
      <c r="C1924" s="43"/>
      <c r="D1924" s="44"/>
      <c r="E1924" s="45"/>
      <c r="F1924" s="63"/>
    </row>
    <row r="1925" spans="1:6" x14ac:dyDescent="0.3">
      <c r="A1925" s="41"/>
      <c r="B1925" s="42"/>
      <c r="C1925" s="43"/>
      <c r="D1925" s="44"/>
      <c r="E1925" s="45"/>
      <c r="F1925" s="63"/>
    </row>
    <row r="1926" spans="1:6" x14ac:dyDescent="0.3">
      <c r="A1926" s="41"/>
      <c r="B1926" s="42"/>
      <c r="C1926" s="43"/>
      <c r="D1926" s="44"/>
      <c r="E1926" s="45"/>
      <c r="F1926" s="63"/>
    </row>
    <row r="1927" spans="1:6" x14ac:dyDescent="0.3">
      <c r="A1927" s="41"/>
      <c r="B1927" s="42"/>
      <c r="C1927" s="43"/>
      <c r="D1927" s="44"/>
      <c r="E1927" s="45"/>
      <c r="F1927" s="63"/>
    </row>
    <row r="1928" spans="1:6" x14ac:dyDescent="0.3">
      <c r="A1928" s="41"/>
      <c r="B1928" s="42"/>
      <c r="C1928" s="43"/>
      <c r="D1928" s="44"/>
      <c r="E1928" s="45"/>
      <c r="F1928" s="63"/>
    </row>
    <row r="1929" spans="1:6" x14ac:dyDescent="0.3">
      <c r="A1929" s="41"/>
      <c r="B1929" s="42"/>
      <c r="C1929" s="43"/>
      <c r="D1929" s="44"/>
      <c r="E1929" s="45"/>
      <c r="F1929" s="63"/>
    </row>
    <row r="1930" spans="1:6" x14ac:dyDescent="0.3">
      <c r="A1930" s="41"/>
      <c r="B1930" s="42"/>
      <c r="C1930" s="43"/>
      <c r="D1930" s="44"/>
      <c r="E1930" s="45"/>
      <c r="F1930" s="63"/>
    </row>
    <row r="1931" spans="1:6" x14ac:dyDescent="0.3">
      <c r="A1931" s="41"/>
      <c r="B1931" s="42"/>
      <c r="C1931" s="43"/>
      <c r="D1931" s="44"/>
      <c r="E1931" s="45"/>
      <c r="F1931" s="63"/>
    </row>
    <row r="1932" spans="1:6" x14ac:dyDescent="0.3">
      <c r="A1932" s="41"/>
      <c r="B1932" s="42"/>
      <c r="C1932" s="43"/>
      <c r="D1932" s="44"/>
      <c r="E1932" s="45"/>
      <c r="F1932" s="63"/>
    </row>
    <row r="1933" spans="1:6" x14ac:dyDescent="0.3">
      <c r="A1933" s="41"/>
      <c r="B1933" s="42"/>
      <c r="C1933" s="43"/>
      <c r="D1933" s="44"/>
      <c r="E1933" s="45"/>
      <c r="F1933" s="63"/>
    </row>
    <row r="1934" spans="1:6" x14ac:dyDescent="0.3">
      <c r="A1934" s="41"/>
      <c r="B1934" s="42"/>
      <c r="C1934" s="43"/>
      <c r="D1934" s="44"/>
      <c r="E1934" s="45"/>
      <c r="F1934" s="63"/>
    </row>
    <row r="1935" spans="1:6" x14ac:dyDescent="0.3">
      <c r="A1935" s="41"/>
      <c r="B1935" s="42"/>
      <c r="C1935" s="43"/>
      <c r="D1935" s="44"/>
      <c r="E1935" s="45"/>
      <c r="F1935" s="63"/>
    </row>
    <row r="1936" spans="1:6" x14ac:dyDescent="0.3">
      <c r="A1936" s="41"/>
      <c r="B1936" s="42"/>
      <c r="C1936" s="43"/>
      <c r="D1936" s="44"/>
      <c r="E1936" s="45"/>
      <c r="F1936" s="63"/>
    </row>
    <row r="1937" spans="1:6" x14ac:dyDescent="0.3">
      <c r="A1937" s="41"/>
      <c r="B1937" s="42"/>
      <c r="C1937" s="43"/>
      <c r="D1937" s="44"/>
      <c r="E1937" s="45"/>
      <c r="F1937" s="63"/>
    </row>
    <row r="1938" spans="1:6" x14ac:dyDescent="0.3">
      <c r="A1938" s="41"/>
      <c r="B1938" s="42"/>
      <c r="C1938" s="43"/>
      <c r="D1938" s="44"/>
      <c r="E1938" s="45"/>
      <c r="F1938" s="63"/>
    </row>
    <row r="1939" spans="1:6" x14ac:dyDescent="0.3">
      <c r="A1939" s="41"/>
      <c r="B1939" s="42"/>
      <c r="C1939" s="43"/>
      <c r="D1939" s="44"/>
      <c r="E1939" s="45"/>
      <c r="F1939" s="63"/>
    </row>
    <row r="1940" spans="1:6" x14ac:dyDescent="0.3">
      <c r="A1940" s="41"/>
      <c r="B1940" s="42"/>
      <c r="C1940" s="43"/>
      <c r="D1940" s="44"/>
      <c r="E1940" s="45"/>
      <c r="F1940" s="63"/>
    </row>
    <row r="1941" spans="1:6" x14ac:dyDescent="0.3">
      <c r="A1941" s="41"/>
      <c r="B1941" s="42"/>
      <c r="C1941" s="43"/>
      <c r="D1941" s="44"/>
      <c r="E1941" s="45"/>
      <c r="F1941" s="63"/>
    </row>
    <row r="1942" spans="1:6" x14ac:dyDescent="0.3">
      <c r="A1942" s="41"/>
      <c r="B1942" s="42"/>
      <c r="C1942" s="43"/>
      <c r="D1942" s="44"/>
      <c r="E1942" s="45"/>
      <c r="F1942" s="63"/>
    </row>
    <row r="1943" spans="1:6" x14ac:dyDescent="0.3">
      <c r="A1943" s="41"/>
      <c r="B1943" s="42"/>
      <c r="C1943" s="43"/>
      <c r="D1943" s="44"/>
      <c r="E1943" s="45"/>
      <c r="F1943" s="63"/>
    </row>
    <row r="1944" spans="1:6" x14ac:dyDescent="0.3">
      <c r="A1944" s="41"/>
      <c r="B1944" s="42"/>
      <c r="C1944" s="43"/>
      <c r="D1944" s="44"/>
      <c r="E1944" s="45"/>
      <c r="F1944" s="63"/>
    </row>
    <row r="1945" spans="1:6" x14ac:dyDescent="0.3">
      <c r="A1945" s="41"/>
      <c r="B1945" s="42"/>
      <c r="C1945" s="43"/>
      <c r="D1945" s="44"/>
      <c r="E1945" s="45"/>
      <c r="F1945" s="63"/>
    </row>
    <row r="1946" spans="1:6" x14ac:dyDescent="0.3">
      <c r="A1946" s="41"/>
      <c r="B1946" s="42"/>
      <c r="C1946" s="43"/>
      <c r="D1946" s="44"/>
      <c r="E1946" s="45"/>
      <c r="F1946" s="63"/>
    </row>
    <row r="1947" spans="1:6" x14ac:dyDescent="0.3">
      <c r="A1947" s="41"/>
      <c r="B1947" s="42"/>
      <c r="C1947" s="43"/>
      <c r="D1947" s="33"/>
      <c r="E1947" s="45"/>
      <c r="F1947" s="63"/>
    </row>
    <row r="1948" spans="1:6" x14ac:dyDescent="0.3">
      <c r="A1948" s="41"/>
      <c r="B1948" s="42"/>
      <c r="C1948" s="43"/>
      <c r="D1948" s="44"/>
      <c r="E1948" s="45"/>
      <c r="F1948" s="63"/>
    </row>
    <row r="1949" spans="1:6" x14ac:dyDescent="0.3">
      <c r="A1949" s="41"/>
      <c r="B1949" s="42"/>
      <c r="C1949" s="43"/>
      <c r="D1949" s="44"/>
      <c r="E1949" s="45"/>
      <c r="F1949" s="63"/>
    </row>
    <row r="1950" spans="1:6" x14ac:dyDescent="0.3">
      <c r="A1950" s="41"/>
      <c r="B1950" s="42"/>
      <c r="C1950" s="43"/>
      <c r="D1950" s="44"/>
      <c r="E1950" s="45"/>
      <c r="F1950" s="63"/>
    </row>
    <row r="1951" spans="1:6" x14ac:dyDescent="0.3">
      <c r="A1951" s="41"/>
      <c r="B1951" s="42"/>
      <c r="C1951" s="43"/>
      <c r="D1951" s="44"/>
      <c r="E1951" s="45"/>
      <c r="F1951" s="63"/>
    </row>
    <row r="1952" spans="1:6" x14ac:dyDescent="0.3">
      <c r="A1952" s="41"/>
      <c r="B1952" s="42"/>
      <c r="C1952" s="43"/>
      <c r="D1952" s="44"/>
      <c r="E1952" s="45"/>
      <c r="F1952" s="63"/>
    </row>
    <row r="1953" spans="1:6" x14ac:dyDescent="0.3">
      <c r="A1953" s="41"/>
      <c r="B1953" s="42"/>
      <c r="C1953" s="43"/>
      <c r="D1953" s="44"/>
      <c r="E1953" s="45"/>
      <c r="F1953" s="63"/>
    </row>
    <row r="1954" spans="1:6" x14ac:dyDescent="0.3">
      <c r="A1954" s="41"/>
      <c r="B1954" s="42"/>
      <c r="C1954" s="43"/>
      <c r="D1954" s="44"/>
      <c r="E1954" s="45"/>
      <c r="F1954" s="63"/>
    </row>
    <row r="1955" spans="1:6" x14ac:dyDescent="0.3">
      <c r="A1955" s="41"/>
      <c r="B1955" s="42"/>
      <c r="C1955" s="43"/>
      <c r="D1955" s="44"/>
      <c r="E1955" s="45"/>
      <c r="F1955" s="63"/>
    </row>
    <row r="1956" spans="1:6" x14ac:dyDescent="0.3">
      <c r="A1956" s="41"/>
      <c r="B1956" s="42"/>
      <c r="C1956" s="43"/>
      <c r="D1956" s="44"/>
      <c r="E1956" s="45"/>
      <c r="F1956" s="63"/>
    </row>
    <row r="1957" spans="1:6" x14ac:dyDescent="0.3">
      <c r="A1957" s="41"/>
      <c r="B1957" s="42"/>
      <c r="C1957" s="43"/>
      <c r="D1957" s="44"/>
      <c r="E1957" s="45"/>
      <c r="F1957" s="63"/>
    </row>
    <row r="1958" spans="1:6" x14ac:dyDescent="0.3">
      <c r="A1958" s="41"/>
      <c r="B1958" s="42"/>
      <c r="C1958" s="43"/>
      <c r="D1958" s="44"/>
      <c r="E1958" s="45"/>
      <c r="F1958" s="63"/>
    </row>
    <row r="1959" spans="1:6" x14ac:dyDescent="0.3">
      <c r="A1959" s="41"/>
      <c r="B1959" s="42"/>
      <c r="C1959" s="43"/>
      <c r="D1959" s="44"/>
      <c r="E1959" s="45"/>
      <c r="F1959" s="63"/>
    </row>
    <row r="1960" spans="1:6" x14ac:dyDescent="0.3">
      <c r="A1960" s="41"/>
      <c r="B1960" s="42"/>
      <c r="C1960" s="43"/>
      <c r="D1960" s="44"/>
      <c r="E1960" s="45"/>
      <c r="F1960" s="63"/>
    </row>
    <row r="1961" spans="1:6" x14ac:dyDescent="0.3">
      <c r="A1961" s="41"/>
      <c r="B1961" s="42"/>
      <c r="C1961" s="43"/>
      <c r="D1961" s="44"/>
      <c r="E1961" s="45"/>
      <c r="F1961" s="63"/>
    </row>
    <row r="1962" spans="1:6" x14ac:dyDescent="0.3">
      <c r="A1962" s="41"/>
      <c r="B1962" s="42"/>
      <c r="C1962" s="43"/>
      <c r="D1962" s="44"/>
      <c r="E1962" s="45"/>
      <c r="F1962" s="63"/>
    </row>
    <row r="1963" spans="1:6" x14ac:dyDescent="0.3">
      <c r="A1963" s="41"/>
      <c r="B1963" s="42"/>
      <c r="C1963" s="43"/>
      <c r="D1963" s="44"/>
      <c r="E1963" s="45"/>
      <c r="F1963" s="63"/>
    </row>
    <row r="1964" spans="1:6" x14ac:dyDescent="0.3">
      <c r="A1964" s="41"/>
      <c r="B1964" s="42"/>
      <c r="C1964" s="43"/>
      <c r="D1964" s="44"/>
      <c r="E1964" s="45"/>
      <c r="F1964" s="63"/>
    </row>
    <row r="1965" spans="1:6" x14ac:dyDescent="0.3">
      <c r="A1965" s="41"/>
      <c r="B1965" s="42"/>
      <c r="C1965" s="43"/>
      <c r="D1965" s="44"/>
      <c r="E1965" s="45"/>
      <c r="F1965" s="63"/>
    </row>
    <row r="1966" spans="1:6" x14ac:dyDescent="0.3">
      <c r="A1966" s="41"/>
      <c r="B1966" s="42"/>
      <c r="C1966" s="43"/>
      <c r="D1966" s="44"/>
      <c r="E1966" s="45"/>
      <c r="F1966" s="63"/>
    </row>
    <row r="1967" spans="1:6" x14ac:dyDescent="0.3">
      <c r="A1967" s="41"/>
      <c r="B1967" s="42"/>
      <c r="C1967" s="43"/>
      <c r="D1967" s="44"/>
      <c r="E1967" s="45"/>
      <c r="F1967" s="63"/>
    </row>
    <row r="1968" spans="1:6" x14ac:dyDescent="0.3">
      <c r="A1968" s="41"/>
      <c r="B1968" s="42"/>
      <c r="C1968" s="43"/>
      <c r="D1968" s="44"/>
      <c r="E1968" s="45"/>
      <c r="F1968" s="63"/>
    </row>
    <row r="1969" spans="1:6" x14ac:dyDescent="0.3">
      <c r="A1969" s="41"/>
      <c r="B1969" s="42"/>
      <c r="C1969" s="43"/>
      <c r="D1969" s="44"/>
      <c r="E1969" s="45"/>
      <c r="F1969" s="63"/>
    </row>
    <row r="1970" spans="1:6" x14ac:dyDescent="0.3">
      <c r="A1970" s="41"/>
      <c r="B1970" s="42"/>
      <c r="C1970" s="43"/>
      <c r="D1970" s="44"/>
      <c r="E1970" s="45"/>
      <c r="F1970" s="63"/>
    </row>
    <row r="1971" spans="1:6" x14ac:dyDescent="0.3">
      <c r="A1971" s="41"/>
      <c r="B1971" s="42"/>
      <c r="C1971" s="43"/>
      <c r="D1971" s="44"/>
      <c r="E1971" s="45"/>
      <c r="F1971" s="63"/>
    </row>
    <row r="1972" spans="1:6" x14ac:dyDescent="0.3">
      <c r="A1972" s="41"/>
      <c r="B1972" s="42"/>
      <c r="C1972" s="43"/>
      <c r="D1972" s="44"/>
      <c r="E1972" s="45"/>
      <c r="F1972" s="63"/>
    </row>
    <row r="1973" spans="1:6" x14ac:dyDescent="0.3">
      <c r="A1973" s="41"/>
      <c r="B1973" s="42"/>
      <c r="C1973" s="43"/>
      <c r="D1973" s="44"/>
      <c r="E1973" s="45"/>
      <c r="F1973" s="63"/>
    </row>
    <row r="1974" spans="1:6" x14ac:dyDescent="0.3">
      <c r="A1974" s="41"/>
      <c r="B1974" s="42"/>
      <c r="C1974" s="43"/>
      <c r="D1974" s="44"/>
      <c r="E1974" s="45"/>
      <c r="F1974" s="63"/>
    </row>
    <row r="1975" spans="1:6" x14ac:dyDescent="0.3">
      <c r="A1975" s="41"/>
      <c r="B1975" s="42"/>
      <c r="C1975" s="43"/>
      <c r="D1975" s="44"/>
      <c r="E1975" s="45"/>
      <c r="F1975" s="63"/>
    </row>
    <row r="1976" spans="1:6" x14ac:dyDescent="0.3">
      <c r="A1976" s="41"/>
      <c r="B1976" s="42"/>
      <c r="C1976" s="43"/>
      <c r="D1976" s="44"/>
      <c r="E1976" s="45"/>
      <c r="F1976" s="63"/>
    </row>
    <row r="1977" spans="1:6" x14ac:dyDescent="0.3">
      <c r="A1977" s="41"/>
      <c r="B1977" s="42"/>
      <c r="C1977" s="43"/>
      <c r="D1977" s="44"/>
      <c r="E1977" s="45"/>
      <c r="F1977" s="63"/>
    </row>
    <row r="1978" spans="1:6" x14ac:dyDescent="0.3">
      <c r="A1978" s="41"/>
      <c r="B1978" s="42"/>
      <c r="C1978" s="43"/>
      <c r="D1978" s="44"/>
      <c r="E1978" s="45"/>
      <c r="F1978" s="63"/>
    </row>
    <row r="1979" spans="1:6" x14ac:dyDescent="0.3">
      <c r="A1979" s="41"/>
      <c r="B1979" s="42"/>
      <c r="C1979" s="43"/>
      <c r="D1979" s="44"/>
      <c r="E1979" s="45"/>
      <c r="F1979" s="63"/>
    </row>
    <row r="1980" spans="1:6" x14ac:dyDescent="0.3">
      <c r="A1980" s="41"/>
      <c r="B1980" s="42"/>
      <c r="C1980" s="43"/>
      <c r="D1980" s="44"/>
      <c r="E1980" s="45"/>
      <c r="F1980" s="63"/>
    </row>
    <row r="1981" spans="1:6" x14ac:dyDescent="0.3">
      <c r="A1981" s="41"/>
      <c r="B1981" s="42"/>
      <c r="C1981" s="43"/>
      <c r="D1981" s="44"/>
      <c r="E1981" s="45"/>
      <c r="F1981" s="63"/>
    </row>
    <row r="1982" spans="1:6" x14ac:dyDescent="0.3">
      <c r="A1982" s="41"/>
      <c r="B1982" s="42"/>
      <c r="C1982" s="43"/>
      <c r="D1982" s="44"/>
      <c r="E1982" s="45"/>
      <c r="F1982" s="63"/>
    </row>
    <row r="1983" spans="1:6" x14ac:dyDescent="0.3">
      <c r="A1983" s="41"/>
      <c r="B1983" s="42"/>
      <c r="C1983" s="43"/>
      <c r="D1983" s="44"/>
      <c r="E1983" s="45"/>
      <c r="F1983" s="63"/>
    </row>
    <row r="1984" spans="1:6" x14ac:dyDescent="0.3">
      <c r="A1984" s="41"/>
      <c r="B1984" s="42"/>
      <c r="C1984" s="43"/>
      <c r="D1984" s="44"/>
      <c r="E1984" s="45"/>
      <c r="F1984" s="63"/>
    </row>
    <row r="1985" spans="1:6" x14ac:dyDescent="0.3">
      <c r="A1985" s="41"/>
      <c r="B1985" s="42"/>
      <c r="C1985" s="43"/>
      <c r="D1985" s="44"/>
      <c r="E1985" s="45"/>
      <c r="F1985" s="63"/>
    </row>
    <row r="1986" spans="1:6" x14ac:dyDescent="0.3">
      <c r="A1986" s="41"/>
      <c r="B1986" s="42"/>
      <c r="C1986" s="43"/>
      <c r="D1986" s="44"/>
      <c r="E1986" s="45"/>
      <c r="F1986" s="63"/>
    </row>
    <row r="1987" spans="1:6" x14ac:dyDescent="0.3">
      <c r="A1987" s="41"/>
      <c r="B1987" s="42"/>
      <c r="C1987" s="43"/>
      <c r="D1987" s="44"/>
      <c r="E1987" s="45"/>
      <c r="F1987" s="63"/>
    </row>
    <row r="1988" spans="1:6" x14ac:dyDescent="0.3">
      <c r="A1988" s="41"/>
      <c r="B1988" s="42"/>
      <c r="C1988" s="43"/>
      <c r="D1988" s="44"/>
      <c r="E1988" s="45"/>
      <c r="F1988" s="63"/>
    </row>
    <row r="1989" spans="1:6" x14ac:dyDescent="0.3">
      <c r="A1989" s="41"/>
      <c r="B1989" s="42"/>
      <c r="C1989" s="43"/>
      <c r="D1989" s="44"/>
      <c r="E1989" s="45"/>
      <c r="F1989" s="63"/>
    </row>
    <row r="1990" spans="1:6" x14ac:dyDescent="0.3">
      <c r="A1990" s="41"/>
      <c r="B1990" s="42"/>
      <c r="C1990" s="43"/>
      <c r="D1990" s="44"/>
      <c r="E1990" s="45"/>
      <c r="F1990" s="63"/>
    </row>
    <row r="1991" spans="1:6" x14ac:dyDescent="0.3">
      <c r="A1991" s="41"/>
      <c r="B1991" s="42"/>
      <c r="C1991" s="43"/>
      <c r="D1991" s="44"/>
      <c r="E1991" s="45"/>
      <c r="F1991" s="63"/>
    </row>
    <row r="1992" spans="1:6" x14ac:dyDescent="0.3">
      <c r="A1992" s="41"/>
      <c r="B1992" s="42"/>
      <c r="C1992" s="43"/>
      <c r="D1992" s="44"/>
      <c r="E1992" s="45"/>
      <c r="F1992" s="63"/>
    </row>
    <row r="1993" spans="1:6" x14ac:dyDescent="0.3">
      <c r="A1993" s="41"/>
      <c r="B1993" s="42"/>
      <c r="C1993" s="43"/>
      <c r="D1993" s="44"/>
      <c r="E1993" s="45"/>
      <c r="F1993" s="63"/>
    </row>
    <row r="1994" spans="1:6" x14ac:dyDescent="0.3">
      <c r="A1994" s="41"/>
      <c r="B1994" s="42"/>
      <c r="C1994" s="43"/>
      <c r="D1994" s="44"/>
      <c r="E1994" s="45"/>
      <c r="F1994" s="63"/>
    </row>
    <row r="1995" spans="1:6" x14ac:dyDescent="0.3">
      <c r="A1995" s="41"/>
      <c r="B1995" s="42"/>
      <c r="C1995" s="43"/>
      <c r="D1995" s="44"/>
      <c r="E1995" s="45"/>
      <c r="F1995" s="63"/>
    </row>
    <row r="1996" spans="1:6" x14ac:dyDescent="0.3">
      <c r="A1996" s="41"/>
      <c r="B1996" s="42"/>
      <c r="C1996" s="43"/>
      <c r="D1996" s="44"/>
      <c r="E1996" s="45"/>
      <c r="F1996" s="63"/>
    </row>
    <row r="1997" spans="1:6" x14ac:dyDescent="0.3">
      <c r="A1997" s="41"/>
      <c r="B1997" s="42"/>
      <c r="C1997" s="43"/>
      <c r="D1997" s="44"/>
      <c r="E1997" s="45"/>
      <c r="F1997" s="63"/>
    </row>
    <row r="1998" spans="1:6" x14ac:dyDescent="0.3">
      <c r="A1998" s="41"/>
      <c r="B1998" s="42"/>
      <c r="C1998" s="43"/>
      <c r="D1998" s="44"/>
      <c r="E1998" s="45"/>
      <c r="F1998" s="63"/>
    </row>
    <row r="1999" spans="1:6" x14ac:dyDescent="0.3">
      <c r="A1999" s="41"/>
      <c r="B1999" s="42"/>
      <c r="C1999" s="43"/>
      <c r="D1999" s="33"/>
      <c r="E1999" s="45"/>
      <c r="F1999" s="63"/>
    </row>
    <row r="2000" spans="1:6" x14ac:dyDescent="0.3">
      <c r="A2000" s="41"/>
      <c r="B2000" s="42"/>
      <c r="C2000" s="43"/>
      <c r="D2000" s="44"/>
      <c r="E2000" s="45"/>
      <c r="F2000" s="63"/>
    </row>
    <row r="2001" spans="1:6" x14ac:dyDescent="0.3">
      <c r="A2001" s="41"/>
      <c r="B2001" s="42"/>
      <c r="C2001" s="43"/>
      <c r="D2001" s="44"/>
      <c r="E2001" s="45"/>
      <c r="F2001" s="63"/>
    </row>
    <row r="2002" spans="1:6" x14ac:dyDescent="0.3">
      <c r="A2002" s="41"/>
      <c r="B2002" s="42"/>
      <c r="C2002" s="43"/>
      <c r="D2002" s="44"/>
      <c r="E2002" s="45"/>
      <c r="F2002" s="63"/>
    </row>
    <row r="2003" spans="1:6" x14ac:dyDescent="0.3">
      <c r="A2003" s="41"/>
      <c r="B2003" s="42"/>
      <c r="C2003" s="43"/>
      <c r="D2003" s="44"/>
      <c r="E2003" s="45"/>
      <c r="F2003" s="63"/>
    </row>
    <row r="2004" spans="1:6" x14ac:dyDescent="0.3">
      <c r="A2004" s="41"/>
      <c r="B2004" s="42"/>
      <c r="C2004" s="43"/>
      <c r="D2004" s="44"/>
      <c r="E2004" s="45"/>
      <c r="F2004" s="63"/>
    </row>
    <row r="2005" spans="1:6" x14ac:dyDescent="0.3">
      <c r="A2005" s="41"/>
      <c r="B2005" s="42"/>
      <c r="C2005" s="43"/>
      <c r="D2005" s="44"/>
      <c r="E2005" s="45"/>
      <c r="F2005" s="63"/>
    </row>
    <row r="2006" spans="1:6" x14ac:dyDescent="0.3">
      <c r="A2006" s="41"/>
      <c r="B2006" s="42"/>
      <c r="C2006" s="43"/>
      <c r="D2006" s="44"/>
      <c r="E2006" s="45"/>
      <c r="F2006" s="63"/>
    </row>
    <row r="2007" spans="1:6" x14ac:dyDescent="0.3">
      <c r="A2007" s="41"/>
      <c r="B2007" s="42"/>
      <c r="C2007" s="43"/>
      <c r="D2007" s="44"/>
      <c r="E2007" s="45"/>
      <c r="F2007" s="63"/>
    </row>
    <row r="2008" spans="1:6" x14ac:dyDescent="0.3">
      <c r="A2008" s="41"/>
      <c r="B2008" s="42"/>
      <c r="C2008" s="43"/>
      <c r="D2008" s="44"/>
      <c r="E2008" s="45"/>
      <c r="F2008" s="63"/>
    </row>
    <row r="2009" spans="1:6" x14ac:dyDescent="0.3">
      <c r="A2009" s="41"/>
      <c r="B2009" s="42"/>
      <c r="C2009" s="43"/>
      <c r="D2009" s="44"/>
      <c r="E2009" s="45"/>
      <c r="F2009" s="63"/>
    </row>
    <row r="2010" spans="1:6" x14ac:dyDescent="0.3">
      <c r="A2010" s="41"/>
      <c r="B2010" s="42"/>
      <c r="C2010" s="43"/>
      <c r="D2010" s="44"/>
      <c r="E2010" s="45"/>
      <c r="F2010" s="63"/>
    </row>
    <row r="2011" spans="1:6" x14ac:dyDescent="0.3">
      <c r="A2011" s="41"/>
      <c r="B2011" s="42"/>
      <c r="C2011" s="43"/>
      <c r="D2011" s="44"/>
      <c r="E2011" s="45"/>
      <c r="F2011" s="63"/>
    </row>
    <row r="2012" spans="1:6" x14ac:dyDescent="0.3">
      <c r="A2012" s="41"/>
      <c r="B2012" s="42"/>
      <c r="C2012" s="43"/>
      <c r="D2012" s="44"/>
      <c r="E2012" s="45"/>
      <c r="F2012" s="63"/>
    </row>
    <row r="2013" spans="1:6" x14ac:dyDescent="0.3">
      <c r="A2013" s="41"/>
      <c r="B2013" s="42"/>
      <c r="C2013" s="43"/>
      <c r="D2013" s="44"/>
      <c r="E2013" s="45"/>
      <c r="F2013" s="63"/>
    </row>
    <row r="2014" spans="1:6" x14ac:dyDescent="0.3">
      <c r="A2014" s="41"/>
      <c r="B2014" s="42"/>
      <c r="C2014" s="43"/>
      <c r="D2014" s="44"/>
      <c r="E2014" s="45"/>
      <c r="F2014" s="63"/>
    </row>
    <row r="2015" spans="1:6" x14ac:dyDescent="0.3">
      <c r="A2015" s="41"/>
      <c r="B2015" s="42"/>
      <c r="C2015" s="43"/>
      <c r="D2015" s="44"/>
      <c r="E2015" s="45"/>
      <c r="F2015" s="63"/>
    </row>
    <row r="2016" spans="1:6" x14ac:dyDescent="0.3">
      <c r="A2016" s="41"/>
      <c r="B2016" s="42"/>
      <c r="C2016" s="43"/>
      <c r="D2016" s="44"/>
      <c r="E2016" s="45"/>
      <c r="F2016" s="63"/>
    </row>
    <row r="2017" spans="1:6" x14ac:dyDescent="0.3">
      <c r="A2017" s="41"/>
      <c r="B2017" s="42"/>
      <c r="C2017" s="43"/>
      <c r="D2017" s="44"/>
      <c r="E2017" s="45"/>
      <c r="F2017" s="63"/>
    </row>
    <row r="2018" spans="1:6" x14ac:dyDescent="0.3">
      <c r="A2018" s="41"/>
      <c r="B2018" s="42"/>
      <c r="C2018" s="43"/>
      <c r="D2018" s="44"/>
      <c r="E2018" s="45"/>
      <c r="F2018" s="63"/>
    </row>
    <row r="2019" spans="1:6" x14ac:dyDescent="0.3">
      <c r="A2019" s="41"/>
      <c r="B2019" s="42"/>
      <c r="C2019" s="43"/>
      <c r="D2019" s="44"/>
      <c r="E2019" s="45"/>
      <c r="F2019" s="63"/>
    </row>
    <row r="2020" spans="1:6" x14ac:dyDescent="0.3">
      <c r="A2020" s="41"/>
      <c r="B2020" s="42"/>
      <c r="C2020" s="43"/>
      <c r="D2020" s="44"/>
      <c r="E2020" s="45"/>
      <c r="F2020" s="63"/>
    </row>
    <row r="2021" spans="1:6" x14ac:dyDescent="0.3">
      <c r="A2021" s="41"/>
      <c r="B2021" s="42"/>
      <c r="C2021" s="43"/>
      <c r="D2021" s="44"/>
      <c r="E2021" s="45"/>
      <c r="F2021" s="63"/>
    </row>
    <row r="2022" spans="1:6" x14ac:dyDescent="0.3">
      <c r="A2022" s="41"/>
      <c r="B2022" s="42"/>
      <c r="C2022" s="43"/>
      <c r="D2022" s="44"/>
      <c r="E2022" s="45"/>
      <c r="F2022" s="63"/>
    </row>
    <row r="2023" spans="1:6" x14ac:dyDescent="0.3">
      <c r="A2023" s="41"/>
      <c r="B2023" s="42"/>
      <c r="C2023" s="43"/>
      <c r="D2023" s="44"/>
      <c r="E2023" s="45"/>
      <c r="F2023" s="63"/>
    </row>
    <row r="2024" spans="1:6" x14ac:dyDescent="0.3">
      <c r="A2024" s="41"/>
      <c r="B2024" s="42"/>
      <c r="C2024" s="43"/>
      <c r="D2024" s="44"/>
      <c r="E2024" s="45"/>
      <c r="F2024" s="63"/>
    </row>
    <row r="2025" spans="1:6" x14ac:dyDescent="0.3">
      <c r="A2025" s="41"/>
      <c r="B2025" s="42"/>
      <c r="C2025" s="43"/>
      <c r="D2025" s="44"/>
      <c r="E2025" s="45"/>
      <c r="F2025" s="63"/>
    </row>
    <row r="2026" spans="1:6" x14ac:dyDescent="0.3">
      <c r="A2026" s="41"/>
      <c r="B2026" s="42"/>
      <c r="C2026" s="43"/>
      <c r="D2026" s="44"/>
      <c r="E2026" s="45"/>
      <c r="F2026" s="63"/>
    </row>
    <row r="2027" spans="1:6" x14ac:dyDescent="0.3">
      <c r="A2027" s="41"/>
      <c r="B2027" s="42"/>
      <c r="C2027" s="43"/>
      <c r="D2027" s="44"/>
      <c r="E2027" s="45"/>
      <c r="F2027" s="63"/>
    </row>
    <row r="2028" spans="1:6" x14ac:dyDescent="0.3">
      <c r="A2028" s="41"/>
      <c r="B2028" s="42"/>
      <c r="C2028" s="43"/>
      <c r="D2028" s="44"/>
      <c r="E2028" s="45"/>
      <c r="F2028" s="63"/>
    </row>
    <row r="2029" spans="1:6" x14ac:dyDescent="0.3">
      <c r="A2029" s="41"/>
      <c r="B2029" s="42"/>
      <c r="C2029" s="43"/>
      <c r="D2029" s="44"/>
      <c r="E2029" s="45"/>
      <c r="F2029" s="63"/>
    </row>
    <row r="2030" spans="1:6" x14ac:dyDescent="0.3">
      <c r="A2030" s="41"/>
      <c r="B2030" s="42"/>
      <c r="C2030" s="43"/>
      <c r="D2030" s="44"/>
      <c r="E2030" s="45"/>
      <c r="F2030" s="63"/>
    </row>
    <row r="2031" spans="1:6" x14ac:dyDescent="0.3">
      <c r="A2031" s="41"/>
      <c r="B2031" s="42"/>
      <c r="C2031" s="43"/>
      <c r="D2031" s="44"/>
      <c r="E2031" s="45"/>
      <c r="F2031" s="63"/>
    </row>
    <row r="2032" spans="1:6" x14ac:dyDescent="0.3">
      <c r="A2032" s="41"/>
      <c r="B2032" s="42"/>
      <c r="C2032" s="43"/>
      <c r="D2032" s="44"/>
      <c r="E2032" s="45"/>
      <c r="F2032" s="63"/>
    </row>
    <row r="2033" spans="1:6" x14ac:dyDescent="0.3">
      <c r="A2033" s="41"/>
      <c r="B2033" s="42"/>
      <c r="C2033" s="43"/>
      <c r="D2033" s="44"/>
      <c r="E2033" s="45"/>
      <c r="F2033" s="63"/>
    </row>
    <row r="2034" spans="1:6" x14ac:dyDescent="0.3">
      <c r="A2034" s="41"/>
      <c r="B2034" s="42"/>
      <c r="C2034" s="43"/>
      <c r="D2034" s="44"/>
      <c r="E2034" s="45"/>
      <c r="F2034" s="63"/>
    </row>
    <row r="2035" spans="1:6" x14ac:dyDescent="0.3">
      <c r="A2035" s="41"/>
      <c r="B2035" s="42"/>
      <c r="C2035" s="43"/>
      <c r="D2035" s="44"/>
      <c r="E2035" s="45"/>
      <c r="F2035" s="63"/>
    </row>
    <row r="2036" spans="1:6" x14ac:dyDescent="0.3">
      <c r="A2036" s="41"/>
      <c r="B2036" s="42"/>
      <c r="C2036" s="43"/>
      <c r="D2036" s="44"/>
      <c r="E2036" s="45"/>
      <c r="F2036" s="63"/>
    </row>
    <row r="2037" spans="1:6" x14ac:dyDescent="0.3">
      <c r="A2037" s="41"/>
      <c r="B2037" s="42"/>
      <c r="C2037" s="43"/>
      <c r="D2037" s="44"/>
      <c r="E2037" s="45"/>
      <c r="F2037" s="63"/>
    </row>
    <row r="2038" spans="1:6" x14ac:dyDescent="0.3">
      <c r="A2038" s="41"/>
      <c r="B2038" s="42"/>
      <c r="C2038" s="43"/>
      <c r="D2038" s="44"/>
      <c r="E2038" s="45"/>
      <c r="F2038" s="63"/>
    </row>
    <row r="2039" spans="1:6" x14ac:dyDescent="0.3">
      <c r="A2039" s="41"/>
      <c r="B2039" s="42"/>
      <c r="C2039" s="43"/>
      <c r="D2039" s="44"/>
      <c r="E2039" s="45"/>
      <c r="F2039" s="63"/>
    </row>
    <row r="2040" spans="1:6" x14ac:dyDescent="0.3">
      <c r="A2040" s="41"/>
      <c r="B2040" s="42"/>
      <c r="C2040" s="43"/>
      <c r="D2040" s="44"/>
      <c r="E2040" s="45"/>
      <c r="F2040" s="63"/>
    </row>
    <row r="2041" spans="1:6" x14ac:dyDescent="0.3">
      <c r="A2041" s="41"/>
      <c r="B2041" s="42"/>
      <c r="C2041" s="43"/>
      <c r="D2041" s="44"/>
      <c r="E2041" s="45"/>
      <c r="F2041" s="63"/>
    </row>
    <row r="2042" spans="1:6" x14ac:dyDescent="0.3">
      <c r="A2042" s="41"/>
      <c r="B2042" s="42"/>
      <c r="C2042" s="43"/>
      <c r="D2042" s="44"/>
      <c r="E2042" s="45"/>
      <c r="F2042" s="63"/>
    </row>
    <row r="2043" spans="1:6" x14ac:dyDescent="0.3">
      <c r="A2043" s="41"/>
      <c r="B2043" s="42"/>
      <c r="C2043" s="43"/>
      <c r="D2043" s="44"/>
      <c r="E2043" s="45"/>
      <c r="F2043" s="63"/>
    </row>
    <row r="2044" spans="1:6" x14ac:dyDescent="0.3">
      <c r="A2044" s="41"/>
      <c r="B2044" s="42"/>
      <c r="C2044" s="43"/>
      <c r="D2044" s="44"/>
      <c r="E2044" s="45"/>
      <c r="F2044" s="63"/>
    </row>
    <row r="2045" spans="1:6" x14ac:dyDescent="0.3">
      <c r="A2045" s="41"/>
      <c r="B2045" s="42"/>
      <c r="C2045" s="43"/>
      <c r="D2045" s="44"/>
      <c r="E2045" s="45"/>
      <c r="F2045" s="63"/>
    </row>
    <row r="2046" spans="1:6" x14ac:dyDescent="0.3">
      <c r="A2046" s="41"/>
      <c r="B2046" s="42"/>
      <c r="C2046" s="43"/>
      <c r="D2046" s="44"/>
      <c r="E2046" s="45"/>
      <c r="F2046" s="63"/>
    </row>
    <row r="2047" spans="1:6" x14ac:dyDescent="0.3">
      <c r="A2047" s="41"/>
      <c r="B2047" s="42"/>
      <c r="C2047" s="43"/>
      <c r="D2047" s="44"/>
      <c r="E2047" s="45"/>
      <c r="F2047" s="63"/>
    </row>
    <row r="2048" spans="1:6" x14ac:dyDescent="0.3">
      <c r="A2048" s="41"/>
      <c r="B2048" s="42"/>
      <c r="C2048" s="43"/>
      <c r="D2048" s="44"/>
      <c r="E2048" s="45"/>
      <c r="F2048" s="63"/>
    </row>
    <row r="2049" spans="1:6" x14ac:dyDescent="0.3">
      <c r="A2049" s="41"/>
      <c r="B2049" s="42"/>
      <c r="C2049" s="43"/>
      <c r="D2049" s="44"/>
      <c r="E2049" s="45"/>
      <c r="F2049" s="63"/>
    </row>
    <row r="2050" spans="1:6" x14ac:dyDescent="0.3">
      <c r="A2050" s="41"/>
      <c r="B2050" s="42"/>
      <c r="C2050" s="43"/>
      <c r="D2050" s="44"/>
      <c r="E2050" s="45"/>
      <c r="F2050" s="63"/>
    </row>
    <row r="2051" spans="1:6" x14ac:dyDescent="0.3">
      <c r="A2051" s="41"/>
      <c r="B2051" s="42"/>
      <c r="C2051" s="43"/>
      <c r="D2051" s="44"/>
      <c r="E2051" s="45"/>
      <c r="F2051" s="63"/>
    </row>
    <row r="2052" spans="1:6" x14ac:dyDescent="0.3">
      <c r="A2052" s="41"/>
      <c r="B2052" s="42"/>
      <c r="C2052" s="43"/>
      <c r="D2052" s="44"/>
      <c r="E2052" s="45"/>
      <c r="F2052" s="63"/>
    </row>
    <row r="2053" spans="1:6" x14ac:dyDescent="0.3">
      <c r="A2053" s="41"/>
      <c r="B2053" s="42"/>
      <c r="C2053" s="43"/>
      <c r="D2053" s="44"/>
      <c r="E2053" s="45"/>
      <c r="F2053" s="63"/>
    </row>
    <row r="2054" spans="1:6" x14ac:dyDescent="0.3">
      <c r="A2054" s="41"/>
      <c r="B2054" s="42"/>
      <c r="C2054" s="43"/>
      <c r="D2054" s="44"/>
      <c r="E2054" s="45"/>
      <c r="F2054" s="63"/>
    </row>
    <row r="2055" spans="1:6" x14ac:dyDescent="0.3">
      <c r="A2055" s="41"/>
      <c r="B2055" s="42"/>
      <c r="C2055" s="43"/>
      <c r="D2055" s="44"/>
      <c r="E2055" s="45"/>
      <c r="F2055" s="63"/>
    </row>
    <row r="2056" spans="1:6" x14ac:dyDescent="0.3">
      <c r="A2056" s="41"/>
      <c r="B2056" s="42"/>
      <c r="C2056" s="43"/>
      <c r="D2056" s="44"/>
      <c r="E2056" s="45"/>
      <c r="F2056" s="63"/>
    </row>
    <row r="2057" spans="1:6" x14ac:dyDescent="0.3">
      <c r="A2057" s="41"/>
      <c r="B2057" s="42"/>
      <c r="C2057" s="43"/>
      <c r="D2057" s="44"/>
      <c r="E2057" s="45"/>
      <c r="F2057" s="63"/>
    </row>
    <row r="2058" spans="1:6" x14ac:dyDescent="0.3">
      <c r="A2058" s="41"/>
      <c r="B2058" s="42"/>
      <c r="C2058" s="43"/>
      <c r="D2058" s="44"/>
      <c r="E2058" s="45"/>
      <c r="F2058" s="63"/>
    </row>
    <row r="2059" spans="1:6" x14ac:dyDescent="0.3">
      <c r="A2059" s="41"/>
      <c r="B2059" s="42"/>
      <c r="C2059" s="43"/>
      <c r="D2059" s="44"/>
      <c r="E2059" s="45"/>
      <c r="F2059" s="63"/>
    </row>
    <row r="2060" spans="1:6" x14ac:dyDescent="0.3">
      <c r="A2060" s="41"/>
      <c r="B2060" s="42"/>
      <c r="C2060" s="43"/>
      <c r="D2060" s="44"/>
      <c r="E2060" s="45"/>
      <c r="F2060" s="63"/>
    </row>
    <row r="2061" spans="1:6" x14ac:dyDescent="0.3">
      <c r="A2061" s="41"/>
      <c r="B2061" s="42"/>
      <c r="C2061" s="43"/>
      <c r="D2061" s="44"/>
      <c r="E2061" s="45"/>
      <c r="F2061" s="63"/>
    </row>
    <row r="2062" spans="1:6" x14ac:dyDescent="0.3">
      <c r="A2062" s="41"/>
      <c r="B2062" s="42"/>
      <c r="C2062" s="43"/>
      <c r="D2062" s="44"/>
      <c r="E2062" s="45"/>
      <c r="F2062" s="63"/>
    </row>
    <row r="2063" spans="1:6" x14ac:dyDescent="0.3">
      <c r="A2063" s="41"/>
      <c r="B2063" s="42"/>
      <c r="C2063" s="43"/>
      <c r="D2063" s="44"/>
      <c r="E2063" s="45"/>
      <c r="F2063" s="63"/>
    </row>
    <row r="2064" spans="1:6" x14ac:dyDescent="0.3">
      <c r="A2064" s="41"/>
      <c r="B2064" s="42"/>
      <c r="C2064" s="43"/>
      <c r="D2064" s="44"/>
      <c r="E2064" s="45"/>
      <c r="F2064" s="63"/>
    </row>
    <row r="2065" spans="1:6" x14ac:dyDescent="0.3">
      <c r="A2065" s="41"/>
      <c r="B2065" s="42"/>
      <c r="C2065" s="43"/>
      <c r="D2065" s="44"/>
      <c r="E2065" s="45"/>
      <c r="F2065" s="63"/>
    </row>
    <row r="2066" spans="1:6" x14ac:dyDescent="0.3">
      <c r="A2066" s="41"/>
      <c r="B2066" s="42"/>
      <c r="C2066" s="43"/>
      <c r="D2066" s="44"/>
      <c r="E2066" s="45"/>
      <c r="F2066" s="63"/>
    </row>
    <row r="2067" spans="1:6" x14ac:dyDescent="0.3">
      <c r="A2067" s="41"/>
      <c r="B2067" s="42"/>
      <c r="C2067" s="43"/>
      <c r="D2067" s="44"/>
      <c r="E2067" s="45"/>
      <c r="F2067" s="63"/>
    </row>
    <row r="2068" spans="1:6" x14ac:dyDescent="0.3">
      <c r="A2068" s="41"/>
      <c r="B2068" s="42"/>
      <c r="C2068" s="43"/>
      <c r="D2068" s="44"/>
      <c r="E2068" s="45"/>
      <c r="F2068" s="63"/>
    </row>
    <row r="2069" spans="1:6" x14ac:dyDescent="0.3">
      <c r="A2069" s="41"/>
      <c r="B2069" s="42"/>
      <c r="C2069" s="43"/>
      <c r="D2069" s="44"/>
      <c r="E2069" s="45"/>
      <c r="F2069" s="63"/>
    </row>
    <row r="2070" spans="1:6" x14ac:dyDescent="0.3">
      <c r="A2070" s="41"/>
      <c r="B2070" s="42"/>
      <c r="C2070" s="43"/>
      <c r="D2070" s="44"/>
      <c r="E2070" s="45"/>
      <c r="F2070" s="63"/>
    </row>
    <row r="2071" spans="1:6" x14ac:dyDescent="0.3">
      <c r="A2071" s="41"/>
      <c r="B2071" s="42"/>
      <c r="C2071" s="43"/>
      <c r="D2071" s="44"/>
      <c r="E2071" s="45"/>
      <c r="F2071" s="63"/>
    </row>
    <row r="2072" spans="1:6" x14ac:dyDescent="0.3">
      <c r="A2072" s="41"/>
      <c r="B2072" s="42"/>
      <c r="C2072" s="43"/>
      <c r="D2072" s="44"/>
      <c r="E2072" s="45"/>
      <c r="F2072" s="63"/>
    </row>
    <row r="2073" spans="1:6" x14ac:dyDescent="0.3">
      <c r="A2073" s="41"/>
      <c r="B2073" s="42"/>
      <c r="C2073" s="43"/>
      <c r="D2073" s="44"/>
      <c r="E2073" s="45"/>
      <c r="F2073" s="63"/>
    </row>
    <row r="2074" spans="1:6" x14ac:dyDescent="0.3">
      <c r="A2074" s="41"/>
      <c r="B2074" s="42"/>
      <c r="C2074" s="43"/>
      <c r="D2074" s="44"/>
      <c r="E2074" s="45"/>
      <c r="F2074" s="63"/>
    </row>
    <row r="2075" spans="1:6" x14ac:dyDescent="0.3">
      <c r="A2075" s="41"/>
      <c r="B2075" s="42"/>
      <c r="C2075" s="43"/>
      <c r="D2075" s="44"/>
      <c r="E2075" s="45"/>
      <c r="F2075" s="63"/>
    </row>
    <row r="2076" spans="1:6" x14ac:dyDescent="0.3">
      <c r="A2076" s="41"/>
      <c r="B2076" s="42"/>
      <c r="C2076" s="43"/>
      <c r="D2076" s="44"/>
      <c r="E2076" s="45"/>
      <c r="F2076" s="63"/>
    </row>
    <row r="2077" spans="1:6" x14ac:dyDescent="0.3">
      <c r="A2077" s="41"/>
      <c r="B2077" s="42"/>
      <c r="C2077" s="43"/>
      <c r="D2077" s="44"/>
      <c r="E2077" s="45"/>
      <c r="F2077" s="63"/>
    </row>
    <row r="2078" spans="1:6" x14ac:dyDescent="0.3">
      <c r="A2078" s="41"/>
      <c r="B2078" s="42"/>
      <c r="C2078" s="43"/>
      <c r="D2078" s="44"/>
      <c r="E2078" s="45"/>
      <c r="F2078" s="63"/>
    </row>
    <row r="2079" spans="1:6" x14ac:dyDescent="0.3">
      <c r="A2079" s="41"/>
      <c r="B2079" s="42"/>
      <c r="C2079" s="43"/>
      <c r="D2079" s="44"/>
      <c r="E2079" s="45"/>
      <c r="F2079" s="63"/>
    </row>
    <row r="2080" spans="1:6" x14ac:dyDescent="0.3">
      <c r="A2080" s="41"/>
      <c r="B2080" s="42"/>
      <c r="C2080" s="43"/>
      <c r="D2080" s="44"/>
      <c r="E2080" s="45"/>
      <c r="F2080" s="63"/>
    </row>
    <row r="2081" spans="1:6" x14ac:dyDescent="0.3">
      <c r="A2081" s="41"/>
      <c r="B2081" s="42"/>
      <c r="C2081" s="43"/>
      <c r="D2081" s="44"/>
      <c r="E2081" s="45"/>
      <c r="F2081" s="63"/>
    </row>
    <row r="2082" spans="1:6" x14ac:dyDescent="0.3">
      <c r="A2082" s="41"/>
      <c r="B2082" s="42"/>
      <c r="C2082" s="43"/>
      <c r="D2082" s="44"/>
      <c r="E2082" s="45"/>
      <c r="F2082" s="63"/>
    </row>
    <row r="2083" spans="1:6" x14ac:dyDescent="0.3">
      <c r="A2083" s="41"/>
      <c r="B2083" s="42"/>
      <c r="C2083" s="43"/>
      <c r="D2083" s="44"/>
      <c r="E2083" s="45"/>
      <c r="F2083" s="63"/>
    </row>
    <row r="2084" spans="1:6" x14ac:dyDescent="0.3">
      <c r="A2084" s="41"/>
      <c r="B2084" s="42"/>
      <c r="C2084" s="43"/>
      <c r="D2084" s="44"/>
      <c r="E2084" s="45"/>
      <c r="F2084" s="63"/>
    </row>
    <row r="2085" spans="1:6" x14ac:dyDescent="0.3">
      <c r="A2085" s="41"/>
      <c r="B2085" s="42"/>
      <c r="C2085" s="43"/>
      <c r="D2085" s="44"/>
      <c r="E2085" s="45"/>
      <c r="F2085" s="63"/>
    </row>
    <row r="2086" spans="1:6" x14ac:dyDescent="0.3">
      <c r="A2086" s="41"/>
      <c r="B2086" s="42"/>
      <c r="C2086" s="43"/>
      <c r="D2086" s="44"/>
      <c r="E2086" s="45"/>
      <c r="F2086" s="63"/>
    </row>
    <row r="2087" spans="1:6" x14ac:dyDescent="0.3">
      <c r="A2087" s="41"/>
      <c r="B2087" s="42"/>
      <c r="C2087" s="43"/>
      <c r="D2087" s="44"/>
      <c r="E2087" s="45"/>
      <c r="F2087" s="63"/>
    </row>
    <row r="2088" spans="1:6" x14ac:dyDescent="0.3">
      <c r="A2088" s="41"/>
      <c r="B2088" s="42"/>
      <c r="C2088" s="43"/>
      <c r="D2088" s="44"/>
      <c r="E2088" s="45"/>
      <c r="F2088" s="63"/>
    </row>
    <row r="2089" spans="1:6" x14ac:dyDescent="0.3">
      <c r="A2089" s="41"/>
      <c r="B2089" s="42"/>
      <c r="C2089" s="43"/>
      <c r="D2089" s="44"/>
      <c r="E2089" s="45"/>
      <c r="F2089" s="63"/>
    </row>
    <row r="2090" spans="1:6" x14ac:dyDescent="0.3">
      <c r="A2090" s="41"/>
      <c r="B2090" s="42"/>
      <c r="C2090" s="43"/>
      <c r="D2090" s="44"/>
      <c r="E2090" s="45"/>
      <c r="F2090" s="63"/>
    </row>
    <row r="2091" spans="1:6" x14ac:dyDescent="0.3">
      <c r="A2091" s="41"/>
      <c r="B2091" s="42"/>
      <c r="C2091" s="43"/>
      <c r="D2091" s="44"/>
      <c r="E2091" s="45"/>
      <c r="F2091" s="63"/>
    </row>
    <row r="2092" spans="1:6" x14ac:dyDescent="0.3">
      <c r="A2092" s="41"/>
      <c r="B2092" s="42"/>
      <c r="C2092" s="43"/>
      <c r="D2092" s="44"/>
      <c r="E2092" s="45"/>
      <c r="F2092" s="63"/>
    </row>
    <row r="2093" spans="1:6" x14ac:dyDescent="0.3">
      <c r="A2093" s="41"/>
      <c r="B2093" s="42"/>
      <c r="C2093" s="43"/>
      <c r="D2093" s="44"/>
      <c r="E2093" s="45"/>
      <c r="F2093" s="63"/>
    </row>
    <row r="2094" spans="1:6" x14ac:dyDescent="0.3">
      <c r="A2094" s="41"/>
      <c r="B2094" s="42"/>
      <c r="C2094" s="43"/>
      <c r="D2094" s="44"/>
      <c r="E2094" s="45"/>
      <c r="F2094" s="63"/>
    </row>
    <row r="2095" spans="1:6" x14ac:dyDescent="0.3">
      <c r="A2095" s="41"/>
      <c r="B2095" s="42"/>
      <c r="C2095" s="43"/>
      <c r="D2095" s="44"/>
      <c r="E2095" s="45"/>
      <c r="F2095" s="63"/>
    </row>
    <row r="2096" spans="1:6" x14ac:dyDescent="0.3">
      <c r="A2096" s="41"/>
      <c r="B2096" s="42"/>
      <c r="C2096" s="43"/>
      <c r="D2096" s="44"/>
      <c r="E2096" s="45"/>
      <c r="F2096" s="63"/>
    </row>
    <row r="2097" spans="1:6" x14ac:dyDescent="0.3">
      <c r="A2097" s="41"/>
      <c r="B2097" s="42"/>
      <c r="C2097" s="43"/>
      <c r="D2097" s="44"/>
      <c r="E2097" s="45"/>
      <c r="F2097" s="63"/>
    </row>
    <row r="2098" spans="1:6" x14ac:dyDescent="0.3">
      <c r="A2098" s="41"/>
      <c r="B2098" s="42"/>
      <c r="C2098" s="43"/>
      <c r="D2098" s="44"/>
      <c r="E2098" s="45"/>
      <c r="F2098" s="63"/>
    </row>
    <row r="2099" spans="1:6" x14ac:dyDescent="0.3">
      <c r="A2099" s="41"/>
      <c r="B2099" s="42"/>
      <c r="C2099" s="43"/>
      <c r="D2099" s="44"/>
      <c r="E2099" s="45"/>
      <c r="F2099" s="63"/>
    </row>
    <row r="2100" spans="1:6" x14ac:dyDescent="0.3">
      <c r="A2100" s="41"/>
      <c r="B2100" s="42"/>
      <c r="C2100" s="43"/>
      <c r="D2100" s="44"/>
      <c r="E2100" s="45"/>
      <c r="F2100" s="63"/>
    </row>
    <row r="2101" spans="1:6" x14ac:dyDescent="0.3">
      <c r="A2101" s="41"/>
      <c r="B2101" s="42"/>
      <c r="C2101" s="43"/>
      <c r="D2101" s="44"/>
      <c r="E2101" s="45"/>
      <c r="F2101" s="63"/>
    </row>
    <row r="2102" spans="1:6" x14ac:dyDescent="0.3">
      <c r="A2102" s="41"/>
      <c r="B2102" s="42"/>
      <c r="C2102" s="43"/>
      <c r="D2102" s="44"/>
      <c r="E2102" s="45"/>
      <c r="F2102" s="63"/>
    </row>
    <row r="2103" spans="1:6" x14ac:dyDescent="0.3">
      <c r="A2103" s="41"/>
      <c r="B2103" s="42"/>
      <c r="C2103" s="43"/>
      <c r="D2103" s="44"/>
      <c r="E2103" s="45"/>
      <c r="F2103" s="63"/>
    </row>
    <row r="2104" spans="1:6" x14ac:dyDescent="0.3">
      <c r="A2104" s="41"/>
      <c r="B2104" s="42"/>
      <c r="C2104" s="43"/>
      <c r="D2104" s="44"/>
      <c r="E2104" s="45"/>
      <c r="F2104" s="63"/>
    </row>
    <row r="2105" spans="1:6" x14ac:dyDescent="0.3">
      <c r="A2105" s="41"/>
      <c r="B2105" s="42"/>
      <c r="C2105" s="43"/>
      <c r="D2105" s="44"/>
      <c r="E2105" s="45"/>
      <c r="F2105" s="63"/>
    </row>
    <row r="2106" spans="1:6" x14ac:dyDescent="0.3">
      <c r="A2106" s="41"/>
      <c r="B2106" s="42"/>
      <c r="C2106" s="43"/>
      <c r="D2106" s="44"/>
      <c r="E2106" s="45"/>
      <c r="F2106" s="63"/>
    </row>
    <row r="2107" spans="1:6" x14ac:dyDescent="0.3">
      <c r="A2107" s="41"/>
      <c r="B2107" s="42"/>
      <c r="C2107" s="43"/>
      <c r="D2107" s="44"/>
      <c r="E2107" s="45"/>
      <c r="F2107" s="63"/>
    </row>
    <row r="2108" spans="1:6" x14ac:dyDescent="0.3">
      <c r="A2108" s="41"/>
      <c r="B2108" s="42"/>
      <c r="C2108" s="43"/>
      <c r="D2108" s="44"/>
      <c r="E2108" s="45"/>
      <c r="F2108" s="63"/>
    </row>
    <row r="2109" spans="1:6" x14ac:dyDescent="0.3">
      <c r="A2109" s="41"/>
      <c r="B2109" s="42"/>
      <c r="C2109" s="43"/>
      <c r="D2109" s="44"/>
      <c r="E2109" s="45"/>
      <c r="F2109" s="63"/>
    </row>
    <row r="2110" spans="1:6" x14ac:dyDescent="0.3">
      <c r="A2110" s="41"/>
      <c r="B2110" s="42"/>
      <c r="C2110" s="43"/>
      <c r="D2110" s="44"/>
      <c r="E2110" s="45"/>
      <c r="F2110" s="63"/>
    </row>
    <row r="2111" spans="1:6" x14ac:dyDescent="0.3">
      <c r="A2111" s="41"/>
      <c r="B2111" s="42"/>
      <c r="C2111" s="43"/>
      <c r="D2111" s="44"/>
      <c r="E2111" s="45"/>
      <c r="F2111" s="63"/>
    </row>
    <row r="2112" spans="1:6" x14ac:dyDescent="0.3">
      <c r="A2112" s="41"/>
      <c r="B2112" s="42"/>
      <c r="C2112" s="43"/>
      <c r="D2112" s="44"/>
      <c r="E2112" s="45"/>
      <c r="F2112" s="63"/>
    </row>
    <row r="2113" spans="1:6" x14ac:dyDescent="0.3">
      <c r="A2113" s="41"/>
      <c r="B2113" s="42"/>
      <c r="C2113" s="43"/>
      <c r="D2113" s="44"/>
      <c r="E2113" s="45"/>
      <c r="F2113" s="63"/>
    </row>
    <row r="2114" spans="1:6" x14ac:dyDescent="0.3">
      <c r="A2114" s="41"/>
      <c r="B2114" s="42"/>
      <c r="C2114" s="43"/>
      <c r="D2114" s="44"/>
      <c r="E2114" s="45"/>
      <c r="F2114" s="63"/>
    </row>
    <row r="2115" spans="1:6" x14ac:dyDescent="0.3">
      <c r="A2115" s="41"/>
      <c r="B2115" s="42"/>
      <c r="C2115" s="43"/>
      <c r="D2115" s="33"/>
      <c r="E2115" s="45"/>
      <c r="F2115" s="63"/>
    </row>
    <row r="2116" spans="1:6" x14ac:dyDescent="0.3">
      <c r="A2116" s="41"/>
      <c r="B2116" s="42"/>
      <c r="C2116" s="43"/>
      <c r="D2116" s="44"/>
      <c r="E2116" s="45"/>
      <c r="F2116" s="63"/>
    </row>
    <row r="2117" spans="1:6" x14ac:dyDescent="0.3">
      <c r="A2117" s="41"/>
      <c r="B2117" s="42"/>
      <c r="C2117" s="43"/>
      <c r="D2117" s="44"/>
      <c r="E2117" s="45"/>
      <c r="F2117" s="63"/>
    </row>
    <row r="2118" spans="1:6" x14ac:dyDescent="0.3">
      <c r="A2118" s="41"/>
      <c r="B2118" s="42"/>
      <c r="C2118" s="43"/>
      <c r="D2118" s="44"/>
      <c r="E2118" s="45"/>
      <c r="F2118" s="63"/>
    </row>
    <row r="2119" spans="1:6" x14ac:dyDescent="0.3">
      <c r="A2119" s="41"/>
      <c r="B2119" s="42"/>
      <c r="C2119" s="43"/>
      <c r="D2119" s="44"/>
      <c r="E2119" s="45"/>
      <c r="F2119" s="63"/>
    </row>
    <row r="2120" spans="1:6" x14ac:dyDescent="0.3">
      <c r="A2120" s="41"/>
      <c r="B2120" s="42"/>
      <c r="C2120" s="43"/>
      <c r="D2120" s="44"/>
      <c r="E2120" s="45"/>
      <c r="F2120" s="63"/>
    </row>
    <row r="2121" spans="1:6" x14ac:dyDescent="0.3">
      <c r="A2121" s="41"/>
      <c r="B2121" s="42"/>
      <c r="C2121" s="43"/>
      <c r="D2121" s="44"/>
      <c r="E2121" s="45"/>
      <c r="F2121" s="63"/>
    </row>
    <row r="2122" spans="1:6" x14ac:dyDescent="0.3">
      <c r="A2122" s="41"/>
      <c r="B2122" s="42"/>
      <c r="C2122" s="43"/>
      <c r="D2122" s="44"/>
      <c r="E2122" s="45"/>
      <c r="F2122" s="63"/>
    </row>
    <row r="2123" spans="1:6" x14ac:dyDescent="0.3">
      <c r="A2123" s="41"/>
      <c r="B2123" s="42"/>
      <c r="C2123" s="43"/>
      <c r="D2123" s="44"/>
      <c r="E2123" s="45"/>
      <c r="F2123" s="63"/>
    </row>
    <row r="2124" spans="1:6" x14ac:dyDescent="0.3">
      <c r="A2124" s="41"/>
      <c r="B2124" s="42"/>
      <c r="C2124" s="43"/>
      <c r="D2124" s="44"/>
      <c r="E2124" s="45"/>
      <c r="F2124" s="63"/>
    </row>
    <row r="2125" spans="1:6" x14ac:dyDescent="0.3">
      <c r="A2125" s="41"/>
      <c r="B2125" s="42"/>
      <c r="C2125" s="43"/>
      <c r="D2125" s="44"/>
      <c r="E2125" s="45"/>
      <c r="F2125" s="63"/>
    </row>
    <row r="2126" spans="1:6" x14ac:dyDescent="0.3">
      <c r="A2126" s="41"/>
      <c r="B2126" s="42"/>
      <c r="C2126" s="43"/>
      <c r="D2126" s="44"/>
      <c r="E2126" s="45"/>
      <c r="F2126" s="63"/>
    </row>
    <row r="2127" spans="1:6" x14ac:dyDescent="0.3">
      <c r="A2127" s="41"/>
      <c r="B2127" s="42"/>
      <c r="C2127" s="43"/>
      <c r="D2127" s="44"/>
      <c r="E2127" s="45"/>
      <c r="F2127" s="63"/>
    </row>
    <row r="2128" spans="1:6" x14ac:dyDescent="0.3">
      <c r="A2128" s="41"/>
      <c r="B2128" s="42"/>
      <c r="C2128" s="43"/>
      <c r="D2128" s="44"/>
      <c r="E2128" s="45"/>
      <c r="F2128" s="63"/>
    </row>
    <row r="2129" spans="1:6" x14ac:dyDescent="0.3">
      <c r="A2129" s="41"/>
      <c r="B2129" s="42"/>
      <c r="C2129" s="43"/>
      <c r="D2129" s="44"/>
      <c r="E2129" s="45"/>
      <c r="F2129" s="63"/>
    </row>
    <row r="2130" spans="1:6" x14ac:dyDescent="0.3">
      <c r="A2130" s="41"/>
      <c r="B2130" s="42"/>
      <c r="C2130" s="43"/>
      <c r="D2130" s="44"/>
      <c r="E2130" s="45"/>
      <c r="F2130" s="63"/>
    </row>
    <row r="2131" spans="1:6" x14ac:dyDescent="0.3">
      <c r="A2131" s="41"/>
      <c r="B2131" s="42"/>
      <c r="C2131" s="43"/>
      <c r="D2131" s="44"/>
      <c r="E2131" s="45"/>
      <c r="F2131" s="63"/>
    </row>
    <row r="2132" spans="1:6" x14ac:dyDescent="0.3">
      <c r="A2132" s="41"/>
      <c r="B2132" s="42"/>
      <c r="C2132" s="43"/>
      <c r="D2132" s="44"/>
      <c r="E2132" s="45"/>
      <c r="F2132" s="63"/>
    </row>
    <row r="2133" spans="1:6" x14ac:dyDescent="0.3">
      <c r="A2133" s="41"/>
      <c r="B2133" s="42"/>
      <c r="C2133" s="43"/>
      <c r="D2133" s="44"/>
      <c r="E2133" s="45"/>
      <c r="F2133" s="63"/>
    </row>
    <row r="2134" spans="1:6" x14ac:dyDescent="0.3">
      <c r="A2134" s="41"/>
      <c r="B2134" s="42"/>
      <c r="C2134" s="43"/>
      <c r="D2134" s="44"/>
      <c r="E2134" s="45"/>
      <c r="F2134" s="63"/>
    </row>
    <row r="2135" spans="1:6" x14ac:dyDescent="0.3">
      <c r="A2135" s="41"/>
      <c r="B2135" s="42"/>
      <c r="C2135" s="43"/>
      <c r="D2135" s="44"/>
      <c r="E2135" s="45"/>
      <c r="F2135" s="63"/>
    </row>
    <row r="2136" spans="1:6" x14ac:dyDescent="0.3">
      <c r="A2136" s="41"/>
      <c r="B2136" s="42"/>
      <c r="C2136" s="43"/>
      <c r="D2136" s="44"/>
      <c r="E2136" s="45"/>
      <c r="F2136" s="63"/>
    </row>
    <row r="2137" spans="1:6" x14ac:dyDescent="0.3">
      <c r="A2137" s="41"/>
      <c r="B2137" s="42"/>
      <c r="C2137" s="43"/>
      <c r="D2137" s="44"/>
      <c r="E2137" s="45"/>
      <c r="F2137" s="63"/>
    </row>
    <row r="2138" spans="1:6" x14ac:dyDescent="0.3">
      <c r="A2138" s="41"/>
      <c r="B2138" s="42"/>
      <c r="C2138" s="43"/>
      <c r="D2138" s="44"/>
      <c r="E2138" s="45"/>
      <c r="F2138" s="63"/>
    </row>
    <row r="2139" spans="1:6" x14ac:dyDescent="0.3">
      <c r="A2139" s="41"/>
      <c r="B2139" s="42"/>
      <c r="C2139" s="43"/>
      <c r="D2139" s="44"/>
      <c r="E2139" s="45"/>
      <c r="F2139" s="63"/>
    </row>
    <row r="2140" spans="1:6" x14ac:dyDescent="0.3">
      <c r="A2140" s="41"/>
      <c r="B2140" s="42"/>
      <c r="C2140" s="43"/>
      <c r="D2140" s="44"/>
      <c r="E2140" s="45"/>
      <c r="F2140" s="63"/>
    </row>
    <row r="2141" spans="1:6" x14ac:dyDescent="0.3">
      <c r="A2141" s="41"/>
      <c r="B2141" s="42"/>
      <c r="C2141" s="43"/>
      <c r="D2141" s="44"/>
      <c r="E2141" s="45"/>
      <c r="F2141" s="63"/>
    </row>
    <row r="2142" spans="1:6" x14ac:dyDescent="0.3">
      <c r="A2142" s="41"/>
      <c r="B2142" s="42"/>
      <c r="C2142" s="43"/>
      <c r="D2142" s="44"/>
      <c r="E2142" s="45"/>
      <c r="F2142" s="63"/>
    </row>
    <row r="2143" spans="1:6" x14ac:dyDescent="0.3">
      <c r="A2143" s="41"/>
      <c r="B2143" s="42"/>
      <c r="C2143" s="43"/>
      <c r="D2143" s="44"/>
      <c r="E2143" s="45"/>
      <c r="F2143" s="63"/>
    </row>
    <row r="2144" spans="1:6" x14ac:dyDescent="0.3">
      <c r="A2144" s="41"/>
      <c r="B2144" s="42"/>
      <c r="C2144" s="43"/>
      <c r="D2144" s="44"/>
      <c r="E2144" s="45"/>
      <c r="F2144" s="63"/>
    </row>
    <row r="2145" spans="1:6" x14ac:dyDescent="0.3">
      <c r="A2145" s="41"/>
      <c r="B2145" s="42"/>
      <c r="C2145" s="43"/>
      <c r="D2145" s="44"/>
      <c r="E2145" s="45"/>
      <c r="F2145" s="63"/>
    </row>
    <row r="2146" spans="1:6" x14ac:dyDescent="0.3">
      <c r="A2146" s="41"/>
      <c r="B2146" s="42"/>
      <c r="C2146" s="43"/>
      <c r="D2146" s="44"/>
      <c r="E2146" s="45"/>
      <c r="F2146" s="63"/>
    </row>
    <row r="2147" spans="1:6" x14ac:dyDescent="0.3">
      <c r="A2147" s="41"/>
      <c r="B2147" s="42"/>
      <c r="C2147" s="43"/>
      <c r="D2147" s="44"/>
      <c r="E2147" s="45"/>
      <c r="F2147" s="63"/>
    </row>
    <row r="2148" spans="1:6" x14ac:dyDescent="0.3">
      <c r="A2148" s="41"/>
      <c r="B2148" s="42"/>
      <c r="C2148" s="43"/>
      <c r="D2148" s="44"/>
      <c r="E2148" s="45"/>
      <c r="F2148" s="63"/>
    </row>
    <row r="2149" spans="1:6" x14ac:dyDescent="0.3">
      <c r="A2149" s="41"/>
      <c r="B2149" s="42"/>
      <c r="C2149" s="43"/>
      <c r="D2149" s="33"/>
      <c r="E2149" s="45"/>
      <c r="F2149" s="63"/>
    </row>
    <row r="2150" spans="1:6" x14ac:dyDescent="0.3">
      <c r="A2150" s="41"/>
      <c r="B2150" s="42"/>
      <c r="C2150" s="43"/>
      <c r="D2150" s="44"/>
      <c r="E2150" s="45"/>
      <c r="F2150" s="63"/>
    </row>
    <row r="2151" spans="1:6" x14ac:dyDescent="0.3">
      <c r="A2151" s="41"/>
      <c r="B2151" s="42"/>
      <c r="C2151" s="43"/>
      <c r="D2151" s="44"/>
      <c r="E2151" s="45"/>
      <c r="F2151" s="63"/>
    </row>
    <row r="2152" spans="1:6" x14ac:dyDescent="0.3">
      <c r="A2152" s="41"/>
      <c r="B2152" s="42"/>
      <c r="C2152" s="43"/>
      <c r="D2152" s="44"/>
      <c r="E2152" s="45"/>
      <c r="F2152" s="63"/>
    </row>
    <row r="2153" spans="1:6" x14ac:dyDescent="0.3">
      <c r="A2153" s="41"/>
      <c r="B2153" s="42"/>
      <c r="C2153" s="43"/>
      <c r="D2153" s="44"/>
      <c r="E2153" s="45"/>
      <c r="F2153" s="63"/>
    </row>
    <row r="2154" spans="1:6" x14ac:dyDescent="0.3">
      <c r="A2154" s="41"/>
      <c r="B2154" s="42"/>
      <c r="C2154" s="43"/>
      <c r="D2154" s="44"/>
      <c r="E2154" s="45"/>
      <c r="F2154" s="63"/>
    </row>
    <row r="2155" spans="1:6" x14ac:dyDescent="0.3">
      <c r="A2155" s="41"/>
      <c r="B2155" s="42"/>
      <c r="C2155" s="43"/>
      <c r="D2155" s="44"/>
      <c r="E2155" s="45"/>
      <c r="F2155" s="63"/>
    </row>
    <row r="2156" spans="1:6" x14ac:dyDescent="0.3">
      <c r="A2156" s="41"/>
      <c r="B2156" s="42"/>
      <c r="C2156" s="43"/>
      <c r="D2156" s="44"/>
      <c r="E2156" s="45"/>
      <c r="F2156" s="63"/>
    </row>
    <row r="2157" spans="1:6" x14ac:dyDescent="0.3">
      <c r="A2157" s="41"/>
      <c r="B2157" s="42"/>
      <c r="C2157" s="43"/>
      <c r="D2157" s="44"/>
      <c r="E2157" s="45"/>
      <c r="F2157" s="63"/>
    </row>
    <row r="2158" spans="1:6" x14ac:dyDescent="0.3">
      <c r="A2158" s="41"/>
      <c r="B2158" s="42"/>
      <c r="C2158" s="43"/>
      <c r="D2158" s="44"/>
      <c r="E2158" s="45"/>
      <c r="F2158" s="63"/>
    </row>
    <row r="2159" spans="1:6" x14ac:dyDescent="0.3">
      <c r="A2159" s="41"/>
      <c r="B2159" s="42"/>
      <c r="C2159" s="43"/>
      <c r="D2159" s="44"/>
      <c r="E2159" s="45"/>
      <c r="F2159" s="63"/>
    </row>
    <row r="2160" spans="1:6" x14ac:dyDescent="0.3">
      <c r="A2160" s="41"/>
      <c r="B2160" s="42"/>
      <c r="C2160" s="43"/>
      <c r="D2160" s="44"/>
      <c r="E2160" s="45"/>
      <c r="F2160" s="63"/>
    </row>
    <row r="2161" spans="1:6" x14ac:dyDescent="0.3">
      <c r="A2161" s="41"/>
      <c r="B2161" s="42"/>
      <c r="C2161" s="43"/>
      <c r="D2161" s="44"/>
      <c r="E2161" s="45"/>
      <c r="F2161" s="63"/>
    </row>
    <row r="2162" spans="1:6" x14ac:dyDescent="0.3">
      <c r="A2162" s="41"/>
      <c r="B2162" s="42"/>
      <c r="C2162" s="43"/>
      <c r="D2162" s="44"/>
      <c r="E2162" s="45"/>
      <c r="F2162" s="63"/>
    </row>
    <row r="2163" spans="1:6" x14ac:dyDescent="0.3">
      <c r="A2163" s="41"/>
      <c r="B2163" s="42"/>
      <c r="C2163" s="43"/>
      <c r="D2163" s="44"/>
      <c r="E2163" s="45"/>
      <c r="F2163" s="63"/>
    </row>
    <row r="2164" spans="1:6" x14ac:dyDescent="0.3">
      <c r="A2164" s="41"/>
      <c r="B2164" s="42"/>
      <c r="C2164" s="43"/>
      <c r="D2164" s="44"/>
      <c r="E2164" s="45"/>
      <c r="F2164" s="63"/>
    </row>
    <row r="2165" spans="1:6" x14ac:dyDescent="0.3">
      <c r="A2165" s="41"/>
      <c r="B2165" s="42"/>
      <c r="C2165" s="43"/>
      <c r="D2165" s="44"/>
      <c r="E2165" s="45"/>
      <c r="F2165" s="63"/>
    </row>
    <row r="2166" spans="1:6" x14ac:dyDescent="0.3">
      <c r="A2166" s="41"/>
      <c r="B2166" s="42"/>
      <c r="C2166" s="43"/>
      <c r="D2166" s="44"/>
      <c r="E2166" s="45"/>
      <c r="F2166" s="63"/>
    </row>
    <row r="2167" spans="1:6" x14ac:dyDescent="0.3">
      <c r="A2167" s="41"/>
      <c r="B2167" s="42"/>
      <c r="C2167" s="43"/>
      <c r="D2167" s="44"/>
      <c r="E2167" s="45"/>
      <c r="F2167" s="63"/>
    </row>
    <row r="2168" spans="1:6" x14ac:dyDescent="0.3">
      <c r="A2168" s="41"/>
      <c r="B2168" s="42"/>
      <c r="C2168" s="43"/>
      <c r="D2168" s="44"/>
      <c r="E2168" s="45"/>
      <c r="F2168" s="63"/>
    </row>
    <row r="2169" spans="1:6" x14ac:dyDescent="0.3">
      <c r="A2169" s="41"/>
      <c r="B2169" s="42"/>
      <c r="C2169" s="43"/>
      <c r="D2169" s="44"/>
      <c r="E2169" s="45"/>
      <c r="F2169" s="63"/>
    </row>
    <row r="2170" spans="1:6" x14ac:dyDescent="0.3">
      <c r="A2170" s="41"/>
      <c r="B2170" s="42"/>
      <c r="C2170" s="43"/>
      <c r="D2170" s="44"/>
      <c r="E2170" s="45"/>
      <c r="F2170" s="63"/>
    </row>
    <row r="2171" spans="1:6" x14ac:dyDescent="0.3">
      <c r="A2171" s="41"/>
      <c r="B2171" s="42"/>
      <c r="C2171" s="43"/>
      <c r="D2171" s="44"/>
      <c r="E2171" s="45"/>
      <c r="F2171" s="63"/>
    </row>
    <row r="2172" spans="1:6" x14ac:dyDescent="0.3">
      <c r="A2172" s="41"/>
      <c r="B2172" s="42"/>
      <c r="C2172" s="43"/>
      <c r="D2172" s="44"/>
      <c r="E2172" s="45"/>
      <c r="F2172" s="63"/>
    </row>
    <row r="2173" spans="1:6" x14ac:dyDescent="0.3">
      <c r="A2173" s="41"/>
      <c r="B2173" s="42"/>
      <c r="C2173" s="43"/>
      <c r="D2173" s="44"/>
      <c r="E2173" s="45"/>
      <c r="F2173" s="63"/>
    </row>
    <row r="2174" spans="1:6" x14ac:dyDescent="0.3">
      <c r="A2174" s="41"/>
      <c r="B2174" s="42"/>
      <c r="C2174" s="43"/>
      <c r="D2174" s="44"/>
      <c r="E2174" s="45"/>
      <c r="F2174" s="63"/>
    </row>
    <row r="2175" spans="1:6" x14ac:dyDescent="0.3">
      <c r="A2175" s="41"/>
      <c r="B2175" s="42"/>
      <c r="C2175" s="43"/>
      <c r="D2175" s="44"/>
      <c r="E2175" s="45"/>
      <c r="F2175" s="63"/>
    </row>
    <row r="2176" spans="1:6" x14ac:dyDescent="0.3">
      <c r="A2176" s="41"/>
      <c r="B2176" s="42"/>
      <c r="C2176" s="43"/>
      <c r="D2176" s="44"/>
      <c r="E2176" s="45"/>
      <c r="F2176" s="63"/>
    </row>
    <row r="2177" spans="1:6" x14ac:dyDescent="0.3">
      <c r="A2177" s="41"/>
      <c r="B2177" s="42"/>
      <c r="C2177" s="43"/>
      <c r="D2177" s="44"/>
      <c r="E2177" s="45"/>
      <c r="F2177" s="63"/>
    </row>
    <row r="2178" spans="1:6" x14ac:dyDescent="0.3">
      <c r="A2178" s="41"/>
      <c r="B2178" s="42"/>
      <c r="C2178" s="43"/>
      <c r="D2178" s="44"/>
      <c r="E2178" s="45"/>
      <c r="F2178" s="63"/>
    </row>
    <row r="2179" spans="1:6" x14ac:dyDescent="0.3">
      <c r="A2179" s="41"/>
      <c r="B2179" s="42"/>
      <c r="C2179" s="43"/>
      <c r="D2179" s="44"/>
      <c r="E2179" s="45"/>
      <c r="F2179" s="63"/>
    </row>
    <row r="2180" spans="1:6" x14ac:dyDescent="0.3">
      <c r="A2180" s="41"/>
      <c r="B2180" s="42"/>
      <c r="C2180" s="43"/>
      <c r="D2180" s="44"/>
      <c r="E2180" s="45"/>
      <c r="F2180" s="63"/>
    </row>
    <row r="2181" spans="1:6" x14ac:dyDescent="0.3">
      <c r="A2181" s="41"/>
      <c r="B2181" s="42"/>
      <c r="C2181" s="43"/>
      <c r="D2181" s="44"/>
      <c r="E2181" s="45"/>
      <c r="F2181" s="63"/>
    </row>
    <row r="2182" spans="1:6" x14ac:dyDescent="0.3">
      <c r="A2182" s="41"/>
      <c r="B2182" s="42"/>
      <c r="C2182" s="43"/>
      <c r="D2182" s="44"/>
      <c r="E2182" s="45"/>
      <c r="F2182" s="63"/>
    </row>
    <row r="2183" spans="1:6" x14ac:dyDescent="0.3">
      <c r="A2183" s="41"/>
      <c r="B2183" s="42"/>
      <c r="C2183" s="43"/>
      <c r="D2183" s="44"/>
      <c r="E2183" s="45"/>
      <c r="F2183" s="63"/>
    </row>
    <row r="2184" spans="1:6" x14ac:dyDescent="0.3">
      <c r="A2184" s="41"/>
      <c r="B2184" s="42"/>
      <c r="C2184" s="43"/>
      <c r="D2184" s="44"/>
      <c r="E2184" s="45"/>
      <c r="F2184" s="63"/>
    </row>
    <row r="2185" spans="1:6" x14ac:dyDescent="0.3">
      <c r="A2185" s="41"/>
      <c r="B2185" s="42"/>
      <c r="C2185" s="43"/>
      <c r="D2185" s="44"/>
      <c r="E2185" s="45"/>
      <c r="F2185" s="63"/>
    </row>
    <row r="2186" spans="1:6" x14ac:dyDescent="0.3">
      <c r="A2186" s="41"/>
      <c r="B2186" s="42"/>
      <c r="C2186" s="43"/>
      <c r="D2186" s="44"/>
      <c r="E2186" s="45"/>
      <c r="F2186" s="63"/>
    </row>
    <row r="2187" spans="1:6" x14ac:dyDescent="0.3">
      <c r="A2187" s="41"/>
      <c r="B2187" s="42"/>
      <c r="C2187" s="43"/>
      <c r="D2187" s="44"/>
      <c r="E2187" s="45"/>
      <c r="F2187" s="63"/>
    </row>
    <row r="2188" spans="1:6" x14ac:dyDescent="0.3">
      <c r="A2188" s="41"/>
      <c r="B2188" s="42"/>
      <c r="C2188" s="43"/>
      <c r="D2188" s="44"/>
      <c r="E2188" s="45"/>
      <c r="F2188" s="63"/>
    </row>
    <row r="2189" spans="1:6" x14ac:dyDescent="0.3">
      <c r="A2189" s="41"/>
      <c r="B2189" s="42"/>
      <c r="C2189" s="43"/>
      <c r="D2189" s="44"/>
      <c r="E2189" s="45"/>
      <c r="F2189" s="63"/>
    </row>
    <row r="2190" spans="1:6" x14ac:dyDescent="0.3">
      <c r="A2190" s="41"/>
      <c r="B2190" s="42"/>
      <c r="C2190" s="43"/>
      <c r="D2190" s="44"/>
      <c r="E2190" s="45"/>
      <c r="F2190" s="63"/>
    </row>
    <row r="2191" spans="1:6" x14ac:dyDescent="0.3">
      <c r="A2191" s="41"/>
      <c r="B2191" s="42"/>
      <c r="C2191" s="43"/>
      <c r="D2191" s="44"/>
      <c r="E2191" s="45"/>
      <c r="F2191" s="63"/>
    </row>
    <row r="2192" spans="1:6" x14ac:dyDescent="0.3">
      <c r="A2192" s="41"/>
      <c r="B2192" s="42"/>
      <c r="C2192" s="43"/>
      <c r="D2192" s="44"/>
      <c r="E2192" s="45"/>
      <c r="F2192" s="63"/>
    </row>
    <row r="2193" spans="1:6" x14ac:dyDescent="0.3">
      <c r="A2193" s="41"/>
      <c r="B2193" s="42"/>
      <c r="C2193" s="43"/>
      <c r="D2193" s="44"/>
      <c r="E2193" s="45"/>
      <c r="F2193" s="63"/>
    </row>
    <row r="2194" spans="1:6" x14ac:dyDescent="0.3">
      <c r="A2194" s="41"/>
      <c r="B2194" s="42"/>
      <c r="C2194" s="43"/>
      <c r="D2194" s="44"/>
      <c r="E2194" s="45"/>
      <c r="F2194" s="63"/>
    </row>
    <row r="2195" spans="1:6" x14ac:dyDescent="0.3">
      <c r="A2195" s="41"/>
      <c r="B2195" s="42"/>
      <c r="C2195" s="43"/>
      <c r="D2195" s="44"/>
      <c r="E2195" s="45"/>
      <c r="F2195" s="63"/>
    </row>
    <row r="2196" spans="1:6" x14ac:dyDescent="0.3">
      <c r="A2196" s="41"/>
      <c r="B2196" s="42"/>
      <c r="C2196" s="43"/>
      <c r="D2196" s="44"/>
      <c r="E2196" s="45"/>
      <c r="F2196" s="63"/>
    </row>
    <row r="2197" spans="1:6" x14ac:dyDescent="0.3">
      <c r="A2197" s="41"/>
      <c r="B2197" s="42"/>
      <c r="C2197" s="43"/>
      <c r="D2197" s="33"/>
      <c r="E2197" s="45"/>
      <c r="F2197" s="63"/>
    </row>
    <row r="2198" spans="1:6" x14ac:dyDescent="0.3">
      <c r="A2198" s="41"/>
      <c r="B2198" s="42"/>
      <c r="C2198" s="43"/>
      <c r="D2198" s="44"/>
      <c r="E2198" s="45"/>
      <c r="F2198" s="63"/>
    </row>
    <row r="2199" spans="1:6" x14ac:dyDescent="0.3">
      <c r="A2199" s="41"/>
      <c r="B2199" s="42"/>
      <c r="C2199" s="43"/>
      <c r="D2199" s="44"/>
      <c r="E2199" s="45"/>
      <c r="F2199" s="63"/>
    </row>
    <row r="2200" spans="1:6" x14ac:dyDescent="0.3">
      <c r="A2200" s="41"/>
      <c r="B2200" s="42"/>
      <c r="C2200" s="43"/>
      <c r="D2200" s="44"/>
      <c r="E2200" s="45"/>
      <c r="F2200" s="63"/>
    </row>
    <row r="2201" spans="1:6" x14ac:dyDescent="0.3">
      <c r="A2201" s="41"/>
      <c r="B2201" s="42"/>
      <c r="C2201" s="43"/>
      <c r="D2201" s="44"/>
      <c r="E2201" s="45"/>
      <c r="F2201" s="63"/>
    </row>
    <row r="2202" spans="1:6" x14ac:dyDescent="0.3">
      <c r="A2202" s="41"/>
      <c r="B2202" s="42"/>
      <c r="C2202" s="43"/>
      <c r="D2202" s="44"/>
      <c r="E2202" s="45"/>
      <c r="F2202" s="63"/>
    </row>
    <row r="2203" spans="1:6" x14ac:dyDescent="0.3">
      <c r="A2203" s="41"/>
      <c r="B2203" s="42"/>
      <c r="C2203" s="43"/>
      <c r="D2203" s="44"/>
      <c r="E2203" s="45"/>
      <c r="F2203" s="63"/>
    </row>
    <row r="2204" spans="1:6" x14ac:dyDescent="0.3">
      <c r="A2204" s="41"/>
      <c r="B2204" s="42"/>
      <c r="C2204" s="43"/>
      <c r="D2204" s="44"/>
      <c r="E2204" s="45"/>
      <c r="F2204" s="63"/>
    </row>
    <row r="2205" spans="1:6" x14ac:dyDescent="0.3">
      <c r="A2205" s="41"/>
      <c r="B2205" s="42"/>
      <c r="C2205" s="43"/>
      <c r="D2205" s="44"/>
      <c r="E2205" s="45"/>
      <c r="F2205" s="63"/>
    </row>
    <row r="2206" spans="1:6" x14ac:dyDescent="0.3">
      <c r="A2206" s="41"/>
      <c r="B2206" s="42"/>
      <c r="C2206" s="43"/>
      <c r="D2206" s="44"/>
      <c r="E2206" s="45"/>
      <c r="F2206" s="63"/>
    </row>
    <row r="2207" spans="1:6" x14ac:dyDescent="0.3">
      <c r="A2207" s="41"/>
      <c r="B2207" s="42"/>
      <c r="C2207" s="43"/>
      <c r="D2207" s="44"/>
      <c r="E2207" s="45"/>
      <c r="F2207" s="63"/>
    </row>
    <row r="2208" spans="1:6" x14ac:dyDescent="0.3">
      <c r="A2208" s="41"/>
      <c r="B2208" s="42"/>
      <c r="C2208" s="43"/>
      <c r="D2208" s="44"/>
      <c r="E2208" s="45"/>
      <c r="F2208" s="63"/>
    </row>
    <row r="2209" spans="1:6" x14ac:dyDescent="0.3">
      <c r="A2209" s="41"/>
      <c r="B2209" s="42"/>
      <c r="C2209" s="43"/>
      <c r="D2209" s="44"/>
      <c r="E2209" s="45"/>
      <c r="F2209" s="63"/>
    </row>
    <row r="2210" spans="1:6" x14ac:dyDescent="0.3">
      <c r="A2210" s="41"/>
      <c r="B2210" s="42"/>
      <c r="C2210" s="43"/>
      <c r="D2210" s="44"/>
      <c r="E2210" s="45"/>
      <c r="F2210" s="63"/>
    </row>
    <row r="2211" spans="1:6" x14ac:dyDescent="0.3">
      <c r="A2211" s="41"/>
      <c r="B2211" s="42"/>
      <c r="C2211" s="43"/>
      <c r="D2211" s="44"/>
      <c r="E2211" s="45"/>
      <c r="F2211" s="63"/>
    </row>
    <row r="2212" spans="1:6" x14ac:dyDescent="0.3">
      <c r="A2212" s="41"/>
      <c r="B2212" s="42"/>
      <c r="C2212" s="43"/>
      <c r="D2212" s="44"/>
      <c r="E2212" s="45"/>
      <c r="F2212" s="63"/>
    </row>
    <row r="2213" spans="1:6" x14ac:dyDescent="0.3">
      <c r="A2213" s="41"/>
      <c r="B2213" s="42"/>
      <c r="C2213" s="43"/>
      <c r="D2213" s="44"/>
      <c r="E2213" s="45"/>
      <c r="F2213" s="63"/>
    </row>
    <row r="2214" spans="1:6" x14ac:dyDescent="0.3">
      <c r="A2214" s="41"/>
      <c r="B2214" s="42"/>
      <c r="C2214" s="43"/>
      <c r="D2214" s="44"/>
      <c r="E2214" s="45"/>
      <c r="F2214" s="63"/>
    </row>
    <row r="2215" spans="1:6" x14ac:dyDescent="0.3">
      <c r="A2215" s="41"/>
      <c r="B2215" s="42"/>
      <c r="C2215" s="43"/>
      <c r="D2215" s="44"/>
      <c r="E2215" s="45"/>
      <c r="F2215" s="63"/>
    </row>
    <row r="2216" spans="1:6" x14ac:dyDescent="0.3">
      <c r="A2216" s="41"/>
      <c r="B2216" s="42"/>
      <c r="C2216" s="43"/>
      <c r="D2216" s="44"/>
      <c r="E2216" s="45"/>
      <c r="F2216" s="63"/>
    </row>
    <row r="2217" spans="1:6" x14ac:dyDescent="0.3">
      <c r="A2217" s="41"/>
      <c r="B2217" s="42"/>
      <c r="C2217" s="43"/>
      <c r="D2217" s="44"/>
      <c r="E2217" s="45"/>
      <c r="F2217" s="63"/>
    </row>
    <row r="2218" spans="1:6" x14ac:dyDescent="0.3">
      <c r="A2218" s="41"/>
      <c r="B2218" s="42"/>
      <c r="C2218" s="43"/>
      <c r="D2218" s="44"/>
      <c r="E2218" s="45"/>
      <c r="F2218" s="63"/>
    </row>
    <row r="2219" spans="1:6" x14ac:dyDescent="0.3">
      <c r="A2219" s="41"/>
      <c r="B2219" s="42"/>
      <c r="C2219" s="43"/>
      <c r="D2219" s="44"/>
      <c r="E2219" s="45"/>
      <c r="F2219" s="63"/>
    </row>
    <row r="2220" spans="1:6" x14ac:dyDescent="0.3">
      <c r="A2220" s="41"/>
      <c r="B2220" s="42"/>
      <c r="C2220" s="43"/>
      <c r="D2220" s="44"/>
      <c r="E2220" s="45"/>
      <c r="F2220" s="63"/>
    </row>
    <row r="2221" spans="1:6" x14ac:dyDescent="0.3">
      <c r="A2221" s="41"/>
      <c r="B2221" s="42"/>
      <c r="C2221" s="43"/>
      <c r="D2221" s="44"/>
      <c r="E2221" s="45"/>
      <c r="F2221" s="63"/>
    </row>
    <row r="2222" spans="1:6" x14ac:dyDescent="0.3">
      <c r="A2222" s="41"/>
      <c r="B2222" s="42"/>
      <c r="C2222" s="43"/>
      <c r="D2222" s="44"/>
      <c r="E2222" s="45"/>
      <c r="F2222" s="63"/>
    </row>
    <row r="2223" spans="1:6" x14ac:dyDescent="0.3">
      <c r="A2223" s="41"/>
      <c r="B2223" s="42"/>
      <c r="C2223" s="43"/>
      <c r="D2223" s="44"/>
      <c r="E2223" s="45"/>
      <c r="F2223" s="63"/>
    </row>
    <row r="2224" spans="1:6" x14ac:dyDescent="0.3">
      <c r="A2224" s="41"/>
      <c r="B2224" s="42"/>
      <c r="C2224" s="43"/>
      <c r="D2224" s="44"/>
      <c r="E2224" s="45"/>
      <c r="F2224" s="63"/>
    </row>
    <row r="2225" spans="1:6" x14ac:dyDescent="0.3">
      <c r="A2225" s="41"/>
      <c r="B2225" s="42"/>
      <c r="C2225" s="43"/>
      <c r="D2225" s="44"/>
      <c r="E2225" s="45"/>
      <c r="F2225" s="63"/>
    </row>
    <row r="2226" spans="1:6" x14ac:dyDescent="0.3">
      <c r="A2226" s="41"/>
      <c r="B2226" s="42"/>
      <c r="C2226" s="43"/>
      <c r="D2226" s="44"/>
      <c r="E2226" s="45"/>
      <c r="F2226" s="63"/>
    </row>
    <row r="2227" spans="1:6" x14ac:dyDescent="0.3">
      <c r="A2227" s="41"/>
      <c r="B2227" s="42"/>
      <c r="C2227" s="43"/>
      <c r="D2227" s="44"/>
      <c r="E2227" s="45"/>
      <c r="F2227" s="63"/>
    </row>
    <row r="2228" spans="1:6" x14ac:dyDescent="0.3">
      <c r="A2228" s="41"/>
      <c r="B2228" s="42"/>
      <c r="C2228" s="43"/>
      <c r="D2228" s="44"/>
      <c r="E2228" s="45"/>
      <c r="F2228" s="63"/>
    </row>
    <row r="2229" spans="1:6" x14ac:dyDescent="0.3">
      <c r="A2229" s="41"/>
      <c r="B2229" s="42"/>
      <c r="C2229" s="43"/>
      <c r="D2229" s="44"/>
      <c r="E2229" s="45"/>
      <c r="F2229" s="63"/>
    </row>
    <row r="2230" spans="1:6" x14ac:dyDescent="0.3">
      <c r="A2230" s="41"/>
      <c r="B2230" s="42"/>
      <c r="C2230" s="43"/>
      <c r="D2230" s="44"/>
      <c r="E2230" s="45"/>
      <c r="F2230" s="63"/>
    </row>
    <row r="2231" spans="1:6" x14ac:dyDescent="0.3">
      <c r="A2231" s="41"/>
      <c r="B2231" s="42"/>
      <c r="C2231" s="43"/>
      <c r="D2231" s="44"/>
      <c r="E2231" s="45"/>
      <c r="F2231" s="63"/>
    </row>
    <row r="2232" spans="1:6" x14ac:dyDescent="0.3">
      <c r="A2232" s="41"/>
      <c r="B2232" s="42"/>
      <c r="C2232" s="43"/>
      <c r="D2232" s="44"/>
      <c r="E2232" s="45"/>
      <c r="F2232" s="63"/>
    </row>
    <row r="2233" spans="1:6" x14ac:dyDescent="0.3">
      <c r="A2233" s="41"/>
      <c r="B2233" s="42"/>
      <c r="C2233" s="43"/>
      <c r="D2233" s="44"/>
      <c r="E2233" s="45"/>
      <c r="F2233" s="63"/>
    </row>
    <row r="2234" spans="1:6" x14ac:dyDescent="0.3">
      <c r="A2234" s="41"/>
      <c r="B2234" s="42"/>
      <c r="C2234" s="43"/>
      <c r="D2234" s="44"/>
      <c r="E2234" s="45"/>
      <c r="F2234" s="63"/>
    </row>
    <row r="2235" spans="1:6" x14ac:dyDescent="0.3">
      <c r="A2235" s="41"/>
      <c r="B2235" s="42"/>
      <c r="C2235" s="43"/>
      <c r="D2235" s="44"/>
      <c r="E2235" s="45"/>
      <c r="F2235" s="63"/>
    </row>
    <row r="2236" spans="1:6" x14ac:dyDescent="0.3">
      <c r="A2236" s="41"/>
      <c r="B2236" s="42"/>
      <c r="C2236" s="43"/>
      <c r="D2236" s="44"/>
      <c r="E2236" s="45"/>
      <c r="F2236" s="63"/>
    </row>
    <row r="2237" spans="1:6" x14ac:dyDescent="0.3">
      <c r="A2237" s="41"/>
      <c r="B2237" s="42"/>
      <c r="C2237" s="43"/>
      <c r="D2237" s="44"/>
      <c r="E2237" s="45"/>
      <c r="F2237" s="63"/>
    </row>
    <row r="2238" spans="1:6" x14ac:dyDescent="0.3">
      <c r="A2238" s="41"/>
      <c r="B2238" s="42"/>
      <c r="C2238" s="43"/>
      <c r="D2238" s="44"/>
      <c r="E2238" s="45"/>
      <c r="F2238" s="63"/>
    </row>
    <row r="2239" spans="1:6" x14ac:dyDescent="0.3">
      <c r="A2239" s="41"/>
      <c r="B2239" s="42"/>
      <c r="C2239" s="43"/>
      <c r="D2239" s="44"/>
      <c r="E2239" s="45"/>
      <c r="F2239" s="63"/>
    </row>
    <row r="2240" spans="1:6" x14ac:dyDescent="0.3">
      <c r="A2240" s="41"/>
      <c r="B2240" s="42"/>
      <c r="C2240" s="43"/>
      <c r="D2240" s="44"/>
      <c r="E2240" s="45"/>
      <c r="F2240" s="63"/>
    </row>
    <row r="2241" spans="1:6" x14ac:dyDescent="0.3">
      <c r="A2241" s="41"/>
      <c r="B2241" s="42"/>
      <c r="C2241" s="43"/>
      <c r="D2241" s="44"/>
      <c r="E2241" s="45"/>
      <c r="F2241" s="63"/>
    </row>
    <row r="2242" spans="1:6" x14ac:dyDescent="0.3">
      <c r="A2242" s="41"/>
      <c r="B2242" s="42"/>
      <c r="C2242" s="43"/>
      <c r="D2242" s="44"/>
      <c r="E2242" s="45"/>
      <c r="F2242" s="63"/>
    </row>
    <row r="2243" spans="1:6" x14ac:dyDescent="0.3">
      <c r="A2243" s="41"/>
      <c r="B2243" s="42"/>
      <c r="C2243" s="43"/>
      <c r="D2243" s="44"/>
      <c r="E2243" s="45"/>
      <c r="F2243" s="63"/>
    </row>
    <row r="2244" spans="1:6" x14ac:dyDescent="0.3">
      <c r="A2244" s="41"/>
      <c r="B2244" s="42"/>
      <c r="C2244" s="43"/>
      <c r="D2244" s="44"/>
      <c r="E2244" s="45"/>
      <c r="F2244" s="63"/>
    </row>
    <row r="2245" spans="1:6" x14ac:dyDescent="0.3">
      <c r="A2245" s="41"/>
      <c r="B2245" s="42"/>
      <c r="C2245" s="43"/>
      <c r="D2245" s="44"/>
      <c r="E2245" s="45"/>
      <c r="F2245" s="63"/>
    </row>
    <row r="2246" spans="1:6" x14ac:dyDescent="0.3">
      <c r="A2246" s="41"/>
      <c r="B2246" s="42"/>
      <c r="C2246" s="43"/>
      <c r="D2246" s="44"/>
      <c r="E2246" s="45"/>
      <c r="F2246" s="63"/>
    </row>
    <row r="2247" spans="1:6" x14ac:dyDescent="0.3">
      <c r="A2247" s="41"/>
      <c r="B2247" s="42"/>
      <c r="C2247" s="43"/>
      <c r="D2247" s="44"/>
      <c r="E2247" s="45"/>
      <c r="F2247" s="63"/>
    </row>
    <row r="2248" spans="1:6" x14ac:dyDescent="0.3">
      <c r="A2248" s="41"/>
      <c r="B2248" s="42"/>
      <c r="C2248" s="43"/>
      <c r="D2248" s="44"/>
      <c r="E2248" s="45"/>
      <c r="F2248" s="63"/>
    </row>
    <row r="2249" spans="1:6" x14ac:dyDescent="0.3">
      <c r="A2249" s="41"/>
      <c r="B2249" s="42"/>
      <c r="C2249" s="43"/>
      <c r="D2249" s="44"/>
      <c r="E2249" s="45"/>
      <c r="F2249" s="63"/>
    </row>
    <row r="2250" spans="1:6" x14ac:dyDescent="0.3">
      <c r="A2250" s="41"/>
      <c r="B2250" s="42"/>
      <c r="C2250" s="43"/>
      <c r="D2250" s="44"/>
      <c r="E2250" s="45"/>
      <c r="F2250" s="63"/>
    </row>
    <row r="2251" spans="1:6" x14ac:dyDescent="0.3">
      <c r="A2251" s="41"/>
      <c r="B2251" s="42"/>
      <c r="C2251" s="43"/>
      <c r="D2251" s="44"/>
      <c r="E2251" s="45"/>
      <c r="F2251" s="63"/>
    </row>
    <row r="2252" spans="1:6" x14ac:dyDescent="0.3">
      <c r="A2252" s="41"/>
      <c r="B2252" s="42"/>
      <c r="C2252" s="43"/>
      <c r="D2252" s="44"/>
      <c r="E2252" s="45"/>
      <c r="F2252" s="63"/>
    </row>
    <row r="2253" spans="1:6" x14ac:dyDescent="0.3">
      <c r="A2253" s="41"/>
      <c r="B2253" s="42"/>
      <c r="C2253" s="43"/>
      <c r="D2253" s="44"/>
      <c r="E2253" s="45"/>
      <c r="F2253" s="63"/>
    </row>
    <row r="2254" spans="1:6" x14ac:dyDescent="0.3">
      <c r="A2254" s="41"/>
      <c r="B2254" s="42"/>
      <c r="C2254" s="43"/>
      <c r="D2254" s="44"/>
      <c r="E2254" s="45"/>
      <c r="F2254" s="63"/>
    </row>
    <row r="2255" spans="1:6" x14ac:dyDescent="0.3">
      <c r="A2255" s="41"/>
      <c r="B2255" s="42"/>
      <c r="C2255" s="43"/>
      <c r="D2255" s="44"/>
      <c r="E2255" s="45"/>
      <c r="F2255" s="63"/>
    </row>
    <row r="2256" spans="1:6" x14ac:dyDescent="0.3">
      <c r="A2256" s="41"/>
      <c r="B2256" s="42"/>
      <c r="C2256" s="43"/>
      <c r="D2256" s="44"/>
      <c r="E2256" s="45"/>
      <c r="F2256" s="63"/>
    </row>
    <row r="2257" spans="1:6" x14ac:dyDescent="0.3">
      <c r="A2257" s="41"/>
      <c r="B2257" s="42"/>
      <c r="C2257" s="43"/>
      <c r="D2257" s="44"/>
      <c r="E2257" s="45"/>
      <c r="F2257" s="63"/>
    </row>
    <row r="2258" spans="1:6" x14ac:dyDescent="0.3">
      <c r="A2258" s="41"/>
      <c r="B2258" s="42"/>
      <c r="C2258" s="43"/>
      <c r="D2258" s="44"/>
      <c r="E2258" s="45"/>
      <c r="F2258" s="63"/>
    </row>
    <row r="2259" spans="1:6" x14ac:dyDescent="0.3">
      <c r="A2259" s="41"/>
      <c r="B2259" s="42"/>
      <c r="C2259" s="43"/>
      <c r="D2259" s="44"/>
      <c r="E2259" s="45"/>
      <c r="F2259" s="63"/>
    </row>
    <row r="2260" spans="1:6" x14ac:dyDescent="0.3">
      <c r="A2260" s="41"/>
      <c r="B2260" s="42"/>
      <c r="C2260" s="43"/>
      <c r="D2260" s="44"/>
      <c r="E2260" s="45"/>
      <c r="F2260" s="63"/>
    </row>
    <row r="2261" spans="1:6" x14ac:dyDescent="0.3">
      <c r="A2261" s="41"/>
      <c r="B2261" s="42"/>
      <c r="C2261" s="43"/>
      <c r="D2261" s="44"/>
      <c r="E2261" s="45"/>
      <c r="F2261" s="63"/>
    </row>
    <row r="2262" spans="1:6" x14ac:dyDescent="0.3">
      <c r="A2262" s="41"/>
      <c r="B2262" s="42"/>
      <c r="C2262" s="43"/>
      <c r="D2262" s="44"/>
      <c r="E2262" s="45"/>
      <c r="F2262" s="63"/>
    </row>
    <row r="2263" spans="1:6" x14ac:dyDescent="0.3">
      <c r="A2263" s="41"/>
      <c r="B2263" s="42"/>
      <c r="C2263" s="43"/>
      <c r="D2263" s="44"/>
      <c r="E2263" s="45"/>
      <c r="F2263" s="63"/>
    </row>
    <row r="2264" spans="1:6" x14ac:dyDescent="0.3">
      <c r="A2264" s="41"/>
      <c r="B2264" s="42"/>
      <c r="C2264" s="43"/>
      <c r="D2264" s="44"/>
      <c r="E2264" s="45"/>
      <c r="F2264" s="63"/>
    </row>
    <row r="2265" spans="1:6" x14ac:dyDescent="0.3">
      <c r="A2265" s="41"/>
      <c r="B2265" s="42"/>
      <c r="C2265" s="43"/>
      <c r="D2265" s="33"/>
      <c r="E2265" s="45"/>
      <c r="F2265" s="63"/>
    </row>
    <row r="2266" spans="1:6" x14ac:dyDescent="0.3">
      <c r="A2266" s="41"/>
      <c r="B2266" s="42"/>
      <c r="C2266" s="43"/>
      <c r="D2266" s="44"/>
      <c r="E2266" s="45"/>
      <c r="F2266" s="63"/>
    </row>
    <row r="2267" spans="1:6" x14ac:dyDescent="0.3">
      <c r="A2267" s="41"/>
      <c r="B2267" s="42"/>
      <c r="C2267" s="43"/>
      <c r="D2267" s="44"/>
      <c r="E2267" s="45"/>
      <c r="F2267" s="63"/>
    </row>
    <row r="2268" spans="1:6" x14ac:dyDescent="0.3">
      <c r="A2268" s="41"/>
      <c r="B2268" s="42"/>
      <c r="C2268" s="43"/>
      <c r="D2268" s="44"/>
      <c r="E2268" s="45"/>
      <c r="F2268" s="63"/>
    </row>
    <row r="2269" spans="1:6" x14ac:dyDescent="0.3">
      <c r="A2269" s="41"/>
      <c r="B2269" s="42"/>
      <c r="C2269" s="43"/>
      <c r="D2269" s="44"/>
      <c r="E2269" s="45"/>
      <c r="F2269" s="63"/>
    </row>
    <row r="2270" spans="1:6" x14ac:dyDescent="0.3">
      <c r="A2270" s="41"/>
      <c r="B2270" s="42"/>
      <c r="C2270" s="43"/>
      <c r="D2270" s="44"/>
      <c r="E2270" s="45"/>
      <c r="F2270" s="63"/>
    </row>
    <row r="2271" spans="1:6" x14ac:dyDescent="0.3">
      <c r="A2271" s="41"/>
      <c r="B2271" s="42"/>
      <c r="C2271" s="43"/>
      <c r="D2271" s="44"/>
      <c r="E2271" s="45"/>
      <c r="F2271" s="63"/>
    </row>
    <row r="2272" spans="1:6" x14ac:dyDescent="0.3">
      <c r="A2272" s="41"/>
      <c r="B2272" s="42"/>
      <c r="C2272" s="43"/>
      <c r="D2272" s="44"/>
      <c r="E2272" s="45"/>
      <c r="F2272" s="63"/>
    </row>
    <row r="2273" spans="1:6" x14ac:dyDescent="0.3">
      <c r="A2273" s="41"/>
      <c r="B2273" s="42"/>
      <c r="C2273" s="43"/>
      <c r="D2273" s="44"/>
      <c r="E2273" s="45"/>
      <c r="F2273" s="63"/>
    </row>
    <row r="2274" spans="1:6" x14ac:dyDescent="0.3">
      <c r="A2274" s="41"/>
      <c r="B2274" s="42"/>
      <c r="C2274" s="43"/>
      <c r="D2274" s="44"/>
      <c r="E2274" s="45"/>
      <c r="F2274" s="63"/>
    </row>
    <row r="2275" spans="1:6" x14ac:dyDescent="0.3">
      <c r="A2275" s="41"/>
      <c r="B2275" s="42"/>
      <c r="C2275" s="43"/>
      <c r="D2275" s="44"/>
      <c r="E2275" s="45"/>
      <c r="F2275" s="63"/>
    </row>
    <row r="2276" spans="1:6" x14ac:dyDescent="0.3">
      <c r="A2276" s="41"/>
      <c r="B2276" s="42"/>
      <c r="C2276" s="43"/>
      <c r="D2276" s="44"/>
      <c r="E2276" s="45"/>
      <c r="F2276" s="63"/>
    </row>
    <row r="2277" spans="1:6" x14ac:dyDescent="0.3">
      <c r="A2277" s="41"/>
      <c r="B2277" s="42"/>
      <c r="C2277" s="43"/>
      <c r="D2277" s="44"/>
      <c r="E2277" s="45"/>
      <c r="F2277" s="63"/>
    </row>
    <row r="2278" spans="1:6" x14ac:dyDescent="0.3">
      <c r="A2278" s="41"/>
      <c r="B2278" s="42"/>
      <c r="C2278" s="43"/>
      <c r="D2278" s="44"/>
      <c r="E2278" s="45"/>
      <c r="F2278" s="63"/>
    </row>
    <row r="2279" spans="1:6" x14ac:dyDescent="0.3">
      <c r="A2279" s="41"/>
      <c r="B2279" s="42"/>
      <c r="C2279" s="43"/>
      <c r="D2279" s="44"/>
      <c r="E2279" s="45"/>
      <c r="F2279" s="63"/>
    </row>
    <row r="2280" spans="1:6" x14ac:dyDescent="0.3">
      <c r="A2280" s="41"/>
      <c r="B2280" s="42"/>
      <c r="C2280" s="43"/>
      <c r="D2280" s="44"/>
      <c r="E2280" s="45"/>
      <c r="F2280" s="63"/>
    </row>
    <row r="2281" spans="1:6" x14ac:dyDescent="0.3">
      <c r="A2281" s="41"/>
      <c r="B2281" s="42"/>
      <c r="C2281" s="43"/>
      <c r="D2281" s="44"/>
      <c r="E2281" s="45"/>
      <c r="F2281" s="63"/>
    </row>
    <row r="2282" spans="1:6" x14ac:dyDescent="0.3">
      <c r="A2282" s="41"/>
      <c r="B2282" s="42"/>
      <c r="C2282" s="43"/>
      <c r="D2282" s="44"/>
      <c r="E2282" s="45"/>
      <c r="F2282" s="63"/>
    </row>
    <row r="2283" spans="1:6" x14ac:dyDescent="0.3">
      <c r="A2283" s="41"/>
      <c r="B2283" s="42"/>
      <c r="C2283" s="43"/>
      <c r="D2283" s="44"/>
      <c r="E2283" s="45"/>
      <c r="F2283" s="63"/>
    </row>
    <row r="2284" spans="1:6" x14ac:dyDescent="0.3">
      <c r="A2284" s="41"/>
      <c r="B2284" s="42"/>
      <c r="C2284" s="43"/>
      <c r="D2284" s="44"/>
      <c r="E2284" s="45"/>
      <c r="F2284" s="63"/>
    </row>
    <row r="2285" spans="1:6" x14ac:dyDescent="0.3">
      <c r="A2285" s="41"/>
      <c r="B2285" s="42"/>
      <c r="C2285" s="43"/>
      <c r="D2285" s="44"/>
      <c r="E2285" s="45"/>
      <c r="F2285" s="63"/>
    </row>
    <row r="2286" spans="1:6" x14ac:dyDescent="0.3">
      <c r="A2286" s="41"/>
      <c r="B2286" s="42"/>
      <c r="C2286" s="43"/>
      <c r="D2286" s="44"/>
      <c r="E2286" s="45"/>
      <c r="F2286" s="63"/>
    </row>
    <row r="2287" spans="1:6" x14ac:dyDescent="0.3">
      <c r="A2287" s="41"/>
      <c r="B2287" s="42"/>
      <c r="C2287" s="43"/>
      <c r="D2287" s="44"/>
      <c r="E2287" s="45"/>
      <c r="F2287" s="63"/>
    </row>
    <row r="2288" spans="1:6" x14ac:dyDescent="0.3">
      <c r="A2288" s="41"/>
      <c r="B2288" s="42"/>
      <c r="C2288" s="43"/>
      <c r="D2288" s="44"/>
      <c r="E2288" s="45"/>
      <c r="F2288" s="63"/>
    </row>
    <row r="2289" spans="1:6" x14ac:dyDescent="0.3">
      <c r="A2289" s="41"/>
      <c r="B2289" s="42"/>
      <c r="C2289" s="43"/>
      <c r="D2289" s="44"/>
      <c r="E2289" s="45"/>
      <c r="F2289" s="63"/>
    </row>
    <row r="2290" spans="1:6" x14ac:dyDescent="0.3">
      <c r="A2290" s="41"/>
      <c r="B2290" s="42"/>
      <c r="C2290" s="43"/>
      <c r="D2290" s="44"/>
      <c r="E2290" s="45"/>
      <c r="F2290" s="63"/>
    </row>
    <row r="2291" spans="1:6" x14ac:dyDescent="0.3">
      <c r="A2291" s="41"/>
      <c r="B2291" s="42"/>
      <c r="C2291" s="43"/>
      <c r="D2291" s="44"/>
      <c r="E2291" s="45"/>
      <c r="F2291" s="63"/>
    </row>
    <row r="2292" spans="1:6" x14ac:dyDescent="0.3">
      <c r="A2292" s="41"/>
      <c r="B2292" s="42"/>
      <c r="C2292" s="43"/>
      <c r="D2292" s="44"/>
      <c r="E2292" s="45"/>
      <c r="F2292" s="63"/>
    </row>
    <row r="2293" spans="1:6" x14ac:dyDescent="0.3">
      <c r="A2293" s="41"/>
      <c r="B2293" s="42"/>
      <c r="C2293" s="43"/>
      <c r="D2293" s="44"/>
      <c r="E2293" s="45"/>
      <c r="F2293" s="63"/>
    </row>
    <row r="2294" spans="1:6" x14ac:dyDescent="0.3">
      <c r="A2294" s="41"/>
      <c r="B2294" s="42"/>
      <c r="C2294" s="43"/>
      <c r="D2294" s="44"/>
      <c r="E2294" s="45"/>
      <c r="F2294" s="63"/>
    </row>
    <row r="2295" spans="1:6" x14ac:dyDescent="0.3">
      <c r="A2295" s="41"/>
      <c r="B2295" s="42"/>
      <c r="C2295" s="43"/>
      <c r="D2295" s="44"/>
      <c r="E2295" s="45"/>
      <c r="F2295" s="63"/>
    </row>
    <row r="2296" spans="1:6" x14ac:dyDescent="0.3">
      <c r="A2296" s="41"/>
      <c r="B2296" s="42"/>
      <c r="C2296" s="43"/>
      <c r="D2296" s="44"/>
      <c r="E2296" s="45"/>
      <c r="F2296" s="63"/>
    </row>
    <row r="2297" spans="1:6" x14ac:dyDescent="0.3">
      <c r="A2297" s="41"/>
      <c r="B2297" s="42"/>
      <c r="C2297" s="43"/>
      <c r="D2297" s="44"/>
      <c r="E2297" s="45"/>
      <c r="F2297" s="63"/>
    </row>
    <row r="2298" spans="1:6" x14ac:dyDescent="0.3">
      <c r="A2298" s="41"/>
      <c r="B2298" s="42"/>
      <c r="C2298" s="43"/>
      <c r="D2298" s="44"/>
      <c r="E2298" s="45"/>
      <c r="F2298" s="63"/>
    </row>
    <row r="2299" spans="1:6" x14ac:dyDescent="0.3">
      <c r="A2299" s="41"/>
      <c r="B2299" s="42"/>
      <c r="C2299" s="43"/>
      <c r="D2299" s="44"/>
      <c r="E2299" s="45"/>
      <c r="F2299" s="63"/>
    </row>
    <row r="2300" spans="1:6" x14ac:dyDescent="0.3">
      <c r="A2300" s="41"/>
      <c r="B2300" s="42"/>
      <c r="C2300" s="43"/>
      <c r="D2300" s="44"/>
      <c r="E2300" s="45"/>
      <c r="F2300" s="63"/>
    </row>
    <row r="2301" spans="1:6" x14ac:dyDescent="0.3">
      <c r="A2301" s="41"/>
      <c r="B2301" s="42"/>
      <c r="C2301" s="43"/>
      <c r="D2301" s="44"/>
      <c r="E2301" s="45"/>
      <c r="F2301" s="63"/>
    </row>
    <row r="2302" spans="1:6" x14ac:dyDescent="0.3">
      <c r="A2302" s="41"/>
      <c r="B2302" s="42"/>
      <c r="C2302" s="43"/>
      <c r="D2302" s="44"/>
      <c r="E2302" s="45"/>
      <c r="F2302" s="63"/>
    </row>
    <row r="2303" spans="1:6" x14ac:dyDescent="0.3">
      <c r="A2303" s="41"/>
      <c r="B2303" s="42"/>
      <c r="C2303" s="43"/>
      <c r="D2303" s="44"/>
      <c r="E2303" s="45"/>
      <c r="F2303" s="63"/>
    </row>
    <row r="2304" spans="1:6" x14ac:dyDescent="0.3">
      <c r="A2304" s="41"/>
      <c r="B2304" s="42"/>
      <c r="C2304" s="43"/>
      <c r="D2304" s="44"/>
      <c r="E2304" s="45"/>
      <c r="F2304" s="63"/>
    </row>
    <row r="2305" spans="1:6" x14ac:dyDescent="0.3">
      <c r="A2305" s="41"/>
      <c r="B2305" s="42"/>
      <c r="C2305" s="43"/>
      <c r="D2305" s="44"/>
      <c r="E2305" s="45"/>
      <c r="F2305" s="63"/>
    </row>
    <row r="2306" spans="1:6" x14ac:dyDescent="0.3">
      <c r="A2306" s="41"/>
      <c r="B2306" s="42"/>
      <c r="C2306" s="43"/>
      <c r="D2306" s="44"/>
      <c r="E2306" s="45"/>
      <c r="F2306" s="63"/>
    </row>
    <row r="2307" spans="1:6" x14ac:dyDescent="0.3">
      <c r="A2307" s="41"/>
      <c r="B2307" s="42"/>
      <c r="C2307" s="43"/>
      <c r="D2307" s="44"/>
      <c r="E2307" s="45"/>
      <c r="F2307" s="63"/>
    </row>
    <row r="2308" spans="1:6" x14ac:dyDescent="0.3">
      <c r="A2308" s="41"/>
      <c r="B2308" s="42"/>
      <c r="C2308" s="43"/>
      <c r="D2308" s="44"/>
      <c r="E2308" s="45"/>
      <c r="F2308" s="63"/>
    </row>
    <row r="2309" spans="1:6" x14ac:dyDescent="0.3">
      <c r="A2309" s="41"/>
      <c r="B2309" s="42"/>
      <c r="C2309" s="43"/>
      <c r="D2309" s="44"/>
      <c r="E2309" s="45"/>
      <c r="F2309" s="63"/>
    </row>
    <row r="2310" spans="1:6" x14ac:dyDescent="0.3">
      <c r="A2310" s="41"/>
      <c r="B2310" s="42"/>
      <c r="C2310" s="43"/>
      <c r="D2310" s="44"/>
      <c r="E2310" s="45"/>
      <c r="F2310" s="63"/>
    </row>
    <row r="2311" spans="1:6" x14ac:dyDescent="0.3">
      <c r="A2311" s="41"/>
      <c r="B2311" s="42"/>
      <c r="C2311" s="43"/>
      <c r="D2311" s="44"/>
      <c r="E2311" s="45"/>
      <c r="F2311" s="63"/>
    </row>
    <row r="2312" spans="1:6" x14ac:dyDescent="0.3">
      <c r="A2312" s="41"/>
      <c r="B2312" s="42"/>
      <c r="C2312" s="43"/>
      <c r="D2312" s="44"/>
      <c r="E2312" s="45"/>
      <c r="F2312" s="63"/>
    </row>
    <row r="2313" spans="1:6" x14ac:dyDescent="0.3">
      <c r="A2313" s="41"/>
      <c r="B2313" s="42"/>
      <c r="C2313" s="43"/>
      <c r="D2313" s="44"/>
      <c r="E2313" s="45"/>
      <c r="F2313" s="63"/>
    </row>
    <row r="2314" spans="1:6" x14ac:dyDescent="0.3">
      <c r="A2314" s="41"/>
      <c r="B2314" s="42"/>
      <c r="C2314" s="43"/>
      <c r="D2314" s="44"/>
      <c r="E2314" s="45"/>
      <c r="F2314" s="63"/>
    </row>
    <row r="2315" spans="1:6" x14ac:dyDescent="0.3">
      <c r="A2315" s="41"/>
      <c r="B2315" s="42"/>
      <c r="C2315" s="43"/>
      <c r="D2315" s="44"/>
      <c r="E2315" s="45"/>
      <c r="F2315" s="63"/>
    </row>
    <row r="2316" spans="1:6" x14ac:dyDescent="0.3">
      <c r="A2316" s="41"/>
      <c r="B2316" s="42"/>
      <c r="C2316" s="43"/>
      <c r="D2316" s="44"/>
      <c r="E2316" s="45"/>
      <c r="F2316" s="63"/>
    </row>
    <row r="2317" spans="1:6" x14ac:dyDescent="0.3">
      <c r="A2317" s="41"/>
      <c r="B2317" s="42"/>
      <c r="C2317" s="43"/>
      <c r="D2317" s="33"/>
      <c r="E2317" s="45"/>
      <c r="F2317" s="63"/>
    </row>
    <row r="2318" spans="1:6" x14ac:dyDescent="0.3">
      <c r="A2318" s="41"/>
      <c r="B2318" s="42"/>
      <c r="C2318" s="43"/>
      <c r="D2318" s="44"/>
      <c r="E2318" s="45"/>
      <c r="F2318" s="63"/>
    </row>
    <row r="2319" spans="1:6" x14ac:dyDescent="0.3">
      <c r="A2319" s="41"/>
      <c r="B2319" s="42"/>
      <c r="C2319" s="43"/>
      <c r="D2319" s="44"/>
      <c r="E2319" s="45"/>
      <c r="F2319" s="63"/>
    </row>
    <row r="2320" spans="1:6" x14ac:dyDescent="0.3">
      <c r="A2320" s="41"/>
      <c r="B2320" s="42"/>
      <c r="C2320" s="43"/>
      <c r="D2320" s="44"/>
      <c r="E2320" s="45"/>
      <c r="F2320" s="63"/>
    </row>
    <row r="2321" spans="1:6" x14ac:dyDescent="0.3">
      <c r="A2321" s="41"/>
      <c r="B2321" s="42"/>
      <c r="C2321" s="43"/>
      <c r="D2321" s="44"/>
      <c r="E2321" s="45"/>
      <c r="F2321" s="63"/>
    </row>
    <row r="2322" spans="1:6" x14ac:dyDescent="0.3">
      <c r="A2322" s="41"/>
      <c r="B2322" s="42"/>
      <c r="C2322" s="43"/>
      <c r="D2322" s="44"/>
      <c r="E2322" s="45"/>
      <c r="F2322" s="63"/>
    </row>
    <row r="2323" spans="1:6" x14ac:dyDescent="0.3">
      <c r="A2323" s="41"/>
      <c r="B2323" s="42"/>
      <c r="C2323" s="43"/>
      <c r="D2323" s="44"/>
      <c r="E2323" s="45"/>
      <c r="F2323" s="63"/>
    </row>
    <row r="2324" spans="1:6" x14ac:dyDescent="0.3">
      <c r="A2324" s="41"/>
      <c r="B2324" s="42"/>
      <c r="C2324" s="43"/>
      <c r="D2324" s="44"/>
      <c r="E2324" s="45"/>
      <c r="F2324" s="63"/>
    </row>
    <row r="2325" spans="1:6" x14ac:dyDescent="0.3">
      <c r="A2325" s="41"/>
      <c r="B2325" s="42"/>
      <c r="C2325" s="43"/>
      <c r="D2325" s="44"/>
      <c r="E2325" s="45"/>
      <c r="F2325" s="63"/>
    </row>
    <row r="2326" spans="1:6" x14ac:dyDescent="0.3">
      <c r="A2326" s="41"/>
      <c r="B2326" s="42"/>
      <c r="C2326" s="43"/>
      <c r="D2326" s="44"/>
      <c r="E2326" s="45"/>
      <c r="F2326" s="63"/>
    </row>
    <row r="2327" spans="1:6" x14ac:dyDescent="0.3">
      <c r="A2327" s="41"/>
      <c r="B2327" s="42"/>
      <c r="C2327" s="43"/>
      <c r="D2327" s="44"/>
      <c r="E2327" s="45"/>
      <c r="F2327" s="63"/>
    </row>
    <row r="2328" spans="1:6" x14ac:dyDescent="0.3">
      <c r="A2328" s="41"/>
      <c r="B2328" s="42"/>
      <c r="C2328" s="43"/>
      <c r="D2328" s="44"/>
      <c r="E2328" s="45"/>
      <c r="F2328" s="63"/>
    </row>
    <row r="2329" spans="1:6" x14ac:dyDescent="0.3">
      <c r="A2329" s="41"/>
      <c r="B2329" s="42"/>
      <c r="C2329" s="43"/>
      <c r="D2329" s="44"/>
      <c r="E2329" s="45"/>
      <c r="F2329" s="63"/>
    </row>
    <row r="2330" spans="1:6" x14ac:dyDescent="0.3">
      <c r="A2330" s="41"/>
      <c r="B2330" s="42"/>
      <c r="C2330" s="43"/>
      <c r="D2330" s="44"/>
      <c r="E2330" s="45"/>
      <c r="F2330" s="63"/>
    </row>
    <row r="2331" spans="1:6" x14ac:dyDescent="0.3">
      <c r="A2331" s="41"/>
      <c r="B2331" s="42"/>
      <c r="C2331" s="43"/>
      <c r="D2331" s="44"/>
      <c r="E2331" s="45"/>
      <c r="F2331" s="63"/>
    </row>
    <row r="2332" spans="1:6" x14ac:dyDescent="0.3">
      <c r="A2332" s="41"/>
      <c r="B2332" s="42"/>
      <c r="C2332" s="43"/>
      <c r="D2332" s="44"/>
      <c r="E2332" s="45"/>
      <c r="F2332" s="63"/>
    </row>
    <row r="2333" spans="1:6" x14ac:dyDescent="0.3">
      <c r="A2333" s="41"/>
      <c r="B2333" s="42"/>
      <c r="C2333" s="43"/>
      <c r="D2333" s="44"/>
      <c r="E2333" s="45"/>
      <c r="F2333" s="63"/>
    </row>
    <row r="2334" spans="1:6" x14ac:dyDescent="0.3">
      <c r="A2334" s="41"/>
      <c r="B2334" s="42"/>
      <c r="C2334" s="43"/>
      <c r="D2334" s="44"/>
      <c r="E2334" s="45"/>
      <c r="F2334" s="63"/>
    </row>
    <row r="2335" spans="1:6" x14ac:dyDescent="0.3">
      <c r="A2335" s="41"/>
      <c r="B2335" s="42"/>
      <c r="C2335" s="43"/>
      <c r="D2335" s="44"/>
      <c r="E2335" s="45"/>
      <c r="F2335" s="63"/>
    </row>
    <row r="2336" spans="1:6" x14ac:dyDescent="0.3">
      <c r="A2336" s="41"/>
      <c r="B2336" s="42"/>
      <c r="C2336" s="43"/>
      <c r="D2336" s="44"/>
      <c r="E2336" s="45"/>
      <c r="F2336" s="63"/>
    </row>
    <row r="2337" spans="1:6" x14ac:dyDescent="0.3">
      <c r="A2337" s="41"/>
      <c r="B2337" s="42"/>
      <c r="C2337" s="43"/>
      <c r="D2337" s="44"/>
      <c r="E2337" s="45"/>
      <c r="F2337" s="63"/>
    </row>
    <row r="2338" spans="1:6" x14ac:dyDescent="0.3">
      <c r="A2338" s="41"/>
      <c r="B2338" s="42"/>
      <c r="C2338" s="43"/>
      <c r="D2338" s="44"/>
      <c r="E2338" s="45"/>
      <c r="F2338" s="63"/>
    </row>
    <row r="2339" spans="1:6" x14ac:dyDescent="0.3">
      <c r="A2339" s="41"/>
      <c r="B2339" s="42"/>
      <c r="C2339" s="43"/>
      <c r="D2339" s="44"/>
      <c r="E2339" s="45"/>
      <c r="F2339" s="63"/>
    </row>
    <row r="2340" spans="1:6" x14ac:dyDescent="0.3">
      <c r="A2340" s="41"/>
      <c r="B2340" s="42"/>
      <c r="C2340" s="43"/>
      <c r="D2340" s="44"/>
      <c r="E2340" s="45"/>
      <c r="F2340" s="63"/>
    </row>
    <row r="2341" spans="1:6" x14ac:dyDescent="0.3">
      <c r="A2341" s="41"/>
      <c r="B2341" s="42"/>
      <c r="C2341" s="43"/>
      <c r="D2341" s="33"/>
      <c r="E2341" s="45"/>
      <c r="F2341" s="63"/>
    </row>
    <row r="2342" spans="1:6" x14ac:dyDescent="0.3">
      <c r="A2342" s="41"/>
      <c r="B2342" s="42"/>
      <c r="C2342" s="43"/>
      <c r="D2342" s="44"/>
      <c r="E2342" s="45"/>
      <c r="F2342" s="63"/>
    </row>
    <row r="2343" spans="1:6" x14ac:dyDescent="0.3">
      <c r="A2343" s="41"/>
      <c r="B2343" s="42"/>
      <c r="C2343" s="43"/>
      <c r="D2343" s="44"/>
      <c r="E2343" s="45"/>
      <c r="F2343" s="63"/>
    </row>
    <row r="2344" spans="1:6" x14ac:dyDescent="0.3">
      <c r="A2344" s="41"/>
      <c r="B2344" s="42"/>
      <c r="C2344" s="43"/>
      <c r="D2344" s="44"/>
      <c r="E2344" s="45"/>
      <c r="F2344" s="63"/>
    </row>
    <row r="2345" spans="1:6" x14ac:dyDescent="0.3">
      <c r="A2345" s="41"/>
      <c r="B2345" s="42"/>
      <c r="C2345" s="43"/>
      <c r="D2345" s="44"/>
      <c r="E2345" s="45"/>
      <c r="F2345" s="63"/>
    </row>
    <row r="2346" spans="1:6" x14ac:dyDescent="0.3">
      <c r="A2346" s="41"/>
      <c r="B2346" s="42"/>
      <c r="C2346" s="43"/>
      <c r="D2346" s="44"/>
      <c r="E2346" s="45"/>
      <c r="F2346" s="63"/>
    </row>
    <row r="2347" spans="1:6" x14ac:dyDescent="0.3">
      <c r="A2347" s="41"/>
      <c r="B2347" s="42"/>
      <c r="C2347" s="43"/>
      <c r="D2347" s="44"/>
      <c r="E2347" s="45"/>
      <c r="F2347" s="63"/>
    </row>
    <row r="2348" spans="1:6" x14ac:dyDescent="0.3">
      <c r="A2348" s="41"/>
      <c r="B2348" s="42"/>
      <c r="C2348" s="43"/>
      <c r="D2348" s="44"/>
      <c r="E2348" s="45"/>
      <c r="F2348" s="63"/>
    </row>
    <row r="2349" spans="1:6" x14ac:dyDescent="0.3">
      <c r="A2349" s="41"/>
      <c r="B2349" s="42"/>
      <c r="C2349" s="43"/>
      <c r="D2349" s="44"/>
      <c r="E2349" s="45"/>
      <c r="F2349" s="63"/>
    </row>
    <row r="2350" spans="1:6" x14ac:dyDescent="0.3">
      <c r="A2350" s="41"/>
      <c r="B2350" s="42"/>
      <c r="C2350" s="43"/>
      <c r="D2350" s="44"/>
      <c r="E2350" s="45"/>
      <c r="F2350" s="63"/>
    </row>
    <row r="2351" spans="1:6" x14ac:dyDescent="0.3">
      <c r="A2351" s="41"/>
      <c r="B2351" s="42"/>
      <c r="C2351" s="43"/>
      <c r="D2351" s="44"/>
      <c r="E2351" s="45"/>
      <c r="F2351" s="63"/>
    </row>
    <row r="2352" spans="1:6" x14ac:dyDescent="0.3">
      <c r="A2352" s="41"/>
      <c r="B2352" s="42"/>
      <c r="C2352" s="43"/>
      <c r="D2352" s="44"/>
      <c r="E2352" s="45"/>
      <c r="F2352" s="63"/>
    </row>
    <row r="2353" spans="1:6" x14ac:dyDescent="0.3">
      <c r="A2353" s="41"/>
      <c r="B2353" s="42"/>
      <c r="C2353" s="43"/>
      <c r="D2353" s="44"/>
      <c r="E2353" s="45"/>
      <c r="F2353" s="63"/>
    </row>
    <row r="2354" spans="1:6" x14ac:dyDescent="0.3">
      <c r="A2354" s="41"/>
      <c r="B2354" s="42"/>
      <c r="C2354" s="43"/>
      <c r="D2354" s="44"/>
      <c r="E2354" s="45"/>
      <c r="F2354" s="63"/>
    </row>
    <row r="2355" spans="1:6" x14ac:dyDescent="0.3">
      <c r="A2355" s="41"/>
      <c r="B2355" s="42"/>
      <c r="C2355" s="43"/>
      <c r="D2355" s="44"/>
      <c r="E2355" s="45"/>
      <c r="F2355" s="63"/>
    </row>
    <row r="2356" spans="1:6" x14ac:dyDescent="0.3">
      <c r="A2356" s="41"/>
      <c r="B2356" s="42"/>
      <c r="C2356" s="43"/>
      <c r="D2356" s="44"/>
      <c r="E2356" s="45"/>
      <c r="F2356" s="63"/>
    </row>
    <row r="2357" spans="1:6" x14ac:dyDescent="0.3">
      <c r="A2357" s="41"/>
      <c r="B2357" s="42"/>
      <c r="C2357" s="43"/>
      <c r="D2357" s="44"/>
      <c r="E2357" s="45"/>
      <c r="F2357" s="63"/>
    </row>
    <row r="2358" spans="1:6" x14ac:dyDescent="0.3">
      <c r="A2358" s="41"/>
      <c r="B2358" s="42"/>
      <c r="C2358" s="43"/>
      <c r="D2358" s="44"/>
      <c r="E2358" s="45"/>
      <c r="F2358" s="63"/>
    </row>
    <row r="2359" spans="1:6" x14ac:dyDescent="0.3">
      <c r="A2359" s="41"/>
      <c r="B2359" s="42"/>
      <c r="C2359" s="43"/>
      <c r="D2359" s="44"/>
      <c r="E2359" s="45"/>
      <c r="F2359" s="63"/>
    </row>
    <row r="2360" spans="1:6" x14ac:dyDescent="0.3">
      <c r="A2360" s="41"/>
      <c r="B2360" s="42"/>
      <c r="C2360" s="43"/>
      <c r="D2360" s="44"/>
      <c r="E2360" s="45"/>
      <c r="F2360" s="63"/>
    </row>
    <row r="2361" spans="1:6" x14ac:dyDescent="0.3">
      <c r="A2361" s="41"/>
      <c r="B2361" s="42"/>
      <c r="C2361" s="43"/>
      <c r="D2361" s="44"/>
      <c r="E2361" s="45"/>
      <c r="F2361" s="63"/>
    </row>
    <row r="2362" spans="1:6" x14ac:dyDescent="0.3">
      <c r="A2362" s="41"/>
      <c r="B2362" s="42"/>
      <c r="C2362" s="43"/>
      <c r="D2362" s="44"/>
      <c r="E2362" s="45"/>
      <c r="F2362" s="63"/>
    </row>
    <row r="2363" spans="1:6" x14ac:dyDescent="0.3">
      <c r="A2363" s="41"/>
      <c r="B2363" s="42"/>
      <c r="C2363" s="43"/>
      <c r="D2363" s="44"/>
      <c r="E2363" s="45"/>
      <c r="F2363" s="63"/>
    </row>
    <row r="2364" spans="1:6" x14ac:dyDescent="0.3">
      <c r="A2364" s="41"/>
      <c r="B2364" s="42"/>
      <c r="C2364" s="43"/>
      <c r="D2364" s="44"/>
      <c r="E2364" s="45"/>
      <c r="F2364" s="63"/>
    </row>
    <row r="2365" spans="1:6" x14ac:dyDescent="0.3">
      <c r="A2365" s="41"/>
      <c r="B2365" s="42"/>
      <c r="C2365" s="43"/>
      <c r="D2365" s="44"/>
      <c r="E2365" s="45"/>
      <c r="F2365" s="63"/>
    </row>
    <row r="2366" spans="1:6" x14ac:dyDescent="0.3">
      <c r="A2366" s="41"/>
      <c r="B2366" s="42"/>
      <c r="C2366" s="43"/>
      <c r="D2366" s="44"/>
      <c r="E2366" s="45"/>
      <c r="F2366" s="63"/>
    </row>
    <row r="2367" spans="1:6" x14ac:dyDescent="0.3">
      <c r="A2367" s="41"/>
      <c r="B2367" s="42"/>
      <c r="C2367" s="43"/>
      <c r="D2367" s="44"/>
      <c r="E2367" s="45"/>
      <c r="F2367" s="63"/>
    </row>
    <row r="2368" spans="1:6" x14ac:dyDescent="0.3">
      <c r="A2368" s="41"/>
      <c r="B2368" s="42"/>
      <c r="C2368" s="43"/>
      <c r="D2368" s="44"/>
      <c r="E2368" s="45"/>
      <c r="F2368" s="63"/>
    </row>
    <row r="2369" spans="1:6" x14ac:dyDescent="0.3">
      <c r="A2369" s="41"/>
      <c r="B2369" s="42"/>
      <c r="C2369" s="43"/>
      <c r="D2369" s="44"/>
      <c r="E2369" s="45"/>
      <c r="F2369" s="63"/>
    </row>
    <row r="2370" spans="1:6" x14ac:dyDescent="0.3">
      <c r="A2370" s="41"/>
      <c r="B2370" s="42"/>
      <c r="C2370" s="43"/>
      <c r="D2370" s="44"/>
      <c r="E2370" s="45"/>
      <c r="F2370" s="63"/>
    </row>
    <row r="2371" spans="1:6" x14ac:dyDescent="0.3">
      <c r="A2371" s="41"/>
      <c r="B2371" s="42"/>
      <c r="C2371" s="43"/>
      <c r="D2371" s="44"/>
      <c r="E2371" s="45"/>
      <c r="F2371" s="63"/>
    </row>
    <row r="2372" spans="1:6" x14ac:dyDescent="0.3">
      <c r="A2372" s="41"/>
      <c r="B2372" s="42"/>
      <c r="C2372" s="43"/>
      <c r="D2372" s="44"/>
      <c r="E2372" s="45"/>
      <c r="F2372" s="63"/>
    </row>
    <row r="2373" spans="1:6" x14ac:dyDescent="0.3">
      <c r="A2373" s="41"/>
      <c r="B2373" s="42"/>
      <c r="C2373" s="43"/>
      <c r="D2373" s="44"/>
      <c r="E2373" s="45"/>
      <c r="F2373" s="63"/>
    </row>
    <row r="2374" spans="1:6" x14ac:dyDescent="0.3">
      <c r="A2374" s="41"/>
      <c r="B2374" s="42"/>
      <c r="C2374" s="43"/>
      <c r="D2374" s="44"/>
      <c r="E2374" s="45"/>
      <c r="F2374" s="63"/>
    </row>
    <row r="2375" spans="1:6" x14ac:dyDescent="0.3">
      <c r="A2375" s="41"/>
      <c r="B2375" s="42"/>
      <c r="C2375" s="43"/>
      <c r="D2375" s="44"/>
      <c r="E2375" s="45"/>
      <c r="F2375" s="63"/>
    </row>
    <row r="2376" spans="1:6" x14ac:dyDescent="0.3">
      <c r="A2376" s="41"/>
      <c r="B2376" s="42"/>
      <c r="C2376" s="43"/>
      <c r="D2376" s="44"/>
      <c r="E2376" s="45"/>
      <c r="F2376" s="63"/>
    </row>
    <row r="2377" spans="1:6" x14ac:dyDescent="0.3">
      <c r="A2377" s="41"/>
      <c r="B2377" s="42"/>
      <c r="C2377" s="43"/>
      <c r="D2377" s="44"/>
      <c r="E2377" s="45"/>
      <c r="F2377" s="63"/>
    </row>
    <row r="2378" spans="1:6" x14ac:dyDescent="0.3">
      <c r="A2378" s="41"/>
      <c r="B2378" s="42"/>
      <c r="C2378" s="43"/>
      <c r="D2378" s="44"/>
      <c r="E2378" s="45"/>
      <c r="F2378" s="63"/>
    </row>
    <row r="2379" spans="1:6" x14ac:dyDescent="0.3">
      <c r="A2379" s="41"/>
      <c r="B2379" s="42"/>
      <c r="C2379" s="43"/>
      <c r="D2379" s="44"/>
      <c r="E2379" s="45"/>
      <c r="F2379" s="63"/>
    </row>
    <row r="2380" spans="1:6" x14ac:dyDescent="0.3">
      <c r="A2380" s="41"/>
      <c r="B2380" s="42"/>
      <c r="C2380" s="43"/>
      <c r="D2380" s="44"/>
      <c r="E2380" s="45"/>
      <c r="F2380" s="63"/>
    </row>
    <row r="2381" spans="1:6" x14ac:dyDescent="0.3">
      <c r="A2381" s="41"/>
      <c r="B2381" s="42"/>
      <c r="C2381" s="43"/>
      <c r="D2381" s="44"/>
      <c r="E2381" s="45"/>
      <c r="F2381" s="63"/>
    </row>
    <row r="2382" spans="1:6" x14ac:dyDescent="0.3">
      <c r="A2382" s="41"/>
      <c r="B2382" s="42"/>
      <c r="C2382" s="43"/>
      <c r="D2382" s="44"/>
      <c r="E2382" s="45"/>
      <c r="F2382" s="63"/>
    </row>
    <row r="2383" spans="1:6" x14ac:dyDescent="0.3">
      <c r="A2383" s="41"/>
      <c r="B2383" s="42"/>
      <c r="C2383" s="43"/>
      <c r="D2383" s="44"/>
      <c r="E2383" s="45"/>
      <c r="F2383" s="63"/>
    </row>
    <row r="2384" spans="1:6" x14ac:dyDescent="0.3">
      <c r="A2384" s="41"/>
      <c r="B2384" s="42"/>
      <c r="C2384" s="43"/>
      <c r="D2384" s="44"/>
      <c r="E2384" s="45"/>
      <c r="F2384" s="63"/>
    </row>
    <row r="2385" spans="1:6" x14ac:dyDescent="0.3">
      <c r="A2385" s="41"/>
      <c r="B2385" s="42"/>
      <c r="C2385" s="43"/>
      <c r="D2385" s="44"/>
      <c r="E2385" s="45"/>
      <c r="F2385" s="63"/>
    </row>
    <row r="2386" spans="1:6" x14ac:dyDescent="0.3">
      <c r="A2386" s="41"/>
      <c r="B2386" s="42"/>
      <c r="C2386" s="43"/>
      <c r="D2386" s="44"/>
      <c r="E2386" s="45"/>
      <c r="F2386" s="63"/>
    </row>
    <row r="2387" spans="1:6" x14ac:dyDescent="0.3">
      <c r="A2387" s="41"/>
      <c r="B2387" s="42"/>
      <c r="C2387" s="43"/>
      <c r="D2387" s="44"/>
      <c r="E2387" s="45"/>
      <c r="F2387" s="63"/>
    </row>
    <row r="2388" spans="1:6" x14ac:dyDescent="0.3">
      <c r="A2388" s="41"/>
      <c r="B2388" s="42"/>
      <c r="C2388" s="43"/>
      <c r="D2388" s="44"/>
      <c r="E2388" s="45"/>
      <c r="F2388" s="63"/>
    </row>
    <row r="2389" spans="1:6" x14ac:dyDescent="0.3">
      <c r="A2389" s="41"/>
      <c r="B2389" s="42"/>
      <c r="C2389" s="43"/>
      <c r="D2389" s="44"/>
      <c r="E2389" s="45"/>
      <c r="F2389" s="63"/>
    </row>
    <row r="2390" spans="1:6" x14ac:dyDescent="0.3">
      <c r="A2390" s="41"/>
      <c r="B2390" s="42"/>
      <c r="C2390" s="43"/>
      <c r="D2390" s="44"/>
      <c r="E2390" s="45"/>
      <c r="F2390" s="63"/>
    </row>
    <row r="2391" spans="1:6" x14ac:dyDescent="0.3">
      <c r="A2391" s="41"/>
      <c r="B2391" s="42"/>
      <c r="C2391" s="43"/>
      <c r="D2391" s="44"/>
      <c r="E2391" s="45"/>
      <c r="F2391" s="63"/>
    </row>
    <row r="2392" spans="1:6" x14ac:dyDescent="0.3">
      <c r="A2392" s="41"/>
      <c r="B2392" s="42"/>
      <c r="C2392" s="43"/>
      <c r="D2392" s="44"/>
      <c r="E2392" s="45"/>
      <c r="F2392" s="63"/>
    </row>
    <row r="2393" spans="1:6" x14ac:dyDescent="0.3">
      <c r="A2393" s="41"/>
      <c r="B2393" s="42"/>
      <c r="C2393" s="43"/>
      <c r="D2393" s="44"/>
      <c r="E2393" s="45"/>
      <c r="F2393" s="63"/>
    </row>
    <row r="2394" spans="1:6" x14ac:dyDescent="0.3">
      <c r="A2394" s="41"/>
      <c r="B2394" s="42"/>
      <c r="C2394" s="43"/>
      <c r="D2394" s="44"/>
      <c r="E2394" s="45"/>
      <c r="F2394" s="63"/>
    </row>
    <row r="2395" spans="1:6" x14ac:dyDescent="0.3">
      <c r="A2395" s="41"/>
      <c r="B2395" s="42"/>
      <c r="C2395" s="43"/>
      <c r="D2395" s="44"/>
      <c r="E2395" s="45"/>
      <c r="F2395" s="63"/>
    </row>
    <row r="2396" spans="1:6" x14ac:dyDescent="0.3">
      <c r="A2396" s="41"/>
      <c r="B2396" s="42"/>
      <c r="C2396" s="43"/>
      <c r="D2396" s="44"/>
      <c r="E2396" s="45"/>
      <c r="F2396" s="63"/>
    </row>
    <row r="2397" spans="1:6" x14ac:dyDescent="0.3">
      <c r="A2397" s="41"/>
      <c r="B2397" s="42"/>
      <c r="C2397" s="43"/>
      <c r="D2397" s="44"/>
      <c r="E2397" s="45"/>
      <c r="F2397" s="63"/>
    </row>
    <row r="2398" spans="1:6" x14ac:dyDescent="0.3">
      <c r="A2398" s="41"/>
      <c r="B2398" s="42"/>
      <c r="C2398" s="43"/>
      <c r="D2398" s="44"/>
      <c r="E2398" s="45"/>
      <c r="F2398" s="63"/>
    </row>
    <row r="2399" spans="1:6" x14ac:dyDescent="0.3">
      <c r="A2399" s="41"/>
      <c r="B2399" s="42"/>
      <c r="C2399" s="43"/>
      <c r="D2399" s="44"/>
      <c r="E2399" s="45"/>
      <c r="F2399" s="63"/>
    </row>
    <row r="2400" spans="1:6" x14ac:dyDescent="0.3">
      <c r="A2400" s="41"/>
      <c r="B2400" s="42"/>
      <c r="C2400" s="43"/>
      <c r="D2400" s="44"/>
      <c r="E2400" s="45"/>
      <c r="F2400" s="63"/>
    </row>
    <row r="2401" spans="1:6" x14ac:dyDescent="0.3">
      <c r="A2401" s="41"/>
      <c r="B2401" s="42"/>
      <c r="C2401" s="43"/>
      <c r="D2401" s="44"/>
      <c r="E2401" s="45"/>
      <c r="F2401" s="63"/>
    </row>
    <row r="2402" spans="1:6" x14ac:dyDescent="0.3">
      <c r="A2402" s="41"/>
      <c r="B2402" s="42"/>
      <c r="C2402" s="43"/>
      <c r="D2402" s="44"/>
      <c r="E2402" s="45"/>
      <c r="F2402" s="63"/>
    </row>
    <row r="2403" spans="1:6" x14ac:dyDescent="0.3">
      <c r="A2403" s="41"/>
      <c r="B2403" s="42"/>
      <c r="C2403" s="43"/>
      <c r="D2403" s="44"/>
      <c r="E2403" s="45"/>
      <c r="F2403" s="63"/>
    </row>
    <row r="2404" spans="1:6" x14ac:dyDescent="0.3">
      <c r="A2404" s="41"/>
      <c r="B2404" s="42"/>
      <c r="C2404" s="43"/>
      <c r="D2404" s="44"/>
      <c r="E2404" s="45"/>
      <c r="F2404" s="63"/>
    </row>
    <row r="2405" spans="1:6" x14ac:dyDescent="0.3">
      <c r="A2405" s="41"/>
      <c r="B2405" s="42"/>
      <c r="C2405" s="43"/>
      <c r="D2405" s="44"/>
      <c r="E2405" s="45"/>
      <c r="F2405" s="63"/>
    </row>
    <row r="2406" spans="1:6" x14ac:dyDescent="0.3">
      <c r="A2406" s="41"/>
      <c r="B2406" s="42"/>
      <c r="C2406" s="43"/>
      <c r="D2406" s="44"/>
      <c r="E2406" s="45"/>
      <c r="F2406" s="63"/>
    </row>
    <row r="2407" spans="1:6" x14ac:dyDescent="0.3">
      <c r="A2407" s="41"/>
      <c r="B2407" s="42"/>
      <c r="C2407" s="43"/>
      <c r="D2407" s="44"/>
      <c r="E2407" s="45"/>
      <c r="F2407" s="63"/>
    </row>
    <row r="2408" spans="1:6" x14ac:dyDescent="0.3">
      <c r="A2408" s="41"/>
      <c r="B2408" s="42"/>
      <c r="C2408" s="43"/>
      <c r="D2408" s="44"/>
      <c r="E2408" s="45"/>
      <c r="F2408" s="63"/>
    </row>
    <row r="2409" spans="1:6" x14ac:dyDescent="0.3">
      <c r="A2409" s="41"/>
      <c r="B2409" s="42"/>
      <c r="C2409" s="43"/>
      <c r="D2409" s="44"/>
      <c r="E2409" s="45"/>
      <c r="F2409" s="63"/>
    </row>
    <row r="2410" spans="1:6" x14ac:dyDescent="0.3">
      <c r="A2410" s="41"/>
      <c r="B2410" s="42"/>
      <c r="C2410" s="43"/>
      <c r="D2410" s="44"/>
      <c r="E2410" s="45"/>
      <c r="F2410" s="63"/>
    </row>
    <row r="2411" spans="1:6" x14ac:dyDescent="0.3">
      <c r="A2411" s="41"/>
      <c r="B2411" s="42"/>
      <c r="C2411" s="43"/>
      <c r="D2411" s="44"/>
      <c r="E2411" s="45"/>
      <c r="F2411" s="63"/>
    </row>
    <row r="2412" spans="1:6" x14ac:dyDescent="0.3">
      <c r="A2412" s="41"/>
      <c r="B2412" s="42"/>
      <c r="C2412" s="43"/>
      <c r="D2412" s="44"/>
      <c r="E2412" s="45"/>
      <c r="F2412" s="63"/>
    </row>
    <row r="2413" spans="1:6" x14ac:dyDescent="0.3">
      <c r="A2413" s="41"/>
      <c r="B2413" s="42"/>
      <c r="C2413" s="43"/>
      <c r="D2413" s="44"/>
      <c r="E2413" s="45"/>
      <c r="F2413" s="63"/>
    </row>
    <row r="2414" spans="1:6" x14ac:dyDescent="0.3">
      <c r="A2414" s="41"/>
      <c r="B2414" s="42"/>
      <c r="C2414" s="43"/>
      <c r="D2414" s="44"/>
      <c r="E2414" s="45"/>
      <c r="F2414" s="63"/>
    </row>
    <row r="2415" spans="1:6" x14ac:dyDescent="0.3">
      <c r="A2415" s="41"/>
      <c r="B2415" s="42"/>
      <c r="C2415" s="43"/>
      <c r="D2415" s="44"/>
      <c r="E2415" s="45"/>
      <c r="F2415" s="63"/>
    </row>
    <row r="2416" spans="1:6" x14ac:dyDescent="0.3">
      <c r="A2416" s="41"/>
      <c r="B2416" s="42"/>
      <c r="C2416" s="43"/>
      <c r="D2416" s="44"/>
      <c r="E2416" s="45"/>
      <c r="F2416" s="63"/>
    </row>
    <row r="2417" spans="1:6" x14ac:dyDescent="0.3">
      <c r="A2417" s="41"/>
      <c r="B2417" s="42"/>
      <c r="C2417" s="43"/>
      <c r="D2417" s="44"/>
      <c r="E2417" s="45"/>
      <c r="F2417" s="63"/>
    </row>
    <row r="2418" spans="1:6" x14ac:dyDescent="0.3">
      <c r="A2418" s="41"/>
      <c r="B2418" s="42"/>
      <c r="C2418" s="43"/>
      <c r="D2418" s="44"/>
      <c r="E2418" s="45"/>
      <c r="F2418" s="63"/>
    </row>
    <row r="2419" spans="1:6" x14ac:dyDescent="0.3">
      <c r="A2419" s="41"/>
      <c r="B2419" s="42"/>
      <c r="C2419" s="43"/>
      <c r="D2419" s="44"/>
      <c r="E2419" s="45"/>
      <c r="F2419" s="63"/>
    </row>
    <row r="2420" spans="1:6" x14ac:dyDescent="0.3">
      <c r="A2420" s="41"/>
      <c r="B2420" s="42"/>
      <c r="C2420" s="43"/>
      <c r="D2420" s="44"/>
      <c r="E2420" s="45"/>
      <c r="F2420" s="63"/>
    </row>
    <row r="2421" spans="1:6" x14ac:dyDescent="0.3">
      <c r="A2421" s="41"/>
      <c r="B2421" s="42"/>
      <c r="C2421" s="43"/>
      <c r="D2421" s="44"/>
      <c r="E2421" s="45"/>
      <c r="F2421" s="63"/>
    </row>
    <row r="2422" spans="1:6" x14ac:dyDescent="0.3">
      <c r="A2422" s="41"/>
      <c r="B2422" s="42"/>
      <c r="C2422" s="43"/>
      <c r="D2422" s="44"/>
      <c r="E2422" s="45"/>
      <c r="F2422" s="63"/>
    </row>
    <row r="2423" spans="1:6" x14ac:dyDescent="0.3">
      <c r="A2423" s="41"/>
      <c r="B2423" s="42"/>
      <c r="C2423" s="43"/>
      <c r="D2423" s="44"/>
      <c r="E2423" s="45"/>
      <c r="F2423" s="63"/>
    </row>
    <row r="2424" spans="1:6" x14ac:dyDescent="0.3">
      <c r="A2424" s="41"/>
      <c r="B2424" s="42"/>
      <c r="C2424" s="43"/>
      <c r="D2424" s="44"/>
      <c r="E2424" s="45"/>
      <c r="F2424" s="63"/>
    </row>
    <row r="2425" spans="1:6" x14ac:dyDescent="0.3">
      <c r="A2425" s="41"/>
      <c r="B2425" s="42"/>
      <c r="C2425" s="43"/>
      <c r="D2425" s="44"/>
      <c r="E2425" s="45"/>
      <c r="F2425" s="63"/>
    </row>
    <row r="2426" spans="1:6" x14ac:dyDescent="0.3">
      <c r="A2426" s="41"/>
      <c r="B2426" s="42"/>
      <c r="C2426" s="43"/>
      <c r="D2426" s="44"/>
      <c r="E2426" s="45"/>
      <c r="F2426" s="63"/>
    </row>
    <row r="2427" spans="1:6" x14ac:dyDescent="0.3">
      <c r="A2427" s="41"/>
      <c r="B2427" s="42"/>
      <c r="C2427" s="43"/>
      <c r="D2427" s="44"/>
      <c r="E2427" s="45"/>
      <c r="F2427" s="63"/>
    </row>
    <row r="2428" spans="1:6" x14ac:dyDescent="0.3">
      <c r="A2428" s="41"/>
      <c r="B2428" s="42"/>
      <c r="C2428" s="43"/>
      <c r="D2428" s="44"/>
      <c r="E2428" s="45"/>
      <c r="F2428" s="63"/>
    </row>
    <row r="2429" spans="1:6" x14ac:dyDescent="0.3">
      <c r="A2429" s="41"/>
      <c r="B2429" s="42"/>
      <c r="C2429" s="43"/>
      <c r="D2429" s="44"/>
      <c r="E2429" s="45"/>
      <c r="F2429" s="63"/>
    </row>
    <row r="2430" spans="1:6" x14ac:dyDescent="0.3">
      <c r="A2430" s="41"/>
      <c r="B2430" s="42"/>
      <c r="C2430" s="43"/>
      <c r="D2430" s="44"/>
      <c r="E2430" s="45"/>
      <c r="F2430" s="63"/>
    </row>
    <row r="2431" spans="1:6" x14ac:dyDescent="0.3">
      <c r="A2431" s="41"/>
      <c r="B2431" s="42"/>
      <c r="C2431" s="43"/>
      <c r="D2431" s="44"/>
      <c r="E2431" s="45"/>
      <c r="F2431" s="63"/>
    </row>
    <row r="2432" spans="1:6" x14ac:dyDescent="0.3">
      <c r="A2432" s="41"/>
      <c r="B2432" s="42"/>
      <c r="C2432" s="43"/>
      <c r="D2432" s="44"/>
      <c r="E2432" s="45"/>
      <c r="F2432" s="63"/>
    </row>
    <row r="2433" spans="1:6" x14ac:dyDescent="0.3">
      <c r="A2433" s="41"/>
      <c r="B2433" s="42"/>
      <c r="C2433" s="43"/>
      <c r="D2433" s="44"/>
      <c r="E2433" s="45"/>
      <c r="F2433" s="63"/>
    </row>
    <row r="2434" spans="1:6" x14ac:dyDescent="0.3">
      <c r="A2434" s="41"/>
      <c r="B2434" s="42"/>
      <c r="C2434" s="43"/>
      <c r="D2434" s="44"/>
      <c r="E2434" s="45"/>
      <c r="F2434" s="63"/>
    </row>
    <row r="2435" spans="1:6" x14ac:dyDescent="0.3">
      <c r="A2435" s="41"/>
      <c r="B2435" s="42"/>
      <c r="C2435" s="43"/>
      <c r="D2435" s="44"/>
      <c r="E2435" s="45"/>
      <c r="F2435" s="63"/>
    </row>
    <row r="2436" spans="1:6" x14ac:dyDescent="0.3">
      <c r="A2436" s="41"/>
      <c r="B2436" s="42"/>
      <c r="C2436" s="43"/>
      <c r="D2436" s="44"/>
      <c r="E2436" s="45"/>
      <c r="F2436" s="63"/>
    </row>
    <row r="2437" spans="1:6" x14ac:dyDescent="0.3">
      <c r="A2437" s="41"/>
      <c r="B2437" s="42"/>
      <c r="C2437" s="43"/>
      <c r="D2437" s="44"/>
      <c r="E2437" s="45"/>
      <c r="F2437" s="63"/>
    </row>
    <row r="2438" spans="1:6" x14ac:dyDescent="0.3">
      <c r="A2438" s="41"/>
      <c r="B2438" s="42"/>
      <c r="C2438" s="43"/>
      <c r="D2438" s="44"/>
      <c r="E2438" s="45"/>
      <c r="F2438" s="63"/>
    </row>
    <row r="2439" spans="1:6" x14ac:dyDescent="0.3">
      <c r="A2439" s="41"/>
      <c r="B2439" s="42"/>
      <c r="C2439" s="43"/>
      <c r="D2439" s="44"/>
      <c r="E2439" s="45"/>
      <c r="F2439" s="63"/>
    </row>
    <row r="2440" spans="1:6" x14ac:dyDescent="0.3">
      <c r="A2440" s="41"/>
      <c r="B2440" s="42"/>
      <c r="C2440" s="43"/>
      <c r="D2440" s="44"/>
      <c r="E2440" s="45"/>
      <c r="F2440" s="63"/>
    </row>
    <row r="2441" spans="1:6" x14ac:dyDescent="0.3">
      <c r="A2441" s="41"/>
      <c r="B2441" s="42"/>
      <c r="C2441" s="43"/>
      <c r="D2441" s="44"/>
      <c r="E2441" s="45"/>
      <c r="F2441" s="63"/>
    </row>
    <row r="2442" spans="1:6" x14ac:dyDescent="0.3">
      <c r="A2442" s="41"/>
      <c r="B2442" s="42"/>
      <c r="C2442" s="43"/>
      <c r="D2442" s="44"/>
      <c r="E2442" s="45"/>
      <c r="F2442" s="63"/>
    </row>
    <row r="2443" spans="1:6" x14ac:dyDescent="0.3">
      <c r="A2443" s="41"/>
      <c r="B2443" s="42"/>
      <c r="C2443" s="43"/>
      <c r="D2443" s="44"/>
      <c r="E2443" s="45"/>
      <c r="F2443" s="63"/>
    </row>
    <row r="2444" spans="1:6" x14ac:dyDescent="0.3">
      <c r="A2444" s="41"/>
      <c r="B2444" s="42"/>
      <c r="C2444" s="43"/>
      <c r="D2444" s="44"/>
      <c r="E2444" s="45"/>
      <c r="F2444" s="63"/>
    </row>
    <row r="2445" spans="1:6" x14ac:dyDescent="0.3">
      <c r="A2445" s="41"/>
      <c r="B2445" s="42"/>
      <c r="C2445" s="43"/>
      <c r="D2445" s="44"/>
      <c r="E2445" s="45"/>
      <c r="F2445" s="63"/>
    </row>
    <row r="2446" spans="1:6" x14ac:dyDescent="0.3">
      <c r="A2446" s="41"/>
      <c r="B2446" s="42"/>
      <c r="C2446" s="43"/>
      <c r="D2446" s="44"/>
      <c r="E2446" s="45"/>
      <c r="F2446" s="63"/>
    </row>
    <row r="2447" spans="1:6" x14ac:dyDescent="0.3">
      <c r="A2447" s="41"/>
      <c r="B2447" s="42"/>
      <c r="C2447" s="43"/>
      <c r="D2447" s="44"/>
      <c r="E2447" s="45"/>
      <c r="F2447" s="63"/>
    </row>
    <row r="2448" spans="1:6" x14ac:dyDescent="0.3">
      <c r="A2448" s="41"/>
      <c r="B2448" s="42"/>
      <c r="C2448" s="43"/>
      <c r="D2448" s="44"/>
      <c r="E2448" s="45"/>
      <c r="F2448" s="63"/>
    </row>
    <row r="2449" spans="1:6" x14ac:dyDescent="0.3">
      <c r="A2449" s="41"/>
      <c r="B2449" s="42"/>
      <c r="C2449" s="43"/>
      <c r="D2449" s="44"/>
      <c r="E2449" s="45"/>
      <c r="F2449" s="63"/>
    </row>
    <row r="2450" spans="1:6" x14ac:dyDescent="0.3">
      <c r="A2450" s="41"/>
      <c r="B2450" s="42"/>
      <c r="C2450" s="43"/>
      <c r="D2450" s="44"/>
      <c r="E2450" s="45"/>
      <c r="F2450" s="63"/>
    </row>
    <row r="2451" spans="1:6" x14ac:dyDescent="0.3">
      <c r="A2451" s="41"/>
      <c r="B2451" s="42"/>
      <c r="C2451" s="43"/>
      <c r="D2451" s="44"/>
      <c r="E2451" s="45"/>
      <c r="F2451" s="63"/>
    </row>
    <row r="2452" spans="1:6" x14ac:dyDescent="0.3">
      <c r="A2452" s="41"/>
      <c r="B2452" s="42"/>
      <c r="C2452" s="43"/>
      <c r="D2452" s="44"/>
      <c r="E2452" s="45"/>
      <c r="F2452" s="63"/>
    </row>
    <row r="2453" spans="1:6" x14ac:dyDescent="0.3">
      <c r="A2453" s="41"/>
      <c r="B2453" s="42"/>
      <c r="C2453" s="43"/>
      <c r="D2453" s="44"/>
      <c r="E2453" s="45"/>
      <c r="F2453" s="63"/>
    </row>
    <row r="2454" spans="1:6" x14ac:dyDescent="0.3">
      <c r="A2454" s="41"/>
      <c r="B2454" s="42"/>
      <c r="C2454" s="43"/>
      <c r="D2454" s="44"/>
      <c r="E2454" s="45"/>
      <c r="F2454" s="63"/>
    </row>
    <row r="2455" spans="1:6" x14ac:dyDescent="0.3">
      <c r="A2455" s="41"/>
      <c r="B2455" s="42"/>
      <c r="C2455" s="43"/>
      <c r="D2455" s="44"/>
      <c r="E2455" s="45"/>
      <c r="F2455" s="63"/>
    </row>
    <row r="2456" spans="1:6" x14ac:dyDescent="0.3">
      <c r="A2456" s="41"/>
      <c r="B2456" s="42"/>
      <c r="C2456" s="43"/>
      <c r="D2456" s="44"/>
      <c r="E2456" s="45"/>
      <c r="F2456" s="63"/>
    </row>
    <row r="2457" spans="1:6" x14ac:dyDescent="0.3">
      <c r="A2457" s="41"/>
      <c r="B2457" s="42"/>
      <c r="C2457" s="43"/>
      <c r="D2457" s="44"/>
      <c r="E2457" s="45"/>
      <c r="F2457" s="63"/>
    </row>
    <row r="2458" spans="1:6" x14ac:dyDescent="0.3">
      <c r="A2458" s="41"/>
      <c r="B2458" s="42"/>
      <c r="C2458" s="43"/>
      <c r="D2458" s="44"/>
      <c r="E2458" s="45"/>
      <c r="F2458" s="63"/>
    </row>
    <row r="2459" spans="1:6" x14ac:dyDescent="0.3">
      <c r="A2459" s="41"/>
      <c r="B2459" s="42"/>
      <c r="C2459" s="43"/>
      <c r="D2459" s="44"/>
      <c r="E2459" s="45"/>
      <c r="F2459" s="63"/>
    </row>
    <row r="2460" spans="1:6" x14ac:dyDescent="0.3">
      <c r="A2460" s="41"/>
      <c r="B2460" s="42"/>
      <c r="C2460" s="43"/>
      <c r="D2460" s="44"/>
      <c r="E2460" s="45"/>
      <c r="F2460" s="63"/>
    </row>
    <row r="2461" spans="1:6" x14ac:dyDescent="0.3">
      <c r="A2461" s="41"/>
      <c r="B2461" s="42"/>
      <c r="C2461" s="43"/>
      <c r="D2461" s="44"/>
      <c r="E2461" s="45"/>
      <c r="F2461" s="63"/>
    </row>
    <row r="2462" spans="1:6" x14ac:dyDescent="0.3">
      <c r="A2462" s="41"/>
      <c r="B2462" s="42"/>
      <c r="C2462" s="43"/>
      <c r="D2462" s="44"/>
      <c r="E2462" s="45"/>
      <c r="F2462" s="63"/>
    </row>
    <row r="2463" spans="1:6" x14ac:dyDescent="0.3">
      <c r="A2463" s="41"/>
      <c r="B2463" s="42"/>
      <c r="C2463" s="43"/>
      <c r="D2463" s="44"/>
      <c r="E2463" s="45"/>
      <c r="F2463" s="63"/>
    </row>
    <row r="2464" spans="1:6" x14ac:dyDescent="0.3">
      <c r="A2464" s="41"/>
      <c r="B2464" s="42"/>
      <c r="C2464" s="43"/>
      <c r="D2464" s="44"/>
      <c r="E2464" s="45"/>
      <c r="F2464" s="63"/>
    </row>
    <row r="2465" spans="1:6" x14ac:dyDescent="0.3">
      <c r="A2465" s="41"/>
      <c r="B2465" s="42"/>
      <c r="C2465" s="43"/>
      <c r="D2465" s="44"/>
      <c r="E2465" s="45"/>
      <c r="F2465" s="63"/>
    </row>
    <row r="2466" spans="1:6" x14ac:dyDescent="0.3">
      <c r="A2466" s="41"/>
      <c r="B2466" s="42"/>
      <c r="C2466" s="43"/>
      <c r="D2466" s="44"/>
      <c r="E2466" s="45"/>
      <c r="F2466" s="63"/>
    </row>
    <row r="2467" spans="1:6" x14ac:dyDescent="0.3">
      <c r="A2467" s="41"/>
      <c r="B2467" s="42"/>
      <c r="C2467" s="43"/>
      <c r="D2467" s="44"/>
      <c r="E2467" s="45"/>
      <c r="F2467" s="63"/>
    </row>
    <row r="2468" spans="1:6" x14ac:dyDescent="0.3">
      <c r="A2468" s="41"/>
      <c r="B2468" s="42"/>
      <c r="C2468" s="43"/>
      <c r="D2468" s="44"/>
      <c r="E2468" s="45"/>
      <c r="F2468" s="63"/>
    </row>
    <row r="2469" spans="1:6" x14ac:dyDescent="0.3">
      <c r="A2469" s="41"/>
      <c r="B2469" s="42"/>
      <c r="C2469" s="43"/>
      <c r="D2469" s="44"/>
      <c r="E2469" s="45"/>
      <c r="F2469" s="63"/>
    </row>
    <row r="2470" spans="1:6" x14ac:dyDescent="0.3">
      <c r="A2470" s="41"/>
      <c r="B2470" s="42"/>
      <c r="C2470" s="43"/>
      <c r="D2470" s="44"/>
      <c r="E2470" s="45"/>
      <c r="F2470" s="63"/>
    </row>
    <row r="2471" spans="1:6" x14ac:dyDescent="0.3">
      <c r="A2471" s="41"/>
      <c r="B2471" s="42"/>
      <c r="C2471" s="43"/>
      <c r="D2471" s="44"/>
      <c r="E2471" s="45"/>
      <c r="F2471" s="63"/>
    </row>
    <row r="2472" spans="1:6" x14ac:dyDescent="0.3">
      <c r="A2472" s="41"/>
      <c r="B2472" s="42"/>
      <c r="C2472" s="43"/>
      <c r="D2472" s="44"/>
      <c r="E2472" s="45"/>
      <c r="F2472" s="63"/>
    </row>
    <row r="2473" spans="1:6" x14ac:dyDescent="0.3">
      <c r="A2473" s="41"/>
      <c r="B2473" s="42"/>
      <c r="C2473" s="43"/>
      <c r="D2473" s="44"/>
      <c r="E2473" s="45"/>
      <c r="F2473" s="63"/>
    </row>
    <row r="2474" spans="1:6" x14ac:dyDescent="0.3">
      <c r="A2474" s="41"/>
      <c r="B2474" s="42"/>
      <c r="C2474" s="43"/>
      <c r="D2474" s="44"/>
      <c r="E2474" s="45"/>
      <c r="F2474" s="63"/>
    </row>
    <row r="2475" spans="1:6" x14ac:dyDescent="0.3">
      <c r="A2475" s="41"/>
      <c r="B2475" s="42"/>
      <c r="C2475" s="43"/>
      <c r="D2475" s="44"/>
      <c r="E2475" s="45"/>
      <c r="F2475" s="63"/>
    </row>
    <row r="2476" spans="1:6" x14ac:dyDescent="0.3">
      <c r="A2476" s="41"/>
      <c r="B2476" s="42"/>
      <c r="C2476" s="43"/>
      <c r="D2476" s="44"/>
      <c r="E2476" s="45"/>
      <c r="F2476" s="63"/>
    </row>
    <row r="2477" spans="1:6" x14ac:dyDescent="0.3">
      <c r="A2477" s="41"/>
      <c r="B2477" s="42"/>
      <c r="C2477" s="43"/>
      <c r="D2477" s="44"/>
      <c r="E2477" s="45"/>
      <c r="F2477" s="63"/>
    </row>
    <row r="2478" spans="1:6" x14ac:dyDescent="0.3">
      <c r="A2478" s="41"/>
      <c r="B2478" s="42"/>
      <c r="C2478" s="43"/>
      <c r="D2478" s="44"/>
      <c r="E2478" s="45"/>
      <c r="F2478" s="63"/>
    </row>
    <row r="2479" spans="1:6" x14ac:dyDescent="0.3">
      <c r="A2479" s="41"/>
      <c r="B2479" s="42"/>
      <c r="C2479" s="43"/>
      <c r="D2479" s="44"/>
      <c r="E2479" s="45"/>
      <c r="F2479" s="63"/>
    </row>
    <row r="2480" spans="1:6" x14ac:dyDescent="0.3">
      <c r="A2480" s="41"/>
      <c r="B2480" s="42"/>
      <c r="C2480" s="43"/>
      <c r="D2480" s="44"/>
      <c r="E2480" s="45"/>
      <c r="F2480" s="63"/>
    </row>
    <row r="2481" spans="1:6" x14ac:dyDescent="0.3">
      <c r="A2481" s="41"/>
      <c r="B2481" s="42"/>
      <c r="C2481" s="43"/>
      <c r="D2481" s="44"/>
      <c r="E2481" s="45"/>
      <c r="F2481" s="63"/>
    </row>
    <row r="2482" spans="1:6" x14ac:dyDescent="0.3">
      <c r="A2482" s="41"/>
      <c r="B2482" s="42"/>
      <c r="C2482" s="43"/>
      <c r="D2482" s="44"/>
      <c r="E2482" s="45"/>
      <c r="F2482" s="63"/>
    </row>
    <row r="2483" spans="1:6" x14ac:dyDescent="0.3">
      <c r="A2483" s="41"/>
      <c r="B2483" s="42"/>
      <c r="C2483" s="43"/>
      <c r="D2483" s="44"/>
      <c r="E2483" s="45"/>
      <c r="F2483" s="63"/>
    </row>
    <row r="2484" spans="1:6" x14ac:dyDescent="0.3">
      <c r="A2484" s="41"/>
      <c r="B2484" s="42"/>
      <c r="C2484" s="43"/>
      <c r="D2484" s="44"/>
      <c r="E2484" s="45"/>
      <c r="F2484" s="63"/>
    </row>
    <row r="2485" spans="1:6" x14ac:dyDescent="0.3">
      <c r="A2485" s="41"/>
      <c r="B2485" s="42"/>
      <c r="C2485" s="43"/>
      <c r="D2485" s="44"/>
      <c r="E2485" s="45"/>
      <c r="F2485" s="63"/>
    </row>
    <row r="2486" spans="1:6" x14ac:dyDescent="0.3">
      <c r="A2486" s="41"/>
      <c r="B2486" s="42"/>
      <c r="C2486" s="43"/>
      <c r="D2486" s="44"/>
      <c r="E2486" s="45"/>
      <c r="F2486" s="63"/>
    </row>
    <row r="2487" spans="1:6" x14ac:dyDescent="0.3">
      <c r="A2487" s="41"/>
      <c r="B2487" s="42"/>
      <c r="C2487" s="43"/>
      <c r="D2487" s="44"/>
      <c r="E2487" s="45"/>
      <c r="F2487" s="63"/>
    </row>
    <row r="2488" spans="1:6" x14ac:dyDescent="0.3">
      <c r="A2488" s="41"/>
      <c r="B2488" s="42"/>
      <c r="C2488" s="43"/>
      <c r="D2488" s="44"/>
      <c r="E2488" s="45"/>
      <c r="F2488" s="63"/>
    </row>
    <row r="2489" spans="1:6" x14ac:dyDescent="0.3">
      <c r="A2489" s="41"/>
      <c r="B2489" s="42"/>
      <c r="C2489" s="43"/>
      <c r="D2489" s="44"/>
      <c r="E2489" s="45"/>
      <c r="F2489" s="63"/>
    </row>
    <row r="2490" spans="1:6" x14ac:dyDescent="0.3">
      <c r="A2490" s="41"/>
      <c r="B2490" s="42"/>
      <c r="C2490" s="43"/>
      <c r="D2490" s="44"/>
      <c r="E2490" s="45"/>
      <c r="F2490" s="63"/>
    </row>
    <row r="2491" spans="1:6" x14ac:dyDescent="0.3">
      <c r="A2491" s="41"/>
      <c r="B2491" s="42"/>
      <c r="C2491" s="43"/>
      <c r="D2491" s="44"/>
      <c r="E2491" s="45"/>
      <c r="F2491" s="63"/>
    </row>
    <row r="2492" spans="1:6" x14ac:dyDescent="0.3">
      <c r="A2492" s="41"/>
      <c r="B2492" s="42"/>
      <c r="C2492" s="43"/>
      <c r="D2492" s="44"/>
      <c r="E2492" s="45"/>
      <c r="F2492" s="63"/>
    </row>
    <row r="2493" spans="1:6" x14ac:dyDescent="0.3">
      <c r="A2493" s="41"/>
      <c r="B2493" s="42"/>
      <c r="C2493" s="43"/>
      <c r="D2493" s="44"/>
      <c r="E2493" s="45"/>
      <c r="F2493" s="63"/>
    </row>
    <row r="2494" spans="1:6" x14ac:dyDescent="0.3">
      <c r="A2494" s="41"/>
      <c r="B2494" s="42"/>
      <c r="C2494" s="43"/>
      <c r="D2494" s="44"/>
      <c r="E2494" s="45"/>
      <c r="F2494" s="63"/>
    </row>
    <row r="2495" spans="1:6" x14ac:dyDescent="0.3">
      <c r="A2495" s="41"/>
      <c r="B2495" s="42"/>
      <c r="C2495" s="43"/>
      <c r="D2495" s="44"/>
      <c r="E2495" s="45"/>
      <c r="F2495" s="63"/>
    </row>
    <row r="2496" spans="1:6" x14ac:dyDescent="0.3">
      <c r="A2496" s="41"/>
      <c r="B2496" s="42"/>
      <c r="C2496" s="43"/>
      <c r="D2496" s="44"/>
      <c r="E2496" s="45"/>
      <c r="F2496" s="63"/>
    </row>
    <row r="2497" spans="1:6" x14ac:dyDescent="0.3">
      <c r="A2497" s="41"/>
      <c r="B2497" s="42"/>
      <c r="C2497" s="43"/>
      <c r="D2497" s="44"/>
      <c r="E2497" s="45"/>
      <c r="F2497" s="63"/>
    </row>
    <row r="2498" spans="1:6" x14ac:dyDescent="0.3">
      <c r="A2498" s="41"/>
      <c r="B2498" s="42"/>
      <c r="C2498" s="43"/>
      <c r="D2498" s="44"/>
      <c r="E2498" s="45"/>
      <c r="F2498" s="63"/>
    </row>
    <row r="2499" spans="1:6" x14ac:dyDescent="0.3">
      <c r="A2499" s="41"/>
      <c r="B2499" s="42"/>
      <c r="C2499" s="43"/>
      <c r="D2499" s="44"/>
      <c r="E2499" s="45"/>
      <c r="F2499" s="63"/>
    </row>
    <row r="2500" spans="1:6" x14ac:dyDescent="0.3">
      <c r="A2500" s="41"/>
      <c r="B2500" s="42"/>
      <c r="C2500" s="43"/>
      <c r="D2500" s="44"/>
      <c r="E2500" s="45"/>
      <c r="F2500" s="63"/>
    </row>
    <row r="2501" spans="1:6" x14ac:dyDescent="0.3">
      <c r="A2501" s="41"/>
      <c r="B2501" s="42"/>
      <c r="C2501" s="43"/>
      <c r="D2501" s="44"/>
      <c r="E2501" s="45"/>
      <c r="F2501" s="63"/>
    </row>
    <row r="2502" spans="1:6" x14ac:dyDescent="0.3">
      <c r="A2502" s="41"/>
      <c r="B2502" s="42"/>
      <c r="C2502" s="43"/>
      <c r="D2502" s="44"/>
      <c r="E2502" s="45"/>
      <c r="F2502" s="63"/>
    </row>
    <row r="2503" spans="1:6" x14ac:dyDescent="0.3">
      <c r="A2503" s="41"/>
      <c r="B2503" s="42"/>
      <c r="C2503" s="43"/>
      <c r="D2503" s="44"/>
      <c r="E2503" s="45"/>
      <c r="F2503" s="63"/>
    </row>
    <row r="2504" spans="1:6" x14ac:dyDescent="0.3">
      <c r="A2504" s="41"/>
      <c r="B2504" s="42"/>
      <c r="C2504" s="43"/>
      <c r="D2504" s="44"/>
      <c r="E2504" s="45"/>
      <c r="F2504" s="63"/>
    </row>
    <row r="2505" spans="1:6" x14ac:dyDescent="0.3">
      <c r="A2505" s="41"/>
      <c r="B2505" s="42"/>
      <c r="C2505" s="43"/>
      <c r="D2505" s="44"/>
      <c r="E2505" s="45"/>
      <c r="F2505" s="63"/>
    </row>
    <row r="2506" spans="1:6" x14ac:dyDescent="0.3">
      <c r="A2506" s="41"/>
      <c r="B2506" s="42"/>
      <c r="C2506" s="43"/>
      <c r="D2506" s="44"/>
      <c r="E2506" s="45"/>
      <c r="F2506" s="63"/>
    </row>
    <row r="2507" spans="1:6" x14ac:dyDescent="0.3">
      <c r="A2507" s="41"/>
      <c r="B2507" s="42"/>
      <c r="C2507" s="43"/>
      <c r="D2507" s="44"/>
      <c r="E2507" s="45"/>
      <c r="F2507" s="63"/>
    </row>
    <row r="2508" spans="1:6" x14ac:dyDescent="0.3">
      <c r="A2508" s="41"/>
      <c r="B2508" s="42"/>
      <c r="C2508" s="43"/>
      <c r="D2508" s="44"/>
      <c r="E2508" s="45"/>
      <c r="F2508" s="63"/>
    </row>
    <row r="2509" spans="1:6" x14ac:dyDescent="0.3">
      <c r="A2509" s="41"/>
      <c r="B2509" s="42"/>
      <c r="C2509" s="43"/>
      <c r="D2509" s="44"/>
      <c r="E2509" s="45"/>
      <c r="F2509" s="63"/>
    </row>
    <row r="2510" spans="1:6" x14ac:dyDescent="0.3">
      <c r="A2510" s="41"/>
      <c r="B2510" s="42"/>
      <c r="C2510" s="43"/>
      <c r="D2510" s="44"/>
      <c r="E2510" s="45"/>
      <c r="F2510" s="63"/>
    </row>
    <row r="2511" spans="1:6" x14ac:dyDescent="0.3">
      <c r="A2511" s="41"/>
      <c r="B2511" s="42"/>
      <c r="C2511" s="43"/>
      <c r="D2511" s="44"/>
      <c r="E2511" s="45"/>
      <c r="F2511" s="63"/>
    </row>
    <row r="2512" spans="1:6" x14ac:dyDescent="0.3">
      <c r="A2512" s="41"/>
      <c r="B2512" s="42"/>
      <c r="C2512" s="43"/>
      <c r="D2512" s="44"/>
      <c r="E2512" s="45"/>
      <c r="F2512" s="63"/>
    </row>
    <row r="2513" spans="1:6" x14ac:dyDescent="0.3">
      <c r="A2513" s="41"/>
      <c r="B2513" s="42"/>
      <c r="C2513" s="43"/>
      <c r="D2513" s="44"/>
      <c r="E2513" s="45"/>
      <c r="F2513" s="63"/>
    </row>
    <row r="2514" spans="1:6" x14ac:dyDescent="0.3">
      <c r="A2514" s="41"/>
      <c r="B2514" s="42"/>
      <c r="C2514" s="43"/>
      <c r="D2514" s="44"/>
      <c r="E2514" s="45"/>
      <c r="F2514" s="63"/>
    </row>
    <row r="2515" spans="1:6" x14ac:dyDescent="0.3">
      <c r="A2515" s="41"/>
      <c r="B2515" s="42"/>
      <c r="C2515" s="43"/>
      <c r="D2515" s="44"/>
      <c r="E2515" s="45"/>
      <c r="F2515" s="63"/>
    </row>
    <row r="2516" spans="1:6" x14ac:dyDescent="0.3">
      <c r="A2516" s="41"/>
      <c r="B2516" s="42"/>
      <c r="C2516" s="43"/>
      <c r="D2516" s="44"/>
      <c r="E2516" s="45"/>
      <c r="F2516" s="63"/>
    </row>
    <row r="2517" spans="1:6" x14ac:dyDescent="0.3">
      <c r="A2517" s="41"/>
      <c r="B2517" s="42"/>
      <c r="C2517" s="43"/>
      <c r="D2517" s="44"/>
      <c r="E2517" s="45"/>
      <c r="F2517" s="63"/>
    </row>
    <row r="2518" spans="1:6" x14ac:dyDescent="0.3">
      <c r="A2518" s="41"/>
      <c r="B2518" s="42"/>
      <c r="C2518" s="43"/>
      <c r="D2518" s="44"/>
      <c r="E2518" s="45"/>
      <c r="F2518" s="63"/>
    </row>
    <row r="2519" spans="1:6" x14ac:dyDescent="0.3">
      <c r="A2519" s="41"/>
      <c r="B2519" s="42"/>
      <c r="C2519" s="43"/>
      <c r="D2519" s="44"/>
      <c r="E2519" s="45"/>
      <c r="F2519" s="63"/>
    </row>
    <row r="2520" spans="1:6" x14ac:dyDescent="0.3">
      <c r="A2520" s="41"/>
      <c r="B2520" s="42"/>
      <c r="C2520" s="43"/>
      <c r="D2520" s="44"/>
      <c r="E2520" s="45"/>
      <c r="F2520" s="63"/>
    </row>
    <row r="2521" spans="1:6" x14ac:dyDescent="0.3">
      <c r="A2521" s="41"/>
      <c r="B2521" s="42"/>
      <c r="C2521" s="43"/>
      <c r="D2521" s="44"/>
      <c r="E2521" s="45"/>
      <c r="F2521" s="63"/>
    </row>
    <row r="2522" spans="1:6" x14ac:dyDescent="0.3">
      <c r="A2522" s="41"/>
      <c r="B2522" s="42"/>
      <c r="C2522" s="43"/>
      <c r="D2522" s="44"/>
      <c r="E2522" s="45"/>
      <c r="F2522" s="63"/>
    </row>
    <row r="2523" spans="1:6" x14ac:dyDescent="0.3">
      <c r="A2523" s="41"/>
      <c r="B2523" s="42"/>
      <c r="C2523" s="43"/>
      <c r="D2523" s="44"/>
      <c r="E2523" s="45"/>
      <c r="F2523" s="63"/>
    </row>
    <row r="2524" spans="1:6" x14ac:dyDescent="0.3">
      <c r="A2524" s="41"/>
      <c r="B2524" s="42"/>
      <c r="C2524" s="43"/>
      <c r="D2524" s="44"/>
      <c r="E2524" s="45"/>
      <c r="F2524" s="63"/>
    </row>
    <row r="2525" spans="1:6" x14ac:dyDescent="0.3">
      <c r="A2525" s="41"/>
      <c r="B2525" s="42"/>
      <c r="C2525" s="43"/>
      <c r="D2525" s="44"/>
      <c r="E2525" s="45"/>
      <c r="F2525" s="63"/>
    </row>
    <row r="2526" spans="1:6" x14ac:dyDescent="0.3">
      <c r="A2526" s="41"/>
      <c r="B2526" s="42"/>
      <c r="C2526" s="43"/>
      <c r="D2526" s="44"/>
      <c r="E2526" s="45"/>
      <c r="F2526" s="63"/>
    </row>
    <row r="2527" spans="1:6" x14ac:dyDescent="0.3">
      <c r="A2527" s="41"/>
      <c r="B2527" s="42"/>
      <c r="C2527" s="43"/>
      <c r="D2527" s="44"/>
      <c r="E2527" s="45"/>
      <c r="F2527" s="63"/>
    </row>
    <row r="2528" spans="1:6" x14ac:dyDescent="0.3">
      <c r="A2528" s="41"/>
      <c r="B2528" s="42"/>
      <c r="C2528" s="43"/>
      <c r="D2528" s="44"/>
      <c r="E2528" s="45"/>
      <c r="F2528" s="63"/>
    </row>
    <row r="2529" spans="1:6" x14ac:dyDescent="0.3">
      <c r="A2529" s="41"/>
      <c r="B2529" s="42"/>
      <c r="C2529" s="43"/>
      <c r="D2529" s="44"/>
      <c r="E2529" s="45"/>
      <c r="F2529" s="63"/>
    </row>
    <row r="2530" spans="1:6" x14ac:dyDescent="0.3">
      <c r="A2530" s="41"/>
      <c r="B2530" s="42"/>
      <c r="C2530" s="43"/>
      <c r="D2530" s="44"/>
      <c r="E2530" s="45"/>
      <c r="F2530" s="63"/>
    </row>
    <row r="2531" spans="1:6" x14ac:dyDescent="0.3">
      <c r="A2531" s="41"/>
      <c r="B2531" s="42"/>
      <c r="C2531" s="43"/>
      <c r="D2531" s="44"/>
      <c r="E2531" s="45"/>
      <c r="F2531" s="63"/>
    </row>
    <row r="2532" spans="1:6" x14ac:dyDescent="0.3">
      <c r="A2532" s="41"/>
      <c r="B2532" s="42"/>
      <c r="C2532" s="43"/>
      <c r="D2532" s="44"/>
      <c r="E2532" s="45"/>
      <c r="F2532" s="63"/>
    </row>
    <row r="2533" spans="1:6" x14ac:dyDescent="0.3">
      <c r="A2533" s="41"/>
      <c r="B2533" s="42"/>
      <c r="C2533" s="43"/>
      <c r="D2533" s="44"/>
      <c r="E2533" s="45"/>
      <c r="F2533" s="63"/>
    </row>
    <row r="2534" spans="1:6" x14ac:dyDescent="0.3">
      <c r="A2534" s="41"/>
      <c r="B2534" s="42"/>
      <c r="C2534" s="43"/>
      <c r="D2534" s="44"/>
      <c r="E2534" s="45"/>
      <c r="F2534" s="63"/>
    </row>
    <row r="2535" spans="1:6" x14ac:dyDescent="0.3">
      <c r="A2535" s="41"/>
      <c r="B2535" s="42"/>
      <c r="C2535" s="43"/>
      <c r="D2535" s="44"/>
      <c r="E2535" s="45"/>
      <c r="F2535" s="63"/>
    </row>
    <row r="2536" spans="1:6" x14ac:dyDescent="0.3">
      <c r="A2536" s="41"/>
      <c r="B2536" s="42"/>
      <c r="C2536" s="43"/>
      <c r="D2536" s="44"/>
      <c r="E2536" s="45"/>
      <c r="F2536" s="63"/>
    </row>
    <row r="2537" spans="1:6" x14ac:dyDescent="0.3">
      <c r="A2537" s="41"/>
      <c r="B2537" s="42"/>
      <c r="C2537" s="43"/>
      <c r="D2537" s="44"/>
      <c r="E2537" s="45"/>
      <c r="F2537" s="63"/>
    </row>
    <row r="2538" spans="1:6" x14ac:dyDescent="0.3">
      <c r="A2538" s="41"/>
      <c r="B2538" s="42"/>
      <c r="C2538" s="43"/>
      <c r="D2538" s="44"/>
      <c r="E2538" s="45"/>
      <c r="F2538" s="63"/>
    </row>
    <row r="2539" spans="1:6" x14ac:dyDescent="0.3">
      <c r="A2539" s="41"/>
      <c r="B2539" s="42"/>
      <c r="C2539" s="43"/>
      <c r="D2539" s="44"/>
      <c r="E2539" s="45"/>
      <c r="F2539" s="63"/>
    </row>
    <row r="2540" spans="1:6" x14ac:dyDescent="0.3">
      <c r="A2540" s="41"/>
      <c r="B2540" s="42"/>
      <c r="C2540" s="43"/>
      <c r="D2540" s="44"/>
      <c r="E2540" s="45"/>
      <c r="F2540" s="63"/>
    </row>
    <row r="2541" spans="1:6" x14ac:dyDescent="0.3">
      <c r="A2541" s="41"/>
      <c r="B2541" s="42"/>
      <c r="C2541" s="43"/>
      <c r="D2541" s="44"/>
      <c r="E2541" s="45"/>
      <c r="F2541" s="63"/>
    </row>
    <row r="2542" spans="1:6" x14ac:dyDescent="0.3">
      <c r="A2542" s="41"/>
      <c r="B2542" s="42"/>
      <c r="C2542" s="43"/>
      <c r="D2542" s="44"/>
      <c r="E2542" s="45"/>
      <c r="F2542" s="63"/>
    </row>
    <row r="2543" spans="1:6" x14ac:dyDescent="0.3">
      <c r="A2543" s="41"/>
      <c r="B2543" s="42"/>
      <c r="C2543" s="43"/>
      <c r="D2543" s="44"/>
      <c r="E2543" s="45"/>
      <c r="F2543" s="63"/>
    </row>
    <row r="2544" spans="1:6" x14ac:dyDescent="0.3">
      <c r="A2544" s="41"/>
      <c r="B2544" s="42"/>
      <c r="C2544" s="43"/>
      <c r="D2544" s="44"/>
      <c r="E2544" s="45"/>
      <c r="F2544" s="63"/>
    </row>
    <row r="2545" spans="1:6" x14ac:dyDescent="0.3">
      <c r="A2545" s="41"/>
      <c r="B2545" s="42"/>
      <c r="C2545" s="43"/>
      <c r="D2545" s="44"/>
      <c r="E2545" s="45"/>
      <c r="F2545" s="63"/>
    </row>
    <row r="2546" spans="1:6" x14ac:dyDescent="0.3">
      <c r="A2546" s="41"/>
      <c r="B2546" s="42"/>
      <c r="C2546" s="43"/>
      <c r="D2546" s="44"/>
      <c r="E2546" s="45"/>
      <c r="F2546" s="63"/>
    </row>
    <row r="2547" spans="1:6" x14ac:dyDescent="0.3">
      <c r="A2547" s="41"/>
      <c r="B2547" s="42"/>
      <c r="C2547" s="43"/>
      <c r="D2547" s="44"/>
      <c r="E2547" s="45"/>
      <c r="F2547" s="63"/>
    </row>
    <row r="2548" spans="1:6" x14ac:dyDescent="0.3">
      <c r="A2548" s="41"/>
      <c r="B2548" s="42"/>
      <c r="C2548" s="43"/>
      <c r="D2548" s="44"/>
      <c r="E2548" s="45"/>
      <c r="F2548" s="63"/>
    </row>
    <row r="2549" spans="1:6" x14ac:dyDescent="0.3">
      <c r="A2549" s="41"/>
      <c r="B2549" s="42"/>
      <c r="C2549" s="43"/>
      <c r="D2549" s="44"/>
      <c r="E2549" s="45"/>
      <c r="F2549" s="63"/>
    </row>
    <row r="2550" spans="1:6" x14ac:dyDescent="0.3">
      <c r="A2550" s="41"/>
      <c r="B2550" s="42"/>
      <c r="C2550" s="43"/>
      <c r="D2550" s="44"/>
      <c r="E2550" s="45"/>
      <c r="F2550" s="63"/>
    </row>
    <row r="2551" spans="1:6" x14ac:dyDescent="0.3">
      <c r="A2551" s="41"/>
      <c r="B2551" s="42"/>
      <c r="C2551" s="43"/>
      <c r="D2551" s="44"/>
      <c r="E2551" s="45"/>
      <c r="F2551" s="63"/>
    </row>
    <row r="2552" spans="1:6" x14ac:dyDescent="0.3">
      <c r="A2552" s="41"/>
      <c r="B2552" s="42"/>
      <c r="C2552" s="43"/>
      <c r="D2552" s="44"/>
      <c r="E2552" s="45"/>
      <c r="F2552" s="63"/>
    </row>
    <row r="2553" spans="1:6" x14ac:dyDescent="0.3">
      <c r="A2553" s="41"/>
      <c r="B2553" s="42"/>
      <c r="C2553" s="43"/>
      <c r="D2553" s="44"/>
      <c r="E2553" s="45"/>
      <c r="F2553" s="63"/>
    </row>
    <row r="2554" spans="1:6" x14ac:dyDescent="0.3">
      <c r="A2554" s="41"/>
      <c r="B2554" s="42"/>
      <c r="C2554" s="43"/>
      <c r="D2554" s="44"/>
      <c r="E2554" s="45"/>
      <c r="F2554" s="63"/>
    </row>
    <row r="2555" spans="1:6" x14ac:dyDescent="0.3">
      <c r="A2555" s="41"/>
      <c r="B2555" s="42"/>
      <c r="C2555" s="43"/>
      <c r="D2555" s="44"/>
      <c r="E2555" s="45"/>
      <c r="F2555" s="63"/>
    </row>
    <row r="2556" spans="1:6" x14ac:dyDescent="0.3">
      <c r="A2556" s="41"/>
      <c r="B2556" s="42"/>
      <c r="C2556" s="43"/>
      <c r="D2556" s="44"/>
      <c r="E2556" s="45"/>
      <c r="F2556" s="63"/>
    </row>
    <row r="2557" spans="1:6" x14ac:dyDescent="0.3">
      <c r="A2557" s="41"/>
      <c r="B2557" s="42"/>
      <c r="C2557" s="43"/>
      <c r="D2557" s="44"/>
      <c r="E2557" s="45"/>
      <c r="F2557" s="63"/>
    </row>
    <row r="2558" spans="1:6" x14ac:dyDescent="0.3">
      <c r="A2558" s="41"/>
      <c r="B2558" s="42"/>
      <c r="C2558" s="43"/>
      <c r="D2558" s="44"/>
      <c r="E2558" s="45"/>
      <c r="F2558" s="63"/>
    </row>
    <row r="2559" spans="1:6" x14ac:dyDescent="0.3">
      <c r="A2559" s="41"/>
      <c r="B2559" s="42"/>
      <c r="C2559" s="43"/>
      <c r="D2559" s="33"/>
      <c r="E2559" s="45"/>
      <c r="F2559" s="63"/>
    </row>
    <row r="2560" spans="1:6" x14ac:dyDescent="0.3">
      <c r="A2560" s="41"/>
      <c r="B2560" s="42"/>
      <c r="C2560" s="43"/>
      <c r="D2560" s="44"/>
      <c r="E2560" s="45"/>
      <c r="F2560" s="63"/>
    </row>
    <row r="2561" spans="1:6" x14ac:dyDescent="0.3">
      <c r="A2561" s="41"/>
      <c r="B2561" s="42"/>
      <c r="C2561" s="43"/>
      <c r="D2561" s="44"/>
      <c r="E2561" s="45"/>
      <c r="F2561" s="63"/>
    </row>
    <row r="2562" spans="1:6" x14ac:dyDescent="0.3">
      <c r="A2562" s="41"/>
      <c r="B2562" s="42"/>
      <c r="C2562" s="43"/>
      <c r="D2562" s="44"/>
      <c r="E2562" s="45"/>
      <c r="F2562" s="63"/>
    </row>
    <row r="2563" spans="1:6" x14ac:dyDescent="0.3">
      <c r="A2563" s="41"/>
      <c r="B2563" s="42"/>
      <c r="C2563" s="43"/>
      <c r="D2563" s="44"/>
      <c r="E2563" s="45"/>
      <c r="F2563" s="63"/>
    </row>
    <row r="2564" spans="1:6" x14ac:dyDescent="0.3">
      <c r="A2564" s="41"/>
      <c r="B2564" s="42"/>
      <c r="C2564" s="43"/>
      <c r="D2564" s="44"/>
      <c r="E2564" s="45"/>
      <c r="F2564" s="63"/>
    </row>
    <row r="2565" spans="1:6" x14ac:dyDescent="0.3">
      <c r="A2565" s="41"/>
      <c r="B2565" s="42"/>
      <c r="C2565" s="43"/>
      <c r="D2565" s="44"/>
      <c r="E2565" s="45"/>
      <c r="F2565" s="63"/>
    </row>
    <row r="2566" spans="1:6" x14ac:dyDescent="0.3">
      <c r="A2566" s="41"/>
      <c r="B2566" s="42"/>
      <c r="C2566" s="43"/>
      <c r="D2566" s="44"/>
      <c r="E2566" s="45"/>
      <c r="F2566" s="63"/>
    </row>
    <row r="2567" spans="1:6" x14ac:dyDescent="0.3">
      <c r="A2567" s="41"/>
      <c r="B2567" s="42"/>
      <c r="C2567" s="43"/>
      <c r="D2567" s="44"/>
      <c r="E2567" s="45"/>
      <c r="F2567" s="63"/>
    </row>
    <row r="2568" spans="1:6" x14ac:dyDescent="0.3">
      <c r="A2568" s="41"/>
      <c r="B2568" s="42"/>
      <c r="C2568" s="43"/>
      <c r="D2568" s="44"/>
      <c r="E2568" s="45"/>
      <c r="F2568" s="63"/>
    </row>
    <row r="2569" spans="1:6" x14ac:dyDescent="0.3">
      <c r="A2569" s="41"/>
      <c r="B2569" s="42"/>
      <c r="C2569" s="43"/>
      <c r="D2569" s="44"/>
      <c r="E2569" s="45"/>
      <c r="F2569" s="63"/>
    </row>
    <row r="2570" spans="1:6" x14ac:dyDescent="0.3">
      <c r="A2570" s="41"/>
      <c r="B2570" s="42"/>
      <c r="C2570" s="43"/>
      <c r="D2570" s="44"/>
      <c r="E2570" s="45"/>
      <c r="F2570" s="63"/>
    </row>
    <row r="2571" spans="1:6" x14ac:dyDescent="0.3">
      <c r="A2571" s="41"/>
      <c r="B2571" s="42"/>
      <c r="C2571" s="43"/>
      <c r="D2571" s="44"/>
      <c r="E2571" s="45"/>
      <c r="F2571" s="63"/>
    </row>
    <row r="2572" spans="1:6" x14ac:dyDescent="0.3">
      <c r="A2572" s="41"/>
      <c r="B2572" s="42"/>
      <c r="C2572" s="43"/>
      <c r="D2572" s="44"/>
      <c r="E2572" s="45"/>
      <c r="F2572" s="63"/>
    </row>
    <row r="2573" spans="1:6" x14ac:dyDescent="0.3">
      <c r="A2573" s="41"/>
      <c r="B2573" s="42"/>
      <c r="C2573" s="43"/>
      <c r="D2573" s="44"/>
      <c r="E2573" s="45"/>
      <c r="F2573" s="63"/>
    </row>
    <row r="2574" spans="1:6" x14ac:dyDescent="0.3">
      <c r="A2574" s="41"/>
      <c r="B2574" s="42"/>
      <c r="C2574" s="43"/>
      <c r="D2574" s="44"/>
      <c r="E2574" s="45"/>
      <c r="F2574" s="63"/>
    </row>
    <row r="2575" spans="1:6" x14ac:dyDescent="0.3">
      <c r="A2575" s="41"/>
      <c r="B2575" s="42"/>
      <c r="C2575" s="43"/>
      <c r="D2575" s="44"/>
      <c r="E2575" s="45"/>
      <c r="F2575" s="63"/>
    </row>
    <row r="2576" spans="1:6" x14ac:dyDescent="0.3">
      <c r="A2576" s="41"/>
      <c r="B2576" s="42"/>
      <c r="C2576" s="43"/>
      <c r="D2576" s="44"/>
      <c r="E2576" s="45"/>
      <c r="F2576" s="63"/>
    </row>
    <row r="2577" spans="1:6" x14ac:dyDescent="0.3">
      <c r="A2577" s="41"/>
      <c r="B2577" s="42"/>
      <c r="C2577" s="43"/>
      <c r="D2577" s="44"/>
      <c r="E2577" s="45"/>
      <c r="F2577" s="63"/>
    </row>
    <row r="2578" spans="1:6" x14ac:dyDescent="0.3">
      <c r="A2578" s="41"/>
      <c r="B2578" s="42"/>
      <c r="C2578" s="43"/>
      <c r="D2578" s="44"/>
      <c r="E2578" s="45"/>
      <c r="F2578" s="63"/>
    </row>
    <row r="2579" spans="1:6" x14ac:dyDescent="0.3">
      <c r="A2579" s="41"/>
      <c r="B2579" s="42"/>
      <c r="C2579" s="43"/>
      <c r="D2579" s="44"/>
      <c r="E2579" s="45"/>
      <c r="F2579" s="63"/>
    </row>
    <row r="2580" spans="1:6" x14ac:dyDescent="0.3">
      <c r="A2580" s="41"/>
      <c r="B2580" s="42"/>
      <c r="C2580" s="43"/>
      <c r="D2580" s="44"/>
      <c r="E2580" s="45"/>
      <c r="F2580" s="63"/>
    </row>
    <row r="2581" spans="1:6" x14ac:dyDescent="0.3">
      <c r="A2581" s="41"/>
      <c r="B2581" s="42"/>
      <c r="C2581" s="43"/>
      <c r="D2581" s="44"/>
      <c r="E2581" s="45"/>
      <c r="F2581" s="63"/>
    </row>
    <row r="2582" spans="1:6" x14ac:dyDescent="0.3">
      <c r="A2582" s="41"/>
      <c r="B2582" s="42"/>
      <c r="C2582" s="43"/>
      <c r="D2582" s="44"/>
      <c r="E2582" s="45"/>
      <c r="F2582" s="63"/>
    </row>
    <row r="2583" spans="1:6" x14ac:dyDescent="0.3">
      <c r="A2583" s="41"/>
      <c r="B2583" s="42"/>
      <c r="C2583" s="43"/>
      <c r="D2583" s="44"/>
      <c r="E2583" s="45"/>
      <c r="F2583" s="63"/>
    </row>
    <row r="2584" spans="1:6" x14ac:dyDescent="0.3">
      <c r="A2584" s="41"/>
      <c r="B2584" s="42"/>
      <c r="C2584" s="43"/>
      <c r="D2584" s="44"/>
      <c r="E2584" s="45"/>
      <c r="F2584" s="63"/>
    </row>
    <row r="2585" spans="1:6" x14ac:dyDescent="0.3">
      <c r="A2585" s="41"/>
      <c r="B2585" s="42"/>
      <c r="C2585" s="43"/>
      <c r="D2585" s="44"/>
      <c r="E2585" s="45"/>
      <c r="F2585" s="63"/>
    </row>
    <row r="2586" spans="1:6" x14ac:dyDescent="0.3">
      <c r="A2586" s="41"/>
      <c r="B2586" s="42"/>
      <c r="C2586" s="43"/>
      <c r="D2586" s="44"/>
      <c r="E2586" s="45"/>
      <c r="F2586" s="63"/>
    </row>
    <row r="2587" spans="1:6" x14ac:dyDescent="0.3">
      <c r="A2587" s="41"/>
      <c r="B2587" s="42"/>
      <c r="C2587" s="43"/>
      <c r="D2587" s="44"/>
      <c r="E2587" s="45"/>
      <c r="F2587" s="63"/>
    </row>
    <row r="2588" spans="1:6" x14ac:dyDescent="0.3">
      <c r="A2588" s="41"/>
      <c r="B2588" s="42"/>
      <c r="C2588" s="43"/>
      <c r="D2588" s="44"/>
      <c r="E2588" s="45"/>
      <c r="F2588" s="63"/>
    </row>
    <row r="2589" spans="1:6" x14ac:dyDescent="0.3">
      <c r="A2589" s="41"/>
      <c r="B2589" s="42"/>
      <c r="C2589" s="43"/>
      <c r="D2589" s="44"/>
      <c r="E2589" s="45"/>
      <c r="F2589" s="63"/>
    </row>
    <row r="2590" spans="1:6" x14ac:dyDescent="0.3">
      <c r="A2590" s="41"/>
      <c r="B2590" s="42"/>
      <c r="C2590" s="43"/>
      <c r="D2590" s="44"/>
      <c r="E2590" s="45"/>
      <c r="F2590" s="63"/>
    </row>
    <row r="2591" spans="1:6" x14ac:dyDescent="0.3">
      <c r="A2591" s="41"/>
      <c r="B2591" s="42"/>
      <c r="C2591" s="43"/>
      <c r="D2591" s="44"/>
      <c r="E2591" s="45"/>
      <c r="F2591" s="63"/>
    </row>
    <row r="2592" spans="1:6" x14ac:dyDescent="0.3">
      <c r="A2592" s="41"/>
      <c r="B2592" s="42"/>
      <c r="C2592" s="43"/>
      <c r="D2592" s="44"/>
      <c r="E2592" s="45"/>
      <c r="F2592" s="63"/>
    </row>
    <row r="2593" spans="1:6" x14ac:dyDescent="0.3">
      <c r="A2593" s="41"/>
      <c r="B2593" s="42"/>
      <c r="C2593" s="43"/>
      <c r="D2593" s="44"/>
      <c r="E2593" s="45"/>
      <c r="F2593" s="63"/>
    </row>
    <row r="2594" spans="1:6" x14ac:dyDescent="0.3">
      <c r="A2594" s="41"/>
      <c r="B2594" s="42"/>
      <c r="C2594" s="43"/>
      <c r="D2594" s="44"/>
      <c r="E2594" s="45"/>
      <c r="F2594" s="63"/>
    </row>
    <row r="2595" spans="1:6" x14ac:dyDescent="0.3">
      <c r="A2595" s="41"/>
      <c r="B2595" s="42"/>
      <c r="C2595" s="43"/>
      <c r="D2595" s="44"/>
      <c r="E2595" s="45"/>
      <c r="F2595" s="63"/>
    </row>
    <row r="2596" spans="1:6" x14ac:dyDescent="0.3">
      <c r="A2596" s="41"/>
      <c r="B2596" s="42"/>
      <c r="C2596" s="43"/>
      <c r="D2596" s="44"/>
      <c r="E2596" s="45"/>
      <c r="F2596" s="63"/>
    </row>
    <row r="2597" spans="1:6" x14ac:dyDescent="0.3">
      <c r="A2597" s="41"/>
      <c r="B2597" s="42"/>
      <c r="C2597" s="43"/>
      <c r="D2597" s="44"/>
      <c r="E2597" s="45"/>
      <c r="F2597" s="63"/>
    </row>
    <row r="2598" spans="1:6" x14ac:dyDescent="0.3">
      <c r="A2598" s="41"/>
      <c r="B2598" s="42"/>
      <c r="C2598" s="43"/>
      <c r="D2598" s="44"/>
      <c r="E2598" s="45"/>
      <c r="F2598" s="63"/>
    </row>
    <row r="2599" spans="1:6" x14ac:dyDescent="0.3">
      <c r="A2599" s="41"/>
      <c r="B2599" s="42"/>
      <c r="C2599" s="43"/>
      <c r="D2599" s="44"/>
      <c r="E2599" s="45"/>
      <c r="F2599" s="63"/>
    </row>
    <row r="2600" spans="1:6" x14ac:dyDescent="0.3">
      <c r="A2600" s="41"/>
      <c r="B2600" s="42"/>
      <c r="C2600" s="43"/>
      <c r="D2600" s="44"/>
      <c r="E2600" s="45"/>
      <c r="F2600" s="63"/>
    </row>
    <row r="2601" spans="1:6" x14ac:dyDescent="0.3">
      <c r="A2601" s="41"/>
      <c r="B2601" s="42"/>
      <c r="C2601" s="43"/>
      <c r="D2601" s="44"/>
      <c r="E2601" s="45"/>
      <c r="F2601" s="63"/>
    </row>
    <row r="2602" spans="1:6" x14ac:dyDescent="0.3">
      <c r="A2602" s="41"/>
      <c r="B2602" s="42"/>
      <c r="C2602" s="43"/>
      <c r="D2602" s="44"/>
      <c r="E2602" s="45"/>
      <c r="F2602" s="63"/>
    </row>
    <row r="2603" spans="1:6" x14ac:dyDescent="0.3">
      <c r="A2603" s="41"/>
      <c r="B2603" s="42"/>
      <c r="C2603" s="43"/>
      <c r="D2603" s="44"/>
      <c r="E2603" s="45"/>
      <c r="F2603" s="63"/>
    </row>
    <row r="2604" spans="1:6" x14ac:dyDescent="0.3">
      <c r="A2604" s="41"/>
      <c r="B2604" s="42"/>
      <c r="C2604" s="43"/>
      <c r="D2604" s="44"/>
      <c r="E2604" s="45"/>
      <c r="F2604" s="63"/>
    </row>
    <row r="2605" spans="1:6" x14ac:dyDescent="0.3">
      <c r="A2605" s="41"/>
      <c r="B2605" s="42"/>
      <c r="C2605" s="43"/>
      <c r="D2605" s="44"/>
      <c r="E2605" s="45"/>
      <c r="F2605" s="63"/>
    </row>
    <row r="2606" spans="1:6" x14ac:dyDescent="0.3">
      <c r="A2606" s="41"/>
      <c r="B2606" s="42"/>
      <c r="C2606" s="43"/>
      <c r="D2606" s="44"/>
      <c r="E2606" s="45"/>
      <c r="F2606" s="63"/>
    </row>
    <row r="2607" spans="1:6" x14ac:dyDescent="0.3">
      <c r="A2607" s="41"/>
      <c r="B2607" s="42"/>
      <c r="C2607" s="43"/>
      <c r="D2607" s="44"/>
      <c r="E2607" s="45"/>
      <c r="F2607" s="63"/>
    </row>
    <row r="2608" spans="1:6" x14ac:dyDescent="0.3">
      <c r="A2608" s="41"/>
      <c r="B2608" s="42"/>
      <c r="C2608" s="43"/>
      <c r="D2608" s="44"/>
      <c r="E2608" s="45"/>
      <c r="F2608" s="63"/>
    </row>
    <row r="2609" spans="1:6" x14ac:dyDescent="0.3">
      <c r="A2609" s="41"/>
      <c r="B2609" s="42"/>
      <c r="C2609" s="43"/>
      <c r="D2609" s="44"/>
      <c r="E2609" s="45"/>
      <c r="F2609" s="63"/>
    </row>
    <row r="2610" spans="1:6" x14ac:dyDescent="0.3">
      <c r="A2610" s="41"/>
      <c r="B2610" s="42"/>
      <c r="C2610" s="43"/>
      <c r="D2610" s="44"/>
      <c r="E2610" s="45"/>
      <c r="F2610" s="63"/>
    </row>
    <row r="2611" spans="1:6" x14ac:dyDescent="0.3">
      <c r="A2611" s="41"/>
      <c r="B2611" s="42"/>
      <c r="C2611" s="43"/>
      <c r="D2611" s="44"/>
      <c r="E2611" s="45"/>
      <c r="F2611" s="63"/>
    </row>
    <row r="2612" spans="1:6" x14ac:dyDescent="0.3">
      <c r="A2612" s="41"/>
      <c r="B2612" s="42"/>
      <c r="C2612" s="43"/>
      <c r="D2612" s="44"/>
      <c r="E2612" s="45"/>
      <c r="F2612" s="63"/>
    </row>
    <row r="2613" spans="1:6" x14ac:dyDescent="0.3">
      <c r="A2613" s="41"/>
      <c r="B2613" s="42"/>
      <c r="C2613" s="43"/>
      <c r="D2613" s="44"/>
      <c r="E2613" s="45"/>
      <c r="F2613" s="63"/>
    </row>
    <row r="2614" spans="1:6" x14ac:dyDescent="0.3">
      <c r="A2614" s="41"/>
      <c r="B2614" s="42"/>
      <c r="C2614" s="43"/>
      <c r="D2614" s="44"/>
      <c r="E2614" s="45"/>
      <c r="F2614" s="63"/>
    </row>
    <row r="2615" spans="1:6" x14ac:dyDescent="0.3">
      <c r="A2615" s="41"/>
      <c r="B2615" s="42"/>
      <c r="C2615" s="43"/>
      <c r="D2615" s="44"/>
      <c r="E2615" s="45"/>
      <c r="F2615" s="63"/>
    </row>
    <row r="2616" spans="1:6" x14ac:dyDescent="0.3">
      <c r="A2616" s="41"/>
      <c r="B2616" s="42"/>
      <c r="C2616" s="43"/>
      <c r="D2616" s="44"/>
      <c r="E2616" s="45"/>
      <c r="F2616" s="63"/>
    </row>
    <row r="2617" spans="1:6" x14ac:dyDescent="0.3">
      <c r="A2617" s="41"/>
      <c r="B2617" s="42"/>
      <c r="C2617" s="43"/>
      <c r="D2617" s="44"/>
      <c r="E2617" s="45"/>
      <c r="F2617" s="63"/>
    </row>
    <row r="2618" spans="1:6" x14ac:dyDescent="0.3">
      <c r="A2618" s="41"/>
      <c r="B2618" s="42"/>
      <c r="C2618" s="43"/>
      <c r="D2618" s="44"/>
      <c r="E2618" s="45"/>
      <c r="F2618" s="63"/>
    </row>
    <row r="2619" spans="1:6" x14ac:dyDescent="0.3">
      <c r="A2619" s="41"/>
      <c r="B2619" s="42"/>
      <c r="C2619" s="43"/>
      <c r="D2619" s="44"/>
      <c r="E2619" s="45"/>
      <c r="F2619" s="63"/>
    </row>
    <row r="2620" spans="1:6" x14ac:dyDescent="0.3">
      <c r="A2620" s="41"/>
      <c r="B2620" s="42"/>
      <c r="C2620" s="43"/>
      <c r="D2620" s="44"/>
      <c r="E2620" s="45"/>
      <c r="F2620" s="63"/>
    </row>
    <row r="2621" spans="1:6" x14ac:dyDescent="0.3">
      <c r="A2621" s="41"/>
      <c r="B2621" s="42"/>
      <c r="C2621" s="43"/>
      <c r="D2621" s="44"/>
      <c r="E2621" s="45"/>
      <c r="F2621" s="63"/>
    </row>
    <row r="2622" spans="1:6" x14ac:dyDescent="0.3">
      <c r="A2622" s="41"/>
      <c r="B2622" s="42"/>
      <c r="C2622" s="43"/>
      <c r="D2622" s="44"/>
      <c r="E2622" s="45"/>
      <c r="F2622" s="63"/>
    </row>
    <row r="2623" spans="1:6" x14ac:dyDescent="0.3">
      <c r="A2623" s="41"/>
      <c r="B2623" s="42"/>
      <c r="C2623" s="43"/>
      <c r="D2623" s="44"/>
      <c r="E2623" s="45"/>
      <c r="F2623" s="63"/>
    </row>
    <row r="2624" spans="1:6" x14ac:dyDescent="0.3">
      <c r="A2624" s="41"/>
      <c r="B2624" s="42"/>
      <c r="C2624" s="43"/>
      <c r="D2624" s="44"/>
      <c r="E2624" s="45"/>
      <c r="F2624" s="63"/>
    </row>
    <row r="2625" spans="1:6" x14ac:dyDescent="0.3">
      <c r="A2625" s="41"/>
      <c r="B2625" s="42"/>
      <c r="C2625" s="43"/>
      <c r="D2625" s="33"/>
      <c r="E2625" s="45"/>
      <c r="F2625" s="63"/>
    </row>
    <row r="2626" spans="1:6" x14ac:dyDescent="0.3">
      <c r="A2626" s="41"/>
      <c r="B2626" s="42"/>
      <c r="C2626" s="43"/>
      <c r="D2626" s="44"/>
      <c r="E2626" s="45"/>
      <c r="F2626" s="63"/>
    </row>
    <row r="2627" spans="1:6" x14ac:dyDescent="0.3">
      <c r="A2627" s="41"/>
      <c r="B2627" s="42"/>
      <c r="C2627" s="43"/>
      <c r="D2627" s="44"/>
      <c r="E2627" s="45"/>
      <c r="F2627" s="63"/>
    </row>
    <row r="2628" spans="1:6" x14ac:dyDescent="0.3">
      <c r="A2628" s="41"/>
      <c r="B2628" s="42"/>
      <c r="C2628" s="43"/>
      <c r="D2628" s="44"/>
      <c r="E2628" s="45"/>
      <c r="F2628" s="63"/>
    </row>
    <row r="2629" spans="1:6" x14ac:dyDescent="0.3">
      <c r="A2629" s="41"/>
      <c r="B2629" s="42"/>
      <c r="C2629" s="43"/>
      <c r="D2629" s="44"/>
      <c r="E2629" s="45"/>
      <c r="F2629" s="63"/>
    </row>
    <row r="2630" spans="1:6" x14ac:dyDescent="0.3">
      <c r="A2630" s="41"/>
      <c r="B2630" s="42"/>
      <c r="C2630" s="43"/>
      <c r="D2630" s="44"/>
      <c r="E2630" s="45"/>
      <c r="F2630" s="63"/>
    </row>
    <row r="2631" spans="1:6" x14ac:dyDescent="0.3">
      <c r="A2631" s="41"/>
      <c r="B2631" s="42"/>
      <c r="C2631" s="43"/>
      <c r="D2631" s="44"/>
      <c r="E2631" s="45"/>
      <c r="F2631" s="63"/>
    </row>
    <row r="2632" spans="1:6" x14ac:dyDescent="0.3">
      <c r="A2632" s="41"/>
      <c r="B2632" s="42"/>
      <c r="C2632" s="43"/>
      <c r="D2632" s="44"/>
      <c r="E2632" s="45"/>
      <c r="F2632" s="63"/>
    </row>
    <row r="2633" spans="1:6" x14ac:dyDescent="0.3">
      <c r="A2633" s="41"/>
      <c r="B2633" s="42"/>
      <c r="C2633" s="43"/>
      <c r="D2633" s="44"/>
      <c r="E2633" s="45"/>
      <c r="F2633" s="63"/>
    </row>
    <row r="2634" spans="1:6" x14ac:dyDescent="0.3">
      <c r="A2634" s="41"/>
      <c r="B2634" s="42"/>
      <c r="C2634" s="43"/>
      <c r="D2634" s="44"/>
      <c r="E2634" s="45"/>
      <c r="F2634" s="63"/>
    </row>
    <row r="2635" spans="1:6" x14ac:dyDescent="0.3">
      <c r="A2635" s="41"/>
      <c r="B2635" s="42"/>
      <c r="C2635" s="43"/>
      <c r="D2635" s="33"/>
      <c r="E2635" s="45"/>
      <c r="F2635" s="63"/>
    </row>
    <row r="2636" spans="1:6" x14ac:dyDescent="0.3">
      <c r="A2636" s="41"/>
      <c r="B2636" s="42"/>
      <c r="C2636" s="43"/>
      <c r="D2636" s="44"/>
      <c r="E2636" s="45"/>
      <c r="F2636" s="63"/>
    </row>
    <row r="2637" spans="1:6" x14ac:dyDescent="0.3">
      <c r="A2637" s="41"/>
      <c r="B2637" s="42"/>
      <c r="C2637" s="43"/>
      <c r="D2637" s="44"/>
      <c r="E2637" s="45"/>
      <c r="F2637" s="63"/>
    </row>
    <row r="2638" spans="1:6" x14ac:dyDescent="0.3">
      <c r="A2638" s="41"/>
      <c r="B2638" s="42"/>
      <c r="C2638" s="43"/>
      <c r="D2638" s="44"/>
      <c r="E2638" s="45"/>
      <c r="F2638" s="63"/>
    </row>
    <row r="2639" spans="1:6" x14ac:dyDescent="0.3">
      <c r="A2639" s="41"/>
      <c r="B2639" s="42"/>
      <c r="C2639" s="43"/>
      <c r="D2639" s="44"/>
      <c r="E2639" s="45"/>
      <c r="F2639" s="63"/>
    </row>
    <row r="2640" spans="1:6" x14ac:dyDescent="0.3">
      <c r="A2640" s="41"/>
      <c r="B2640" s="42"/>
      <c r="C2640" s="43"/>
      <c r="D2640" s="44"/>
      <c r="E2640" s="45"/>
      <c r="F2640" s="63"/>
    </row>
    <row r="2641" spans="1:6" x14ac:dyDescent="0.3">
      <c r="A2641" s="41"/>
      <c r="B2641" s="42"/>
      <c r="C2641" s="43"/>
      <c r="D2641" s="44"/>
      <c r="E2641" s="45"/>
      <c r="F2641" s="63"/>
    </row>
    <row r="2642" spans="1:6" x14ac:dyDescent="0.3">
      <c r="A2642" s="41"/>
      <c r="B2642" s="42"/>
      <c r="C2642" s="43"/>
      <c r="D2642" s="44"/>
      <c r="E2642" s="45"/>
      <c r="F2642" s="63"/>
    </row>
    <row r="2643" spans="1:6" x14ac:dyDescent="0.3">
      <c r="A2643" s="41"/>
      <c r="B2643" s="42"/>
      <c r="C2643" s="43"/>
      <c r="D2643" s="44"/>
      <c r="E2643" s="45"/>
      <c r="F2643" s="63"/>
    </row>
    <row r="2644" spans="1:6" x14ac:dyDescent="0.3">
      <c r="A2644" s="41"/>
      <c r="B2644" s="42"/>
      <c r="C2644" s="43"/>
      <c r="D2644" s="44"/>
      <c r="E2644" s="45"/>
      <c r="F2644" s="63"/>
    </row>
    <row r="2645" spans="1:6" x14ac:dyDescent="0.3">
      <c r="A2645" s="41"/>
      <c r="B2645" s="42"/>
      <c r="C2645" s="43"/>
      <c r="D2645" s="44"/>
      <c r="E2645" s="45"/>
      <c r="F2645" s="63"/>
    </row>
    <row r="2646" spans="1:6" x14ac:dyDescent="0.3">
      <c r="A2646" s="41"/>
      <c r="B2646" s="42"/>
      <c r="C2646" s="43"/>
      <c r="D2646" s="44"/>
      <c r="E2646" s="45"/>
      <c r="F2646" s="63"/>
    </row>
    <row r="2647" spans="1:6" x14ac:dyDescent="0.3">
      <c r="A2647" s="41"/>
      <c r="B2647" s="42"/>
      <c r="C2647" s="43"/>
      <c r="D2647" s="44"/>
      <c r="E2647" s="45"/>
      <c r="F2647" s="63"/>
    </row>
    <row r="2648" spans="1:6" x14ac:dyDescent="0.3">
      <c r="A2648" s="41"/>
      <c r="B2648" s="42"/>
      <c r="C2648" s="43"/>
      <c r="D2648" s="44"/>
      <c r="E2648" s="45"/>
      <c r="F2648" s="63"/>
    </row>
    <row r="2649" spans="1:6" x14ac:dyDescent="0.3">
      <c r="A2649" s="41"/>
      <c r="B2649" s="42"/>
      <c r="C2649" s="43"/>
      <c r="D2649" s="44"/>
      <c r="E2649" s="45"/>
      <c r="F2649" s="63"/>
    </row>
    <row r="2650" spans="1:6" x14ac:dyDescent="0.3">
      <c r="A2650" s="41"/>
      <c r="B2650" s="42"/>
      <c r="C2650" s="43"/>
      <c r="D2650" s="44"/>
      <c r="E2650" s="45"/>
      <c r="F2650" s="63"/>
    </row>
    <row r="2651" spans="1:6" x14ac:dyDescent="0.3">
      <c r="A2651" s="41"/>
      <c r="B2651" s="42"/>
      <c r="C2651" s="43"/>
      <c r="D2651" s="44"/>
      <c r="E2651" s="45"/>
      <c r="F2651" s="63"/>
    </row>
    <row r="2652" spans="1:6" x14ac:dyDescent="0.3">
      <c r="A2652" s="41"/>
      <c r="B2652" s="42"/>
      <c r="C2652" s="43"/>
      <c r="D2652" s="44"/>
      <c r="E2652" s="45"/>
      <c r="F2652" s="63"/>
    </row>
    <row r="2653" spans="1:6" x14ac:dyDescent="0.3">
      <c r="A2653" s="41"/>
      <c r="B2653" s="42"/>
      <c r="C2653" s="43"/>
      <c r="D2653" s="44"/>
      <c r="E2653" s="45"/>
      <c r="F2653" s="63"/>
    </row>
    <row r="2654" spans="1:6" x14ac:dyDescent="0.3">
      <c r="A2654" s="41"/>
      <c r="B2654" s="42"/>
      <c r="C2654" s="43"/>
      <c r="D2654" s="44"/>
      <c r="E2654" s="45"/>
      <c r="F2654" s="63"/>
    </row>
    <row r="2655" spans="1:6" x14ac:dyDescent="0.3">
      <c r="A2655" s="41"/>
      <c r="B2655" s="42"/>
      <c r="C2655" s="43"/>
      <c r="D2655" s="44"/>
      <c r="E2655" s="45"/>
      <c r="F2655" s="63"/>
    </row>
    <row r="2656" spans="1:6" x14ac:dyDescent="0.3">
      <c r="A2656" s="41"/>
      <c r="B2656" s="42"/>
      <c r="C2656" s="43"/>
      <c r="D2656" s="44"/>
      <c r="E2656" s="45"/>
      <c r="F2656" s="63"/>
    </row>
    <row r="2657" spans="1:6" x14ac:dyDescent="0.3">
      <c r="A2657" s="41"/>
      <c r="B2657" s="42"/>
      <c r="C2657" s="43"/>
      <c r="D2657" s="44"/>
      <c r="E2657" s="45"/>
      <c r="F2657" s="63"/>
    </row>
    <row r="2658" spans="1:6" x14ac:dyDescent="0.3">
      <c r="A2658" s="41"/>
      <c r="B2658" s="42"/>
      <c r="C2658" s="43"/>
      <c r="D2658" s="44"/>
      <c r="E2658" s="45"/>
      <c r="F2658" s="63"/>
    </row>
    <row r="2659" spans="1:6" x14ac:dyDescent="0.3">
      <c r="A2659" s="41"/>
      <c r="B2659" s="42"/>
      <c r="C2659" s="43"/>
      <c r="D2659" s="44"/>
      <c r="E2659" s="45"/>
      <c r="F2659" s="63"/>
    </row>
    <row r="2660" spans="1:6" x14ac:dyDescent="0.3">
      <c r="A2660" s="41"/>
      <c r="B2660" s="42"/>
      <c r="C2660" s="43"/>
      <c r="D2660" s="44"/>
      <c r="E2660" s="45"/>
      <c r="F2660" s="63"/>
    </row>
    <row r="2661" spans="1:6" x14ac:dyDescent="0.3">
      <c r="A2661" s="41"/>
      <c r="B2661" s="42"/>
      <c r="C2661" s="43"/>
      <c r="D2661" s="44"/>
      <c r="E2661" s="45"/>
      <c r="F2661" s="63"/>
    </row>
    <row r="2662" spans="1:6" x14ac:dyDescent="0.3">
      <c r="A2662" s="41"/>
      <c r="B2662" s="42"/>
      <c r="C2662" s="43"/>
      <c r="D2662" s="44"/>
      <c r="E2662" s="45"/>
      <c r="F2662" s="63"/>
    </row>
    <row r="2663" spans="1:6" x14ac:dyDescent="0.3">
      <c r="A2663" s="41"/>
      <c r="B2663" s="42"/>
      <c r="C2663" s="43"/>
      <c r="D2663" s="44"/>
      <c r="E2663" s="45"/>
      <c r="F2663" s="63"/>
    </row>
    <row r="2664" spans="1:6" x14ac:dyDescent="0.3">
      <c r="A2664" s="41"/>
      <c r="B2664" s="42"/>
      <c r="C2664" s="43"/>
      <c r="D2664" s="44"/>
      <c r="E2664" s="45"/>
      <c r="F2664" s="63"/>
    </row>
    <row r="2665" spans="1:6" x14ac:dyDescent="0.3">
      <c r="A2665" s="41"/>
      <c r="B2665" s="42"/>
      <c r="C2665" s="43"/>
      <c r="D2665" s="44"/>
      <c r="E2665" s="45"/>
      <c r="F2665" s="63"/>
    </row>
    <row r="2666" spans="1:6" x14ac:dyDescent="0.3">
      <c r="A2666" s="41"/>
      <c r="B2666" s="42"/>
      <c r="C2666" s="43"/>
      <c r="D2666" s="44"/>
      <c r="E2666" s="45"/>
      <c r="F2666" s="63"/>
    </row>
    <row r="2667" spans="1:6" x14ac:dyDescent="0.3">
      <c r="A2667" s="41"/>
      <c r="B2667" s="42"/>
      <c r="C2667" s="43"/>
      <c r="D2667" s="44"/>
      <c r="E2667" s="45"/>
      <c r="F2667" s="63"/>
    </row>
    <row r="2668" spans="1:6" x14ac:dyDescent="0.3">
      <c r="A2668" s="41"/>
      <c r="B2668" s="42"/>
      <c r="C2668" s="43"/>
      <c r="D2668" s="44"/>
      <c r="E2668" s="45"/>
      <c r="F2668" s="63"/>
    </row>
    <row r="2669" spans="1:6" x14ac:dyDescent="0.3">
      <c r="A2669" s="41"/>
      <c r="B2669" s="42"/>
      <c r="C2669" s="43"/>
      <c r="D2669" s="44"/>
      <c r="E2669" s="45"/>
      <c r="F2669" s="63"/>
    </row>
    <row r="2670" spans="1:6" x14ac:dyDescent="0.3">
      <c r="A2670" s="41"/>
      <c r="B2670" s="42"/>
      <c r="C2670" s="43"/>
      <c r="D2670" s="44"/>
      <c r="E2670" s="45"/>
      <c r="F2670" s="63"/>
    </row>
    <row r="2671" spans="1:6" x14ac:dyDescent="0.3">
      <c r="A2671" s="41"/>
      <c r="B2671" s="42"/>
      <c r="C2671" s="43"/>
      <c r="D2671" s="44"/>
      <c r="E2671" s="45"/>
      <c r="F2671" s="63"/>
    </row>
    <row r="2672" spans="1:6" x14ac:dyDescent="0.3">
      <c r="A2672" s="41"/>
      <c r="B2672" s="42"/>
      <c r="C2672" s="43"/>
      <c r="D2672" s="44"/>
      <c r="E2672" s="45"/>
      <c r="F2672" s="63"/>
    </row>
    <row r="2673" spans="1:6" x14ac:dyDescent="0.3">
      <c r="A2673" s="41"/>
      <c r="B2673" s="42"/>
      <c r="C2673" s="43"/>
      <c r="D2673" s="44"/>
      <c r="E2673" s="45"/>
      <c r="F2673" s="63"/>
    </row>
    <row r="2674" spans="1:6" x14ac:dyDescent="0.3">
      <c r="A2674" s="41"/>
      <c r="B2674" s="42"/>
      <c r="C2674" s="43"/>
      <c r="D2674" s="44"/>
      <c r="E2674" s="45"/>
      <c r="F2674" s="63"/>
    </row>
    <row r="2675" spans="1:6" x14ac:dyDescent="0.3">
      <c r="A2675" s="41"/>
      <c r="B2675" s="42"/>
      <c r="C2675" s="43"/>
      <c r="D2675" s="44"/>
      <c r="E2675" s="45"/>
      <c r="F2675" s="63"/>
    </row>
    <row r="2676" spans="1:6" x14ac:dyDescent="0.3">
      <c r="A2676" s="41"/>
      <c r="B2676" s="42"/>
      <c r="C2676" s="43"/>
      <c r="D2676" s="44"/>
      <c r="E2676" s="45"/>
      <c r="F2676" s="63"/>
    </row>
    <row r="2677" spans="1:6" x14ac:dyDescent="0.3">
      <c r="A2677" s="41"/>
      <c r="B2677" s="42"/>
      <c r="C2677" s="43"/>
      <c r="D2677" s="44"/>
      <c r="E2677" s="45"/>
      <c r="F2677" s="63"/>
    </row>
    <row r="2678" spans="1:6" x14ac:dyDescent="0.3">
      <c r="A2678" s="41"/>
      <c r="B2678" s="42"/>
      <c r="C2678" s="43"/>
      <c r="D2678" s="44"/>
      <c r="E2678" s="45"/>
      <c r="F2678" s="63"/>
    </row>
    <row r="2679" spans="1:6" x14ac:dyDescent="0.3">
      <c r="A2679" s="41"/>
      <c r="B2679" s="42"/>
      <c r="C2679" s="43"/>
      <c r="D2679" s="44"/>
      <c r="E2679" s="45"/>
      <c r="F2679" s="63"/>
    </row>
    <row r="2680" spans="1:6" x14ac:dyDescent="0.3">
      <c r="A2680" s="41"/>
      <c r="B2680" s="42"/>
      <c r="C2680" s="43"/>
      <c r="D2680" s="44"/>
      <c r="E2680" s="45"/>
      <c r="F2680" s="63"/>
    </row>
    <row r="2681" spans="1:6" x14ac:dyDescent="0.3">
      <c r="A2681" s="41"/>
      <c r="B2681" s="42"/>
      <c r="C2681" s="43"/>
      <c r="D2681" s="44"/>
      <c r="E2681" s="45"/>
      <c r="F2681" s="63"/>
    </row>
    <row r="2682" spans="1:6" x14ac:dyDescent="0.3">
      <c r="A2682" s="41"/>
      <c r="B2682" s="42"/>
      <c r="C2682" s="43"/>
      <c r="D2682" s="44"/>
      <c r="E2682" s="45"/>
      <c r="F2682" s="63"/>
    </row>
    <row r="2683" spans="1:6" x14ac:dyDescent="0.3">
      <c r="A2683" s="41"/>
      <c r="B2683" s="42"/>
      <c r="C2683" s="43"/>
      <c r="D2683" s="44"/>
      <c r="E2683" s="45"/>
      <c r="F2683" s="63"/>
    </row>
    <row r="2684" spans="1:6" x14ac:dyDescent="0.3">
      <c r="A2684" s="41"/>
      <c r="B2684" s="42"/>
      <c r="C2684" s="43"/>
      <c r="D2684" s="44"/>
      <c r="E2684" s="45"/>
      <c r="F2684" s="63"/>
    </row>
    <row r="2685" spans="1:6" x14ac:dyDescent="0.3">
      <c r="A2685" s="41"/>
      <c r="B2685" s="42"/>
      <c r="C2685" s="43"/>
      <c r="D2685" s="44"/>
      <c r="E2685" s="45"/>
      <c r="F2685" s="63"/>
    </row>
    <row r="2686" spans="1:6" x14ac:dyDescent="0.3">
      <c r="A2686" s="41"/>
      <c r="B2686" s="42"/>
      <c r="C2686" s="43"/>
      <c r="D2686" s="44"/>
      <c r="E2686" s="45"/>
      <c r="F2686" s="63"/>
    </row>
    <row r="2687" spans="1:6" x14ac:dyDescent="0.3">
      <c r="A2687" s="41"/>
      <c r="B2687" s="42"/>
      <c r="C2687" s="43"/>
      <c r="D2687" s="44"/>
      <c r="E2687" s="45"/>
      <c r="F2687" s="63"/>
    </row>
    <row r="2688" spans="1:6" x14ac:dyDescent="0.3">
      <c r="A2688" s="41"/>
      <c r="B2688" s="42"/>
      <c r="C2688" s="43"/>
      <c r="D2688" s="44"/>
      <c r="E2688" s="45"/>
      <c r="F2688" s="63"/>
    </row>
    <row r="2689" spans="1:6" x14ac:dyDescent="0.3">
      <c r="A2689" s="41"/>
      <c r="B2689" s="42"/>
      <c r="C2689" s="43"/>
      <c r="D2689" s="44"/>
      <c r="E2689" s="45"/>
      <c r="F2689" s="63"/>
    </row>
    <row r="2690" spans="1:6" x14ac:dyDescent="0.3">
      <c r="A2690" s="41"/>
      <c r="B2690" s="42"/>
      <c r="C2690" s="43"/>
      <c r="D2690" s="44"/>
      <c r="E2690" s="45"/>
      <c r="F2690" s="63"/>
    </row>
    <row r="2691" spans="1:6" x14ac:dyDescent="0.3">
      <c r="A2691" s="41"/>
      <c r="B2691" s="42"/>
      <c r="C2691" s="43"/>
      <c r="D2691" s="44"/>
      <c r="E2691" s="45"/>
      <c r="F2691" s="63"/>
    </row>
    <row r="2692" spans="1:6" x14ac:dyDescent="0.3">
      <c r="A2692" s="41"/>
      <c r="B2692" s="42"/>
      <c r="C2692" s="43"/>
      <c r="D2692" s="44"/>
      <c r="E2692" s="45"/>
      <c r="F2692" s="63"/>
    </row>
    <row r="2693" spans="1:6" x14ac:dyDescent="0.3">
      <c r="A2693" s="41"/>
      <c r="B2693" s="42"/>
      <c r="C2693" s="43"/>
      <c r="D2693" s="44"/>
      <c r="E2693" s="45"/>
      <c r="F2693" s="63"/>
    </row>
    <row r="2694" spans="1:6" x14ac:dyDescent="0.3">
      <c r="A2694" s="41"/>
      <c r="B2694" s="42"/>
      <c r="C2694" s="43"/>
      <c r="D2694" s="44"/>
      <c r="E2694" s="45"/>
      <c r="F2694" s="63"/>
    </row>
    <row r="2695" spans="1:6" x14ac:dyDescent="0.3">
      <c r="A2695" s="41"/>
      <c r="B2695" s="42"/>
      <c r="C2695" s="43"/>
      <c r="D2695" s="44"/>
      <c r="E2695" s="45"/>
      <c r="F2695" s="63"/>
    </row>
    <row r="2696" spans="1:6" x14ac:dyDescent="0.3">
      <c r="A2696" s="41"/>
      <c r="B2696" s="42"/>
      <c r="C2696" s="43"/>
      <c r="D2696" s="44"/>
      <c r="E2696" s="45"/>
      <c r="F2696" s="63"/>
    </row>
    <row r="2697" spans="1:6" x14ac:dyDescent="0.3">
      <c r="A2697" s="41"/>
      <c r="B2697" s="42"/>
      <c r="C2697" s="43"/>
      <c r="D2697" s="44"/>
      <c r="E2697" s="45"/>
      <c r="F2697" s="63"/>
    </row>
    <row r="2698" spans="1:6" x14ac:dyDescent="0.3">
      <c r="A2698" s="41"/>
      <c r="B2698" s="42"/>
      <c r="C2698" s="43"/>
      <c r="D2698" s="44"/>
      <c r="E2698" s="45"/>
      <c r="F2698" s="63"/>
    </row>
    <row r="2699" spans="1:6" x14ac:dyDescent="0.3">
      <c r="A2699" s="41"/>
      <c r="B2699" s="42"/>
      <c r="C2699" s="43"/>
      <c r="D2699" s="44"/>
      <c r="E2699" s="45"/>
      <c r="F2699" s="63"/>
    </row>
    <row r="2700" spans="1:6" x14ac:dyDescent="0.3">
      <c r="A2700" s="41"/>
      <c r="B2700" s="42"/>
      <c r="C2700" s="43"/>
      <c r="D2700" s="44"/>
      <c r="E2700" s="45"/>
      <c r="F2700" s="63"/>
    </row>
    <row r="2701" spans="1:6" x14ac:dyDescent="0.3">
      <c r="A2701" s="41"/>
      <c r="B2701" s="42"/>
      <c r="C2701" s="43"/>
      <c r="D2701" s="44"/>
      <c r="E2701" s="45"/>
      <c r="F2701" s="63"/>
    </row>
    <row r="2702" spans="1:6" x14ac:dyDescent="0.3">
      <c r="A2702" s="41"/>
      <c r="B2702" s="42"/>
      <c r="C2702" s="43"/>
      <c r="D2702" s="44"/>
      <c r="E2702" s="45"/>
      <c r="F2702" s="63"/>
    </row>
    <row r="2703" spans="1:6" x14ac:dyDescent="0.3">
      <c r="A2703" s="41"/>
      <c r="B2703" s="42"/>
      <c r="C2703" s="43"/>
      <c r="D2703" s="44"/>
      <c r="E2703" s="45"/>
      <c r="F2703" s="63"/>
    </row>
    <row r="2704" spans="1:6" x14ac:dyDescent="0.3">
      <c r="A2704" s="41"/>
      <c r="B2704" s="42"/>
      <c r="C2704" s="43"/>
      <c r="D2704" s="44"/>
      <c r="E2704" s="45"/>
      <c r="F2704" s="63"/>
    </row>
    <row r="2705" spans="1:6" x14ac:dyDescent="0.3">
      <c r="A2705" s="41"/>
      <c r="B2705" s="42"/>
      <c r="C2705" s="43"/>
      <c r="D2705" s="44"/>
      <c r="E2705" s="45"/>
      <c r="F2705" s="63"/>
    </row>
    <row r="2706" spans="1:6" x14ac:dyDescent="0.3">
      <c r="A2706" s="41"/>
      <c r="B2706" s="42"/>
      <c r="C2706" s="43"/>
      <c r="D2706" s="44"/>
      <c r="E2706" s="45"/>
      <c r="F2706" s="63"/>
    </row>
    <row r="2707" spans="1:6" x14ac:dyDescent="0.3">
      <c r="A2707" s="41"/>
      <c r="B2707" s="42"/>
      <c r="C2707" s="43"/>
      <c r="D2707" s="44"/>
      <c r="E2707" s="45"/>
      <c r="F2707" s="63"/>
    </row>
    <row r="2708" spans="1:6" x14ac:dyDescent="0.3">
      <c r="A2708" s="41"/>
      <c r="B2708" s="42"/>
      <c r="C2708" s="43"/>
      <c r="D2708" s="44"/>
      <c r="E2708" s="45"/>
      <c r="F2708" s="63"/>
    </row>
    <row r="2709" spans="1:6" x14ac:dyDescent="0.3">
      <c r="A2709" s="41"/>
      <c r="B2709" s="42"/>
      <c r="C2709" s="43"/>
      <c r="D2709" s="44"/>
      <c r="E2709" s="45"/>
      <c r="F2709" s="63"/>
    </row>
    <row r="2710" spans="1:6" x14ac:dyDescent="0.3">
      <c r="A2710" s="41"/>
      <c r="B2710" s="42"/>
      <c r="C2710" s="43"/>
      <c r="D2710" s="44"/>
      <c r="E2710" s="45"/>
      <c r="F2710" s="63"/>
    </row>
    <row r="2711" spans="1:6" x14ac:dyDescent="0.3">
      <c r="A2711" s="41"/>
      <c r="B2711" s="42"/>
      <c r="C2711" s="43"/>
      <c r="D2711" s="44"/>
      <c r="E2711" s="45"/>
      <c r="F2711" s="63"/>
    </row>
    <row r="2712" spans="1:6" x14ac:dyDescent="0.3">
      <c r="A2712" s="41"/>
      <c r="B2712" s="42"/>
      <c r="C2712" s="43"/>
      <c r="D2712" s="44"/>
      <c r="E2712" s="45"/>
      <c r="F2712" s="63"/>
    </row>
    <row r="2713" spans="1:6" x14ac:dyDescent="0.3">
      <c r="A2713" s="41"/>
      <c r="B2713" s="42"/>
      <c r="C2713" s="43"/>
      <c r="D2713" s="44"/>
      <c r="E2713" s="45"/>
      <c r="F2713" s="63"/>
    </row>
    <row r="2714" spans="1:6" x14ac:dyDescent="0.3">
      <c r="A2714" s="41"/>
      <c r="B2714" s="42"/>
      <c r="C2714" s="43"/>
      <c r="D2714" s="44"/>
      <c r="E2714" s="45"/>
      <c r="F2714" s="63"/>
    </row>
    <row r="2715" spans="1:6" x14ac:dyDescent="0.3">
      <c r="A2715" s="41"/>
      <c r="B2715" s="42"/>
      <c r="C2715" s="43"/>
      <c r="D2715" s="44"/>
      <c r="E2715" s="45"/>
      <c r="F2715" s="63"/>
    </row>
    <row r="2716" spans="1:6" x14ac:dyDescent="0.3">
      <c r="A2716" s="41"/>
      <c r="B2716" s="42"/>
      <c r="C2716" s="43"/>
      <c r="D2716" s="44"/>
      <c r="E2716" s="45"/>
      <c r="F2716" s="63"/>
    </row>
    <row r="2717" spans="1:6" x14ac:dyDescent="0.3">
      <c r="A2717" s="41"/>
      <c r="B2717" s="42"/>
      <c r="C2717" s="43"/>
      <c r="D2717" s="44"/>
      <c r="E2717" s="45"/>
      <c r="F2717" s="63"/>
    </row>
    <row r="2718" spans="1:6" x14ac:dyDescent="0.3">
      <c r="A2718" s="41"/>
      <c r="B2718" s="42"/>
      <c r="C2718" s="43"/>
      <c r="D2718" s="44"/>
      <c r="E2718" s="45"/>
      <c r="F2718" s="63"/>
    </row>
    <row r="2719" spans="1:6" x14ac:dyDescent="0.3">
      <c r="A2719" s="41"/>
      <c r="B2719" s="42"/>
      <c r="C2719" s="43"/>
      <c r="D2719" s="44"/>
      <c r="E2719" s="45"/>
      <c r="F2719" s="63"/>
    </row>
    <row r="2720" spans="1:6" x14ac:dyDescent="0.3">
      <c r="A2720" s="41"/>
      <c r="B2720" s="42"/>
      <c r="C2720" s="43"/>
      <c r="D2720" s="44"/>
      <c r="E2720" s="45"/>
      <c r="F2720" s="63"/>
    </row>
    <row r="2721" spans="1:6" x14ac:dyDescent="0.3">
      <c r="A2721" s="41"/>
      <c r="B2721" s="42"/>
      <c r="C2721" s="43"/>
      <c r="D2721" s="44"/>
      <c r="E2721" s="45"/>
      <c r="F2721" s="63"/>
    </row>
    <row r="2722" spans="1:6" x14ac:dyDescent="0.3">
      <c r="A2722" s="41"/>
      <c r="B2722" s="42"/>
      <c r="C2722" s="43"/>
      <c r="D2722" s="44"/>
      <c r="E2722" s="45"/>
      <c r="F2722" s="63"/>
    </row>
    <row r="2723" spans="1:6" x14ac:dyDescent="0.3">
      <c r="A2723" s="41"/>
      <c r="B2723" s="42"/>
      <c r="C2723" s="43"/>
      <c r="D2723" s="33"/>
      <c r="E2723" s="45"/>
      <c r="F2723" s="63"/>
    </row>
    <row r="2724" spans="1:6" x14ac:dyDescent="0.3">
      <c r="A2724" s="41"/>
      <c r="B2724" s="42"/>
      <c r="C2724" s="43"/>
      <c r="D2724" s="44"/>
      <c r="E2724" s="45"/>
      <c r="F2724" s="63"/>
    </row>
    <row r="2725" spans="1:6" x14ac:dyDescent="0.3">
      <c r="A2725" s="41"/>
      <c r="B2725" s="42"/>
      <c r="C2725" s="43"/>
      <c r="D2725" s="44"/>
      <c r="E2725" s="45"/>
      <c r="F2725" s="63"/>
    </row>
    <row r="2726" spans="1:6" x14ac:dyDescent="0.3">
      <c r="A2726" s="41"/>
      <c r="B2726" s="42"/>
      <c r="C2726" s="43"/>
      <c r="D2726" s="44"/>
      <c r="E2726" s="45"/>
      <c r="F2726" s="63"/>
    </row>
    <row r="2727" spans="1:6" x14ac:dyDescent="0.3">
      <c r="A2727" s="41"/>
      <c r="B2727" s="42"/>
      <c r="C2727" s="43"/>
      <c r="D2727" s="44"/>
      <c r="E2727" s="45"/>
      <c r="F2727" s="63"/>
    </row>
    <row r="2728" spans="1:6" x14ac:dyDescent="0.3">
      <c r="A2728" s="41"/>
      <c r="B2728" s="42"/>
      <c r="C2728" s="43"/>
      <c r="D2728" s="44"/>
      <c r="E2728" s="45"/>
      <c r="F2728" s="63"/>
    </row>
    <row r="2729" spans="1:6" x14ac:dyDescent="0.3">
      <c r="A2729" s="41"/>
      <c r="B2729" s="42"/>
      <c r="C2729" s="43"/>
      <c r="D2729" s="44"/>
      <c r="E2729" s="45"/>
      <c r="F2729" s="63"/>
    </row>
    <row r="2730" spans="1:6" x14ac:dyDescent="0.3">
      <c r="A2730" s="41"/>
      <c r="B2730" s="42"/>
      <c r="C2730" s="43"/>
      <c r="D2730" s="44"/>
      <c r="E2730" s="45"/>
      <c r="F2730" s="63"/>
    </row>
    <row r="2731" spans="1:6" x14ac:dyDescent="0.3">
      <c r="A2731" s="41"/>
      <c r="B2731" s="42"/>
      <c r="C2731" s="43"/>
      <c r="D2731" s="44"/>
      <c r="E2731" s="45"/>
      <c r="F2731" s="63"/>
    </row>
    <row r="2732" spans="1:6" x14ac:dyDescent="0.3">
      <c r="A2732" s="41"/>
      <c r="B2732" s="42"/>
      <c r="C2732" s="43"/>
      <c r="D2732" s="44"/>
      <c r="E2732" s="45"/>
      <c r="F2732" s="63"/>
    </row>
    <row r="2733" spans="1:6" x14ac:dyDescent="0.3">
      <c r="A2733" s="41"/>
      <c r="B2733" s="42"/>
      <c r="C2733" s="43"/>
      <c r="D2733" s="44"/>
      <c r="E2733" s="45"/>
      <c r="F2733" s="63"/>
    </row>
    <row r="2734" spans="1:6" x14ac:dyDescent="0.3">
      <c r="A2734" s="41"/>
      <c r="B2734" s="42"/>
      <c r="C2734" s="43"/>
      <c r="D2734" s="44"/>
      <c r="E2734" s="45"/>
      <c r="F2734" s="63"/>
    </row>
    <row r="2735" spans="1:6" x14ac:dyDescent="0.3">
      <c r="A2735" s="41"/>
      <c r="B2735" s="42"/>
      <c r="C2735" s="43"/>
      <c r="D2735" s="44"/>
      <c r="E2735" s="45"/>
      <c r="F2735" s="63"/>
    </row>
    <row r="2736" spans="1:6" x14ac:dyDescent="0.3">
      <c r="A2736" s="41"/>
      <c r="B2736" s="42"/>
      <c r="C2736" s="43"/>
      <c r="D2736" s="44"/>
      <c r="E2736" s="45"/>
      <c r="F2736" s="63"/>
    </row>
    <row r="2737" spans="1:6" x14ac:dyDescent="0.3">
      <c r="A2737" s="41"/>
      <c r="B2737" s="42"/>
      <c r="C2737" s="43"/>
      <c r="D2737" s="44"/>
      <c r="E2737" s="45"/>
      <c r="F2737" s="63"/>
    </row>
    <row r="2738" spans="1:6" x14ac:dyDescent="0.3">
      <c r="A2738" s="41"/>
      <c r="B2738" s="42"/>
      <c r="C2738" s="43"/>
      <c r="D2738" s="44"/>
      <c r="E2738" s="45"/>
      <c r="F2738" s="63"/>
    </row>
    <row r="2739" spans="1:6" x14ac:dyDescent="0.3">
      <c r="A2739" s="41"/>
      <c r="B2739" s="42"/>
      <c r="C2739" s="43"/>
      <c r="D2739" s="44"/>
      <c r="E2739" s="45"/>
      <c r="F2739" s="63"/>
    </row>
    <row r="2740" spans="1:6" x14ac:dyDescent="0.3">
      <c r="A2740" s="41"/>
      <c r="B2740" s="42"/>
      <c r="C2740" s="43"/>
      <c r="D2740" s="44"/>
      <c r="E2740" s="45"/>
      <c r="F2740" s="63"/>
    </row>
    <row r="2741" spans="1:6" x14ac:dyDescent="0.3">
      <c r="A2741" s="41"/>
      <c r="B2741" s="42"/>
      <c r="C2741" s="43"/>
      <c r="D2741" s="44"/>
      <c r="E2741" s="45"/>
      <c r="F2741" s="63"/>
    </row>
    <row r="2742" spans="1:6" x14ac:dyDescent="0.3">
      <c r="A2742" s="41"/>
      <c r="B2742" s="42"/>
      <c r="C2742" s="43"/>
      <c r="D2742" s="44"/>
      <c r="E2742" s="45"/>
      <c r="F2742" s="63"/>
    </row>
    <row r="2743" spans="1:6" x14ac:dyDescent="0.3">
      <c r="A2743" s="41"/>
      <c r="B2743" s="42"/>
      <c r="C2743" s="43"/>
      <c r="D2743" s="44"/>
      <c r="E2743" s="45"/>
      <c r="F2743" s="63"/>
    </row>
    <row r="2744" spans="1:6" x14ac:dyDescent="0.3">
      <c r="A2744" s="41"/>
      <c r="B2744" s="42"/>
      <c r="C2744" s="43"/>
      <c r="D2744" s="44"/>
      <c r="E2744" s="45"/>
      <c r="F2744" s="63"/>
    </row>
    <row r="2745" spans="1:6" x14ac:dyDescent="0.3">
      <c r="A2745" s="41"/>
      <c r="B2745" s="42"/>
      <c r="C2745" s="43"/>
      <c r="D2745" s="44"/>
      <c r="E2745" s="45"/>
      <c r="F2745" s="63"/>
    </row>
    <row r="2746" spans="1:6" x14ac:dyDescent="0.3">
      <c r="A2746" s="41"/>
      <c r="B2746" s="42"/>
      <c r="C2746" s="43"/>
      <c r="D2746" s="44"/>
      <c r="E2746" s="45"/>
      <c r="F2746" s="63"/>
    </row>
    <row r="2747" spans="1:6" x14ac:dyDescent="0.3">
      <c r="A2747" s="41"/>
      <c r="B2747" s="42"/>
      <c r="C2747" s="43"/>
      <c r="D2747" s="44"/>
      <c r="E2747" s="45"/>
      <c r="F2747" s="63"/>
    </row>
    <row r="2748" spans="1:6" x14ac:dyDescent="0.3">
      <c r="A2748" s="41"/>
      <c r="B2748" s="42"/>
      <c r="C2748" s="43"/>
      <c r="D2748" s="44"/>
      <c r="E2748" s="45"/>
      <c r="F2748" s="63"/>
    </row>
    <row r="2749" spans="1:6" x14ac:dyDescent="0.3">
      <c r="A2749" s="41"/>
      <c r="B2749" s="42"/>
      <c r="C2749" s="43"/>
      <c r="D2749" s="44"/>
      <c r="E2749" s="45"/>
      <c r="F2749" s="63"/>
    </row>
    <row r="2750" spans="1:6" x14ac:dyDescent="0.3">
      <c r="A2750" s="41"/>
      <c r="B2750" s="42"/>
      <c r="C2750" s="43"/>
      <c r="D2750" s="44"/>
      <c r="E2750" s="45"/>
      <c r="F2750" s="63"/>
    </row>
    <row r="2751" spans="1:6" x14ac:dyDescent="0.3">
      <c r="A2751" s="41"/>
      <c r="B2751" s="42"/>
      <c r="C2751" s="43"/>
      <c r="D2751" s="44"/>
      <c r="E2751" s="45"/>
      <c r="F2751" s="63"/>
    </row>
    <row r="2752" spans="1:6" x14ac:dyDescent="0.3">
      <c r="A2752" s="41"/>
      <c r="B2752" s="42"/>
      <c r="C2752" s="43"/>
      <c r="D2752" s="44"/>
      <c r="E2752" s="45"/>
      <c r="F2752" s="63"/>
    </row>
    <row r="2753" spans="1:6" x14ac:dyDescent="0.3">
      <c r="A2753" s="41"/>
      <c r="B2753" s="42"/>
      <c r="C2753" s="43"/>
      <c r="D2753" s="44"/>
      <c r="E2753" s="45"/>
      <c r="F2753" s="63"/>
    </row>
    <row r="2754" spans="1:6" x14ac:dyDescent="0.3">
      <c r="A2754" s="41"/>
      <c r="B2754" s="42"/>
      <c r="C2754" s="43"/>
      <c r="D2754" s="44"/>
      <c r="E2754" s="45"/>
      <c r="F2754" s="63"/>
    </row>
    <row r="2755" spans="1:6" x14ac:dyDescent="0.3">
      <c r="A2755" s="41"/>
      <c r="B2755" s="42"/>
      <c r="C2755" s="43"/>
      <c r="D2755" s="44"/>
      <c r="E2755" s="45"/>
      <c r="F2755" s="63"/>
    </row>
    <row r="2756" spans="1:6" x14ac:dyDescent="0.3">
      <c r="A2756" s="41"/>
      <c r="B2756" s="42"/>
      <c r="C2756" s="43"/>
      <c r="D2756" s="44"/>
      <c r="E2756" s="45"/>
      <c r="F2756" s="63"/>
    </row>
    <row r="2757" spans="1:6" x14ac:dyDescent="0.3">
      <c r="A2757" s="41"/>
      <c r="B2757" s="42"/>
      <c r="C2757" s="43"/>
      <c r="D2757" s="44"/>
      <c r="E2757" s="45"/>
      <c r="F2757" s="63"/>
    </row>
    <row r="2758" spans="1:6" x14ac:dyDescent="0.3">
      <c r="A2758" s="41"/>
      <c r="B2758" s="42"/>
      <c r="C2758" s="43"/>
      <c r="D2758" s="44"/>
      <c r="E2758" s="45"/>
      <c r="F2758" s="63"/>
    </row>
    <row r="2759" spans="1:6" x14ac:dyDescent="0.3">
      <c r="A2759" s="41"/>
      <c r="B2759" s="42"/>
      <c r="C2759" s="43"/>
      <c r="D2759" s="44"/>
      <c r="E2759" s="45"/>
      <c r="F2759" s="63"/>
    </row>
    <row r="2760" spans="1:6" x14ac:dyDescent="0.3">
      <c r="A2760" s="41"/>
      <c r="B2760" s="42"/>
      <c r="C2760" s="43"/>
      <c r="D2760" s="44"/>
      <c r="E2760" s="45"/>
      <c r="F2760" s="63"/>
    </row>
    <row r="2761" spans="1:6" x14ac:dyDescent="0.3">
      <c r="A2761" s="41"/>
      <c r="B2761" s="42"/>
      <c r="C2761" s="43"/>
      <c r="D2761" s="44"/>
      <c r="E2761" s="45"/>
      <c r="F2761" s="63"/>
    </row>
    <row r="2762" spans="1:6" x14ac:dyDescent="0.3">
      <c r="A2762" s="41"/>
      <c r="B2762" s="42"/>
      <c r="C2762" s="43"/>
      <c r="D2762" s="44"/>
      <c r="E2762" s="45"/>
      <c r="F2762" s="63"/>
    </row>
    <row r="2763" spans="1:6" x14ac:dyDescent="0.3">
      <c r="A2763" s="41"/>
      <c r="B2763" s="42"/>
      <c r="C2763" s="43"/>
      <c r="D2763" s="44"/>
      <c r="E2763" s="45"/>
      <c r="F2763" s="63"/>
    </row>
    <row r="2764" spans="1:6" x14ac:dyDescent="0.3">
      <c r="A2764" s="41"/>
      <c r="B2764" s="42"/>
      <c r="C2764" s="43"/>
      <c r="D2764" s="44"/>
      <c r="E2764" s="45"/>
      <c r="F2764" s="63"/>
    </row>
    <row r="2765" spans="1:6" x14ac:dyDescent="0.3">
      <c r="A2765" s="41"/>
      <c r="B2765" s="42"/>
      <c r="C2765" s="43"/>
      <c r="D2765" s="44"/>
      <c r="E2765" s="45"/>
      <c r="F2765" s="63"/>
    </row>
    <row r="2766" spans="1:6" x14ac:dyDescent="0.3">
      <c r="A2766" s="41"/>
      <c r="B2766" s="42"/>
      <c r="C2766" s="43"/>
      <c r="D2766" s="44"/>
      <c r="E2766" s="45"/>
      <c r="F2766" s="63"/>
    </row>
    <row r="2767" spans="1:6" x14ac:dyDescent="0.3">
      <c r="A2767" s="41"/>
      <c r="B2767" s="42"/>
      <c r="C2767" s="43"/>
      <c r="D2767" s="44"/>
      <c r="E2767" s="45"/>
      <c r="F2767" s="63"/>
    </row>
    <row r="2768" spans="1:6" x14ac:dyDescent="0.3">
      <c r="A2768" s="41"/>
      <c r="B2768" s="42"/>
      <c r="C2768" s="43"/>
      <c r="D2768" s="44"/>
      <c r="E2768" s="45"/>
      <c r="F2768" s="63"/>
    </row>
    <row r="2769" spans="1:6" x14ac:dyDescent="0.3">
      <c r="A2769" s="41"/>
      <c r="B2769" s="42"/>
      <c r="C2769" s="43"/>
      <c r="D2769" s="44"/>
      <c r="E2769" s="45"/>
      <c r="F2769" s="63"/>
    </row>
    <row r="2770" spans="1:6" x14ac:dyDescent="0.3">
      <c r="A2770" s="41"/>
      <c r="B2770" s="42"/>
      <c r="C2770" s="43"/>
      <c r="D2770" s="44"/>
      <c r="E2770" s="45"/>
      <c r="F2770" s="63"/>
    </row>
    <row r="2771" spans="1:6" x14ac:dyDescent="0.3">
      <c r="A2771" s="41"/>
      <c r="B2771" s="42"/>
      <c r="C2771" s="43"/>
      <c r="D2771" s="44"/>
      <c r="E2771" s="45"/>
      <c r="F2771" s="63"/>
    </row>
    <row r="2772" spans="1:6" x14ac:dyDescent="0.3">
      <c r="A2772" s="41"/>
      <c r="B2772" s="42"/>
      <c r="C2772" s="43"/>
      <c r="D2772" s="44"/>
      <c r="E2772" s="45"/>
      <c r="F2772" s="63"/>
    </row>
    <row r="2773" spans="1:6" x14ac:dyDescent="0.3">
      <c r="A2773" s="41"/>
      <c r="B2773" s="42"/>
      <c r="C2773" s="43"/>
      <c r="D2773" s="44"/>
      <c r="E2773" s="45"/>
      <c r="F2773" s="63"/>
    </row>
    <row r="2774" spans="1:6" x14ac:dyDescent="0.3">
      <c r="A2774" s="41"/>
      <c r="B2774" s="42"/>
      <c r="C2774" s="43"/>
      <c r="D2774" s="44"/>
      <c r="E2774" s="45"/>
      <c r="F2774" s="63"/>
    </row>
    <row r="2775" spans="1:6" x14ac:dyDescent="0.3">
      <c r="A2775" s="41"/>
      <c r="B2775" s="42"/>
      <c r="C2775" s="43"/>
      <c r="D2775" s="44"/>
      <c r="E2775" s="45"/>
      <c r="F2775" s="63"/>
    </row>
    <row r="2776" spans="1:6" x14ac:dyDescent="0.3">
      <c r="A2776" s="41"/>
      <c r="B2776" s="42"/>
      <c r="C2776" s="43"/>
      <c r="D2776" s="44"/>
      <c r="E2776" s="45"/>
      <c r="F2776" s="63"/>
    </row>
    <row r="2777" spans="1:6" x14ac:dyDescent="0.3">
      <c r="A2777" s="41"/>
      <c r="B2777" s="42"/>
      <c r="C2777" s="43"/>
      <c r="D2777" s="44"/>
      <c r="E2777" s="45"/>
      <c r="F2777" s="63"/>
    </row>
    <row r="2778" spans="1:6" x14ac:dyDescent="0.3">
      <c r="A2778" s="41"/>
      <c r="B2778" s="42"/>
      <c r="C2778" s="43"/>
      <c r="D2778" s="44"/>
      <c r="E2778" s="45"/>
      <c r="F2778" s="63"/>
    </row>
    <row r="2779" spans="1:6" x14ac:dyDescent="0.3">
      <c r="A2779" s="41"/>
      <c r="B2779" s="42"/>
      <c r="C2779" s="43"/>
      <c r="D2779" s="44"/>
      <c r="E2779" s="45"/>
      <c r="F2779" s="63"/>
    </row>
    <row r="2780" spans="1:6" x14ac:dyDescent="0.3">
      <c r="A2780" s="41"/>
      <c r="B2780" s="42"/>
      <c r="C2780" s="43"/>
      <c r="D2780" s="44"/>
      <c r="E2780" s="45"/>
      <c r="F2780" s="63"/>
    </row>
    <row r="2781" spans="1:6" x14ac:dyDescent="0.3">
      <c r="A2781" s="41"/>
      <c r="B2781" s="42"/>
      <c r="C2781" s="43"/>
      <c r="D2781" s="44"/>
      <c r="E2781" s="45"/>
      <c r="F2781" s="63"/>
    </row>
    <row r="2782" spans="1:6" x14ac:dyDescent="0.3">
      <c r="A2782" s="41"/>
      <c r="B2782" s="42"/>
      <c r="C2782" s="43"/>
      <c r="D2782" s="44"/>
      <c r="E2782" s="45"/>
      <c r="F2782" s="63"/>
    </row>
    <row r="2783" spans="1:6" x14ac:dyDescent="0.3">
      <c r="A2783" s="41"/>
      <c r="B2783" s="42"/>
      <c r="C2783" s="43"/>
      <c r="D2783" s="44"/>
      <c r="E2783" s="45"/>
      <c r="F2783" s="63"/>
    </row>
    <row r="2784" spans="1:6" x14ac:dyDescent="0.3">
      <c r="A2784" s="41"/>
      <c r="B2784" s="42"/>
      <c r="C2784" s="43"/>
      <c r="D2784" s="44"/>
      <c r="E2784" s="45"/>
      <c r="F2784" s="63"/>
    </row>
    <row r="2785" spans="1:6" x14ac:dyDescent="0.3">
      <c r="A2785" s="41"/>
      <c r="B2785" s="42"/>
      <c r="C2785" s="43"/>
      <c r="D2785" s="44"/>
      <c r="E2785" s="45"/>
      <c r="F2785" s="63"/>
    </row>
    <row r="2786" spans="1:6" x14ac:dyDescent="0.3">
      <c r="A2786" s="41"/>
      <c r="B2786" s="42"/>
      <c r="C2786" s="43"/>
      <c r="D2786" s="44"/>
      <c r="E2786" s="45"/>
      <c r="F2786" s="63"/>
    </row>
    <row r="2787" spans="1:6" x14ac:dyDescent="0.3">
      <c r="A2787" s="41"/>
      <c r="B2787" s="42"/>
      <c r="C2787" s="43"/>
      <c r="D2787" s="44"/>
      <c r="E2787" s="45"/>
      <c r="F2787" s="63"/>
    </row>
    <row r="2788" spans="1:6" x14ac:dyDescent="0.3">
      <c r="A2788" s="41"/>
      <c r="B2788" s="42"/>
      <c r="C2788" s="43"/>
      <c r="D2788" s="44"/>
      <c r="E2788" s="45"/>
      <c r="F2788" s="63"/>
    </row>
    <row r="2789" spans="1:6" x14ac:dyDescent="0.3">
      <c r="A2789" s="41"/>
      <c r="B2789" s="42"/>
      <c r="C2789" s="43"/>
      <c r="D2789" s="44"/>
      <c r="E2789" s="45"/>
      <c r="F2789" s="63"/>
    </row>
    <row r="2790" spans="1:6" x14ac:dyDescent="0.3">
      <c r="A2790" s="41"/>
      <c r="B2790" s="42"/>
      <c r="C2790" s="43"/>
      <c r="D2790" s="44"/>
      <c r="E2790" s="45"/>
      <c r="F2790" s="63"/>
    </row>
    <row r="2791" spans="1:6" x14ac:dyDescent="0.3">
      <c r="A2791" s="41"/>
      <c r="B2791" s="42"/>
      <c r="C2791" s="43"/>
      <c r="D2791" s="44"/>
      <c r="E2791" s="45"/>
      <c r="F2791" s="63"/>
    </row>
    <row r="2792" spans="1:6" x14ac:dyDescent="0.3">
      <c r="A2792" s="41"/>
      <c r="B2792" s="42"/>
      <c r="C2792" s="43"/>
      <c r="D2792" s="44"/>
      <c r="E2792" s="45"/>
      <c r="F2792" s="63"/>
    </row>
    <row r="2793" spans="1:6" x14ac:dyDescent="0.3">
      <c r="A2793" s="41"/>
      <c r="B2793" s="42"/>
      <c r="C2793" s="43"/>
      <c r="D2793" s="44"/>
      <c r="E2793" s="45"/>
      <c r="F2793" s="63"/>
    </row>
    <row r="2794" spans="1:6" x14ac:dyDescent="0.3">
      <c r="A2794" s="41"/>
      <c r="B2794" s="42"/>
      <c r="C2794" s="43"/>
      <c r="D2794" s="44"/>
      <c r="E2794" s="45"/>
      <c r="F2794" s="63"/>
    </row>
    <row r="2795" spans="1:6" x14ac:dyDescent="0.3">
      <c r="A2795" s="41"/>
      <c r="B2795" s="42"/>
      <c r="C2795" s="43"/>
      <c r="D2795" s="44"/>
      <c r="E2795" s="45"/>
      <c r="F2795" s="63"/>
    </row>
    <row r="2796" spans="1:6" x14ac:dyDescent="0.3">
      <c r="A2796" s="41"/>
      <c r="B2796" s="42"/>
      <c r="C2796" s="43"/>
      <c r="D2796" s="44"/>
      <c r="E2796" s="45"/>
      <c r="F2796" s="63"/>
    </row>
    <row r="2797" spans="1:6" x14ac:dyDescent="0.3">
      <c r="A2797" s="41"/>
      <c r="B2797" s="42"/>
      <c r="C2797" s="43"/>
      <c r="D2797" s="44"/>
      <c r="E2797" s="45"/>
      <c r="F2797" s="63"/>
    </row>
    <row r="2798" spans="1:6" x14ac:dyDescent="0.3">
      <c r="A2798" s="41"/>
      <c r="B2798" s="42"/>
      <c r="C2798" s="43"/>
      <c r="D2798" s="44"/>
      <c r="E2798" s="45"/>
      <c r="F2798" s="63"/>
    </row>
    <row r="2799" spans="1:6" x14ac:dyDescent="0.3">
      <c r="A2799" s="41"/>
      <c r="B2799" s="42"/>
      <c r="C2799" s="43"/>
      <c r="D2799" s="44"/>
      <c r="E2799" s="45"/>
      <c r="F2799" s="63"/>
    </row>
    <row r="2800" spans="1:6" x14ac:dyDescent="0.3">
      <c r="A2800" s="41"/>
      <c r="B2800" s="42"/>
      <c r="C2800" s="43"/>
      <c r="D2800" s="44"/>
      <c r="E2800" s="45"/>
      <c r="F2800" s="63"/>
    </row>
    <row r="2801" spans="1:6" x14ac:dyDescent="0.3">
      <c r="A2801" s="41"/>
      <c r="B2801" s="42"/>
      <c r="C2801" s="43"/>
      <c r="D2801" s="44"/>
      <c r="E2801" s="45"/>
      <c r="F2801" s="63"/>
    </row>
    <row r="2802" spans="1:6" x14ac:dyDescent="0.3">
      <c r="A2802" s="41"/>
      <c r="B2802" s="42"/>
      <c r="C2802" s="43"/>
      <c r="D2802" s="44"/>
      <c r="E2802" s="45"/>
      <c r="F2802" s="63"/>
    </row>
    <row r="2803" spans="1:6" x14ac:dyDescent="0.3">
      <c r="A2803" s="41"/>
      <c r="B2803" s="42"/>
      <c r="C2803" s="43"/>
      <c r="D2803" s="44"/>
      <c r="E2803" s="45"/>
      <c r="F2803" s="63"/>
    </row>
    <row r="2804" spans="1:6" x14ac:dyDescent="0.3">
      <c r="A2804" s="41"/>
      <c r="B2804" s="42"/>
      <c r="C2804" s="43"/>
      <c r="D2804" s="44"/>
      <c r="E2804" s="45"/>
      <c r="F2804" s="63"/>
    </row>
    <row r="2805" spans="1:6" x14ac:dyDescent="0.3">
      <c r="A2805" s="41"/>
      <c r="B2805" s="42"/>
      <c r="C2805" s="43"/>
      <c r="D2805" s="44"/>
      <c r="E2805" s="45"/>
      <c r="F2805" s="63"/>
    </row>
    <row r="2806" spans="1:6" x14ac:dyDescent="0.3">
      <c r="A2806" s="41"/>
      <c r="B2806" s="42"/>
      <c r="C2806" s="43"/>
      <c r="D2806" s="44"/>
      <c r="E2806" s="45"/>
      <c r="F2806" s="63"/>
    </row>
    <row r="2807" spans="1:6" x14ac:dyDescent="0.3">
      <c r="A2807" s="41"/>
      <c r="B2807" s="42"/>
      <c r="C2807" s="43"/>
      <c r="D2807" s="44"/>
      <c r="E2807" s="45"/>
      <c r="F2807" s="63"/>
    </row>
    <row r="2808" spans="1:6" x14ac:dyDescent="0.3">
      <c r="A2808" s="41"/>
      <c r="B2808" s="42"/>
      <c r="C2808" s="43"/>
      <c r="D2808" s="44"/>
      <c r="E2808" s="45"/>
      <c r="F2808" s="63"/>
    </row>
    <row r="2809" spans="1:6" x14ac:dyDescent="0.3">
      <c r="A2809" s="41"/>
      <c r="B2809" s="42"/>
      <c r="C2809" s="43"/>
      <c r="D2809" s="44"/>
      <c r="E2809" s="45"/>
      <c r="F2809" s="63"/>
    </row>
    <row r="2810" spans="1:6" x14ac:dyDescent="0.3">
      <c r="A2810" s="41"/>
      <c r="B2810" s="42"/>
      <c r="C2810" s="43"/>
      <c r="D2810" s="44"/>
      <c r="E2810" s="45"/>
      <c r="F2810" s="63"/>
    </row>
    <row r="2811" spans="1:6" x14ac:dyDescent="0.3">
      <c r="A2811" s="41"/>
      <c r="B2811" s="42"/>
      <c r="C2811" s="43"/>
      <c r="D2811" s="44"/>
      <c r="E2811" s="45"/>
      <c r="F2811" s="63"/>
    </row>
    <row r="2812" spans="1:6" x14ac:dyDescent="0.3">
      <c r="A2812" s="41"/>
      <c r="B2812" s="42"/>
      <c r="C2812" s="43"/>
      <c r="D2812" s="44"/>
      <c r="E2812" s="45"/>
      <c r="F2812" s="63"/>
    </row>
    <row r="2813" spans="1:6" x14ac:dyDescent="0.3">
      <c r="A2813" s="41"/>
      <c r="B2813" s="42"/>
      <c r="C2813" s="43"/>
      <c r="D2813" s="44"/>
      <c r="E2813" s="45"/>
      <c r="F2813" s="63"/>
    </row>
    <row r="2814" spans="1:6" x14ac:dyDescent="0.3">
      <c r="A2814" s="41"/>
      <c r="B2814" s="42"/>
      <c r="C2814" s="43"/>
      <c r="D2814" s="44"/>
      <c r="E2814" s="45"/>
      <c r="F2814" s="63"/>
    </row>
    <row r="2815" spans="1:6" x14ac:dyDescent="0.3">
      <c r="A2815" s="41"/>
      <c r="B2815" s="42"/>
      <c r="C2815" s="43"/>
      <c r="D2815" s="44"/>
      <c r="E2815" s="45"/>
      <c r="F2815" s="63"/>
    </row>
    <row r="2816" spans="1:6" x14ac:dyDescent="0.3">
      <c r="A2816" s="41"/>
      <c r="B2816" s="42"/>
      <c r="C2816" s="43"/>
      <c r="D2816" s="44"/>
      <c r="E2816" s="45"/>
      <c r="F2816" s="63"/>
    </row>
    <row r="2817" spans="1:6" x14ac:dyDescent="0.3">
      <c r="A2817" s="41"/>
      <c r="B2817" s="42"/>
      <c r="C2817" s="43"/>
      <c r="D2817" s="33"/>
      <c r="E2817" s="45"/>
      <c r="F2817" s="63"/>
    </row>
    <row r="2818" spans="1:6" x14ac:dyDescent="0.3">
      <c r="A2818" s="41"/>
      <c r="B2818" s="42"/>
      <c r="C2818" s="43"/>
      <c r="D2818" s="44"/>
      <c r="E2818" s="45"/>
      <c r="F2818" s="63"/>
    </row>
    <row r="2819" spans="1:6" x14ac:dyDescent="0.3">
      <c r="A2819" s="41"/>
      <c r="B2819" s="42"/>
      <c r="C2819" s="43"/>
      <c r="D2819" s="44"/>
      <c r="E2819" s="45"/>
      <c r="F2819" s="63"/>
    </row>
    <row r="2820" spans="1:6" x14ac:dyDescent="0.3">
      <c r="A2820" s="41"/>
      <c r="B2820" s="42"/>
      <c r="C2820" s="43"/>
      <c r="D2820" s="44"/>
      <c r="E2820" s="45"/>
      <c r="F2820" s="63"/>
    </row>
    <row r="2821" spans="1:6" x14ac:dyDescent="0.3">
      <c r="A2821" s="41"/>
      <c r="B2821" s="42"/>
      <c r="C2821" s="43"/>
      <c r="D2821" s="44"/>
      <c r="E2821" s="45"/>
      <c r="F2821" s="63"/>
    </row>
    <row r="2822" spans="1:6" x14ac:dyDescent="0.3">
      <c r="A2822" s="41"/>
      <c r="B2822" s="42"/>
      <c r="C2822" s="43"/>
      <c r="D2822" s="44"/>
      <c r="E2822" s="45"/>
      <c r="F2822" s="63"/>
    </row>
    <row r="2823" spans="1:6" x14ac:dyDescent="0.3">
      <c r="A2823" s="41"/>
      <c r="B2823" s="42"/>
      <c r="C2823" s="43"/>
      <c r="D2823" s="44"/>
      <c r="E2823" s="45"/>
      <c r="F2823" s="63"/>
    </row>
    <row r="2824" spans="1:6" x14ac:dyDescent="0.3">
      <c r="A2824" s="41"/>
      <c r="B2824" s="42"/>
      <c r="C2824" s="43"/>
      <c r="D2824" s="44"/>
      <c r="E2824" s="45"/>
      <c r="F2824" s="63"/>
    </row>
    <row r="2825" spans="1:6" x14ac:dyDescent="0.3">
      <c r="A2825" s="41"/>
      <c r="B2825" s="42"/>
      <c r="C2825" s="43"/>
      <c r="D2825" s="44"/>
      <c r="E2825" s="45"/>
      <c r="F2825" s="63"/>
    </row>
    <row r="2826" spans="1:6" x14ac:dyDescent="0.3">
      <c r="A2826" s="41"/>
      <c r="B2826" s="42"/>
      <c r="C2826" s="43"/>
      <c r="D2826" s="44"/>
      <c r="E2826" s="45"/>
      <c r="F2826" s="63"/>
    </row>
    <row r="2827" spans="1:6" x14ac:dyDescent="0.3">
      <c r="A2827" s="41"/>
      <c r="B2827" s="42"/>
      <c r="C2827" s="43"/>
      <c r="D2827" s="44"/>
      <c r="E2827" s="45"/>
      <c r="F2827" s="63"/>
    </row>
    <row r="2828" spans="1:6" x14ac:dyDescent="0.3">
      <c r="A2828" s="41"/>
      <c r="B2828" s="42"/>
      <c r="C2828" s="43"/>
      <c r="D2828" s="44"/>
      <c r="E2828" s="45"/>
      <c r="F2828" s="63"/>
    </row>
    <row r="2829" spans="1:6" x14ac:dyDescent="0.3">
      <c r="A2829" s="41"/>
      <c r="B2829" s="42"/>
      <c r="C2829" s="43"/>
      <c r="D2829" s="44"/>
      <c r="E2829" s="45"/>
      <c r="F2829" s="63"/>
    </row>
    <row r="2830" spans="1:6" x14ac:dyDescent="0.3">
      <c r="A2830" s="41"/>
      <c r="B2830" s="42"/>
      <c r="C2830" s="43"/>
      <c r="D2830" s="44"/>
      <c r="E2830" s="45"/>
      <c r="F2830" s="63"/>
    </row>
    <row r="2831" spans="1:6" x14ac:dyDescent="0.3">
      <c r="A2831" s="41"/>
      <c r="B2831" s="42"/>
      <c r="C2831" s="43"/>
      <c r="D2831" s="44"/>
      <c r="E2831" s="45"/>
      <c r="F2831" s="63"/>
    </row>
    <row r="2832" spans="1:6" x14ac:dyDescent="0.3">
      <c r="A2832" s="41"/>
      <c r="B2832" s="42"/>
      <c r="C2832" s="43"/>
      <c r="D2832" s="44"/>
      <c r="E2832" s="45"/>
      <c r="F2832" s="63"/>
    </row>
    <row r="2833" spans="1:6" x14ac:dyDescent="0.3">
      <c r="A2833" s="41"/>
      <c r="B2833" s="42"/>
      <c r="C2833" s="43"/>
      <c r="D2833" s="44"/>
      <c r="E2833" s="45"/>
      <c r="F2833" s="63"/>
    </row>
    <row r="2834" spans="1:6" x14ac:dyDescent="0.3">
      <c r="A2834" s="41"/>
      <c r="B2834" s="42"/>
      <c r="C2834" s="43"/>
      <c r="D2834" s="44"/>
      <c r="E2834" s="45"/>
      <c r="F2834" s="63"/>
    </row>
    <row r="2835" spans="1:6" x14ac:dyDescent="0.3">
      <c r="A2835" s="41"/>
      <c r="B2835" s="42"/>
      <c r="C2835" s="43"/>
      <c r="D2835" s="44"/>
      <c r="E2835" s="45"/>
      <c r="F2835" s="63"/>
    </row>
    <row r="2836" spans="1:6" x14ac:dyDescent="0.3">
      <c r="A2836" s="41"/>
      <c r="B2836" s="42"/>
      <c r="C2836" s="43"/>
      <c r="D2836" s="44"/>
      <c r="E2836" s="45"/>
      <c r="F2836" s="63"/>
    </row>
    <row r="2837" spans="1:6" x14ac:dyDescent="0.3">
      <c r="A2837" s="41"/>
      <c r="B2837" s="42"/>
      <c r="C2837" s="43"/>
      <c r="D2837" s="44"/>
      <c r="E2837" s="45"/>
      <c r="F2837" s="63"/>
    </row>
    <row r="2838" spans="1:6" x14ac:dyDescent="0.3">
      <c r="A2838" s="41"/>
      <c r="B2838" s="42"/>
      <c r="C2838" s="43"/>
      <c r="D2838" s="44"/>
      <c r="E2838" s="45"/>
      <c r="F2838" s="63"/>
    </row>
    <row r="2839" spans="1:6" x14ac:dyDescent="0.3">
      <c r="A2839" s="41"/>
      <c r="B2839" s="42"/>
      <c r="C2839" s="43"/>
      <c r="D2839" s="44"/>
      <c r="E2839" s="45"/>
      <c r="F2839" s="63"/>
    </row>
    <row r="2840" spans="1:6" x14ac:dyDescent="0.3">
      <c r="A2840" s="41"/>
      <c r="B2840" s="42"/>
      <c r="C2840" s="43"/>
      <c r="D2840" s="44"/>
      <c r="E2840" s="45"/>
      <c r="F2840" s="63"/>
    </row>
    <row r="2841" spans="1:6" x14ac:dyDescent="0.3">
      <c r="A2841" s="41"/>
      <c r="B2841" s="42"/>
      <c r="C2841" s="43"/>
      <c r="D2841" s="44"/>
      <c r="E2841" s="45"/>
      <c r="F2841" s="63"/>
    </row>
    <row r="2842" spans="1:6" x14ac:dyDescent="0.3">
      <c r="A2842" s="41"/>
      <c r="B2842" s="42"/>
      <c r="C2842" s="43"/>
      <c r="D2842" s="44"/>
      <c r="E2842" s="45"/>
      <c r="F2842" s="63"/>
    </row>
    <row r="2843" spans="1:6" x14ac:dyDescent="0.3">
      <c r="A2843" s="41"/>
      <c r="B2843" s="42"/>
      <c r="C2843" s="43"/>
      <c r="D2843" s="44"/>
      <c r="E2843" s="45"/>
      <c r="F2843" s="63"/>
    </row>
    <row r="2844" spans="1:6" x14ac:dyDescent="0.3">
      <c r="A2844" s="41"/>
      <c r="B2844" s="42"/>
      <c r="C2844" s="43"/>
      <c r="D2844" s="44"/>
      <c r="E2844" s="45"/>
      <c r="F2844" s="63"/>
    </row>
    <row r="2845" spans="1:6" x14ac:dyDescent="0.3">
      <c r="A2845" s="41"/>
      <c r="B2845" s="42"/>
      <c r="C2845" s="43"/>
      <c r="D2845" s="44"/>
      <c r="E2845" s="45"/>
      <c r="F2845" s="63"/>
    </row>
    <row r="2846" spans="1:6" x14ac:dyDescent="0.3">
      <c r="A2846" s="41"/>
      <c r="B2846" s="42"/>
      <c r="C2846" s="43"/>
      <c r="D2846" s="44"/>
      <c r="E2846" s="45"/>
      <c r="F2846" s="63"/>
    </row>
    <row r="2847" spans="1:6" x14ac:dyDescent="0.3">
      <c r="A2847" s="41"/>
      <c r="B2847" s="42"/>
      <c r="C2847" s="43"/>
      <c r="D2847" s="44"/>
      <c r="E2847" s="45"/>
      <c r="F2847" s="63"/>
    </row>
    <row r="2848" spans="1:6" x14ac:dyDescent="0.3">
      <c r="A2848" s="41"/>
      <c r="B2848" s="42"/>
      <c r="C2848" s="43"/>
      <c r="D2848" s="44"/>
      <c r="E2848" s="45"/>
      <c r="F2848" s="63"/>
    </row>
    <row r="2849" spans="1:6" x14ac:dyDescent="0.3">
      <c r="A2849" s="41"/>
      <c r="B2849" s="42"/>
      <c r="C2849" s="43"/>
      <c r="D2849" s="44"/>
      <c r="E2849" s="45"/>
      <c r="F2849" s="63"/>
    </row>
    <row r="2850" spans="1:6" x14ac:dyDescent="0.3">
      <c r="A2850" s="41"/>
      <c r="B2850" s="42"/>
      <c r="C2850" s="43"/>
      <c r="D2850" s="44"/>
      <c r="E2850" s="45"/>
      <c r="F2850" s="63"/>
    </row>
    <row r="2851" spans="1:6" x14ac:dyDescent="0.3">
      <c r="A2851" s="41"/>
      <c r="B2851" s="42"/>
      <c r="C2851" s="43"/>
      <c r="D2851" s="44"/>
      <c r="E2851" s="45"/>
      <c r="F2851" s="63"/>
    </row>
    <row r="2852" spans="1:6" x14ac:dyDescent="0.3">
      <c r="A2852" s="41"/>
      <c r="B2852" s="42"/>
      <c r="C2852" s="43"/>
      <c r="D2852" s="44"/>
      <c r="E2852" s="45"/>
      <c r="F2852" s="63"/>
    </row>
    <row r="2853" spans="1:6" x14ac:dyDescent="0.3">
      <c r="A2853" s="41"/>
      <c r="B2853" s="42"/>
      <c r="C2853" s="43"/>
      <c r="D2853" s="44"/>
      <c r="E2853" s="45"/>
      <c r="F2853" s="63"/>
    </row>
    <row r="2854" spans="1:6" x14ac:dyDescent="0.3">
      <c r="A2854" s="41"/>
      <c r="B2854" s="42"/>
      <c r="C2854" s="43"/>
      <c r="D2854" s="44"/>
      <c r="E2854" s="45"/>
      <c r="F2854" s="63"/>
    </row>
    <row r="2855" spans="1:6" x14ac:dyDescent="0.3">
      <c r="A2855" s="41"/>
      <c r="B2855" s="42"/>
      <c r="C2855" s="43"/>
      <c r="D2855" s="44"/>
      <c r="E2855" s="45"/>
      <c r="F2855" s="63"/>
    </row>
    <row r="2856" spans="1:6" x14ac:dyDescent="0.3">
      <c r="A2856" s="41"/>
      <c r="B2856" s="42"/>
      <c r="C2856" s="43"/>
      <c r="D2856" s="44"/>
      <c r="E2856" s="45"/>
      <c r="F2856" s="63"/>
    </row>
    <row r="2857" spans="1:6" x14ac:dyDescent="0.3">
      <c r="A2857" s="41"/>
      <c r="B2857" s="42"/>
      <c r="C2857" s="43"/>
      <c r="D2857" s="44"/>
      <c r="E2857" s="45"/>
      <c r="F2857" s="63"/>
    </row>
    <row r="2858" spans="1:6" x14ac:dyDescent="0.3">
      <c r="A2858" s="41"/>
      <c r="B2858" s="42"/>
      <c r="C2858" s="43"/>
      <c r="D2858" s="44"/>
      <c r="E2858" s="45"/>
      <c r="F2858" s="63"/>
    </row>
    <row r="2859" spans="1:6" x14ac:dyDescent="0.3">
      <c r="A2859" s="41"/>
      <c r="B2859" s="42"/>
      <c r="C2859" s="43"/>
      <c r="D2859" s="44"/>
      <c r="E2859" s="45"/>
      <c r="F2859" s="63"/>
    </row>
    <row r="2860" spans="1:6" x14ac:dyDescent="0.3">
      <c r="A2860" s="41"/>
      <c r="B2860" s="42"/>
      <c r="C2860" s="43"/>
      <c r="D2860" s="44"/>
      <c r="E2860" s="45"/>
      <c r="F2860" s="63"/>
    </row>
    <row r="2861" spans="1:6" x14ac:dyDescent="0.3">
      <c r="A2861" s="41"/>
      <c r="B2861" s="42"/>
      <c r="C2861" s="43"/>
      <c r="D2861" s="44"/>
      <c r="E2861" s="45"/>
      <c r="F2861" s="63"/>
    </row>
    <row r="2862" spans="1:6" x14ac:dyDescent="0.3">
      <c r="A2862" s="41"/>
      <c r="B2862" s="42"/>
      <c r="C2862" s="43"/>
      <c r="D2862" s="44"/>
      <c r="E2862" s="45"/>
      <c r="F2862" s="63"/>
    </row>
    <row r="2863" spans="1:6" x14ac:dyDescent="0.3">
      <c r="A2863" s="41"/>
      <c r="B2863" s="42"/>
      <c r="C2863" s="43"/>
      <c r="D2863" s="44"/>
      <c r="E2863" s="45"/>
      <c r="F2863" s="63"/>
    </row>
    <row r="2864" spans="1:6" x14ac:dyDescent="0.3">
      <c r="A2864" s="41"/>
      <c r="B2864" s="42"/>
      <c r="C2864" s="43"/>
      <c r="D2864" s="44"/>
      <c r="E2864" s="45"/>
      <c r="F2864" s="63"/>
    </row>
    <row r="2865" spans="1:6" x14ac:dyDescent="0.3">
      <c r="A2865" s="41"/>
      <c r="B2865" s="42"/>
      <c r="C2865" s="43"/>
      <c r="D2865" s="44"/>
      <c r="E2865" s="45"/>
      <c r="F2865" s="63"/>
    </row>
    <row r="2866" spans="1:6" x14ac:dyDescent="0.3">
      <c r="A2866" s="41"/>
      <c r="B2866" s="42"/>
      <c r="C2866" s="43"/>
      <c r="D2866" s="44"/>
      <c r="E2866" s="45"/>
      <c r="F2866" s="63"/>
    </row>
    <row r="2867" spans="1:6" x14ac:dyDescent="0.3">
      <c r="A2867" s="41"/>
      <c r="B2867" s="42"/>
      <c r="C2867" s="43"/>
      <c r="D2867" s="44"/>
      <c r="E2867" s="45"/>
      <c r="F2867" s="63"/>
    </row>
    <row r="2868" spans="1:6" x14ac:dyDescent="0.3">
      <c r="A2868" s="41"/>
      <c r="B2868" s="42"/>
      <c r="C2868" s="43"/>
      <c r="D2868" s="44"/>
      <c r="E2868" s="45"/>
      <c r="F2868" s="63"/>
    </row>
    <row r="2869" spans="1:6" x14ac:dyDescent="0.3">
      <c r="A2869" s="41"/>
      <c r="B2869" s="42"/>
      <c r="C2869" s="43"/>
      <c r="D2869" s="44"/>
      <c r="E2869" s="45"/>
      <c r="F2869" s="63"/>
    </row>
    <row r="2870" spans="1:6" x14ac:dyDescent="0.3">
      <c r="A2870" s="41"/>
      <c r="B2870" s="42"/>
      <c r="C2870" s="43"/>
      <c r="D2870" s="44"/>
      <c r="E2870" s="45"/>
      <c r="F2870" s="63"/>
    </row>
    <row r="2871" spans="1:6" x14ac:dyDescent="0.3">
      <c r="A2871" s="41"/>
      <c r="B2871" s="42"/>
      <c r="C2871" s="43"/>
      <c r="D2871" s="44"/>
      <c r="E2871" s="45"/>
      <c r="F2871" s="63"/>
    </row>
    <row r="2872" spans="1:6" x14ac:dyDescent="0.3">
      <c r="A2872" s="41"/>
      <c r="B2872" s="42"/>
      <c r="C2872" s="43"/>
      <c r="D2872" s="44"/>
      <c r="E2872" s="45"/>
      <c r="F2872" s="63"/>
    </row>
    <row r="2873" spans="1:6" x14ac:dyDescent="0.3">
      <c r="A2873" s="41"/>
      <c r="B2873" s="42"/>
      <c r="C2873" s="43"/>
      <c r="D2873" s="44"/>
      <c r="E2873" s="45"/>
      <c r="F2873" s="63"/>
    </row>
    <row r="2874" spans="1:6" x14ac:dyDescent="0.3">
      <c r="A2874" s="41"/>
      <c r="B2874" s="42"/>
      <c r="C2874" s="43"/>
      <c r="D2874" s="44"/>
      <c r="E2874" s="45"/>
      <c r="F2874" s="63"/>
    </row>
    <row r="2875" spans="1:6" x14ac:dyDescent="0.3">
      <c r="A2875" s="41"/>
      <c r="B2875" s="42"/>
      <c r="C2875" s="43"/>
      <c r="D2875" s="44"/>
      <c r="E2875" s="45"/>
      <c r="F2875" s="63"/>
    </row>
    <row r="2876" spans="1:6" x14ac:dyDescent="0.3">
      <c r="A2876" s="41"/>
      <c r="B2876" s="42"/>
      <c r="C2876" s="43"/>
      <c r="D2876" s="44"/>
      <c r="E2876" s="45"/>
      <c r="F2876" s="63"/>
    </row>
    <row r="2877" spans="1:6" x14ac:dyDescent="0.3">
      <c r="A2877" s="41"/>
      <c r="B2877" s="42"/>
      <c r="C2877" s="43"/>
      <c r="D2877" s="44"/>
      <c r="E2877" s="45"/>
      <c r="F2877" s="63"/>
    </row>
    <row r="2878" spans="1:6" x14ac:dyDescent="0.3">
      <c r="A2878" s="41"/>
      <c r="B2878" s="42"/>
      <c r="C2878" s="43"/>
      <c r="D2878" s="44"/>
      <c r="E2878" s="45"/>
      <c r="F2878" s="63"/>
    </row>
    <row r="2879" spans="1:6" x14ac:dyDescent="0.3">
      <c r="A2879" s="41"/>
      <c r="B2879" s="42"/>
      <c r="C2879" s="43"/>
      <c r="D2879" s="44"/>
      <c r="E2879" s="45"/>
      <c r="F2879" s="63"/>
    </row>
    <row r="2880" spans="1:6" x14ac:dyDescent="0.3">
      <c r="A2880" s="41"/>
      <c r="B2880" s="42"/>
      <c r="C2880" s="43"/>
      <c r="D2880" s="44"/>
      <c r="E2880" s="45"/>
      <c r="F2880" s="63"/>
    </row>
    <row r="2881" spans="1:6" x14ac:dyDescent="0.3">
      <c r="A2881" s="41"/>
      <c r="B2881" s="42"/>
      <c r="C2881" s="43"/>
      <c r="D2881" s="44"/>
      <c r="E2881" s="45"/>
      <c r="F2881" s="63"/>
    </row>
    <row r="2882" spans="1:6" x14ac:dyDescent="0.3">
      <c r="A2882" s="41"/>
      <c r="B2882" s="42"/>
      <c r="C2882" s="43"/>
      <c r="D2882" s="44"/>
      <c r="E2882" s="45"/>
      <c r="F2882" s="63"/>
    </row>
    <row r="2883" spans="1:6" x14ac:dyDescent="0.3">
      <c r="A2883" s="41"/>
      <c r="B2883" s="42"/>
      <c r="C2883" s="43"/>
      <c r="D2883" s="44"/>
      <c r="E2883" s="45"/>
      <c r="F2883" s="63"/>
    </row>
    <row r="2884" spans="1:6" x14ac:dyDescent="0.3">
      <c r="A2884" s="41"/>
      <c r="B2884" s="42"/>
      <c r="C2884" s="43"/>
      <c r="D2884" s="44"/>
      <c r="E2884" s="45"/>
      <c r="F2884" s="63"/>
    </row>
    <row r="2885" spans="1:6" x14ac:dyDescent="0.3">
      <c r="A2885" s="41"/>
      <c r="B2885" s="42"/>
      <c r="C2885" s="43"/>
      <c r="D2885" s="44"/>
      <c r="E2885" s="45"/>
      <c r="F2885" s="63"/>
    </row>
    <row r="2886" spans="1:6" x14ac:dyDescent="0.3">
      <c r="A2886" s="41"/>
      <c r="B2886" s="42"/>
      <c r="C2886" s="43"/>
      <c r="D2886" s="44"/>
      <c r="E2886" s="45"/>
      <c r="F2886" s="63"/>
    </row>
    <row r="2887" spans="1:6" x14ac:dyDescent="0.3">
      <c r="A2887" s="41"/>
      <c r="B2887" s="42"/>
      <c r="C2887" s="43"/>
      <c r="D2887" s="44"/>
      <c r="E2887" s="45"/>
      <c r="F2887" s="63"/>
    </row>
    <row r="2888" spans="1:6" x14ac:dyDescent="0.3">
      <c r="A2888" s="41"/>
      <c r="B2888" s="42"/>
      <c r="C2888" s="43"/>
      <c r="D2888" s="44"/>
      <c r="E2888" s="45"/>
      <c r="F2888" s="63"/>
    </row>
    <row r="2889" spans="1:6" x14ac:dyDescent="0.3">
      <c r="A2889" s="41"/>
      <c r="B2889" s="42"/>
      <c r="C2889" s="43"/>
      <c r="D2889" s="44"/>
      <c r="E2889" s="45"/>
      <c r="F2889" s="63"/>
    </row>
    <row r="2890" spans="1:6" x14ac:dyDescent="0.3">
      <c r="A2890" s="41"/>
      <c r="B2890" s="42"/>
      <c r="C2890" s="43"/>
      <c r="D2890" s="44"/>
      <c r="E2890" s="45"/>
      <c r="F2890" s="63"/>
    </row>
    <row r="2891" spans="1:6" x14ac:dyDescent="0.3">
      <c r="A2891" s="41"/>
      <c r="B2891" s="42"/>
      <c r="C2891" s="43"/>
      <c r="D2891" s="44"/>
      <c r="E2891" s="45"/>
      <c r="F2891" s="63"/>
    </row>
    <row r="2892" spans="1:6" x14ac:dyDescent="0.3">
      <c r="A2892" s="41"/>
      <c r="B2892" s="42"/>
      <c r="C2892" s="43"/>
      <c r="D2892" s="44"/>
      <c r="E2892" s="45"/>
      <c r="F2892" s="63"/>
    </row>
    <row r="2893" spans="1:6" x14ac:dyDescent="0.3">
      <c r="A2893" s="41"/>
      <c r="B2893" s="42"/>
      <c r="C2893" s="43"/>
      <c r="D2893" s="44"/>
      <c r="E2893" s="45"/>
      <c r="F2893" s="63"/>
    </row>
    <row r="2894" spans="1:6" x14ac:dyDescent="0.3">
      <c r="A2894" s="41"/>
      <c r="B2894" s="42"/>
      <c r="C2894" s="43"/>
      <c r="D2894" s="44"/>
      <c r="E2894" s="45"/>
      <c r="F2894" s="63"/>
    </row>
    <row r="2895" spans="1:6" x14ac:dyDescent="0.3">
      <c r="A2895" s="41"/>
      <c r="B2895" s="42"/>
      <c r="C2895" s="43"/>
      <c r="D2895" s="44"/>
      <c r="E2895" s="45"/>
      <c r="F2895" s="63"/>
    </row>
    <row r="2896" spans="1:6" x14ac:dyDescent="0.3">
      <c r="A2896" s="41"/>
      <c r="B2896" s="42"/>
      <c r="C2896" s="43"/>
      <c r="D2896" s="44"/>
      <c r="E2896" s="45"/>
      <c r="F2896" s="63"/>
    </row>
    <row r="2897" spans="1:6" x14ac:dyDescent="0.3">
      <c r="A2897" s="41"/>
      <c r="B2897" s="42"/>
      <c r="C2897" s="43"/>
      <c r="D2897" s="44"/>
      <c r="E2897" s="45"/>
      <c r="F2897" s="63"/>
    </row>
    <row r="2898" spans="1:6" x14ac:dyDescent="0.3">
      <c r="A2898" s="41"/>
      <c r="B2898" s="42"/>
      <c r="C2898" s="43"/>
      <c r="D2898" s="44"/>
      <c r="E2898" s="45"/>
      <c r="F2898" s="63"/>
    </row>
    <row r="2899" spans="1:6" x14ac:dyDescent="0.3">
      <c r="A2899" s="41"/>
      <c r="B2899" s="42"/>
      <c r="C2899" s="43"/>
      <c r="D2899" s="44"/>
      <c r="E2899" s="45"/>
      <c r="F2899" s="63"/>
    </row>
    <row r="2900" spans="1:6" x14ac:dyDescent="0.3">
      <c r="A2900" s="41"/>
      <c r="B2900" s="42"/>
      <c r="C2900" s="43"/>
      <c r="D2900" s="44"/>
      <c r="E2900" s="45"/>
      <c r="F2900" s="63"/>
    </row>
    <row r="2901" spans="1:6" x14ac:dyDescent="0.3">
      <c r="A2901" s="41"/>
      <c r="B2901" s="42"/>
      <c r="C2901" s="43"/>
      <c r="D2901" s="44"/>
      <c r="E2901" s="45"/>
      <c r="F2901" s="63"/>
    </row>
    <row r="2902" spans="1:6" x14ac:dyDescent="0.3">
      <c r="A2902" s="41"/>
      <c r="B2902" s="42"/>
      <c r="C2902" s="43"/>
      <c r="D2902" s="44"/>
      <c r="E2902" s="45"/>
      <c r="F2902" s="63"/>
    </row>
    <row r="2903" spans="1:6" x14ac:dyDescent="0.3">
      <c r="A2903" s="41"/>
      <c r="B2903" s="42"/>
      <c r="C2903" s="43"/>
      <c r="D2903" s="44"/>
      <c r="E2903" s="45"/>
      <c r="F2903" s="63"/>
    </row>
    <row r="2904" spans="1:6" x14ac:dyDescent="0.3">
      <c r="A2904" s="41"/>
      <c r="B2904" s="42"/>
      <c r="C2904" s="43"/>
      <c r="D2904" s="44"/>
      <c r="E2904" s="45"/>
      <c r="F2904" s="63"/>
    </row>
    <row r="2905" spans="1:6" x14ac:dyDescent="0.3">
      <c r="A2905" s="41"/>
      <c r="B2905" s="42"/>
      <c r="C2905" s="43"/>
      <c r="D2905" s="44"/>
      <c r="E2905" s="45"/>
      <c r="F2905" s="63"/>
    </row>
    <row r="2906" spans="1:6" x14ac:dyDescent="0.3">
      <c r="A2906" s="41"/>
      <c r="B2906" s="42"/>
      <c r="C2906" s="43"/>
      <c r="D2906" s="44"/>
      <c r="E2906" s="45"/>
      <c r="F2906" s="63"/>
    </row>
    <row r="2907" spans="1:6" x14ac:dyDescent="0.3">
      <c r="A2907" s="41"/>
      <c r="B2907" s="42"/>
      <c r="C2907" s="43"/>
      <c r="D2907" s="44"/>
      <c r="E2907" s="45"/>
      <c r="F2907" s="63"/>
    </row>
    <row r="2908" spans="1:6" x14ac:dyDescent="0.3">
      <c r="A2908" s="41"/>
      <c r="B2908" s="42"/>
      <c r="C2908" s="43"/>
      <c r="D2908" s="44"/>
      <c r="E2908" s="45"/>
      <c r="F2908" s="63"/>
    </row>
    <row r="2909" spans="1:6" x14ac:dyDescent="0.3">
      <c r="A2909" s="41"/>
      <c r="B2909" s="42"/>
      <c r="C2909" s="43"/>
      <c r="D2909" s="44"/>
      <c r="E2909" s="45"/>
      <c r="F2909" s="63"/>
    </row>
    <row r="2910" spans="1:6" x14ac:dyDescent="0.3">
      <c r="A2910" s="41"/>
      <c r="B2910" s="42"/>
      <c r="C2910" s="43"/>
      <c r="D2910" s="44"/>
      <c r="E2910" s="45"/>
      <c r="F2910" s="63"/>
    </row>
    <row r="2911" spans="1:6" x14ac:dyDescent="0.3">
      <c r="A2911" s="41"/>
      <c r="B2911" s="42"/>
      <c r="C2911" s="43"/>
      <c r="D2911" s="44"/>
      <c r="E2911" s="45"/>
      <c r="F2911" s="63"/>
    </row>
    <row r="2912" spans="1:6" x14ac:dyDescent="0.3">
      <c r="A2912" s="41"/>
      <c r="B2912" s="42"/>
      <c r="C2912" s="43"/>
      <c r="D2912" s="44"/>
      <c r="E2912" s="45"/>
      <c r="F2912" s="63"/>
    </row>
    <row r="2913" spans="1:6" x14ac:dyDescent="0.3">
      <c r="A2913" s="41"/>
      <c r="B2913" s="42"/>
      <c r="C2913" s="43"/>
      <c r="D2913" s="44"/>
      <c r="E2913" s="45"/>
      <c r="F2913" s="63"/>
    </row>
    <row r="2914" spans="1:6" x14ac:dyDescent="0.3">
      <c r="A2914" s="41"/>
      <c r="B2914" s="42"/>
      <c r="C2914" s="43"/>
      <c r="D2914" s="44"/>
      <c r="E2914" s="45"/>
      <c r="F2914" s="63"/>
    </row>
    <row r="2915" spans="1:6" x14ac:dyDescent="0.3">
      <c r="A2915" s="41"/>
      <c r="B2915" s="42"/>
      <c r="C2915" s="43"/>
      <c r="D2915" s="33"/>
      <c r="E2915" s="45"/>
      <c r="F2915" s="63"/>
    </row>
    <row r="2916" spans="1:6" x14ac:dyDescent="0.3">
      <c r="A2916" s="41"/>
      <c r="B2916" s="42"/>
      <c r="C2916" s="43"/>
      <c r="D2916" s="44"/>
      <c r="E2916" s="45"/>
      <c r="F2916" s="63"/>
    </row>
    <row r="2917" spans="1:6" x14ac:dyDescent="0.3">
      <c r="A2917" s="41"/>
      <c r="B2917" s="42"/>
      <c r="C2917" s="43"/>
      <c r="D2917" s="44"/>
      <c r="E2917" s="45"/>
      <c r="F2917" s="63"/>
    </row>
    <row r="2918" spans="1:6" x14ac:dyDescent="0.3">
      <c r="A2918" s="41"/>
      <c r="B2918" s="42"/>
      <c r="C2918" s="43"/>
      <c r="D2918" s="44"/>
      <c r="E2918" s="45"/>
      <c r="F2918" s="63"/>
    </row>
    <row r="2919" spans="1:6" x14ac:dyDescent="0.3">
      <c r="A2919" s="41"/>
      <c r="B2919" s="42"/>
      <c r="C2919" s="43"/>
      <c r="D2919" s="44"/>
      <c r="E2919" s="45"/>
      <c r="F2919" s="63"/>
    </row>
    <row r="2920" spans="1:6" x14ac:dyDescent="0.3">
      <c r="A2920" s="41"/>
      <c r="B2920" s="42"/>
      <c r="C2920" s="43"/>
      <c r="D2920" s="44"/>
      <c r="E2920" s="45"/>
      <c r="F2920" s="63"/>
    </row>
    <row r="2921" spans="1:6" x14ac:dyDescent="0.3">
      <c r="A2921" s="41"/>
      <c r="B2921" s="42"/>
      <c r="C2921" s="43"/>
      <c r="D2921" s="44"/>
      <c r="E2921" s="45"/>
      <c r="F2921" s="63"/>
    </row>
    <row r="2922" spans="1:6" x14ac:dyDescent="0.3">
      <c r="A2922" s="41"/>
      <c r="B2922" s="42"/>
      <c r="C2922" s="43"/>
      <c r="D2922" s="44"/>
      <c r="E2922" s="45"/>
      <c r="F2922" s="63"/>
    </row>
    <row r="2923" spans="1:6" x14ac:dyDescent="0.3">
      <c r="A2923" s="41"/>
      <c r="B2923" s="42"/>
      <c r="C2923" s="43"/>
      <c r="D2923" s="44"/>
      <c r="E2923" s="45"/>
      <c r="F2923" s="63"/>
    </row>
    <row r="2924" spans="1:6" x14ac:dyDescent="0.3">
      <c r="A2924" s="41"/>
      <c r="B2924" s="42"/>
      <c r="C2924" s="43"/>
      <c r="D2924" s="44"/>
      <c r="E2924" s="45"/>
      <c r="F2924" s="63"/>
    </row>
    <row r="2925" spans="1:6" x14ac:dyDescent="0.3">
      <c r="A2925" s="41"/>
      <c r="B2925" s="42"/>
      <c r="C2925" s="43"/>
      <c r="D2925" s="44"/>
      <c r="E2925" s="45"/>
      <c r="F2925" s="63"/>
    </row>
    <row r="2926" spans="1:6" x14ac:dyDescent="0.3">
      <c r="A2926" s="41"/>
      <c r="B2926" s="42"/>
      <c r="C2926" s="43"/>
      <c r="D2926" s="44"/>
      <c r="E2926" s="45"/>
      <c r="F2926" s="63"/>
    </row>
    <row r="2927" spans="1:6" x14ac:dyDescent="0.3">
      <c r="A2927" s="41"/>
      <c r="B2927" s="42"/>
      <c r="C2927" s="43"/>
      <c r="D2927" s="44"/>
      <c r="E2927" s="45"/>
      <c r="F2927" s="63"/>
    </row>
    <row r="2928" spans="1:6" x14ac:dyDescent="0.3">
      <c r="A2928" s="41"/>
      <c r="B2928" s="42"/>
      <c r="C2928" s="43"/>
      <c r="D2928" s="44"/>
      <c r="E2928" s="45"/>
      <c r="F2928" s="63"/>
    </row>
    <row r="2929" spans="1:6" x14ac:dyDescent="0.3">
      <c r="A2929" s="41"/>
      <c r="B2929" s="42"/>
      <c r="C2929" s="43"/>
      <c r="D2929" s="44"/>
      <c r="E2929" s="45"/>
      <c r="F2929" s="63"/>
    </row>
    <row r="2930" spans="1:6" x14ac:dyDescent="0.3">
      <c r="A2930" s="41"/>
      <c r="B2930" s="42"/>
      <c r="C2930" s="43"/>
      <c r="D2930" s="44"/>
      <c r="E2930" s="45"/>
      <c r="F2930" s="63"/>
    </row>
    <row r="2931" spans="1:6" x14ac:dyDescent="0.3">
      <c r="A2931" s="41"/>
      <c r="B2931" s="42"/>
      <c r="C2931" s="43"/>
      <c r="D2931" s="44"/>
      <c r="E2931" s="45"/>
      <c r="F2931" s="63"/>
    </row>
    <row r="2932" spans="1:6" x14ac:dyDescent="0.3">
      <c r="A2932" s="41"/>
      <c r="B2932" s="42"/>
      <c r="C2932" s="43"/>
      <c r="D2932" s="44"/>
      <c r="E2932" s="45"/>
      <c r="F2932" s="63"/>
    </row>
    <row r="2933" spans="1:6" x14ac:dyDescent="0.3">
      <c r="A2933" s="41"/>
      <c r="B2933" s="42"/>
      <c r="C2933" s="43"/>
      <c r="D2933" s="44"/>
      <c r="E2933" s="45"/>
      <c r="F2933" s="63"/>
    </row>
    <row r="2934" spans="1:6" x14ac:dyDescent="0.3">
      <c r="A2934" s="41"/>
      <c r="B2934" s="42"/>
      <c r="C2934" s="43"/>
      <c r="D2934" s="44"/>
      <c r="E2934" s="45"/>
      <c r="F2934" s="63"/>
    </row>
    <row r="2935" spans="1:6" x14ac:dyDescent="0.3">
      <c r="A2935" s="41"/>
      <c r="B2935" s="42"/>
      <c r="C2935" s="43"/>
      <c r="D2935" s="44"/>
      <c r="E2935" s="45"/>
      <c r="F2935" s="63"/>
    </row>
    <row r="2936" spans="1:6" x14ac:dyDescent="0.3">
      <c r="A2936" s="41"/>
      <c r="B2936" s="42"/>
      <c r="C2936" s="43"/>
      <c r="D2936" s="44"/>
      <c r="E2936" s="45"/>
      <c r="F2936" s="63"/>
    </row>
    <row r="2937" spans="1:6" x14ac:dyDescent="0.3">
      <c r="A2937" s="41"/>
      <c r="B2937" s="42"/>
      <c r="C2937" s="43"/>
      <c r="D2937" s="44"/>
      <c r="E2937" s="45"/>
      <c r="F2937" s="63"/>
    </row>
    <row r="2938" spans="1:6" x14ac:dyDescent="0.3">
      <c r="A2938" s="41"/>
      <c r="B2938" s="42"/>
      <c r="C2938" s="43"/>
      <c r="D2938" s="44"/>
      <c r="E2938" s="45"/>
      <c r="F2938" s="63"/>
    </row>
    <row r="2939" spans="1:6" x14ac:dyDescent="0.3">
      <c r="A2939" s="41"/>
      <c r="B2939" s="42"/>
      <c r="C2939" s="43"/>
      <c r="D2939" s="44"/>
      <c r="E2939" s="45"/>
      <c r="F2939" s="63"/>
    </row>
    <row r="2940" spans="1:6" x14ac:dyDescent="0.3">
      <c r="A2940" s="41"/>
      <c r="B2940" s="42"/>
      <c r="C2940" s="43"/>
      <c r="D2940" s="44"/>
      <c r="E2940" s="45"/>
      <c r="F2940" s="63"/>
    </row>
    <row r="2941" spans="1:6" x14ac:dyDescent="0.3">
      <c r="A2941" s="41"/>
      <c r="B2941" s="42"/>
      <c r="C2941" s="43"/>
      <c r="D2941" s="44"/>
      <c r="E2941" s="45"/>
      <c r="F2941" s="63"/>
    </row>
    <row r="2942" spans="1:6" x14ac:dyDescent="0.3">
      <c r="A2942" s="41"/>
      <c r="B2942" s="42"/>
      <c r="C2942" s="43"/>
      <c r="D2942" s="44"/>
      <c r="E2942" s="45"/>
      <c r="F2942" s="63"/>
    </row>
    <row r="2943" spans="1:6" x14ac:dyDescent="0.3">
      <c r="A2943" s="41"/>
      <c r="B2943" s="42"/>
      <c r="C2943" s="43"/>
      <c r="D2943" s="44"/>
      <c r="E2943" s="45"/>
      <c r="F2943" s="63"/>
    </row>
    <row r="2944" spans="1:6" x14ac:dyDescent="0.3">
      <c r="A2944" s="41"/>
      <c r="B2944" s="42"/>
      <c r="C2944" s="43"/>
      <c r="D2944" s="44"/>
      <c r="E2944" s="45"/>
      <c r="F2944" s="63"/>
    </row>
    <row r="2945" spans="1:6" x14ac:dyDescent="0.3">
      <c r="A2945" s="41"/>
      <c r="B2945" s="42"/>
      <c r="C2945" s="43"/>
      <c r="D2945" s="44"/>
      <c r="E2945" s="45"/>
      <c r="F2945" s="63"/>
    </row>
    <row r="2946" spans="1:6" x14ac:dyDescent="0.3">
      <c r="A2946" s="41"/>
      <c r="B2946" s="42"/>
      <c r="C2946" s="43"/>
      <c r="D2946" s="44"/>
      <c r="E2946" s="45"/>
      <c r="F2946" s="63"/>
    </row>
    <row r="2947" spans="1:6" x14ac:dyDescent="0.3">
      <c r="A2947" s="41"/>
      <c r="B2947" s="42"/>
      <c r="C2947" s="43"/>
      <c r="D2947" s="44"/>
      <c r="E2947" s="45"/>
      <c r="F2947" s="63"/>
    </row>
    <row r="2948" spans="1:6" x14ac:dyDescent="0.3">
      <c r="A2948" s="41"/>
      <c r="B2948" s="42"/>
      <c r="C2948" s="43"/>
      <c r="D2948" s="44"/>
      <c r="E2948" s="45"/>
      <c r="F2948" s="63"/>
    </row>
    <row r="2949" spans="1:6" x14ac:dyDescent="0.3">
      <c r="A2949" s="41"/>
      <c r="B2949" s="42"/>
      <c r="C2949" s="43"/>
      <c r="D2949" s="33"/>
      <c r="E2949" s="45"/>
      <c r="F2949" s="63"/>
    </row>
    <row r="2950" spans="1:6" x14ac:dyDescent="0.3">
      <c r="A2950" s="41"/>
      <c r="B2950" s="42"/>
      <c r="C2950" s="43"/>
      <c r="D2950" s="44"/>
      <c r="E2950" s="45"/>
      <c r="F2950" s="63"/>
    </row>
    <row r="2951" spans="1:6" x14ac:dyDescent="0.3">
      <c r="A2951" s="41"/>
      <c r="B2951" s="42"/>
      <c r="C2951" s="43"/>
      <c r="D2951" s="44"/>
      <c r="E2951" s="45"/>
      <c r="F2951" s="63"/>
    </row>
    <row r="2952" spans="1:6" x14ac:dyDescent="0.3">
      <c r="A2952" s="41"/>
      <c r="B2952" s="42"/>
      <c r="C2952" s="43"/>
      <c r="D2952" s="44"/>
      <c r="E2952" s="45"/>
      <c r="F2952" s="63"/>
    </row>
    <row r="2953" spans="1:6" x14ac:dyDescent="0.3">
      <c r="A2953" s="41"/>
      <c r="B2953" s="42"/>
      <c r="C2953" s="43"/>
      <c r="D2953" s="44"/>
      <c r="E2953" s="45"/>
      <c r="F2953" s="63"/>
    </row>
    <row r="2954" spans="1:6" x14ac:dyDescent="0.3">
      <c r="A2954" s="41"/>
      <c r="B2954" s="42"/>
      <c r="C2954" s="43"/>
      <c r="D2954" s="44"/>
      <c r="E2954" s="45"/>
      <c r="F2954" s="63"/>
    </row>
    <row r="2955" spans="1:6" x14ac:dyDescent="0.3">
      <c r="A2955" s="41"/>
      <c r="B2955" s="42"/>
      <c r="C2955" s="43"/>
      <c r="D2955" s="44"/>
      <c r="E2955" s="45"/>
      <c r="F2955" s="63"/>
    </row>
    <row r="2956" spans="1:6" x14ac:dyDescent="0.3">
      <c r="A2956" s="41"/>
      <c r="B2956" s="42"/>
      <c r="C2956" s="43"/>
      <c r="D2956" s="44"/>
      <c r="E2956" s="45"/>
      <c r="F2956" s="63"/>
    </row>
    <row r="2957" spans="1:6" x14ac:dyDescent="0.3">
      <c r="A2957" s="41"/>
      <c r="B2957" s="42"/>
      <c r="C2957" s="43"/>
      <c r="D2957" s="44"/>
      <c r="E2957" s="45"/>
      <c r="F2957" s="63"/>
    </row>
    <row r="2958" spans="1:6" x14ac:dyDescent="0.3">
      <c r="A2958" s="41"/>
      <c r="B2958" s="42"/>
      <c r="C2958" s="43"/>
      <c r="D2958" s="44"/>
      <c r="E2958" s="45"/>
      <c r="F2958" s="63"/>
    </row>
    <row r="2959" spans="1:6" x14ac:dyDescent="0.3">
      <c r="A2959" s="41"/>
      <c r="B2959" s="42"/>
      <c r="C2959" s="43"/>
      <c r="D2959" s="44"/>
      <c r="E2959" s="45"/>
      <c r="F2959" s="63"/>
    </row>
    <row r="2960" spans="1:6" x14ac:dyDescent="0.3">
      <c r="A2960" s="41"/>
      <c r="B2960" s="42"/>
      <c r="C2960" s="43"/>
      <c r="D2960" s="44"/>
      <c r="E2960" s="45"/>
      <c r="F2960" s="63"/>
    </row>
    <row r="2961" spans="1:7" x14ac:dyDescent="0.3">
      <c r="A2961" s="41"/>
      <c r="B2961" s="42"/>
      <c r="C2961" s="43"/>
      <c r="D2961" s="44"/>
      <c r="E2961" s="45"/>
      <c r="F2961" s="63"/>
    </row>
    <row r="2962" spans="1:7" x14ac:dyDescent="0.3">
      <c r="A2962" s="41"/>
      <c r="B2962" s="42"/>
      <c r="C2962" s="43"/>
      <c r="D2962" s="44"/>
      <c r="E2962" s="45"/>
      <c r="F2962" s="63"/>
    </row>
    <row r="2963" spans="1:7" x14ac:dyDescent="0.3">
      <c r="A2963" s="41"/>
      <c r="B2963" s="42"/>
      <c r="C2963" s="43"/>
      <c r="D2963" s="44"/>
      <c r="E2963" s="45"/>
      <c r="F2963" s="63"/>
    </row>
    <row r="2964" spans="1:7" x14ac:dyDescent="0.3">
      <c r="A2964" s="41"/>
      <c r="B2964" s="42"/>
      <c r="C2964" s="43"/>
      <c r="D2964" s="44"/>
      <c r="E2964" s="45"/>
      <c r="F2964" s="63"/>
    </row>
    <row r="2965" spans="1:7" x14ac:dyDescent="0.3">
      <c r="A2965" s="41"/>
      <c r="B2965" s="42"/>
      <c r="C2965" s="43"/>
      <c r="D2965" s="44"/>
      <c r="E2965" s="45"/>
      <c r="F2965" s="63"/>
    </row>
    <row r="2966" spans="1:7" x14ac:dyDescent="0.3">
      <c r="A2966" s="41"/>
      <c r="B2966" s="42"/>
      <c r="C2966" s="43"/>
      <c r="D2966" s="44"/>
      <c r="E2966" s="45"/>
      <c r="F2966" s="63"/>
    </row>
    <row r="2967" spans="1:7" x14ac:dyDescent="0.3">
      <c r="A2967" s="41"/>
      <c r="B2967" s="42"/>
      <c r="C2967" s="43"/>
      <c r="D2967" s="44"/>
      <c r="E2967" s="45"/>
      <c r="F2967" s="63"/>
    </row>
    <row r="2968" spans="1:7" x14ac:dyDescent="0.3">
      <c r="A2968" s="41"/>
      <c r="B2968" s="42"/>
      <c r="C2968" s="43"/>
      <c r="D2968" s="44"/>
      <c r="E2968" s="45"/>
      <c r="F2968" s="63"/>
    </row>
    <row r="2969" spans="1:7" x14ac:dyDescent="0.3">
      <c r="A2969" s="41"/>
      <c r="B2969" s="42"/>
      <c r="C2969" s="43"/>
      <c r="D2969" s="44"/>
      <c r="E2969" s="45"/>
      <c r="F2969" s="63"/>
    </row>
    <row r="2970" spans="1:7" x14ac:dyDescent="0.3">
      <c r="A2970" s="41"/>
      <c r="B2970" s="42"/>
      <c r="C2970" s="43"/>
      <c r="D2970" s="44"/>
      <c r="E2970" s="45"/>
      <c r="F2970" s="63"/>
    </row>
    <row r="2971" spans="1:7" x14ac:dyDescent="0.3">
      <c r="A2971" s="41"/>
      <c r="B2971" s="42"/>
      <c r="C2971" s="43"/>
      <c r="D2971" s="44"/>
      <c r="E2971" s="45"/>
      <c r="F2971" s="63"/>
    </row>
    <row r="2972" spans="1:7" x14ac:dyDescent="0.3">
      <c r="A2972" s="41"/>
      <c r="B2972" s="42"/>
      <c r="C2972" s="43"/>
      <c r="D2972" s="44"/>
      <c r="E2972" s="45"/>
      <c r="F2972" s="63"/>
      <c r="G2972" s="32" t="s">
        <v>47</v>
      </c>
    </row>
    <row r="2973" spans="1:7" x14ac:dyDescent="0.3">
      <c r="A2973" s="41"/>
      <c r="B2973" s="42"/>
      <c r="C2973" s="43"/>
      <c r="D2973" s="44"/>
      <c r="E2973" s="45"/>
      <c r="F2973" s="63"/>
    </row>
    <row r="2974" spans="1:7" x14ac:dyDescent="0.3">
      <c r="A2974" s="41"/>
      <c r="B2974" s="42"/>
      <c r="C2974" s="43"/>
      <c r="D2974" s="44"/>
      <c r="E2974" s="45"/>
      <c r="F2974" s="63"/>
    </row>
    <row r="2975" spans="1:7" x14ac:dyDescent="0.3">
      <c r="A2975" s="41"/>
      <c r="B2975" s="42"/>
      <c r="C2975" s="43"/>
      <c r="D2975" s="44"/>
      <c r="E2975" s="45"/>
      <c r="F2975" s="63"/>
    </row>
    <row r="2976" spans="1:7" x14ac:dyDescent="0.3">
      <c r="A2976" s="41"/>
      <c r="B2976" s="42"/>
      <c r="C2976" s="43"/>
      <c r="D2976" s="44"/>
      <c r="E2976" s="45"/>
      <c r="F2976" s="63"/>
    </row>
    <row r="2977" spans="1:6" x14ac:dyDescent="0.3">
      <c r="A2977" s="41"/>
      <c r="B2977" s="42"/>
      <c r="C2977" s="43"/>
      <c r="D2977" s="44"/>
      <c r="E2977" s="45"/>
      <c r="F2977" s="63"/>
    </row>
    <row r="2978" spans="1:6" x14ac:dyDescent="0.3">
      <c r="A2978" s="41"/>
      <c r="B2978" s="42"/>
      <c r="C2978" s="43"/>
      <c r="D2978" s="44"/>
      <c r="E2978" s="45"/>
      <c r="F2978" s="63"/>
    </row>
    <row r="2979" spans="1:6" x14ac:dyDescent="0.3">
      <c r="A2979" s="41"/>
      <c r="B2979" s="42"/>
      <c r="C2979" s="43"/>
      <c r="D2979" s="44"/>
      <c r="E2979" s="45"/>
      <c r="F2979" s="63"/>
    </row>
    <row r="2980" spans="1:6" x14ac:dyDescent="0.3">
      <c r="A2980" s="41"/>
      <c r="B2980" s="42"/>
      <c r="C2980" s="43"/>
      <c r="D2980" s="44"/>
      <c r="E2980" s="45"/>
      <c r="F2980" s="63"/>
    </row>
    <row r="2981" spans="1:6" x14ac:dyDescent="0.3">
      <c r="A2981" s="41"/>
      <c r="B2981" s="42"/>
      <c r="C2981" s="43"/>
      <c r="D2981" s="44"/>
      <c r="E2981" s="45"/>
      <c r="F2981" s="63"/>
    </row>
    <row r="2982" spans="1:6" x14ac:dyDescent="0.3">
      <c r="A2982" s="41"/>
      <c r="B2982" s="42"/>
      <c r="C2982" s="43"/>
      <c r="D2982" s="44"/>
      <c r="E2982" s="45"/>
      <c r="F2982" s="63"/>
    </row>
    <row r="2983" spans="1:6" x14ac:dyDescent="0.3">
      <c r="A2983" s="41"/>
      <c r="B2983" s="42"/>
      <c r="C2983" s="43"/>
      <c r="D2983" s="44"/>
      <c r="E2983" s="45"/>
      <c r="F2983" s="63"/>
    </row>
    <row r="2984" spans="1:6" x14ac:dyDescent="0.3">
      <c r="A2984" s="41"/>
      <c r="B2984" s="42"/>
      <c r="C2984" s="43"/>
      <c r="D2984" s="44"/>
      <c r="E2984" s="45"/>
      <c r="F2984" s="63"/>
    </row>
    <row r="2985" spans="1:6" x14ac:dyDescent="0.3">
      <c r="A2985" s="41"/>
      <c r="B2985" s="42"/>
      <c r="C2985" s="43"/>
      <c r="D2985" s="44"/>
      <c r="E2985" s="45"/>
      <c r="F2985" s="63"/>
    </row>
    <row r="2986" spans="1:6" x14ac:dyDescent="0.3">
      <c r="A2986" s="41"/>
      <c r="B2986" s="42"/>
      <c r="C2986" s="43"/>
      <c r="D2986" s="44"/>
      <c r="E2986" s="45"/>
      <c r="F2986" s="63"/>
    </row>
    <row r="2987" spans="1:6" x14ac:dyDescent="0.3">
      <c r="A2987" s="41"/>
      <c r="B2987" s="42"/>
      <c r="C2987" s="43"/>
      <c r="D2987" s="44"/>
      <c r="E2987" s="45"/>
      <c r="F2987" s="63"/>
    </row>
    <row r="2988" spans="1:6" x14ac:dyDescent="0.3">
      <c r="A2988" s="41"/>
      <c r="B2988" s="42"/>
      <c r="C2988" s="43"/>
      <c r="D2988" s="44"/>
      <c r="E2988" s="45"/>
      <c r="F2988" s="63"/>
    </row>
    <row r="2989" spans="1:6" x14ac:dyDescent="0.3">
      <c r="A2989" s="41"/>
      <c r="B2989" s="42"/>
      <c r="C2989" s="43"/>
      <c r="D2989" s="44"/>
      <c r="E2989" s="45"/>
      <c r="F2989" s="63"/>
    </row>
    <row r="2990" spans="1:6" x14ac:dyDescent="0.3">
      <c r="A2990" s="41"/>
      <c r="B2990" s="42"/>
      <c r="C2990" s="43"/>
      <c r="D2990" s="44"/>
      <c r="E2990" s="45"/>
      <c r="F2990" s="63"/>
    </row>
    <row r="2991" spans="1:6" x14ac:dyDescent="0.3">
      <c r="A2991" s="41"/>
      <c r="B2991" s="42"/>
      <c r="C2991" s="43"/>
      <c r="D2991" s="44"/>
      <c r="E2991" s="45"/>
      <c r="F2991" s="63"/>
    </row>
    <row r="2992" spans="1:6" x14ac:dyDescent="0.3">
      <c r="A2992" s="41"/>
      <c r="B2992" s="42"/>
      <c r="C2992" s="43"/>
      <c r="D2992" s="44"/>
      <c r="E2992" s="45"/>
      <c r="F2992" s="63"/>
    </row>
    <row r="2993" spans="1:6" x14ac:dyDescent="0.3">
      <c r="A2993" s="41"/>
      <c r="B2993" s="42"/>
      <c r="C2993" s="43"/>
      <c r="D2993" s="44"/>
      <c r="E2993" s="45"/>
      <c r="F2993" s="63"/>
    </row>
    <row r="2994" spans="1:6" x14ac:dyDescent="0.3">
      <c r="A2994" s="41"/>
      <c r="B2994" s="42"/>
      <c r="C2994" s="43"/>
      <c r="D2994" s="44"/>
      <c r="E2994" s="45"/>
      <c r="F2994" s="63"/>
    </row>
    <row r="2995" spans="1:6" x14ac:dyDescent="0.3">
      <c r="A2995" s="41"/>
      <c r="B2995" s="42"/>
      <c r="C2995" s="43"/>
      <c r="D2995" s="44"/>
      <c r="E2995" s="45"/>
      <c r="F2995" s="63"/>
    </row>
    <row r="2996" spans="1:6" x14ac:dyDescent="0.3">
      <c r="A2996" s="41"/>
      <c r="B2996" s="42"/>
      <c r="C2996" s="43"/>
      <c r="D2996" s="44"/>
      <c r="E2996" s="45"/>
      <c r="F2996" s="63"/>
    </row>
    <row r="2997" spans="1:6" x14ac:dyDescent="0.3">
      <c r="A2997" s="41"/>
      <c r="B2997" s="42"/>
      <c r="C2997" s="43"/>
      <c r="D2997" s="44"/>
      <c r="E2997" s="45"/>
      <c r="F2997" s="63"/>
    </row>
    <row r="2998" spans="1:6" x14ac:dyDescent="0.3">
      <c r="A2998" s="41"/>
      <c r="B2998" s="42"/>
      <c r="C2998" s="43"/>
      <c r="D2998" s="44"/>
      <c r="E2998" s="45"/>
      <c r="F2998" s="63"/>
    </row>
    <row r="2999" spans="1:6" x14ac:dyDescent="0.3">
      <c r="A2999" s="64"/>
      <c r="B2999" s="65"/>
      <c r="C2999" s="66"/>
      <c r="D2999" s="67"/>
      <c r="E2999" s="68"/>
      <c r="F2999" s="69"/>
    </row>
    <row r="3000" spans="1:6" x14ac:dyDescent="0.3">
      <c r="A3000" s="41"/>
      <c r="B3000" s="42"/>
      <c r="C3000" s="43"/>
      <c r="D3000" s="44"/>
      <c r="E3000" s="45"/>
      <c r="F3000" s="46"/>
    </row>
    <row r="3001" spans="1:6" x14ac:dyDescent="0.3">
      <c r="A3001" s="41"/>
      <c r="B3001" s="42"/>
      <c r="C3001" s="43"/>
      <c r="D3001" s="44"/>
      <c r="E3001" s="45"/>
      <c r="F3001" s="46"/>
    </row>
    <row r="3002" spans="1:6" x14ac:dyDescent="0.3">
      <c r="A3002" s="41"/>
      <c r="B3002" s="42"/>
      <c r="C3002" s="43"/>
      <c r="D3002" s="44"/>
      <c r="E3002" s="45"/>
      <c r="F3002" s="46"/>
    </row>
    <row r="3003" spans="1:6" x14ac:dyDescent="0.3">
      <c r="A3003" s="41"/>
      <c r="B3003" s="42"/>
      <c r="C3003" s="43"/>
      <c r="D3003" s="44"/>
      <c r="E3003" s="45"/>
      <c r="F3003" s="46"/>
    </row>
    <row r="3004" spans="1:6" x14ac:dyDescent="0.3">
      <c r="A3004" s="41"/>
      <c r="B3004" s="42"/>
      <c r="C3004" s="43"/>
      <c r="D3004" s="44"/>
      <c r="E3004" s="45"/>
      <c r="F3004" s="46"/>
    </row>
    <row r="3005" spans="1:6" x14ac:dyDescent="0.3">
      <c r="A3005" s="41"/>
      <c r="B3005" s="42"/>
      <c r="C3005" s="43"/>
      <c r="D3005" s="44"/>
      <c r="E3005" s="45"/>
      <c r="F3005" s="46"/>
    </row>
    <row r="3006" spans="1:6" x14ac:dyDescent="0.3">
      <c r="A3006" s="41"/>
      <c r="B3006" s="42"/>
      <c r="C3006" s="43"/>
      <c r="D3006" s="44"/>
      <c r="E3006" s="45"/>
      <c r="F3006" s="46"/>
    </row>
    <row r="3007" spans="1:6" x14ac:dyDescent="0.3">
      <c r="A3007" s="41"/>
      <c r="B3007" s="42"/>
      <c r="C3007" s="43"/>
      <c r="D3007" s="44"/>
      <c r="E3007" s="45"/>
      <c r="F3007" s="46"/>
    </row>
    <row r="3008" spans="1:6" x14ac:dyDescent="0.3">
      <c r="A3008" s="41"/>
      <c r="B3008" s="42"/>
      <c r="C3008" s="43"/>
      <c r="D3008" s="44"/>
      <c r="E3008" s="45"/>
      <c r="F3008" s="46"/>
    </row>
    <row r="3009" spans="1:6" x14ac:dyDescent="0.3">
      <c r="A3009" s="41"/>
      <c r="B3009" s="42"/>
      <c r="C3009" s="43"/>
      <c r="D3009" s="44"/>
      <c r="E3009" s="45"/>
      <c r="F3009" s="46"/>
    </row>
    <row r="3010" spans="1:6" x14ac:dyDescent="0.3">
      <c r="A3010" s="41"/>
      <c r="B3010" s="42"/>
      <c r="C3010" s="43"/>
      <c r="D3010" s="44"/>
      <c r="E3010" s="45"/>
      <c r="F3010" s="46"/>
    </row>
    <row r="3011" spans="1:6" x14ac:dyDescent="0.3">
      <c r="A3011" s="41"/>
      <c r="B3011" s="42"/>
      <c r="C3011" s="43"/>
      <c r="D3011" s="44"/>
      <c r="E3011" s="45"/>
      <c r="F3011" s="46"/>
    </row>
    <row r="3012" spans="1:6" x14ac:dyDescent="0.3">
      <c r="A3012" s="41"/>
      <c r="B3012" s="42"/>
      <c r="C3012" s="43"/>
      <c r="D3012" s="44"/>
      <c r="E3012" s="45"/>
      <c r="F3012" s="46"/>
    </row>
    <row r="3013" spans="1:6" x14ac:dyDescent="0.3">
      <c r="A3013" s="41"/>
      <c r="B3013" s="42"/>
      <c r="C3013" s="43"/>
      <c r="D3013" s="44"/>
      <c r="E3013" s="45"/>
      <c r="F3013" s="46"/>
    </row>
    <row r="3014" spans="1:6" x14ac:dyDescent="0.3">
      <c r="A3014" s="41"/>
      <c r="B3014" s="42"/>
      <c r="C3014" s="43"/>
      <c r="D3014" s="44"/>
      <c r="E3014" s="45"/>
      <c r="F3014" s="46"/>
    </row>
    <row r="3015" spans="1:6" x14ac:dyDescent="0.3">
      <c r="A3015" s="41"/>
      <c r="B3015" s="42"/>
      <c r="C3015" s="43"/>
      <c r="D3015" s="44"/>
      <c r="E3015" s="45"/>
      <c r="F3015" s="46"/>
    </row>
    <row r="3016" spans="1:6" x14ac:dyDescent="0.3">
      <c r="A3016" s="41"/>
      <c r="B3016" s="42"/>
      <c r="C3016" s="43"/>
      <c r="D3016" s="44"/>
      <c r="E3016" s="45"/>
      <c r="F3016" s="46"/>
    </row>
    <row r="3017" spans="1:6" x14ac:dyDescent="0.3">
      <c r="A3017" s="41"/>
      <c r="B3017" s="42"/>
      <c r="C3017" s="43"/>
      <c r="D3017" s="44"/>
      <c r="E3017" s="45"/>
      <c r="F3017" s="46"/>
    </row>
    <row r="3018" spans="1:6" x14ac:dyDescent="0.3">
      <c r="A3018" s="41"/>
      <c r="B3018" s="42"/>
      <c r="C3018" s="43"/>
      <c r="D3018" s="44"/>
      <c r="E3018" s="45"/>
      <c r="F3018" s="46"/>
    </row>
    <row r="3019" spans="1:6" x14ac:dyDescent="0.3">
      <c r="A3019" s="41"/>
      <c r="B3019" s="42"/>
      <c r="C3019" s="43"/>
      <c r="D3019" s="44"/>
      <c r="E3019" s="45"/>
      <c r="F3019" s="46"/>
    </row>
    <row r="3020" spans="1:6" x14ac:dyDescent="0.3">
      <c r="A3020" s="41"/>
      <c r="B3020" s="42"/>
      <c r="C3020" s="43"/>
      <c r="D3020" s="44"/>
      <c r="E3020" s="45"/>
      <c r="F3020" s="46"/>
    </row>
    <row r="3021" spans="1:6" x14ac:dyDescent="0.3">
      <c r="A3021" s="41"/>
      <c r="B3021" s="42"/>
      <c r="C3021" s="43"/>
      <c r="D3021" s="44"/>
      <c r="E3021" s="45"/>
      <c r="F3021" s="46"/>
    </row>
    <row r="3022" spans="1:6" x14ac:dyDescent="0.3">
      <c r="A3022" s="41"/>
      <c r="B3022" s="42"/>
      <c r="C3022" s="43"/>
      <c r="D3022" s="44"/>
      <c r="E3022" s="45"/>
      <c r="F3022" s="46"/>
    </row>
    <row r="3023" spans="1:6" x14ac:dyDescent="0.3">
      <c r="A3023" s="41"/>
      <c r="B3023" s="42"/>
      <c r="C3023" s="43"/>
      <c r="D3023" s="44"/>
      <c r="E3023" s="45"/>
      <c r="F3023" s="46"/>
    </row>
    <row r="3024" spans="1:6" x14ac:dyDescent="0.3">
      <c r="A3024" s="41"/>
      <c r="B3024" s="42"/>
      <c r="C3024" s="43"/>
      <c r="D3024" s="44"/>
      <c r="E3024" s="45"/>
      <c r="F3024" s="46"/>
    </row>
    <row r="3025" spans="1:6" x14ac:dyDescent="0.3">
      <c r="A3025" s="41"/>
      <c r="B3025" s="42"/>
      <c r="C3025" s="43"/>
      <c r="D3025" s="31"/>
      <c r="E3025" s="45"/>
      <c r="F3025" s="46"/>
    </row>
    <row r="3026" spans="1:6" x14ac:dyDescent="0.3">
      <c r="A3026" s="41"/>
      <c r="B3026" s="42"/>
      <c r="C3026" s="43"/>
      <c r="D3026" s="44"/>
      <c r="E3026" s="45"/>
      <c r="F3026" s="46"/>
    </row>
    <row r="3027" spans="1:6" x14ac:dyDescent="0.3">
      <c r="A3027" s="41"/>
      <c r="B3027" s="42"/>
      <c r="C3027" s="43"/>
      <c r="D3027" s="44"/>
      <c r="E3027" s="45"/>
      <c r="F3027" s="46"/>
    </row>
    <row r="3028" spans="1:6" x14ac:dyDescent="0.3">
      <c r="A3028" s="41"/>
      <c r="B3028" s="42"/>
      <c r="C3028" s="43"/>
      <c r="D3028" s="44"/>
      <c r="E3028" s="45"/>
      <c r="F3028" s="46"/>
    </row>
    <row r="3029" spans="1:6" x14ac:dyDescent="0.3">
      <c r="A3029" s="41"/>
      <c r="B3029" s="42"/>
      <c r="C3029" s="43"/>
      <c r="D3029" s="44"/>
      <c r="E3029" s="45"/>
      <c r="F3029" s="46"/>
    </row>
    <row r="3030" spans="1:6" x14ac:dyDescent="0.3">
      <c r="A3030" s="41"/>
      <c r="B3030" s="42"/>
      <c r="C3030" s="43"/>
      <c r="D3030" s="44"/>
      <c r="E3030" s="45"/>
      <c r="F3030" s="46"/>
    </row>
    <row r="3031" spans="1:6" x14ac:dyDescent="0.3">
      <c r="A3031" s="41"/>
      <c r="B3031" s="42"/>
      <c r="C3031" s="43"/>
      <c r="D3031" s="44"/>
      <c r="E3031" s="45"/>
      <c r="F3031" s="46"/>
    </row>
    <row r="3032" spans="1:6" x14ac:dyDescent="0.3">
      <c r="A3032" s="41"/>
      <c r="B3032" s="42"/>
      <c r="C3032" s="43"/>
      <c r="D3032" s="44"/>
      <c r="E3032" s="45"/>
      <c r="F3032" s="46"/>
    </row>
    <row r="3033" spans="1:6" x14ac:dyDescent="0.3">
      <c r="A3033" s="41"/>
      <c r="B3033" s="42"/>
      <c r="C3033" s="43"/>
      <c r="D3033" s="44"/>
      <c r="E3033" s="45"/>
      <c r="F3033" s="46"/>
    </row>
    <row r="3034" spans="1:6" x14ac:dyDescent="0.3">
      <c r="A3034" s="41"/>
      <c r="B3034" s="42"/>
      <c r="C3034" s="43"/>
      <c r="D3034" s="44"/>
      <c r="E3034" s="45"/>
      <c r="F3034" s="46"/>
    </row>
    <row r="3035" spans="1:6" x14ac:dyDescent="0.3">
      <c r="A3035" s="41"/>
      <c r="B3035" s="42"/>
      <c r="C3035" s="43"/>
      <c r="D3035" s="44"/>
      <c r="E3035" s="45"/>
      <c r="F3035" s="46"/>
    </row>
    <row r="3036" spans="1:6" x14ac:dyDescent="0.3">
      <c r="A3036" s="41"/>
      <c r="B3036" s="42"/>
      <c r="C3036" s="43"/>
      <c r="D3036" s="44"/>
      <c r="E3036" s="45"/>
      <c r="F3036" s="46"/>
    </row>
    <row r="3037" spans="1:6" x14ac:dyDescent="0.3">
      <c r="A3037" s="41"/>
      <c r="B3037" s="42"/>
      <c r="C3037" s="43"/>
      <c r="D3037" s="44"/>
      <c r="E3037" s="45"/>
      <c r="F3037" s="46"/>
    </row>
    <row r="3038" spans="1:6" x14ac:dyDescent="0.3">
      <c r="A3038" s="41"/>
      <c r="B3038" s="42"/>
      <c r="C3038" s="43"/>
      <c r="D3038" s="44"/>
      <c r="E3038" s="45"/>
      <c r="F3038" s="46"/>
    </row>
    <row r="3039" spans="1:6" x14ac:dyDescent="0.3">
      <c r="A3039" s="41"/>
      <c r="B3039" s="42"/>
      <c r="C3039" s="43"/>
      <c r="D3039" s="44"/>
      <c r="E3039" s="45"/>
      <c r="F3039" s="46"/>
    </row>
    <row r="3040" spans="1:6" x14ac:dyDescent="0.3">
      <c r="A3040" s="41"/>
      <c r="B3040" s="42"/>
      <c r="C3040" s="43"/>
      <c r="D3040" s="44"/>
      <c r="E3040" s="45"/>
      <c r="F3040" s="46"/>
    </row>
    <row r="3041" spans="1:6" x14ac:dyDescent="0.3">
      <c r="A3041" s="41"/>
      <c r="B3041" s="42"/>
      <c r="C3041" s="43"/>
      <c r="D3041" s="44"/>
      <c r="E3041" s="45"/>
      <c r="F3041" s="46"/>
    </row>
    <row r="3042" spans="1:6" x14ac:dyDescent="0.3">
      <c r="A3042" s="41"/>
      <c r="B3042" s="42"/>
      <c r="C3042" s="43"/>
      <c r="D3042" s="44"/>
      <c r="E3042" s="45"/>
      <c r="F3042" s="46"/>
    </row>
    <row r="3043" spans="1:6" x14ac:dyDescent="0.3">
      <c r="A3043" s="41"/>
      <c r="B3043" s="42"/>
      <c r="C3043" s="43"/>
      <c r="D3043" s="44"/>
      <c r="E3043" s="45"/>
      <c r="F3043" s="46"/>
    </row>
    <row r="3044" spans="1:6" x14ac:dyDescent="0.3">
      <c r="A3044" s="41"/>
      <c r="B3044" s="42"/>
      <c r="C3044" s="43"/>
      <c r="D3044" s="44"/>
      <c r="E3044" s="45"/>
      <c r="F3044" s="46"/>
    </row>
    <row r="3045" spans="1:6" x14ac:dyDescent="0.3">
      <c r="A3045" s="41"/>
      <c r="B3045" s="42"/>
      <c r="C3045" s="43"/>
      <c r="D3045" s="44"/>
      <c r="E3045" s="45"/>
      <c r="F3045" s="46"/>
    </row>
    <row r="3046" spans="1:6" x14ac:dyDescent="0.3">
      <c r="A3046" s="41"/>
      <c r="B3046" s="42"/>
      <c r="C3046" s="43"/>
      <c r="D3046" s="44"/>
      <c r="E3046" s="45"/>
      <c r="F3046" s="46"/>
    </row>
    <row r="3047" spans="1:6" x14ac:dyDescent="0.3">
      <c r="A3047" s="41"/>
      <c r="B3047" s="42"/>
      <c r="C3047" s="43"/>
      <c r="D3047" s="44"/>
      <c r="E3047" s="45"/>
      <c r="F3047" s="46"/>
    </row>
    <row r="3048" spans="1:6" x14ac:dyDescent="0.3">
      <c r="A3048" s="41"/>
      <c r="B3048" s="42"/>
      <c r="C3048" s="43"/>
      <c r="D3048" s="44"/>
      <c r="E3048" s="45"/>
      <c r="F3048" s="46"/>
    </row>
    <row r="3049" spans="1:6" x14ac:dyDescent="0.3">
      <c r="A3049" s="41"/>
      <c r="B3049" s="42"/>
      <c r="C3049" s="43"/>
      <c r="D3049" s="44"/>
      <c r="E3049" s="45"/>
      <c r="F3049" s="46"/>
    </row>
    <row r="3050" spans="1:6" x14ac:dyDescent="0.3">
      <c r="A3050" s="41"/>
      <c r="B3050" s="42"/>
      <c r="C3050" s="43"/>
      <c r="D3050" s="44"/>
      <c r="E3050" s="45"/>
      <c r="F3050" s="46"/>
    </row>
    <row r="3051" spans="1:6" x14ac:dyDescent="0.3">
      <c r="A3051" s="41"/>
      <c r="B3051" s="42"/>
      <c r="C3051" s="43"/>
      <c r="D3051" s="44"/>
      <c r="E3051" s="45"/>
      <c r="F3051" s="46"/>
    </row>
    <row r="3052" spans="1:6" x14ac:dyDescent="0.3">
      <c r="A3052" s="41"/>
      <c r="B3052" s="42"/>
      <c r="C3052" s="43"/>
      <c r="D3052" s="44"/>
      <c r="E3052" s="45"/>
      <c r="F3052" s="46"/>
    </row>
    <row r="3053" spans="1:6" x14ac:dyDescent="0.3">
      <c r="A3053" s="41"/>
      <c r="B3053" s="42"/>
      <c r="C3053" s="43"/>
      <c r="D3053" s="44"/>
      <c r="E3053" s="45"/>
      <c r="F3053" s="46"/>
    </row>
    <row r="3054" spans="1:6" x14ac:dyDescent="0.3">
      <c r="A3054" s="41"/>
      <c r="B3054" s="42"/>
      <c r="C3054" s="43"/>
      <c r="D3054" s="44"/>
      <c r="E3054" s="45"/>
      <c r="F3054" s="46"/>
    </row>
    <row r="3055" spans="1:6" x14ac:dyDescent="0.3">
      <c r="A3055" s="41"/>
      <c r="B3055" s="42"/>
      <c r="C3055" s="43"/>
      <c r="D3055" s="44"/>
      <c r="E3055" s="45"/>
      <c r="F3055" s="46"/>
    </row>
    <row r="3056" spans="1:6" x14ac:dyDescent="0.3">
      <c r="A3056" s="41"/>
      <c r="B3056" s="42"/>
      <c r="C3056" s="43"/>
      <c r="D3056" s="44"/>
      <c r="E3056" s="45"/>
      <c r="F3056" s="46"/>
    </row>
    <row r="3057" spans="1:6" x14ac:dyDescent="0.3">
      <c r="A3057" s="41"/>
      <c r="B3057" s="42"/>
      <c r="C3057" s="43"/>
      <c r="D3057" s="44"/>
      <c r="E3057" s="45"/>
      <c r="F3057" s="46"/>
    </row>
    <row r="3058" spans="1:6" x14ac:dyDescent="0.3">
      <c r="A3058" s="41"/>
      <c r="B3058" s="42"/>
      <c r="C3058" s="43"/>
      <c r="D3058" s="44"/>
      <c r="E3058" s="45"/>
      <c r="F3058" s="46"/>
    </row>
    <row r="3059" spans="1:6" x14ac:dyDescent="0.3">
      <c r="A3059" s="41"/>
      <c r="B3059" s="42"/>
      <c r="C3059" s="43"/>
      <c r="D3059" s="44"/>
      <c r="E3059" s="45"/>
      <c r="F3059" s="46"/>
    </row>
    <row r="3060" spans="1:6" x14ac:dyDescent="0.3">
      <c r="A3060" s="41"/>
      <c r="B3060" s="42"/>
      <c r="C3060" s="43"/>
      <c r="D3060" s="44"/>
      <c r="E3060" s="45"/>
      <c r="F3060" s="46"/>
    </row>
    <row r="3061" spans="1:6" x14ac:dyDescent="0.3">
      <c r="A3061" s="41"/>
      <c r="B3061" s="42"/>
      <c r="C3061" s="43"/>
      <c r="D3061" s="44"/>
      <c r="E3061" s="45"/>
      <c r="F3061" s="46"/>
    </row>
    <row r="3062" spans="1:6" x14ac:dyDescent="0.3">
      <c r="A3062" s="41"/>
      <c r="B3062" s="42"/>
      <c r="C3062" s="43"/>
      <c r="D3062" s="44"/>
      <c r="E3062" s="45"/>
      <c r="F3062" s="46"/>
    </row>
    <row r="3063" spans="1:6" x14ac:dyDescent="0.3">
      <c r="A3063" s="41"/>
      <c r="B3063" s="42"/>
      <c r="C3063" s="43"/>
      <c r="D3063" s="44"/>
      <c r="E3063" s="45"/>
      <c r="F3063" s="46"/>
    </row>
    <row r="3064" spans="1:6" x14ac:dyDescent="0.3">
      <c r="A3064" s="41"/>
      <c r="B3064" s="42"/>
      <c r="C3064" s="43"/>
      <c r="D3064" s="44"/>
      <c r="E3064" s="45"/>
      <c r="F3064" s="46"/>
    </row>
    <row r="3065" spans="1:6" x14ac:dyDescent="0.3">
      <c r="A3065" s="41"/>
      <c r="B3065" s="42"/>
      <c r="C3065" s="43"/>
      <c r="D3065" s="44"/>
      <c r="E3065" s="45"/>
      <c r="F3065" s="46"/>
    </row>
    <row r="3066" spans="1:6" x14ac:dyDescent="0.3">
      <c r="A3066" s="41"/>
      <c r="B3066" s="42"/>
      <c r="C3066" s="43"/>
      <c r="D3066" s="44"/>
      <c r="E3066" s="45"/>
      <c r="F3066" s="46"/>
    </row>
    <row r="3067" spans="1:6" x14ac:dyDescent="0.3">
      <c r="A3067" s="41"/>
      <c r="B3067" s="42"/>
      <c r="C3067" s="43"/>
      <c r="D3067" s="44"/>
      <c r="E3067" s="45"/>
      <c r="F3067" s="46"/>
    </row>
    <row r="3068" spans="1:6" x14ac:dyDescent="0.3">
      <c r="A3068" s="41"/>
      <c r="B3068" s="42"/>
      <c r="C3068" s="43"/>
      <c r="D3068" s="44"/>
      <c r="E3068" s="45"/>
      <c r="F3068" s="46"/>
    </row>
    <row r="3069" spans="1:6" x14ac:dyDescent="0.3">
      <c r="A3069" s="41"/>
      <c r="B3069" s="42"/>
      <c r="C3069" s="43"/>
      <c r="D3069" s="44"/>
      <c r="E3069" s="45"/>
      <c r="F3069" s="46"/>
    </row>
    <row r="3070" spans="1:6" x14ac:dyDescent="0.3">
      <c r="A3070" s="41"/>
      <c r="B3070" s="42"/>
      <c r="C3070" s="43"/>
      <c r="D3070" s="44"/>
      <c r="E3070" s="45"/>
      <c r="F3070" s="46"/>
    </row>
    <row r="3071" spans="1:6" x14ac:dyDescent="0.3">
      <c r="A3071" s="41"/>
      <c r="B3071" s="42"/>
      <c r="C3071" s="43"/>
      <c r="D3071" s="44"/>
      <c r="E3071" s="45"/>
      <c r="F3071" s="46"/>
    </row>
    <row r="3072" spans="1:6" x14ac:dyDescent="0.3">
      <c r="A3072" s="41"/>
      <c r="B3072" s="42"/>
      <c r="C3072" s="43"/>
      <c r="D3072" s="44"/>
      <c r="E3072" s="45"/>
      <c r="F3072" s="46"/>
    </row>
    <row r="3073" spans="1:6" x14ac:dyDescent="0.3">
      <c r="A3073" s="41"/>
      <c r="B3073" s="42"/>
      <c r="C3073" s="43"/>
      <c r="D3073" s="44"/>
      <c r="E3073" s="45"/>
      <c r="F3073" s="46"/>
    </row>
    <row r="3074" spans="1:6" x14ac:dyDescent="0.3">
      <c r="A3074" s="41"/>
      <c r="B3074" s="42"/>
      <c r="C3074" s="43"/>
      <c r="D3074" s="44"/>
      <c r="E3074" s="45"/>
      <c r="F3074" s="46"/>
    </row>
    <row r="3075" spans="1:6" x14ac:dyDescent="0.3">
      <c r="A3075" s="41"/>
      <c r="B3075" s="42"/>
      <c r="C3075" s="43"/>
      <c r="D3075" s="44"/>
      <c r="E3075" s="45"/>
      <c r="F3075" s="46"/>
    </row>
    <row r="3076" spans="1:6" x14ac:dyDescent="0.3">
      <c r="A3076" s="41"/>
      <c r="B3076" s="42"/>
      <c r="C3076" s="43"/>
      <c r="D3076" s="44"/>
      <c r="E3076" s="45"/>
      <c r="F3076" s="46"/>
    </row>
    <row r="3077" spans="1:6" x14ac:dyDescent="0.3">
      <c r="A3077" s="41"/>
      <c r="B3077" s="42"/>
      <c r="C3077" s="43"/>
      <c r="D3077" s="44"/>
      <c r="E3077" s="45"/>
      <c r="F3077" s="46"/>
    </row>
    <row r="3078" spans="1:6" x14ac:dyDescent="0.3">
      <c r="A3078" s="41"/>
      <c r="B3078" s="42"/>
      <c r="C3078" s="43"/>
      <c r="D3078" s="44"/>
      <c r="E3078" s="45"/>
      <c r="F3078" s="46"/>
    </row>
    <row r="3079" spans="1:6" x14ac:dyDescent="0.3">
      <c r="A3079" s="41"/>
      <c r="B3079" s="42"/>
      <c r="C3079" s="43"/>
      <c r="D3079" s="44"/>
      <c r="E3079" s="45"/>
      <c r="F3079" s="46"/>
    </row>
    <row r="3080" spans="1:6" x14ac:dyDescent="0.3">
      <c r="A3080" s="41"/>
      <c r="B3080" s="42"/>
      <c r="C3080" s="43"/>
      <c r="D3080" s="44"/>
      <c r="E3080" s="45"/>
      <c r="F3080" s="46"/>
    </row>
    <row r="3081" spans="1:6" x14ac:dyDescent="0.3">
      <c r="A3081" s="41"/>
      <c r="B3081" s="42"/>
      <c r="C3081" s="43"/>
      <c r="D3081" s="44"/>
      <c r="E3081" s="45"/>
      <c r="F3081" s="46"/>
    </row>
    <row r="3082" spans="1:6" x14ac:dyDescent="0.3">
      <c r="A3082" s="41"/>
      <c r="B3082" s="42"/>
      <c r="C3082" s="43"/>
      <c r="D3082" s="44"/>
      <c r="E3082" s="45"/>
      <c r="F3082" s="46"/>
    </row>
    <row r="3083" spans="1:6" x14ac:dyDescent="0.3">
      <c r="A3083" s="41"/>
      <c r="B3083" s="42"/>
      <c r="C3083" s="43"/>
      <c r="D3083" s="44"/>
      <c r="E3083" s="45"/>
      <c r="F3083" s="46"/>
    </row>
    <row r="3084" spans="1:6" x14ac:dyDescent="0.3">
      <c r="A3084" s="41"/>
      <c r="B3084" s="42"/>
      <c r="C3084" s="43"/>
      <c r="D3084" s="44"/>
      <c r="E3084" s="45"/>
      <c r="F3084" s="46"/>
    </row>
    <row r="3085" spans="1:6" x14ac:dyDescent="0.3">
      <c r="A3085" s="41"/>
      <c r="B3085" s="42"/>
      <c r="C3085" s="43"/>
      <c r="D3085" s="44"/>
      <c r="E3085" s="45"/>
      <c r="F3085" s="46"/>
    </row>
    <row r="3086" spans="1:6" x14ac:dyDescent="0.3">
      <c r="A3086" s="41"/>
      <c r="B3086" s="42"/>
      <c r="C3086" s="43"/>
      <c r="D3086" s="44"/>
      <c r="E3086" s="45"/>
      <c r="F3086" s="46"/>
    </row>
    <row r="3087" spans="1:6" x14ac:dyDescent="0.3">
      <c r="A3087" s="41"/>
      <c r="B3087" s="42"/>
      <c r="C3087" s="43"/>
      <c r="D3087" s="44"/>
      <c r="E3087" s="45"/>
      <c r="F3087" s="46"/>
    </row>
    <row r="3088" spans="1:6" x14ac:dyDescent="0.3">
      <c r="A3088" s="41"/>
      <c r="B3088" s="42"/>
      <c r="C3088" s="43"/>
      <c r="D3088" s="44"/>
      <c r="E3088" s="45"/>
      <c r="F3088" s="46"/>
    </row>
    <row r="3089" spans="1:6" x14ac:dyDescent="0.3">
      <c r="A3089" s="41"/>
      <c r="B3089" s="42"/>
      <c r="C3089" s="43"/>
      <c r="D3089" s="44"/>
      <c r="E3089" s="45"/>
      <c r="F3089" s="46"/>
    </row>
    <row r="3090" spans="1:6" x14ac:dyDescent="0.3">
      <c r="A3090" s="41"/>
      <c r="B3090" s="42"/>
      <c r="C3090" s="43"/>
      <c r="D3090" s="44"/>
      <c r="E3090" s="45"/>
      <c r="F3090" s="46"/>
    </row>
    <row r="3091" spans="1:6" x14ac:dyDescent="0.3">
      <c r="A3091" s="41"/>
      <c r="B3091" s="42"/>
      <c r="C3091" s="43"/>
      <c r="D3091" s="44"/>
      <c r="E3091" s="45"/>
      <c r="F3091" s="46"/>
    </row>
    <row r="3092" spans="1:6" x14ac:dyDescent="0.3">
      <c r="A3092" s="41"/>
      <c r="B3092" s="42"/>
      <c r="C3092" s="43"/>
      <c r="D3092" s="44"/>
      <c r="E3092" s="45"/>
      <c r="F3092" s="46"/>
    </row>
    <row r="3093" spans="1:6" x14ac:dyDescent="0.3">
      <c r="A3093" s="41"/>
      <c r="B3093" s="42"/>
      <c r="C3093" s="43"/>
      <c r="D3093" s="44"/>
      <c r="E3093" s="45"/>
      <c r="F3093" s="46"/>
    </row>
    <row r="3094" spans="1:6" x14ac:dyDescent="0.3">
      <c r="A3094" s="41"/>
      <c r="B3094" s="42"/>
      <c r="C3094" s="43"/>
      <c r="D3094" s="44"/>
      <c r="E3094" s="45"/>
      <c r="F3094" s="46"/>
    </row>
    <row r="3095" spans="1:6" x14ac:dyDescent="0.3">
      <c r="A3095" s="41"/>
      <c r="B3095" s="42"/>
      <c r="C3095" s="43"/>
      <c r="D3095" s="44"/>
      <c r="E3095" s="45"/>
      <c r="F3095" s="46"/>
    </row>
    <row r="3096" spans="1:6" x14ac:dyDescent="0.3">
      <c r="A3096" s="41"/>
      <c r="B3096" s="42"/>
      <c r="C3096" s="43"/>
      <c r="D3096" s="44"/>
      <c r="E3096" s="45"/>
      <c r="F3096" s="46"/>
    </row>
    <row r="3097" spans="1:6" x14ac:dyDescent="0.3">
      <c r="A3097" s="41"/>
      <c r="B3097" s="42"/>
      <c r="C3097" s="43"/>
      <c r="D3097" s="44"/>
      <c r="E3097" s="45"/>
      <c r="F3097" s="46"/>
    </row>
    <row r="3098" spans="1:6" x14ac:dyDescent="0.3">
      <c r="A3098" s="41"/>
      <c r="B3098" s="42"/>
      <c r="C3098" s="43"/>
      <c r="D3098" s="44"/>
      <c r="E3098" s="45"/>
      <c r="F3098" s="46"/>
    </row>
    <row r="3099" spans="1:6" x14ac:dyDescent="0.3">
      <c r="A3099" s="41"/>
      <c r="B3099" s="42"/>
      <c r="C3099" s="43"/>
      <c r="D3099" s="44"/>
      <c r="E3099" s="45"/>
      <c r="F3099" s="46"/>
    </row>
    <row r="3100" spans="1:6" x14ac:dyDescent="0.3">
      <c r="A3100" s="41"/>
      <c r="B3100" s="42"/>
      <c r="C3100" s="43"/>
      <c r="D3100" s="44"/>
      <c r="E3100" s="45"/>
      <c r="F3100" s="46"/>
    </row>
    <row r="3101" spans="1:6" x14ac:dyDescent="0.3">
      <c r="A3101" s="41"/>
      <c r="B3101" s="42"/>
      <c r="C3101" s="43"/>
      <c r="D3101" s="44"/>
      <c r="E3101" s="45"/>
      <c r="F3101" s="46"/>
    </row>
    <row r="3102" spans="1:6" x14ac:dyDescent="0.3">
      <c r="A3102" s="41"/>
      <c r="B3102" s="42"/>
      <c r="C3102" s="43"/>
      <c r="D3102" s="44"/>
      <c r="E3102" s="45"/>
      <c r="F3102" s="46"/>
    </row>
    <row r="3103" spans="1:6" x14ac:dyDescent="0.3">
      <c r="A3103" s="41"/>
      <c r="B3103" s="42"/>
      <c r="C3103" s="43"/>
      <c r="D3103" s="44"/>
      <c r="E3103" s="45"/>
      <c r="F3103" s="46"/>
    </row>
    <row r="3104" spans="1:6" x14ac:dyDescent="0.3">
      <c r="A3104" s="41"/>
      <c r="B3104" s="42"/>
      <c r="C3104" s="43"/>
      <c r="D3104" s="44"/>
      <c r="E3104" s="45"/>
      <c r="F3104" s="46"/>
    </row>
    <row r="3105" spans="1:6" x14ac:dyDescent="0.3">
      <c r="A3105" s="41"/>
      <c r="B3105" s="42"/>
      <c r="C3105" s="43"/>
      <c r="D3105" s="44"/>
      <c r="E3105" s="45"/>
      <c r="F3105" s="46"/>
    </row>
    <row r="3106" spans="1:6" x14ac:dyDescent="0.3">
      <c r="A3106" s="41"/>
      <c r="B3106" s="42"/>
      <c r="C3106" s="43"/>
      <c r="D3106" s="44"/>
      <c r="E3106" s="45"/>
      <c r="F3106" s="46"/>
    </row>
    <row r="3107" spans="1:6" x14ac:dyDescent="0.3">
      <c r="A3107" s="41"/>
      <c r="B3107" s="42"/>
      <c r="C3107" s="43"/>
      <c r="D3107" s="44"/>
      <c r="E3107" s="45"/>
      <c r="F3107" s="46"/>
    </row>
    <row r="3108" spans="1:6" x14ac:dyDescent="0.3">
      <c r="A3108" s="41"/>
      <c r="B3108" s="42"/>
      <c r="C3108" s="43"/>
      <c r="D3108" s="44"/>
      <c r="E3108" s="45"/>
      <c r="F3108" s="46"/>
    </row>
    <row r="3109" spans="1:6" x14ac:dyDescent="0.3">
      <c r="A3109" s="41"/>
      <c r="B3109" s="42"/>
      <c r="C3109" s="43"/>
      <c r="D3109" s="44"/>
      <c r="E3109" s="45"/>
      <c r="F3109" s="46"/>
    </row>
    <row r="3110" spans="1:6" x14ac:dyDescent="0.3">
      <c r="A3110" s="41"/>
      <c r="B3110" s="42"/>
      <c r="C3110" s="43"/>
      <c r="D3110" s="44"/>
      <c r="E3110" s="45"/>
      <c r="F3110" s="46"/>
    </row>
    <row r="3111" spans="1:6" x14ac:dyDescent="0.3">
      <c r="A3111" s="41"/>
      <c r="B3111" s="42"/>
      <c r="C3111" s="43"/>
      <c r="D3111" s="44"/>
      <c r="E3111" s="45"/>
      <c r="F3111" s="46"/>
    </row>
    <row r="3112" spans="1:6" x14ac:dyDescent="0.3">
      <c r="A3112" s="41"/>
      <c r="B3112" s="42"/>
      <c r="C3112" s="43"/>
      <c r="D3112" s="44"/>
      <c r="E3112" s="45"/>
      <c r="F3112" s="46"/>
    </row>
    <row r="3113" spans="1:6" x14ac:dyDescent="0.3">
      <c r="A3113" s="41"/>
      <c r="B3113" s="42"/>
      <c r="C3113" s="43"/>
      <c r="D3113" s="44"/>
      <c r="E3113" s="45"/>
      <c r="F3113" s="46"/>
    </row>
    <row r="3114" spans="1:6" x14ac:dyDescent="0.3">
      <c r="A3114" s="41"/>
      <c r="B3114" s="42"/>
      <c r="C3114" s="43"/>
      <c r="D3114" s="44"/>
      <c r="E3114" s="45"/>
      <c r="F3114" s="46"/>
    </row>
    <row r="3115" spans="1:6" x14ac:dyDescent="0.3">
      <c r="A3115" s="41"/>
      <c r="B3115" s="42"/>
      <c r="C3115" s="43"/>
      <c r="D3115" s="44"/>
      <c r="E3115" s="45"/>
      <c r="F3115" s="46"/>
    </row>
    <row r="3116" spans="1:6" x14ac:dyDescent="0.3">
      <c r="A3116" s="41"/>
      <c r="B3116" s="42"/>
      <c r="C3116" s="43"/>
      <c r="D3116" s="44"/>
      <c r="E3116" s="45"/>
      <c r="F3116" s="46"/>
    </row>
    <row r="3117" spans="1:6" x14ac:dyDescent="0.3">
      <c r="A3117" s="41"/>
      <c r="B3117" s="42"/>
      <c r="C3117" s="43"/>
      <c r="D3117" s="44"/>
      <c r="E3117" s="45"/>
      <c r="F3117" s="46"/>
    </row>
    <row r="3118" spans="1:6" x14ac:dyDescent="0.3">
      <c r="A3118" s="41"/>
      <c r="B3118" s="42"/>
      <c r="C3118" s="43"/>
      <c r="D3118" s="44"/>
      <c r="E3118" s="45"/>
      <c r="F3118" s="46"/>
    </row>
    <row r="3119" spans="1:6" x14ac:dyDescent="0.3">
      <c r="A3119" s="41"/>
      <c r="B3119" s="42"/>
      <c r="C3119" s="43"/>
      <c r="D3119" s="44"/>
      <c r="E3119" s="45"/>
      <c r="F3119" s="46"/>
    </row>
    <row r="3120" spans="1:6" x14ac:dyDescent="0.3">
      <c r="A3120" s="41"/>
      <c r="B3120" s="42"/>
      <c r="C3120" s="43"/>
      <c r="D3120" s="44"/>
      <c r="E3120" s="45"/>
      <c r="F3120" s="46"/>
    </row>
    <row r="3121" spans="1:6" x14ac:dyDescent="0.3">
      <c r="A3121" s="41"/>
      <c r="B3121" s="42"/>
      <c r="C3121" s="43"/>
      <c r="D3121" s="44"/>
      <c r="E3121" s="45"/>
      <c r="F3121" s="46"/>
    </row>
    <row r="3122" spans="1:6" x14ac:dyDescent="0.3">
      <c r="A3122" s="41"/>
      <c r="B3122" s="42"/>
      <c r="C3122" s="43"/>
      <c r="D3122" s="44"/>
      <c r="E3122" s="45"/>
      <c r="F3122" s="46"/>
    </row>
    <row r="3123" spans="1:6" x14ac:dyDescent="0.3">
      <c r="A3123" s="41"/>
      <c r="B3123" s="42"/>
      <c r="C3123" s="43"/>
      <c r="D3123" s="44"/>
      <c r="E3123" s="45"/>
      <c r="F3123" s="46"/>
    </row>
    <row r="3124" spans="1:6" x14ac:dyDescent="0.3">
      <c r="A3124" s="41"/>
      <c r="B3124" s="42"/>
      <c r="C3124" s="43"/>
      <c r="D3124" s="44"/>
      <c r="E3124" s="45"/>
      <c r="F3124" s="46"/>
    </row>
    <row r="3125" spans="1:6" x14ac:dyDescent="0.3">
      <c r="A3125" s="41"/>
      <c r="B3125" s="42"/>
      <c r="C3125" s="43"/>
      <c r="D3125" s="44"/>
      <c r="E3125" s="45"/>
      <c r="F3125" s="46"/>
    </row>
    <row r="3126" spans="1:6" x14ac:dyDescent="0.3">
      <c r="A3126" s="41"/>
      <c r="B3126" s="42"/>
      <c r="C3126" s="43"/>
      <c r="D3126" s="44"/>
      <c r="E3126" s="45"/>
      <c r="F3126" s="46"/>
    </row>
    <row r="3127" spans="1:6" x14ac:dyDescent="0.3">
      <c r="A3127" s="41"/>
      <c r="B3127" s="42"/>
      <c r="C3127" s="43"/>
      <c r="D3127" s="44"/>
      <c r="E3127" s="45"/>
      <c r="F3127" s="46"/>
    </row>
    <row r="3128" spans="1:6" x14ac:dyDescent="0.3">
      <c r="A3128" s="41"/>
      <c r="B3128" s="42"/>
      <c r="C3128" s="43"/>
      <c r="D3128" s="44"/>
      <c r="E3128" s="45"/>
      <c r="F3128" s="46"/>
    </row>
    <row r="3129" spans="1:6" x14ac:dyDescent="0.3">
      <c r="A3129" s="41"/>
      <c r="B3129" s="42"/>
      <c r="C3129" s="43"/>
      <c r="D3129" s="44"/>
      <c r="E3129" s="45"/>
      <c r="F3129" s="46"/>
    </row>
    <row r="3130" spans="1:6" x14ac:dyDescent="0.3">
      <c r="A3130" s="41"/>
      <c r="B3130" s="42"/>
      <c r="C3130" s="43"/>
      <c r="D3130" s="44"/>
      <c r="E3130" s="45"/>
      <c r="F3130" s="46"/>
    </row>
    <row r="3131" spans="1:6" x14ac:dyDescent="0.3">
      <c r="A3131" s="41"/>
      <c r="B3131" s="42"/>
      <c r="C3131" s="43"/>
      <c r="D3131" s="44"/>
      <c r="E3131" s="45"/>
      <c r="F3131" s="46"/>
    </row>
    <row r="3132" spans="1:6" x14ac:dyDescent="0.3">
      <c r="A3132" s="41"/>
      <c r="B3132" s="42"/>
      <c r="C3132" s="43"/>
      <c r="D3132" s="44"/>
      <c r="E3132" s="45"/>
      <c r="F3132" s="46"/>
    </row>
    <row r="3133" spans="1:6" x14ac:dyDescent="0.3">
      <c r="A3133" s="41"/>
      <c r="B3133" s="42"/>
      <c r="C3133" s="43"/>
      <c r="D3133" s="44"/>
      <c r="E3133" s="45"/>
      <c r="F3133" s="46"/>
    </row>
    <row r="3134" spans="1:6" x14ac:dyDescent="0.3">
      <c r="A3134" s="41"/>
      <c r="B3134" s="42"/>
      <c r="C3134" s="43"/>
      <c r="D3134" s="44"/>
      <c r="E3134" s="45"/>
      <c r="F3134" s="46"/>
    </row>
    <row r="3135" spans="1:6" x14ac:dyDescent="0.3">
      <c r="A3135" s="41"/>
      <c r="B3135" s="42"/>
      <c r="C3135" s="43"/>
      <c r="D3135" s="44"/>
      <c r="E3135" s="45"/>
      <c r="F3135" s="46"/>
    </row>
    <row r="3136" spans="1:6" x14ac:dyDescent="0.3">
      <c r="A3136" s="41"/>
      <c r="B3136" s="42"/>
      <c r="C3136" s="43"/>
      <c r="D3136" s="44"/>
      <c r="E3136" s="45"/>
      <c r="F3136" s="46"/>
    </row>
    <row r="3137" spans="1:6" x14ac:dyDescent="0.3">
      <c r="A3137" s="41"/>
      <c r="B3137" s="42"/>
      <c r="C3137" s="43"/>
      <c r="D3137" s="44"/>
      <c r="E3137" s="45"/>
      <c r="F3137" s="46"/>
    </row>
    <row r="3138" spans="1:6" x14ac:dyDescent="0.3">
      <c r="A3138" s="41"/>
      <c r="B3138" s="42"/>
      <c r="C3138" s="43"/>
      <c r="D3138" s="44"/>
      <c r="E3138" s="45"/>
      <c r="F3138" s="46"/>
    </row>
    <row r="3139" spans="1:6" x14ac:dyDescent="0.3">
      <c r="A3139" s="41"/>
      <c r="B3139" s="42"/>
      <c r="C3139" s="43"/>
      <c r="D3139" s="44"/>
      <c r="E3139" s="45"/>
      <c r="F3139" s="46"/>
    </row>
    <row r="3140" spans="1:6" x14ac:dyDescent="0.3">
      <c r="A3140" s="41"/>
      <c r="B3140" s="42"/>
      <c r="C3140" s="43"/>
      <c r="D3140" s="44"/>
      <c r="E3140" s="45"/>
      <c r="F3140" s="46"/>
    </row>
    <row r="3141" spans="1:6" x14ac:dyDescent="0.3">
      <c r="A3141" s="41"/>
      <c r="B3141" s="42"/>
      <c r="C3141" s="43"/>
      <c r="D3141" s="44"/>
      <c r="E3141" s="45"/>
      <c r="F3141" s="46"/>
    </row>
    <row r="3142" spans="1:6" x14ac:dyDescent="0.3">
      <c r="A3142" s="41"/>
      <c r="B3142" s="42"/>
      <c r="C3142" s="43"/>
      <c r="D3142" s="44"/>
      <c r="E3142" s="45"/>
      <c r="F3142" s="46"/>
    </row>
    <row r="3143" spans="1:6" x14ac:dyDescent="0.3">
      <c r="A3143" s="41"/>
      <c r="B3143" s="42"/>
      <c r="C3143" s="43"/>
      <c r="D3143" s="44"/>
      <c r="E3143" s="45"/>
      <c r="F3143" s="46"/>
    </row>
    <row r="3144" spans="1:6" x14ac:dyDescent="0.3">
      <c r="A3144" s="41"/>
      <c r="B3144" s="42"/>
      <c r="C3144" s="43"/>
      <c r="D3144" s="44"/>
      <c r="E3144" s="45"/>
      <c r="F3144" s="46"/>
    </row>
    <row r="3145" spans="1:6" x14ac:dyDescent="0.3">
      <c r="A3145" s="41"/>
      <c r="B3145" s="42"/>
      <c r="C3145" s="43"/>
      <c r="D3145" s="44"/>
      <c r="E3145" s="45"/>
      <c r="F3145" s="46"/>
    </row>
    <row r="3146" spans="1:6" x14ac:dyDescent="0.3">
      <c r="A3146" s="41"/>
      <c r="B3146" s="42"/>
      <c r="C3146" s="43"/>
      <c r="D3146" s="44"/>
      <c r="E3146" s="45"/>
      <c r="F3146" s="46"/>
    </row>
    <row r="3147" spans="1:6" x14ac:dyDescent="0.3">
      <c r="A3147" s="41"/>
      <c r="B3147" s="42"/>
      <c r="C3147" s="43"/>
      <c r="D3147" s="44"/>
      <c r="E3147" s="45"/>
      <c r="F3147" s="46"/>
    </row>
    <row r="3148" spans="1:6" x14ac:dyDescent="0.3">
      <c r="A3148" s="41"/>
      <c r="B3148" s="42"/>
      <c r="C3148" s="43"/>
      <c r="D3148" s="44"/>
      <c r="E3148" s="45"/>
      <c r="F3148" s="46"/>
    </row>
    <row r="3149" spans="1:6" x14ac:dyDescent="0.3">
      <c r="A3149" s="41"/>
      <c r="B3149" s="42"/>
      <c r="C3149" s="43"/>
      <c r="D3149" s="44"/>
      <c r="E3149" s="45"/>
      <c r="F3149" s="46"/>
    </row>
    <row r="3150" spans="1:6" x14ac:dyDescent="0.3">
      <c r="A3150" s="41"/>
      <c r="B3150" s="42"/>
      <c r="C3150" s="43"/>
      <c r="D3150" s="44"/>
      <c r="E3150" s="45"/>
      <c r="F3150" s="46"/>
    </row>
    <row r="3151" spans="1:6" x14ac:dyDescent="0.3">
      <c r="A3151" s="41"/>
      <c r="B3151" s="42"/>
      <c r="C3151" s="43"/>
      <c r="D3151" s="44"/>
      <c r="E3151" s="45"/>
      <c r="F3151" s="46"/>
    </row>
    <row r="3152" spans="1:6" x14ac:dyDescent="0.3">
      <c r="A3152" s="41"/>
      <c r="B3152" s="42"/>
      <c r="C3152" s="43"/>
      <c r="D3152" s="44"/>
      <c r="E3152" s="45"/>
      <c r="F3152" s="46"/>
    </row>
    <row r="3153" spans="1:6" x14ac:dyDescent="0.3">
      <c r="A3153" s="41"/>
      <c r="B3153" s="42"/>
      <c r="C3153" s="43"/>
      <c r="D3153" s="44"/>
      <c r="E3153" s="45"/>
      <c r="F3153" s="46"/>
    </row>
    <row r="3154" spans="1:6" x14ac:dyDescent="0.3">
      <c r="A3154" s="41"/>
      <c r="B3154" s="42"/>
      <c r="C3154" s="43"/>
      <c r="D3154" s="44"/>
      <c r="E3154" s="45"/>
      <c r="F3154" s="46"/>
    </row>
    <row r="3155" spans="1:6" x14ac:dyDescent="0.3">
      <c r="A3155" s="41"/>
      <c r="B3155" s="42"/>
      <c r="C3155" s="43"/>
      <c r="D3155" s="44"/>
      <c r="E3155" s="45"/>
      <c r="F3155" s="46"/>
    </row>
    <row r="3156" spans="1:6" x14ac:dyDescent="0.3">
      <c r="A3156" s="41"/>
      <c r="B3156" s="42"/>
      <c r="C3156" s="43"/>
      <c r="D3156" s="44"/>
      <c r="E3156" s="45"/>
      <c r="F3156" s="46"/>
    </row>
    <row r="3157" spans="1:6" x14ac:dyDescent="0.3">
      <c r="A3157" s="41"/>
      <c r="B3157" s="42"/>
      <c r="C3157" s="43"/>
      <c r="D3157" s="44"/>
      <c r="E3157" s="45"/>
      <c r="F3157" s="46"/>
    </row>
    <row r="3158" spans="1:6" x14ac:dyDescent="0.3">
      <c r="A3158" s="41"/>
      <c r="B3158" s="42"/>
      <c r="C3158" s="43"/>
      <c r="D3158" s="44"/>
      <c r="E3158" s="45"/>
      <c r="F3158" s="46"/>
    </row>
    <row r="3159" spans="1:6" x14ac:dyDescent="0.3">
      <c r="A3159" s="41"/>
      <c r="B3159" s="42"/>
      <c r="C3159" s="43"/>
      <c r="D3159" s="44"/>
      <c r="E3159" s="45"/>
      <c r="F3159" s="53"/>
    </row>
    <row r="3160" spans="1:6" x14ac:dyDescent="0.3">
      <c r="A3160" s="41"/>
      <c r="B3160" s="42"/>
      <c r="C3160" s="43"/>
      <c r="D3160" s="44"/>
      <c r="E3160" s="45"/>
      <c r="F3160" s="46"/>
    </row>
    <row r="3161" spans="1:6" x14ac:dyDescent="0.3">
      <c r="A3161" s="41"/>
      <c r="B3161" s="42"/>
      <c r="C3161" s="43"/>
      <c r="D3161" s="44"/>
      <c r="E3161" s="45"/>
      <c r="F3161" s="46"/>
    </row>
    <row r="3162" spans="1:6" x14ac:dyDescent="0.3">
      <c r="A3162" s="41"/>
      <c r="B3162" s="42"/>
      <c r="C3162" s="43"/>
      <c r="D3162" s="44"/>
      <c r="E3162" s="45"/>
      <c r="F3162" s="46"/>
    </row>
    <row r="3163" spans="1:6" x14ac:dyDescent="0.3">
      <c r="A3163" s="41"/>
      <c r="B3163" s="42"/>
      <c r="C3163" s="43"/>
      <c r="D3163" s="44"/>
      <c r="E3163" s="45"/>
      <c r="F3163" s="46"/>
    </row>
    <row r="3164" spans="1:6" x14ac:dyDescent="0.3">
      <c r="A3164" s="41"/>
      <c r="B3164" s="42"/>
      <c r="C3164" s="43"/>
      <c r="D3164" s="44"/>
      <c r="E3164" s="45"/>
      <c r="F3164" s="46"/>
    </row>
    <row r="3165" spans="1:6" x14ac:dyDescent="0.3">
      <c r="A3165" s="41"/>
      <c r="B3165" s="42"/>
      <c r="C3165" s="43"/>
      <c r="D3165" s="44"/>
      <c r="E3165" s="45"/>
      <c r="F3165" s="46"/>
    </row>
    <row r="3166" spans="1:6" x14ac:dyDescent="0.3">
      <c r="A3166" s="41"/>
      <c r="B3166" s="42"/>
      <c r="C3166" s="43"/>
      <c r="D3166" s="44"/>
      <c r="E3166" s="45"/>
      <c r="F3166" s="46"/>
    </row>
    <row r="3167" spans="1:6" x14ac:dyDescent="0.3">
      <c r="A3167" s="41"/>
      <c r="B3167" s="42"/>
      <c r="C3167" s="43"/>
      <c r="D3167" s="44"/>
      <c r="E3167" s="45"/>
      <c r="F3167" s="46"/>
    </row>
    <row r="3168" spans="1:6" x14ac:dyDescent="0.3">
      <c r="A3168" s="41"/>
      <c r="B3168" s="42"/>
      <c r="C3168" s="43"/>
      <c r="D3168" s="44"/>
      <c r="E3168" s="45"/>
      <c r="F3168" s="46"/>
    </row>
    <row r="3169" spans="1:6" x14ac:dyDescent="0.3">
      <c r="A3169" s="41"/>
      <c r="B3169" s="42"/>
      <c r="C3169" s="43"/>
      <c r="D3169" s="44"/>
      <c r="E3169" s="45"/>
      <c r="F3169" s="46"/>
    </row>
    <row r="3170" spans="1:6" x14ac:dyDescent="0.3">
      <c r="A3170" s="41"/>
      <c r="B3170" s="42"/>
      <c r="C3170" s="43"/>
      <c r="D3170" s="44"/>
      <c r="E3170" s="45"/>
      <c r="F3170" s="46"/>
    </row>
    <row r="3171" spans="1:6" x14ac:dyDescent="0.3">
      <c r="A3171" s="41"/>
      <c r="B3171" s="42"/>
      <c r="C3171" s="43"/>
      <c r="D3171" s="44"/>
      <c r="E3171" s="45"/>
      <c r="F3171" s="46"/>
    </row>
    <row r="3172" spans="1:6" x14ac:dyDescent="0.3">
      <c r="A3172" s="41"/>
      <c r="B3172" s="42"/>
      <c r="C3172" s="43"/>
      <c r="D3172" s="44"/>
      <c r="E3172" s="45"/>
      <c r="F3172" s="46"/>
    </row>
    <row r="3173" spans="1:6" x14ac:dyDescent="0.3">
      <c r="A3173" s="41"/>
      <c r="B3173" s="42"/>
      <c r="C3173" s="43"/>
      <c r="D3173" s="44"/>
      <c r="E3173" s="45"/>
      <c r="F3173" s="46"/>
    </row>
    <row r="3174" spans="1:6" x14ac:dyDescent="0.3">
      <c r="A3174" s="41"/>
      <c r="B3174" s="42"/>
      <c r="C3174" s="43"/>
      <c r="D3174" s="44"/>
      <c r="E3174" s="45"/>
      <c r="F3174" s="46"/>
    </row>
    <row r="3175" spans="1:6" x14ac:dyDescent="0.3">
      <c r="A3175" s="41"/>
      <c r="B3175" s="42"/>
      <c r="C3175" s="43"/>
      <c r="D3175" s="44"/>
      <c r="E3175" s="45"/>
      <c r="F3175" s="46"/>
    </row>
    <row r="3176" spans="1:6" x14ac:dyDescent="0.3">
      <c r="A3176" s="41"/>
      <c r="B3176" s="42"/>
      <c r="C3176" s="43"/>
      <c r="D3176" s="44"/>
      <c r="E3176" s="45"/>
      <c r="F3176" s="46"/>
    </row>
    <row r="3177" spans="1:6" x14ac:dyDescent="0.3">
      <c r="A3177" s="41"/>
      <c r="B3177" s="42"/>
      <c r="C3177" s="43"/>
      <c r="D3177" s="44"/>
      <c r="E3177" s="45"/>
      <c r="F3177" s="46"/>
    </row>
    <row r="3178" spans="1:6" x14ac:dyDescent="0.3">
      <c r="A3178" s="41"/>
      <c r="B3178" s="42"/>
      <c r="C3178" s="43"/>
      <c r="D3178" s="44"/>
      <c r="E3178" s="45"/>
      <c r="F3178" s="46"/>
    </row>
    <row r="3179" spans="1:6" x14ac:dyDescent="0.3">
      <c r="A3179" s="41"/>
      <c r="B3179" s="42"/>
      <c r="C3179" s="43"/>
      <c r="D3179" s="44"/>
      <c r="E3179" s="45"/>
      <c r="F3179" s="46"/>
    </row>
    <row r="3180" spans="1:6" x14ac:dyDescent="0.3">
      <c r="A3180" s="41"/>
      <c r="B3180" s="42"/>
      <c r="C3180" s="43"/>
      <c r="D3180" s="44"/>
      <c r="E3180" s="45"/>
      <c r="F3180" s="46"/>
    </row>
    <row r="3181" spans="1:6" x14ac:dyDescent="0.3">
      <c r="A3181" s="41"/>
      <c r="B3181" s="42"/>
      <c r="C3181" s="43"/>
      <c r="D3181" s="44"/>
      <c r="E3181" s="45"/>
      <c r="F3181" s="46"/>
    </row>
    <row r="3182" spans="1:6" x14ac:dyDescent="0.3">
      <c r="A3182" s="41"/>
      <c r="B3182" s="42"/>
      <c r="C3182" s="43"/>
      <c r="D3182" s="44"/>
      <c r="E3182" s="45"/>
      <c r="F3182" s="46"/>
    </row>
    <row r="3183" spans="1:6" x14ac:dyDescent="0.3">
      <c r="A3183" s="41"/>
      <c r="B3183" s="42"/>
      <c r="C3183" s="43"/>
      <c r="D3183" s="44"/>
      <c r="E3183" s="45"/>
      <c r="F3183" s="46"/>
    </row>
    <row r="3184" spans="1:6" x14ac:dyDescent="0.3">
      <c r="A3184" s="41"/>
      <c r="B3184" s="42"/>
      <c r="C3184" s="43"/>
      <c r="D3184" s="44"/>
      <c r="E3184" s="45"/>
      <c r="F3184" s="46"/>
    </row>
    <row r="3185" spans="1:6" x14ac:dyDescent="0.3">
      <c r="A3185" s="41"/>
      <c r="B3185" s="42"/>
      <c r="C3185" s="43"/>
      <c r="D3185" s="44"/>
      <c r="E3185" s="45"/>
      <c r="F3185" s="46"/>
    </row>
    <row r="3186" spans="1:6" x14ac:dyDescent="0.3">
      <c r="A3186" s="41"/>
      <c r="B3186" s="42"/>
      <c r="C3186" s="43"/>
      <c r="D3186" s="44"/>
      <c r="E3186" s="45"/>
      <c r="F3186" s="46"/>
    </row>
    <row r="3187" spans="1:6" x14ac:dyDescent="0.3">
      <c r="A3187" s="41"/>
      <c r="B3187" s="42"/>
      <c r="C3187" s="43"/>
      <c r="D3187" s="44"/>
      <c r="E3187" s="45"/>
      <c r="F3187" s="46"/>
    </row>
    <row r="3188" spans="1:6" x14ac:dyDescent="0.3">
      <c r="A3188" s="41"/>
      <c r="B3188" s="42"/>
      <c r="C3188" s="43"/>
      <c r="D3188" s="44"/>
      <c r="E3188" s="45"/>
      <c r="F3188" s="46"/>
    </row>
    <row r="3189" spans="1:6" x14ac:dyDescent="0.3">
      <c r="A3189" s="41"/>
      <c r="B3189" s="42"/>
      <c r="C3189" s="43"/>
      <c r="D3189" s="44"/>
      <c r="E3189" s="45"/>
      <c r="F3189" s="46"/>
    </row>
    <row r="3190" spans="1:6" x14ac:dyDescent="0.3">
      <c r="A3190" s="41"/>
      <c r="B3190" s="42"/>
      <c r="C3190" s="43"/>
      <c r="D3190" s="44"/>
      <c r="E3190" s="45"/>
      <c r="F3190" s="46"/>
    </row>
    <row r="3191" spans="1:6" x14ac:dyDescent="0.3">
      <c r="A3191" s="41"/>
      <c r="B3191" s="42"/>
      <c r="C3191" s="43"/>
      <c r="D3191" s="44"/>
      <c r="E3191" s="45"/>
      <c r="F3191" s="46"/>
    </row>
    <row r="3192" spans="1:6" x14ac:dyDescent="0.3">
      <c r="A3192" s="41"/>
      <c r="B3192" s="42"/>
      <c r="C3192" s="43"/>
      <c r="D3192" s="44"/>
      <c r="E3192" s="45"/>
      <c r="F3192" s="46"/>
    </row>
    <row r="3193" spans="1:6" x14ac:dyDescent="0.3">
      <c r="A3193" s="41"/>
      <c r="B3193" s="42"/>
      <c r="C3193" s="43"/>
      <c r="D3193" s="44"/>
      <c r="E3193" s="45"/>
      <c r="F3193" s="46"/>
    </row>
    <row r="3194" spans="1:6" x14ac:dyDescent="0.3">
      <c r="A3194" s="41"/>
      <c r="B3194" s="42"/>
      <c r="C3194" s="43"/>
      <c r="D3194" s="44"/>
      <c r="E3194" s="45"/>
      <c r="F3194" s="46"/>
    </row>
    <row r="3195" spans="1:6" x14ac:dyDescent="0.3">
      <c r="A3195" s="41"/>
      <c r="B3195" s="42"/>
      <c r="C3195" s="43"/>
      <c r="D3195" s="44"/>
      <c r="E3195" s="45"/>
      <c r="F3195" s="46"/>
    </row>
    <row r="3196" spans="1:6" x14ac:dyDescent="0.3">
      <c r="A3196" s="41"/>
      <c r="B3196" s="42"/>
      <c r="C3196" s="43"/>
      <c r="D3196" s="44"/>
      <c r="E3196" s="45"/>
      <c r="F3196" s="46"/>
    </row>
    <row r="3197" spans="1:6" x14ac:dyDescent="0.3">
      <c r="A3197" s="41"/>
      <c r="B3197" s="42"/>
      <c r="C3197" s="43"/>
      <c r="D3197" s="44"/>
      <c r="E3197" s="45"/>
      <c r="F3197" s="46"/>
    </row>
    <row r="3198" spans="1:6" x14ac:dyDescent="0.3">
      <c r="A3198" s="41"/>
      <c r="B3198" s="42"/>
      <c r="C3198" s="43"/>
      <c r="D3198" s="44"/>
      <c r="E3198" s="45"/>
      <c r="F3198" s="46"/>
    </row>
    <row r="3199" spans="1:6" x14ac:dyDescent="0.3">
      <c r="A3199" s="41"/>
      <c r="B3199" s="42"/>
      <c r="C3199" s="43"/>
      <c r="D3199" s="44"/>
      <c r="E3199" s="45"/>
      <c r="F3199" s="46"/>
    </row>
    <row r="3200" spans="1:6" x14ac:dyDescent="0.3">
      <c r="A3200" s="41"/>
      <c r="B3200" s="42"/>
      <c r="C3200" s="43"/>
      <c r="D3200" s="44"/>
      <c r="E3200" s="45"/>
      <c r="F3200" s="46"/>
    </row>
    <row r="3201" spans="1:6" x14ac:dyDescent="0.3">
      <c r="A3201" s="41"/>
      <c r="B3201" s="42"/>
      <c r="C3201" s="43"/>
      <c r="D3201" s="44"/>
      <c r="E3201" s="45"/>
      <c r="F3201" s="46"/>
    </row>
    <row r="3202" spans="1:6" x14ac:dyDescent="0.3">
      <c r="A3202" s="41"/>
      <c r="B3202" s="42"/>
      <c r="C3202" s="43"/>
      <c r="D3202" s="44"/>
      <c r="E3202" s="45"/>
      <c r="F3202" s="46"/>
    </row>
    <row r="3203" spans="1:6" x14ac:dyDescent="0.3">
      <c r="A3203" s="41"/>
      <c r="B3203" s="42"/>
      <c r="C3203" s="43"/>
      <c r="D3203" s="44"/>
      <c r="E3203" s="45"/>
      <c r="F3203" s="46"/>
    </row>
    <row r="3204" spans="1:6" x14ac:dyDescent="0.3">
      <c r="A3204" s="41"/>
      <c r="B3204" s="42"/>
      <c r="C3204" s="43"/>
      <c r="D3204" s="44"/>
      <c r="E3204" s="45"/>
      <c r="F3204" s="46"/>
    </row>
    <row r="3205" spans="1:6" x14ac:dyDescent="0.3">
      <c r="A3205" s="41"/>
      <c r="B3205" s="42"/>
      <c r="C3205" s="43"/>
      <c r="D3205" s="44"/>
      <c r="E3205" s="45"/>
      <c r="F3205" s="46"/>
    </row>
    <row r="3206" spans="1:6" x14ac:dyDescent="0.3">
      <c r="A3206" s="41"/>
      <c r="B3206" s="42"/>
      <c r="C3206" s="43"/>
      <c r="D3206" s="44"/>
      <c r="E3206" s="45"/>
      <c r="F3206" s="46"/>
    </row>
    <row r="3207" spans="1:6" x14ac:dyDescent="0.3">
      <c r="A3207" s="41"/>
      <c r="B3207" s="42"/>
      <c r="C3207" s="43"/>
      <c r="D3207" s="44"/>
      <c r="E3207" s="45"/>
      <c r="F3207" s="46"/>
    </row>
    <row r="3208" spans="1:6" x14ac:dyDescent="0.3">
      <c r="A3208" s="41"/>
      <c r="B3208" s="42"/>
      <c r="C3208" s="43"/>
      <c r="D3208" s="44"/>
      <c r="E3208" s="45"/>
      <c r="F3208" s="46"/>
    </row>
    <row r="3209" spans="1:6" x14ac:dyDescent="0.3">
      <c r="A3209" s="41"/>
      <c r="B3209" s="42"/>
      <c r="C3209" s="43"/>
      <c r="D3209" s="44"/>
      <c r="E3209" s="45"/>
      <c r="F3209" s="46"/>
    </row>
    <row r="3210" spans="1:6" x14ac:dyDescent="0.3">
      <c r="A3210" s="41"/>
      <c r="B3210" s="42"/>
      <c r="C3210" s="43"/>
      <c r="D3210" s="44"/>
      <c r="E3210" s="45"/>
      <c r="F3210" s="46"/>
    </row>
    <row r="3211" spans="1:6" x14ac:dyDescent="0.3">
      <c r="A3211" s="41"/>
      <c r="B3211" s="42"/>
      <c r="C3211" s="43"/>
      <c r="D3211" s="44"/>
      <c r="E3211" s="45"/>
      <c r="F3211" s="46"/>
    </row>
    <row r="3212" spans="1:6" x14ac:dyDescent="0.3">
      <c r="A3212" s="41"/>
      <c r="B3212" s="42"/>
      <c r="C3212" s="43"/>
      <c r="D3212" s="44"/>
      <c r="E3212" s="45"/>
      <c r="F3212" s="46"/>
    </row>
    <row r="3213" spans="1:6" x14ac:dyDescent="0.3">
      <c r="A3213" s="41"/>
      <c r="B3213" s="42"/>
      <c r="C3213" s="43"/>
      <c r="D3213" s="44"/>
      <c r="E3213" s="45"/>
      <c r="F3213" s="46"/>
    </row>
    <row r="3214" spans="1:6" x14ac:dyDescent="0.3">
      <c r="A3214" s="41"/>
      <c r="B3214" s="42"/>
      <c r="C3214" s="43"/>
      <c r="D3214" s="44"/>
      <c r="E3214" s="45"/>
      <c r="F3214" s="46"/>
    </row>
    <row r="3215" spans="1:6" x14ac:dyDescent="0.3">
      <c r="A3215" s="41"/>
      <c r="B3215" s="42"/>
      <c r="C3215" s="43"/>
      <c r="D3215" s="44"/>
      <c r="E3215" s="45"/>
      <c r="F3215" s="46"/>
    </row>
    <row r="3216" spans="1:6" x14ac:dyDescent="0.3">
      <c r="A3216" s="41"/>
      <c r="B3216" s="42"/>
      <c r="C3216" s="43"/>
      <c r="D3216" s="44"/>
      <c r="E3216" s="45"/>
      <c r="F3216" s="46"/>
    </row>
    <row r="3217" spans="1:6" x14ac:dyDescent="0.3">
      <c r="A3217" s="41"/>
      <c r="B3217" s="42"/>
      <c r="C3217" s="43"/>
      <c r="D3217" s="44"/>
      <c r="E3217" s="45"/>
      <c r="F3217" s="46"/>
    </row>
    <row r="3218" spans="1:6" x14ac:dyDescent="0.3">
      <c r="A3218" s="41"/>
      <c r="B3218" s="42"/>
      <c r="C3218" s="43"/>
      <c r="D3218" s="44"/>
      <c r="E3218" s="45"/>
      <c r="F3218" s="46"/>
    </row>
    <row r="3219" spans="1:6" x14ac:dyDescent="0.3">
      <c r="A3219" s="41"/>
      <c r="B3219" s="42"/>
      <c r="C3219" s="43"/>
      <c r="D3219" s="44"/>
      <c r="E3219" s="45"/>
      <c r="F3219" s="46"/>
    </row>
    <row r="3220" spans="1:6" x14ac:dyDescent="0.3">
      <c r="A3220" s="41"/>
      <c r="B3220" s="42"/>
      <c r="C3220" s="43"/>
      <c r="D3220" s="44"/>
      <c r="E3220" s="45"/>
      <c r="F3220" s="46"/>
    </row>
    <row r="3221" spans="1:6" x14ac:dyDescent="0.3">
      <c r="A3221" s="41"/>
      <c r="B3221" s="42"/>
      <c r="C3221" s="43"/>
      <c r="D3221" s="44"/>
      <c r="E3221" s="45"/>
      <c r="F3221" s="46"/>
    </row>
    <row r="3222" spans="1:6" x14ac:dyDescent="0.3">
      <c r="A3222" s="41"/>
      <c r="B3222" s="42"/>
      <c r="C3222" s="43"/>
      <c r="D3222" s="44"/>
      <c r="E3222" s="45"/>
      <c r="F3222" s="46"/>
    </row>
    <row r="3223" spans="1:6" x14ac:dyDescent="0.3">
      <c r="A3223" s="41"/>
      <c r="B3223" s="42"/>
      <c r="C3223" s="43"/>
      <c r="D3223" s="44"/>
      <c r="E3223" s="45"/>
      <c r="F3223" s="46"/>
    </row>
    <row r="3224" spans="1:6" x14ac:dyDescent="0.3">
      <c r="A3224" s="41"/>
      <c r="B3224" s="42"/>
      <c r="C3224" s="43"/>
      <c r="D3224" s="44"/>
      <c r="E3224" s="45"/>
      <c r="F3224" s="46"/>
    </row>
    <row r="3225" spans="1:6" x14ac:dyDescent="0.3">
      <c r="A3225" s="41"/>
      <c r="B3225" s="42"/>
      <c r="C3225" s="43"/>
      <c r="D3225" s="44"/>
      <c r="E3225" s="45"/>
      <c r="F3225" s="46"/>
    </row>
    <row r="3226" spans="1:6" x14ac:dyDescent="0.3">
      <c r="A3226" s="41"/>
      <c r="B3226" s="42"/>
      <c r="C3226" s="43"/>
      <c r="D3226" s="44"/>
      <c r="E3226" s="45"/>
      <c r="F3226" s="46"/>
    </row>
    <row r="3227" spans="1:6" x14ac:dyDescent="0.3">
      <c r="A3227" s="41"/>
      <c r="B3227" s="42"/>
      <c r="C3227" s="43"/>
      <c r="D3227" s="44"/>
      <c r="E3227" s="45"/>
      <c r="F3227" s="46"/>
    </row>
    <row r="3228" spans="1:6" x14ac:dyDescent="0.3">
      <c r="A3228" s="41"/>
      <c r="B3228" s="42"/>
      <c r="C3228" s="43"/>
      <c r="D3228" s="44"/>
      <c r="E3228" s="45"/>
      <c r="F3228" s="46"/>
    </row>
    <row r="3229" spans="1:6" x14ac:dyDescent="0.3">
      <c r="A3229" s="41"/>
      <c r="B3229" s="42"/>
      <c r="C3229" s="43"/>
      <c r="D3229" s="44"/>
      <c r="E3229" s="45"/>
      <c r="F3229" s="46"/>
    </row>
    <row r="3230" spans="1:6" x14ac:dyDescent="0.3">
      <c r="A3230" s="41"/>
      <c r="B3230" s="42"/>
      <c r="C3230" s="43"/>
      <c r="D3230" s="44"/>
      <c r="E3230" s="45"/>
      <c r="F3230" s="46"/>
    </row>
    <row r="3231" spans="1:6" x14ac:dyDescent="0.3">
      <c r="A3231" s="41"/>
      <c r="B3231" s="42"/>
      <c r="C3231" s="43"/>
      <c r="D3231" s="44"/>
      <c r="E3231" s="45"/>
      <c r="F3231" s="46"/>
    </row>
    <row r="3232" spans="1:6" x14ac:dyDescent="0.3">
      <c r="A3232" s="41"/>
      <c r="B3232" s="42"/>
      <c r="C3232" s="43"/>
      <c r="D3232" s="44"/>
      <c r="E3232" s="45"/>
      <c r="F3232" s="46"/>
    </row>
    <row r="3233" spans="1:6" x14ac:dyDescent="0.3">
      <c r="A3233" s="41"/>
      <c r="B3233" s="42"/>
      <c r="C3233" s="43"/>
      <c r="D3233" s="31"/>
      <c r="E3233" s="45"/>
      <c r="F3233" s="46"/>
    </row>
    <row r="3234" spans="1:6" x14ac:dyDescent="0.3">
      <c r="A3234" s="41"/>
      <c r="B3234" s="42"/>
      <c r="C3234" s="43"/>
      <c r="D3234" s="44"/>
      <c r="E3234" s="45"/>
      <c r="F3234" s="46"/>
    </row>
    <row r="3235" spans="1:6" x14ac:dyDescent="0.3">
      <c r="A3235" s="41"/>
      <c r="B3235" s="42"/>
      <c r="C3235" s="43"/>
      <c r="D3235" s="44"/>
      <c r="E3235" s="45"/>
      <c r="F3235" s="46"/>
    </row>
    <row r="3236" spans="1:6" x14ac:dyDescent="0.3">
      <c r="A3236" s="41"/>
      <c r="B3236" s="42"/>
      <c r="C3236" s="43"/>
      <c r="D3236" s="44"/>
      <c r="E3236" s="45"/>
      <c r="F3236" s="46"/>
    </row>
    <row r="3237" spans="1:6" s="32" customFormat="1" x14ac:dyDescent="0.3">
      <c r="A3237" s="41"/>
      <c r="B3237" s="42"/>
      <c r="C3237" s="43"/>
      <c r="D3237" s="44"/>
      <c r="E3237" s="45"/>
      <c r="F3237" s="46"/>
    </row>
    <row r="3238" spans="1:6" x14ac:dyDescent="0.3">
      <c r="A3238" s="41"/>
      <c r="B3238" s="42"/>
      <c r="C3238" s="43"/>
      <c r="D3238" s="44"/>
      <c r="E3238" s="45"/>
      <c r="F3238" s="46"/>
    </row>
    <row r="3239" spans="1:6" x14ac:dyDescent="0.3">
      <c r="A3239" s="41"/>
      <c r="B3239" s="42"/>
      <c r="C3239" s="43"/>
      <c r="D3239" s="31"/>
      <c r="E3239" s="45"/>
      <c r="F3239" s="46"/>
    </row>
    <row r="3240" spans="1:6" x14ac:dyDescent="0.3">
      <c r="A3240" s="41"/>
      <c r="B3240" s="42"/>
      <c r="C3240" s="43"/>
      <c r="D3240" s="44"/>
      <c r="E3240" s="45"/>
      <c r="F3240" s="46"/>
    </row>
    <row r="3241" spans="1:6" x14ac:dyDescent="0.3">
      <c r="A3241" s="41"/>
      <c r="B3241" s="42"/>
      <c r="C3241" s="43"/>
      <c r="D3241" s="44"/>
      <c r="E3241" s="45"/>
      <c r="F3241" s="46"/>
    </row>
    <row r="3242" spans="1:6" x14ac:dyDescent="0.3">
      <c r="A3242" s="41"/>
      <c r="B3242" s="42"/>
      <c r="C3242" s="43"/>
      <c r="D3242" s="44"/>
      <c r="E3242" s="45"/>
      <c r="F3242" s="46"/>
    </row>
    <row r="3243" spans="1:6" x14ac:dyDescent="0.3">
      <c r="A3243" s="41"/>
      <c r="B3243" s="42"/>
      <c r="C3243" s="43"/>
      <c r="D3243" s="44"/>
      <c r="E3243" s="45"/>
      <c r="F3243" s="46"/>
    </row>
    <row r="3244" spans="1:6" x14ac:dyDescent="0.3">
      <c r="A3244" s="41"/>
      <c r="B3244" s="42"/>
      <c r="C3244" s="43"/>
      <c r="D3244" s="44"/>
      <c r="E3244" s="45"/>
      <c r="F3244" s="46"/>
    </row>
    <row r="3245" spans="1:6" x14ac:dyDescent="0.3">
      <c r="A3245" s="41"/>
      <c r="B3245" s="42"/>
      <c r="C3245" s="43"/>
      <c r="D3245" s="44"/>
      <c r="E3245" s="45"/>
      <c r="F3245" s="46"/>
    </row>
    <row r="3246" spans="1:6" x14ac:dyDescent="0.3">
      <c r="A3246" s="41"/>
      <c r="B3246" s="42"/>
      <c r="C3246" s="43"/>
      <c r="D3246" s="44"/>
      <c r="E3246" s="45"/>
      <c r="F3246" s="46"/>
    </row>
    <row r="3247" spans="1:6" x14ac:dyDescent="0.3">
      <c r="A3247" s="41"/>
      <c r="B3247" s="42"/>
      <c r="C3247" s="43"/>
      <c r="D3247" s="44"/>
      <c r="E3247" s="45"/>
      <c r="F3247" s="46"/>
    </row>
    <row r="3248" spans="1:6" x14ac:dyDescent="0.3">
      <c r="A3248" s="41"/>
      <c r="B3248" s="42"/>
      <c r="C3248" s="43"/>
      <c r="D3248" s="44"/>
      <c r="E3248" s="45"/>
      <c r="F3248" s="46"/>
    </row>
    <row r="3249" spans="1:6" x14ac:dyDescent="0.3">
      <c r="A3249" s="41"/>
      <c r="B3249" s="42"/>
      <c r="C3249" s="43"/>
      <c r="D3249" s="44"/>
      <c r="E3249" s="45"/>
      <c r="F3249" s="46"/>
    </row>
    <row r="3250" spans="1:6" x14ac:dyDescent="0.3">
      <c r="A3250" s="41"/>
      <c r="B3250" s="42"/>
      <c r="C3250" s="43"/>
      <c r="D3250" s="44"/>
      <c r="E3250" s="45"/>
      <c r="F3250" s="46"/>
    </row>
    <row r="3251" spans="1:6" x14ac:dyDescent="0.3">
      <c r="A3251" s="41"/>
      <c r="B3251" s="42"/>
      <c r="C3251" s="43"/>
      <c r="D3251" s="44"/>
      <c r="E3251" s="45"/>
      <c r="F3251" s="46"/>
    </row>
    <row r="3252" spans="1:6" x14ac:dyDescent="0.3">
      <c r="A3252" s="41"/>
      <c r="B3252" s="42"/>
      <c r="C3252" s="43"/>
      <c r="D3252" s="44"/>
      <c r="E3252" s="45"/>
      <c r="F3252" s="46"/>
    </row>
    <row r="3253" spans="1:6" x14ac:dyDescent="0.3">
      <c r="A3253" s="41"/>
      <c r="B3253" s="42"/>
      <c r="C3253" s="43"/>
      <c r="D3253" s="44"/>
      <c r="E3253" s="45"/>
      <c r="F3253" s="46"/>
    </row>
    <row r="3254" spans="1:6" x14ac:dyDescent="0.3">
      <c r="A3254" s="41"/>
      <c r="B3254" s="42"/>
      <c r="C3254" s="43"/>
      <c r="D3254" s="44"/>
      <c r="E3254" s="45"/>
      <c r="F3254" s="46"/>
    </row>
    <row r="3255" spans="1:6" x14ac:dyDescent="0.3">
      <c r="A3255" s="41"/>
      <c r="B3255" s="42"/>
      <c r="C3255" s="43"/>
      <c r="D3255" s="44"/>
      <c r="E3255" s="45"/>
      <c r="F3255" s="46"/>
    </row>
    <row r="3256" spans="1:6" x14ac:dyDescent="0.3">
      <c r="A3256" s="41"/>
      <c r="B3256" s="42"/>
      <c r="C3256" s="43"/>
      <c r="D3256" s="44"/>
      <c r="E3256" s="45"/>
      <c r="F3256" s="46"/>
    </row>
    <row r="3257" spans="1:6" x14ac:dyDescent="0.3">
      <c r="A3257" s="41"/>
      <c r="B3257" s="42"/>
      <c r="C3257" s="43"/>
      <c r="D3257" s="44"/>
      <c r="E3257" s="45"/>
      <c r="F3257" s="46"/>
    </row>
    <row r="3258" spans="1:6" x14ac:dyDescent="0.3">
      <c r="A3258" s="41"/>
      <c r="B3258" s="42"/>
      <c r="C3258" s="43"/>
      <c r="D3258" s="44"/>
      <c r="E3258" s="45"/>
      <c r="F3258" s="46"/>
    </row>
    <row r="3259" spans="1:6" x14ac:dyDescent="0.3">
      <c r="A3259" s="41"/>
      <c r="B3259" s="42"/>
      <c r="C3259" s="43"/>
      <c r="D3259" s="44"/>
      <c r="E3259" s="45"/>
      <c r="F3259" s="46"/>
    </row>
    <row r="3260" spans="1:6" x14ac:dyDescent="0.3">
      <c r="A3260" s="41"/>
      <c r="B3260" s="42"/>
      <c r="C3260" s="43"/>
      <c r="D3260" s="44"/>
      <c r="E3260" s="45"/>
      <c r="F3260" s="46"/>
    </row>
    <row r="3261" spans="1:6" x14ac:dyDescent="0.3">
      <c r="A3261" s="41"/>
      <c r="B3261" s="42"/>
      <c r="C3261" s="43"/>
      <c r="D3261" s="44"/>
      <c r="E3261" s="45"/>
      <c r="F3261" s="46"/>
    </row>
    <row r="3262" spans="1:6" x14ac:dyDescent="0.3">
      <c r="A3262" s="41"/>
      <c r="B3262" s="42"/>
      <c r="C3262" s="43"/>
      <c r="D3262" s="44"/>
      <c r="E3262" s="45"/>
      <c r="F3262" s="46"/>
    </row>
    <row r="3263" spans="1:6" x14ac:dyDescent="0.3">
      <c r="A3263" s="41"/>
      <c r="B3263" s="42"/>
      <c r="C3263" s="43"/>
      <c r="D3263" s="44"/>
      <c r="E3263" s="45"/>
      <c r="F3263" s="46"/>
    </row>
    <row r="3264" spans="1:6" x14ac:dyDescent="0.3">
      <c r="A3264" s="41"/>
      <c r="B3264" s="42"/>
      <c r="C3264" s="43"/>
      <c r="D3264" s="44"/>
      <c r="E3264" s="45"/>
      <c r="F3264" s="46"/>
    </row>
    <row r="3265" spans="1:6" x14ac:dyDescent="0.3">
      <c r="A3265" s="41"/>
      <c r="B3265" s="42"/>
      <c r="C3265" s="43"/>
      <c r="D3265" s="44"/>
      <c r="E3265" s="45"/>
      <c r="F3265" s="46"/>
    </row>
    <row r="3266" spans="1:6" x14ac:dyDescent="0.3">
      <c r="A3266" s="41"/>
      <c r="B3266" s="42"/>
      <c r="C3266" s="43"/>
      <c r="D3266" s="44"/>
      <c r="E3266" s="45"/>
      <c r="F3266" s="46"/>
    </row>
    <row r="3267" spans="1:6" x14ac:dyDescent="0.3">
      <c r="A3267" s="41"/>
      <c r="B3267" s="42"/>
      <c r="C3267" s="43"/>
      <c r="D3267" s="44"/>
      <c r="E3267" s="45"/>
      <c r="F3267" s="46"/>
    </row>
    <row r="3268" spans="1:6" x14ac:dyDescent="0.3">
      <c r="A3268" s="41"/>
      <c r="B3268" s="42"/>
      <c r="C3268" s="43"/>
      <c r="D3268" s="44"/>
      <c r="E3268" s="45"/>
      <c r="F3268" s="46"/>
    </row>
    <row r="3269" spans="1:6" x14ac:dyDescent="0.3">
      <c r="A3269" s="41"/>
      <c r="B3269" s="42"/>
      <c r="C3269" s="43"/>
      <c r="D3269" s="44"/>
      <c r="E3269" s="45"/>
      <c r="F3269" s="46"/>
    </row>
    <row r="3270" spans="1:6" x14ac:dyDescent="0.3">
      <c r="A3270" s="41"/>
      <c r="B3270" s="42"/>
      <c r="C3270" s="43"/>
      <c r="D3270" s="44"/>
      <c r="E3270" s="45"/>
      <c r="F3270" s="46"/>
    </row>
    <row r="3271" spans="1:6" x14ac:dyDescent="0.3">
      <c r="A3271" s="41"/>
      <c r="B3271" s="42"/>
      <c r="C3271" s="43"/>
      <c r="D3271" s="44"/>
      <c r="E3271" s="45"/>
      <c r="F3271" s="46"/>
    </row>
    <row r="3272" spans="1:6" x14ac:dyDescent="0.3">
      <c r="A3272" s="41"/>
      <c r="B3272" s="42"/>
      <c r="C3272" s="43"/>
      <c r="D3272" s="44"/>
      <c r="E3272" s="45"/>
      <c r="F3272" s="46"/>
    </row>
    <row r="3273" spans="1:6" x14ac:dyDescent="0.3">
      <c r="A3273" s="41"/>
      <c r="B3273" s="42"/>
      <c r="C3273" s="43"/>
      <c r="D3273" s="44"/>
      <c r="E3273" s="45"/>
      <c r="F3273" s="46"/>
    </row>
    <row r="3274" spans="1:6" x14ac:dyDescent="0.3">
      <c r="A3274" s="41"/>
      <c r="B3274" s="42"/>
      <c r="C3274" s="43"/>
      <c r="D3274" s="44"/>
      <c r="E3274" s="45"/>
      <c r="F3274" s="46"/>
    </row>
    <row r="3275" spans="1:6" x14ac:dyDescent="0.3">
      <c r="A3275" s="41"/>
      <c r="B3275" s="42"/>
      <c r="C3275" s="43"/>
      <c r="D3275" s="44"/>
      <c r="E3275" s="45"/>
      <c r="F3275" s="46"/>
    </row>
    <row r="3276" spans="1:6" x14ac:dyDescent="0.3">
      <c r="A3276" s="41"/>
      <c r="B3276" s="42"/>
      <c r="C3276" s="43"/>
      <c r="D3276" s="44"/>
      <c r="E3276" s="45"/>
      <c r="F3276" s="46"/>
    </row>
    <row r="3277" spans="1:6" x14ac:dyDescent="0.3">
      <c r="A3277" s="41"/>
      <c r="B3277" s="42"/>
      <c r="C3277" s="43"/>
      <c r="D3277" s="44"/>
      <c r="E3277" s="45"/>
      <c r="F3277" s="46"/>
    </row>
    <row r="3278" spans="1:6" x14ac:dyDescent="0.3">
      <c r="A3278" s="41"/>
      <c r="B3278" s="42"/>
      <c r="C3278" s="43"/>
      <c r="D3278" s="44"/>
      <c r="E3278" s="45"/>
      <c r="F3278" s="46"/>
    </row>
    <row r="3279" spans="1:6" x14ac:dyDescent="0.3">
      <c r="A3279" s="41"/>
      <c r="B3279" s="42"/>
      <c r="C3279" s="43"/>
      <c r="D3279" s="44"/>
      <c r="E3279" s="45"/>
      <c r="F3279" s="46"/>
    </row>
    <row r="3280" spans="1:6" x14ac:dyDescent="0.3">
      <c r="A3280" s="41"/>
      <c r="B3280" s="42"/>
      <c r="C3280" s="43"/>
      <c r="D3280" s="44"/>
      <c r="E3280" s="45"/>
      <c r="F3280" s="46"/>
    </row>
    <row r="3281" spans="1:6" x14ac:dyDescent="0.3">
      <c r="A3281" s="41"/>
      <c r="B3281" s="42"/>
      <c r="C3281" s="43"/>
      <c r="D3281" s="44"/>
      <c r="E3281" s="45"/>
      <c r="F3281" s="46"/>
    </row>
    <row r="3282" spans="1:6" x14ac:dyDescent="0.3">
      <c r="A3282" s="41"/>
      <c r="B3282" s="42"/>
      <c r="C3282" s="43"/>
      <c r="D3282" s="44"/>
      <c r="E3282" s="45"/>
      <c r="F3282" s="46"/>
    </row>
    <row r="3283" spans="1:6" x14ac:dyDescent="0.3">
      <c r="A3283" s="41"/>
      <c r="B3283" s="42"/>
      <c r="C3283" s="43"/>
      <c r="D3283" s="44"/>
      <c r="E3283" s="45"/>
      <c r="F3283" s="46"/>
    </row>
    <row r="3284" spans="1:6" x14ac:dyDescent="0.3">
      <c r="A3284" s="41"/>
      <c r="B3284" s="42"/>
      <c r="C3284" s="43"/>
      <c r="D3284" s="44"/>
      <c r="E3284" s="45"/>
      <c r="F3284" s="46"/>
    </row>
    <row r="3285" spans="1:6" x14ac:dyDescent="0.3">
      <c r="A3285" s="41"/>
      <c r="B3285" s="42"/>
      <c r="C3285" s="43"/>
      <c r="D3285" s="44"/>
      <c r="E3285" s="45"/>
      <c r="F3285" s="46"/>
    </row>
    <row r="3286" spans="1:6" x14ac:dyDescent="0.3">
      <c r="A3286" s="41"/>
      <c r="B3286" s="42"/>
      <c r="C3286" s="43"/>
      <c r="D3286" s="44"/>
      <c r="E3286" s="45"/>
      <c r="F3286" s="46"/>
    </row>
    <row r="3287" spans="1:6" x14ac:dyDescent="0.3">
      <c r="A3287" s="41"/>
      <c r="B3287" s="42"/>
      <c r="C3287" s="43"/>
      <c r="D3287" s="44"/>
      <c r="E3287" s="45"/>
      <c r="F3287" s="46"/>
    </row>
    <row r="3288" spans="1:6" x14ac:dyDescent="0.3">
      <c r="A3288" s="41"/>
      <c r="B3288" s="42"/>
      <c r="C3288" s="43"/>
      <c r="D3288" s="44"/>
      <c r="E3288" s="45"/>
      <c r="F3288" s="46"/>
    </row>
    <row r="3289" spans="1:6" x14ac:dyDescent="0.3">
      <c r="A3289" s="41"/>
      <c r="B3289" s="42"/>
      <c r="C3289" s="43"/>
      <c r="D3289" s="44"/>
      <c r="E3289" s="45"/>
      <c r="F3289" s="46"/>
    </row>
    <row r="3290" spans="1:6" x14ac:dyDescent="0.3">
      <c r="A3290" s="41"/>
      <c r="B3290" s="42"/>
      <c r="C3290" s="43"/>
      <c r="D3290" s="44"/>
      <c r="E3290" s="45"/>
      <c r="F3290" s="46"/>
    </row>
    <row r="3291" spans="1:6" x14ac:dyDescent="0.3">
      <c r="A3291" s="41"/>
      <c r="B3291" s="42"/>
      <c r="C3291" s="43"/>
      <c r="D3291" s="44"/>
      <c r="E3291" s="45"/>
      <c r="F3291" s="46"/>
    </row>
    <row r="3292" spans="1:6" x14ac:dyDescent="0.3">
      <c r="A3292" s="41"/>
      <c r="B3292" s="42"/>
      <c r="C3292" s="43"/>
      <c r="D3292" s="44"/>
      <c r="E3292" s="45"/>
      <c r="F3292" s="46"/>
    </row>
    <row r="3293" spans="1:6" x14ac:dyDescent="0.3">
      <c r="A3293" s="41"/>
      <c r="B3293" s="42"/>
      <c r="C3293" s="43"/>
      <c r="D3293" s="44"/>
      <c r="E3293" s="45"/>
      <c r="F3293" s="46"/>
    </row>
    <row r="3294" spans="1:6" x14ac:dyDescent="0.3">
      <c r="A3294" s="41"/>
      <c r="B3294" s="42"/>
      <c r="C3294" s="43"/>
      <c r="D3294" s="44"/>
      <c r="E3294" s="45"/>
      <c r="F3294" s="46"/>
    </row>
    <row r="3295" spans="1:6" x14ac:dyDescent="0.3">
      <c r="A3295" s="41"/>
      <c r="B3295" s="42"/>
      <c r="C3295" s="43"/>
      <c r="D3295" s="44"/>
      <c r="E3295" s="45"/>
      <c r="F3295" s="46"/>
    </row>
    <row r="3296" spans="1:6" x14ac:dyDescent="0.3">
      <c r="A3296" s="41"/>
      <c r="B3296" s="42"/>
      <c r="C3296" s="43"/>
      <c r="D3296" s="44"/>
      <c r="E3296" s="45"/>
      <c r="F3296" s="46"/>
    </row>
    <row r="3297" spans="1:6" x14ac:dyDescent="0.3">
      <c r="A3297" s="41"/>
      <c r="B3297" s="42"/>
      <c r="C3297" s="43"/>
      <c r="D3297" s="44"/>
      <c r="E3297" s="45"/>
      <c r="F3297" s="46"/>
    </row>
    <row r="3298" spans="1:6" x14ac:dyDescent="0.3">
      <c r="A3298" s="41"/>
      <c r="B3298" s="42"/>
      <c r="C3298" s="43"/>
      <c r="D3298" s="44"/>
      <c r="E3298" s="45"/>
      <c r="F3298" s="46"/>
    </row>
    <row r="3299" spans="1:6" x14ac:dyDescent="0.3">
      <c r="A3299" s="41"/>
      <c r="B3299" s="42"/>
      <c r="C3299" s="43"/>
      <c r="D3299" s="31"/>
      <c r="E3299" s="45"/>
      <c r="F3299" s="46"/>
    </row>
    <row r="3300" spans="1:6" x14ac:dyDescent="0.3">
      <c r="A3300" s="41"/>
      <c r="B3300" s="42"/>
      <c r="C3300" s="43"/>
      <c r="D3300" s="44"/>
      <c r="E3300" s="45"/>
      <c r="F3300" s="46"/>
    </row>
    <row r="3301" spans="1:6" x14ac:dyDescent="0.3">
      <c r="A3301" s="41"/>
      <c r="B3301" s="42"/>
      <c r="C3301" s="43"/>
      <c r="D3301" s="44"/>
      <c r="E3301" s="45"/>
      <c r="F3301" s="46"/>
    </row>
    <row r="3302" spans="1:6" x14ac:dyDescent="0.3">
      <c r="A3302" s="41"/>
      <c r="B3302" s="42"/>
      <c r="C3302" s="43"/>
      <c r="D3302" s="44"/>
      <c r="E3302" s="45"/>
      <c r="F3302" s="46"/>
    </row>
    <row r="3303" spans="1:6" x14ac:dyDescent="0.3">
      <c r="A3303" s="41"/>
      <c r="B3303" s="42"/>
      <c r="C3303" s="43"/>
      <c r="D3303" s="44"/>
      <c r="E3303" s="45"/>
      <c r="F3303" s="46"/>
    </row>
    <row r="3304" spans="1:6" x14ac:dyDescent="0.3">
      <c r="A3304" s="41"/>
      <c r="B3304" s="42"/>
      <c r="C3304" s="43"/>
      <c r="D3304" s="44"/>
      <c r="E3304" s="45"/>
      <c r="F3304" s="46"/>
    </row>
    <row r="3305" spans="1:6" x14ac:dyDescent="0.3">
      <c r="A3305" s="41"/>
      <c r="B3305" s="42"/>
      <c r="C3305" s="43"/>
      <c r="D3305" s="44"/>
      <c r="E3305" s="45"/>
      <c r="F3305" s="46"/>
    </row>
    <row r="3306" spans="1:6" x14ac:dyDescent="0.3">
      <c r="A3306" s="41"/>
      <c r="B3306" s="42"/>
      <c r="C3306" s="43"/>
      <c r="D3306" s="44"/>
      <c r="E3306" s="45"/>
      <c r="F3306" s="46"/>
    </row>
    <row r="3307" spans="1:6" x14ac:dyDescent="0.3">
      <c r="A3307" s="41"/>
      <c r="B3307" s="42"/>
      <c r="C3307" s="43"/>
      <c r="D3307" s="44"/>
      <c r="E3307" s="45"/>
      <c r="F3307" s="46"/>
    </row>
    <row r="3308" spans="1:6" x14ac:dyDescent="0.3">
      <c r="A3308" s="41"/>
      <c r="B3308" s="42"/>
      <c r="C3308" s="43"/>
      <c r="D3308" s="44"/>
      <c r="E3308" s="45"/>
      <c r="F3308" s="46"/>
    </row>
    <row r="3309" spans="1:6" x14ac:dyDescent="0.3">
      <c r="A3309" s="41"/>
      <c r="B3309" s="42"/>
      <c r="C3309" s="43"/>
      <c r="D3309" s="44"/>
      <c r="E3309" s="45"/>
      <c r="F3309" s="46"/>
    </row>
    <row r="3310" spans="1:6" x14ac:dyDescent="0.3">
      <c r="A3310" s="41"/>
      <c r="B3310" s="42"/>
      <c r="C3310" s="43"/>
      <c r="D3310" s="44"/>
      <c r="E3310" s="45"/>
      <c r="F3310" s="46"/>
    </row>
    <row r="3311" spans="1:6" x14ac:dyDescent="0.3">
      <c r="A3311" s="41"/>
      <c r="B3311" s="42"/>
      <c r="C3311" s="43"/>
      <c r="D3311" s="44"/>
      <c r="E3311" s="45"/>
      <c r="F3311" s="46"/>
    </row>
    <row r="3312" spans="1:6" x14ac:dyDescent="0.3">
      <c r="A3312" s="41"/>
      <c r="B3312" s="42"/>
      <c r="C3312" s="43"/>
      <c r="D3312" s="44"/>
      <c r="E3312" s="45"/>
      <c r="F3312" s="46"/>
    </row>
    <row r="3313" spans="1:6" x14ac:dyDescent="0.3">
      <c r="A3313" s="41"/>
      <c r="B3313" s="42"/>
      <c r="C3313" s="43"/>
      <c r="D3313" s="44"/>
      <c r="E3313" s="45"/>
      <c r="F3313" s="46"/>
    </row>
    <row r="3314" spans="1:6" x14ac:dyDescent="0.3">
      <c r="A3314" s="41"/>
      <c r="B3314" s="42"/>
      <c r="C3314" s="43"/>
      <c r="D3314" s="44"/>
      <c r="E3314" s="45"/>
      <c r="F3314" s="46"/>
    </row>
    <row r="3315" spans="1:6" x14ac:dyDescent="0.3">
      <c r="A3315" s="41"/>
      <c r="B3315" s="42"/>
      <c r="C3315" s="43"/>
      <c r="D3315" s="44"/>
      <c r="E3315" s="45"/>
      <c r="F3315" s="46"/>
    </row>
    <row r="3316" spans="1:6" x14ac:dyDescent="0.3">
      <c r="A3316" s="41"/>
      <c r="B3316" s="42"/>
      <c r="C3316" s="43"/>
      <c r="D3316" s="44"/>
      <c r="E3316" s="45"/>
      <c r="F3316" s="46"/>
    </row>
    <row r="3317" spans="1:6" x14ac:dyDescent="0.3">
      <c r="A3317" s="41"/>
      <c r="B3317" s="42"/>
      <c r="C3317" s="43"/>
      <c r="D3317" s="44"/>
      <c r="E3317" s="45"/>
      <c r="F3317" s="46"/>
    </row>
    <row r="3318" spans="1:6" x14ac:dyDescent="0.3">
      <c r="A3318" s="41"/>
      <c r="B3318" s="42"/>
      <c r="C3318" s="43"/>
      <c r="D3318" s="44"/>
      <c r="E3318" s="45"/>
      <c r="F3318" s="46"/>
    </row>
    <row r="3319" spans="1:6" x14ac:dyDescent="0.3">
      <c r="A3319" s="41"/>
      <c r="B3319" s="42"/>
      <c r="C3319" s="43"/>
      <c r="D3319" s="44"/>
      <c r="E3319" s="45"/>
      <c r="F3319" s="46"/>
    </row>
    <row r="3320" spans="1:6" x14ac:dyDescent="0.3">
      <c r="A3320" s="41"/>
      <c r="B3320" s="42"/>
      <c r="C3320" s="43"/>
      <c r="D3320" s="44"/>
      <c r="E3320" s="45"/>
      <c r="F3320" s="46"/>
    </row>
    <row r="3321" spans="1:6" x14ac:dyDescent="0.3">
      <c r="A3321" s="41"/>
      <c r="B3321" s="42"/>
      <c r="C3321" s="43"/>
      <c r="D3321" s="44"/>
      <c r="E3321" s="45"/>
      <c r="F3321" s="46"/>
    </row>
    <row r="3322" spans="1:6" x14ac:dyDescent="0.3">
      <c r="A3322" s="41"/>
      <c r="B3322" s="42"/>
      <c r="C3322" s="43"/>
      <c r="D3322" s="44"/>
      <c r="E3322" s="45"/>
      <c r="F3322" s="46"/>
    </row>
    <row r="3323" spans="1:6" x14ac:dyDescent="0.3">
      <c r="A3323" s="41"/>
      <c r="B3323" s="42"/>
      <c r="C3323" s="43"/>
      <c r="D3323" s="44"/>
      <c r="E3323" s="45"/>
      <c r="F3323" s="46"/>
    </row>
    <row r="3324" spans="1:6" x14ac:dyDescent="0.3">
      <c r="A3324" s="41"/>
      <c r="B3324" s="42"/>
      <c r="C3324" s="43"/>
      <c r="D3324" s="44"/>
      <c r="E3324" s="45"/>
      <c r="F3324" s="46"/>
    </row>
    <row r="3325" spans="1:6" x14ac:dyDescent="0.3">
      <c r="A3325" s="41"/>
      <c r="B3325" s="42"/>
      <c r="C3325" s="43"/>
      <c r="D3325" s="44"/>
      <c r="E3325" s="45"/>
      <c r="F3325" s="46"/>
    </row>
    <row r="3326" spans="1:6" x14ac:dyDescent="0.3">
      <c r="A3326" s="41"/>
      <c r="B3326" s="42"/>
      <c r="C3326" s="43"/>
      <c r="D3326" s="44"/>
      <c r="E3326" s="45"/>
      <c r="F3326" s="46"/>
    </row>
    <row r="3327" spans="1:6" x14ac:dyDescent="0.3">
      <c r="A3327" s="41"/>
      <c r="B3327" s="42"/>
      <c r="C3327" s="43"/>
      <c r="D3327" s="44"/>
      <c r="E3327" s="45"/>
      <c r="F3327" s="46"/>
    </row>
    <row r="3328" spans="1:6" x14ac:dyDescent="0.3">
      <c r="A3328" s="41"/>
      <c r="B3328" s="42"/>
      <c r="C3328" s="43"/>
      <c r="D3328" s="44"/>
      <c r="E3328" s="45"/>
      <c r="F3328" s="46"/>
    </row>
    <row r="3329" spans="1:6" x14ac:dyDescent="0.3">
      <c r="A3329" s="41"/>
      <c r="B3329" s="42"/>
      <c r="C3329" s="43"/>
      <c r="D3329" s="44"/>
      <c r="E3329" s="45"/>
      <c r="F3329" s="46"/>
    </row>
    <row r="3330" spans="1:6" x14ac:dyDescent="0.3">
      <c r="A3330" s="41"/>
      <c r="B3330" s="42"/>
      <c r="C3330" s="43"/>
      <c r="D3330" s="44"/>
      <c r="E3330" s="45"/>
      <c r="F3330" s="46"/>
    </row>
    <row r="3331" spans="1:6" x14ac:dyDescent="0.3">
      <c r="A3331" s="41"/>
      <c r="B3331" s="42"/>
      <c r="C3331" s="43"/>
      <c r="D3331" s="44"/>
      <c r="E3331" s="45"/>
      <c r="F3331" s="46"/>
    </row>
    <row r="3332" spans="1:6" x14ac:dyDescent="0.3">
      <c r="A3332" s="41"/>
      <c r="B3332" s="42"/>
      <c r="C3332" s="43"/>
      <c r="D3332" s="44"/>
      <c r="E3332" s="45"/>
      <c r="F3332" s="46"/>
    </row>
    <row r="3333" spans="1:6" x14ac:dyDescent="0.3">
      <c r="A3333" s="41"/>
      <c r="B3333" s="42"/>
      <c r="C3333" s="43"/>
      <c r="D3333" s="44"/>
      <c r="E3333" s="45"/>
      <c r="F3333" s="46"/>
    </row>
    <row r="3334" spans="1:6" x14ac:dyDescent="0.3">
      <c r="A3334" s="41"/>
      <c r="B3334" s="42"/>
      <c r="C3334" s="43"/>
      <c r="D3334" s="44"/>
      <c r="E3334" s="45"/>
      <c r="F3334" s="46"/>
    </row>
    <row r="3335" spans="1:6" x14ac:dyDescent="0.3">
      <c r="A3335" s="41"/>
      <c r="B3335" s="42"/>
      <c r="C3335" s="43"/>
      <c r="D3335" s="44"/>
      <c r="E3335" s="45"/>
      <c r="F3335" s="46"/>
    </row>
    <row r="3336" spans="1:6" x14ac:dyDescent="0.3">
      <c r="A3336" s="41"/>
      <c r="B3336" s="42"/>
      <c r="C3336" s="43"/>
      <c r="D3336" s="44"/>
      <c r="E3336" s="45"/>
      <c r="F3336" s="46"/>
    </row>
    <row r="3337" spans="1:6" x14ac:dyDescent="0.3">
      <c r="A3337" s="41"/>
      <c r="B3337" s="42"/>
      <c r="C3337" s="43"/>
      <c r="D3337" s="44"/>
      <c r="E3337" s="45"/>
      <c r="F3337" s="46"/>
    </row>
    <row r="3338" spans="1:6" x14ac:dyDescent="0.3">
      <c r="A3338" s="41"/>
      <c r="B3338" s="42"/>
      <c r="C3338" s="43"/>
      <c r="D3338" s="44"/>
      <c r="E3338" s="45"/>
      <c r="F3338" s="46"/>
    </row>
    <row r="3339" spans="1:6" x14ac:dyDescent="0.3">
      <c r="A3339" s="41"/>
      <c r="B3339" s="42"/>
      <c r="C3339" s="43"/>
      <c r="D3339" s="44"/>
      <c r="E3339" s="45"/>
      <c r="F3339" s="46"/>
    </row>
    <row r="3340" spans="1:6" x14ac:dyDescent="0.3">
      <c r="A3340" s="41"/>
      <c r="B3340" s="42"/>
      <c r="C3340" s="43"/>
      <c r="D3340" s="44"/>
      <c r="E3340" s="45"/>
      <c r="F3340" s="46"/>
    </row>
    <row r="3341" spans="1:6" x14ac:dyDescent="0.3">
      <c r="A3341" s="41"/>
      <c r="B3341" s="42"/>
      <c r="C3341" s="43"/>
      <c r="D3341" s="44"/>
      <c r="E3341" s="45"/>
      <c r="F3341" s="46"/>
    </row>
    <row r="3342" spans="1:6" x14ac:dyDescent="0.3">
      <c r="A3342" s="41"/>
      <c r="B3342" s="42"/>
      <c r="C3342" s="43"/>
      <c r="D3342" s="44"/>
      <c r="E3342" s="45"/>
      <c r="F3342" s="46"/>
    </row>
    <row r="3343" spans="1:6" x14ac:dyDescent="0.3">
      <c r="A3343" s="41"/>
      <c r="B3343" s="42"/>
      <c r="C3343" s="43"/>
      <c r="D3343" s="44"/>
      <c r="E3343" s="45"/>
      <c r="F3343" s="46"/>
    </row>
    <row r="3344" spans="1:6" x14ac:dyDescent="0.3">
      <c r="A3344" s="41"/>
      <c r="B3344" s="42"/>
      <c r="C3344" s="43"/>
      <c r="D3344" s="44"/>
      <c r="E3344" s="45"/>
      <c r="F3344" s="46"/>
    </row>
    <row r="3345" spans="1:6" x14ac:dyDescent="0.3">
      <c r="A3345" s="41"/>
      <c r="B3345" s="42"/>
      <c r="C3345" s="43"/>
      <c r="D3345" s="44"/>
      <c r="E3345" s="45"/>
      <c r="F3345" s="46"/>
    </row>
    <row r="3346" spans="1:6" x14ac:dyDescent="0.3">
      <c r="A3346" s="41"/>
      <c r="B3346" s="42"/>
      <c r="C3346" s="43"/>
      <c r="D3346" s="44"/>
      <c r="E3346" s="45"/>
      <c r="F3346" s="46"/>
    </row>
    <row r="3347" spans="1:6" x14ac:dyDescent="0.3">
      <c r="A3347" s="41"/>
      <c r="B3347" s="42"/>
      <c r="C3347" s="43"/>
      <c r="D3347" s="44"/>
      <c r="E3347" s="45"/>
      <c r="F3347" s="46"/>
    </row>
    <row r="3348" spans="1:6" x14ac:dyDescent="0.3">
      <c r="A3348" s="41"/>
      <c r="B3348" s="42"/>
      <c r="C3348" s="43"/>
      <c r="D3348" s="44"/>
      <c r="E3348" s="45"/>
      <c r="F3348" s="46"/>
    </row>
    <row r="3349" spans="1:6" x14ac:dyDescent="0.3">
      <c r="A3349" s="41"/>
      <c r="B3349" s="42"/>
      <c r="C3349" s="43"/>
      <c r="D3349" s="44"/>
      <c r="E3349" s="45"/>
      <c r="F3349" s="46"/>
    </row>
    <row r="3350" spans="1:6" x14ac:dyDescent="0.3">
      <c r="A3350" s="41"/>
      <c r="B3350" s="42"/>
      <c r="C3350" s="43"/>
      <c r="D3350" s="44"/>
      <c r="E3350" s="45"/>
      <c r="F3350" s="46"/>
    </row>
    <row r="3351" spans="1:6" x14ac:dyDescent="0.3">
      <c r="A3351" s="41"/>
      <c r="B3351" s="42"/>
      <c r="C3351" s="43"/>
      <c r="D3351" s="44"/>
      <c r="E3351" s="45"/>
      <c r="F3351" s="46"/>
    </row>
    <row r="3352" spans="1:6" x14ac:dyDescent="0.3">
      <c r="A3352" s="41"/>
      <c r="B3352" s="42"/>
      <c r="C3352" s="43"/>
      <c r="D3352" s="44"/>
      <c r="E3352" s="45"/>
      <c r="F3352" s="46"/>
    </row>
    <row r="3353" spans="1:6" x14ac:dyDescent="0.3">
      <c r="A3353" s="41"/>
      <c r="B3353" s="42"/>
      <c r="C3353" s="43"/>
      <c r="D3353" s="44"/>
      <c r="E3353" s="45"/>
      <c r="F3353" s="46"/>
    </row>
    <row r="3354" spans="1:6" x14ac:dyDescent="0.3">
      <c r="A3354" s="41"/>
      <c r="B3354" s="42"/>
      <c r="C3354" s="43"/>
      <c r="D3354" s="44"/>
      <c r="E3354" s="45"/>
      <c r="F3354" s="46"/>
    </row>
    <row r="3355" spans="1:6" x14ac:dyDescent="0.3">
      <c r="A3355" s="41"/>
      <c r="B3355" s="42"/>
      <c r="C3355" s="43"/>
      <c r="D3355" s="44"/>
      <c r="E3355" s="45"/>
      <c r="F3355" s="46"/>
    </row>
    <row r="3356" spans="1:6" x14ac:dyDescent="0.3">
      <c r="A3356" s="41"/>
      <c r="B3356" s="42"/>
      <c r="C3356" s="43"/>
      <c r="D3356" s="44"/>
      <c r="E3356" s="45"/>
      <c r="F3356" s="46"/>
    </row>
    <row r="3357" spans="1:6" x14ac:dyDescent="0.3">
      <c r="A3357" s="41"/>
      <c r="B3357" s="42"/>
      <c r="C3357" s="43"/>
      <c r="D3357" s="44"/>
      <c r="E3357" s="45"/>
      <c r="F3357" s="46"/>
    </row>
    <row r="3358" spans="1:6" x14ac:dyDescent="0.3">
      <c r="A3358" s="41"/>
      <c r="B3358" s="42"/>
      <c r="C3358" s="43"/>
      <c r="D3358" s="44"/>
      <c r="E3358" s="45"/>
      <c r="F3358" s="46"/>
    </row>
    <row r="3359" spans="1:6" x14ac:dyDescent="0.3">
      <c r="A3359" s="41"/>
      <c r="B3359" s="42"/>
      <c r="C3359" s="43"/>
      <c r="D3359" s="44"/>
      <c r="E3359" s="45"/>
      <c r="F3359" s="46"/>
    </row>
    <row r="3360" spans="1:6" x14ac:dyDescent="0.3">
      <c r="A3360" s="41"/>
      <c r="B3360" s="42"/>
      <c r="C3360" s="43"/>
      <c r="D3360" s="44"/>
      <c r="E3360" s="45"/>
      <c r="F3360" s="46"/>
    </row>
    <row r="3361" spans="1:6" x14ac:dyDescent="0.3">
      <c r="A3361" s="41"/>
      <c r="B3361" s="42"/>
      <c r="C3361" s="43"/>
      <c r="D3361" s="44"/>
      <c r="E3361" s="45"/>
      <c r="F3361" s="46"/>
    </row>
    <row r="3362" spans="1:6" x14ac:dyDescent="0.3">
      <c r="A3362" s="41"/>
      <c r="B3362" s="42"/>
      <c r="C3362" s="43"/>
      <c r="D3362" s="44"/>
      <c r="E3362" s="45"/>
      <c r="F3362" s="46"/>
    </row>
    <row r="3363" spans="1:6" x14ac:dyDescent="0.3">
      <c r="A3363" s="41"/>
      <c r="B3363" s="42"/>
      <c r="C3363" s="43"/>
      <c r="D3363" s="44"/>
      <c r="E3363" s="45"/>
      <c r="F3363" s="46"/>
    </row>
    <row r="3364" spans="1:6" x14ac:dyDescent="0.3">
      <c r="A3364" s="41"/>
      <c r="B3364" s="42"/>
      <c r="C3364" s="43"/>
      <c r="D3364" s="44"/>
      <c r="E3364" s="45"/>
      <c r="F3364" s="46"/>
    </row>
    <row r="3365" spans="1:6" x14ac:dyDescent="0.3">
      <c r="A3365" s="41"/>
      <c r="B3365" s="42"/>
      <c r="C3365" s="43"/>
      <c r="D3365" s="44"/>
      <c r="E3365" s="45"/>
      <c r="F3365" s="46"/>
    </row>
    <row r="3366" spans="1:6" x14ac:dyDescent="0.3">
      <c r="A3366" s="41"/>
      <c r="B3366" s="42"/>
      <c r="C3366" s="43"/>
      <c r="D3366" s="44"/>
      <c r="E3366" s="45"/>
      <c r="F3366" s="46"/>
    </row>
    <row r="3367" spans="1:6" x14ac:dyDescent="0.3">
      <c r="A3367" s="41"/>
      <c r="B3367" s="42"/>
      <c r="C3367" s="43"/>
      <c r="D3367" s="44"/>
      <c r="E3367" s="45"/>
      <c r="F3367" s="46"/>
    </row>
    <row r="3368" spans="1:6" x14ac:dyDescent="0.3">
      <c r="A3368" s="41"/>
      <c r="B3368" s="42"/>
      <c r="C3368" s="43"/>
      <c r="D3368" s="44"/>
      <c r="E3368" s="45"/>
      <c r="F3368" s="46"/>
    </row>
    <row r="3369" spans="1:6" x14ac:dyDescent="0.3">
      <c r="A3369" s="41"/>
      <c r="B3369" s="42"/>
      <c r="C3369" s="43"/>
      <c r="D3369" s="44"/>
      <c r="E3369" s="45"/>
      <c r="F3369" s="46"/>
    </row>
    <row r="3370" spans="1:6" x14ac:dyDescent="0.3">
      <c r="A3370" s="41"/>
      <c r="B3370" s="42"/>
      <c r="C3370" s="43"/>
      <c r="D3370" s="44"/>
      <c r="E3370" s="45"/>
      <c r="F3370" s="46"/>
    </row>
    <row r="3371" spans="1:6" x14ac:dyDescent="0.3">
      <c r="A3371" s="41"/>
      <c r="B3371" s="42"/>
      <c r="C3371" s="43"/>
      <c r="D3371" s="44"/>
      <c r="E3371" s="45"/>
      <c r="F3371" s="46"/>
    </row>
    <row r="3372" spans="1:6" x14ac:dyDescent="0.3">
      <c r="A3372" s="41"/>
      <c r="B3372" s="42"/>
      <c r="C3372" s="43"/>
      <c r="D3372" s="44"/>
      <c r="E3372" s="45"/>
      <c r="F3372" s="46"/>
    </row>
    <row r="3373" spans="1:6" x14ac:dyDescent="0.3">
      <c r="A3373" s="41"/>
      <c r="B3373" s="42"/>
      <c r="C3373" s="43"/>
      <c r="D3373" s="44"/>
      <c r="E3373" s="45"/>
      <c r="F3373" s="46"/>
    </row>
    <row r="3374" spans="1:6" x14ac:dyDescent="0.3">
      <c r="A3374" s="41"/>
      <c r="B3374" s="42"/>
      <c r="C3374" s="43"/>
      <c r="D3374" s="44"/>
      <c r="E3374" s="45"/>
      <c r="F3374" s="46"/>
    </row>
    <row r="3375" spans="1:6" x14ac:dyDescent="0.3">
      <c r="A3375" s="41"/>
      <c r="B3375" s="42"/>
      <c r="C3375" s="43"/>
      <c r="D3375" s="44"/>
      <c r="E3375" s="45"/>
      <c r="F3375" s="46"/>
    </row>
    <row r="3376" spans="1:6" x14ac:dyDescent="0.3">
      <c r="A3376" s="41"/>
      <c r="B3376" s="42"/>
      <c r="C3376" s="43"/>
      <c r="D3376" s="44"/>
      <c r="E3376" s="45"/>
      <c r="F3376" s="46"/>
    </row>
    <row r="3377" spans="1:6" x14ac:dyDescent="0.3">
      <c r="A3377" s="41"/>
      <c r="B3377" s="42"/>
      <c r="C3377" s="43"/>
      <c r="D3377" s="44"/>
      <c r="E3377" s="45"/>
      <c r="F3377" s="46"/>
    </row>
    <row r="3378" spans="1:6" x14ac:dyDescent="0.3">
      <c r="A3378" s="41"/>
      <c r="B3378" s="42"/>
      <c r="C3378" s="43"/>
      <c r="D3378" s="44"/>
      <c r="E3378" s="45"/>
      <c r="F3378" s="46"/>
    </row>
    <row r="3379" spans="1:6" x14ac:dyDescent="0.3">
      <c r="A3379" s="41"/>
      <c r="B3379" s="42"/>
      <c r="C3379" s="43"/>
      <c r="D3379" s="44"/>
      <c r="E3379" s="45"/>
      <c r="F3379" s="46"/>
    </row>
    <row r="3380" spans="1:6" x14ac:dyDescent="0.3">
      <c r="A3380" s="41"/>
      <c r="B3380" s="42"/>
      <c r="C3380" s="43"/>
      <c r="D3380" s="44"/>
      <c r="E3380" s="45"/>
      <c r="F3380" s="46"/>
    </row>
    <row r="3381" spans="1:6" x14ac:dyDescent="0.3">
      <c r="A3381" s="41"/>
      <c r="B3381" s="42"/>
      <c r="C3381" s="43"/>
      <c r="D3381" s="44"/>
      <c r="E3381" s="45"/>
      <c r="F3381" s="46"/>
    </row>
    <row r="3382" spans="1:6" x14ac:dyDescent="0.3">
      <c r="A3382" s="41"/>
      <c r="B3382" s="42"/>
      <c r="C3382" s="43"/>
      <c r="D3382" s="44"/>
      <c r="E3382" s="45"/>
      <c r="F3382" s="46"/>
    </row>
    <row r="3383" spans="1:6" x14ac:dyDescent="0.3">
      <c r="A3383" s="41"/>
      <c r="B3383" s="42"/>
      <c r="C3383" s="43"/>
      <c r="D3383" s="44"/>
      <c r="E3383" s="45"/>
      <c r="F3383" s="46"/>
    </row>
    <row r="3384" spans="1:6" x14ac:dyDescent="0.3">
      <c r="A3384" s="41"/>
      <c r="B3384" s="42"/>
      <c r="C3384" s="43"/>
      <c r="D3384" s="44"/>
      <c r="E3384" s="45"/>
      <c r="F3384" s="46"/>
    </row>
    <row r="3385" spans="1:6" x14ac:dyDescent="0.3">
      <c r="A3385" s="41"/>
      <c r="B3385" s="42"/>
      <c r="C3385" s="43"/>
      <c r="D3385" s="44"/>
      <c r="E3385" s="45"/>
      <c r="F3385" s="46"/>
    </row>
    <row r="3386" spans="1:6" x14ac:dyDescent="0.3">
      <c r="A3386" s="41"/>
      <c r="B3386" s="42"/>
      <c r="C3386" s="43"/>
      <c r="D3386" s="44"/>
      <c r="E3386" s="45"/>
      <c r="F3386" s="46"/>
    </row>
    <row r="3387" spans="1:6" x14ac:dyDescent="0.3">
      <c r="A3387" s="41"/>
      <c r="B3387" s="42"/>
      <c r="C3387" s="43"/>
      <c r="D3387" s="44"/>
      <c r="E3387" s="45"/>
      <c r="F3387" s="46"/>
    </row>
    <row r="3388" spans="1:6" x14ac:dyDescent="0.3">
      <c r="A3388" s="41"/>
      <c r="B3388" s="42"/>
      <c r="C3388" s="43"/>
      <c r="D3388" s="44"/>
      <c r="E3388" s="45"/>
      <c r="F3388" s="46"/>
    </row>
    <row r="3389" spans="1:6" x14ac:dyDescent="0.3">
      <c r="A3389" s="41"/>
      <c r="B3389" s="42"/>
      <c r="C3389" s="43"/>
      <c r="D3389" s="44"/>
      <c r="E3389" s="45"/>
      <c r="F3389" s="46"/>
    </row>
    <row r="3390" spans="1:6" x14ac:dyDescent="0.3">
      <c r="A3390" s="41"/>
      <c r="B3390" s="42"/>
      <c r="C3390" s="43"/>
      <c r="D3390" s="44"/>
      <c r="E3390" s="45"/>
      <c r="F3390" s="46"/>
    </row>
    <row r="3391" spans="1:6" x14ac:dyDescent="0.3">
      <c r="A3391" s="41"/>
      <c r="B3391" s="42"/>
      <c r="C3391" s="43"/>
      <c r="D3391" s="44"/>
      <c r="E3391" s="45"/>
      <c r="F3391" s="46"/>
    </row>
    <row r="3392" spans="1:6" x14ac:dyDescent="0.3">
      <c r="A3392" s="41"/>
      <c r="B3392" s="42"/>
      <c r="C3392" s="43"/>
      <c r="D3392" s="44"/>
      <c r="E3392" s="45"/>
      <c r="F3392" s="46"/>
    </row>
    <row r="3393" spans="1:6" x14ac:dyDescent="0.3">
      <c r="A3393" s="41"/>
      <c r="B3393" s="42"/>
      <c r="C3393" s="43"/>
      <c r="D3393" s="44"/>
      <c r="E3393" s="45"/>
      <c r="F3393" s="46"/>
    </row>
    <row r="3394" spans="1:6" x14ac:dyDescent="0.3">
      <c r="A3394" s="41"/>
      <c r="B3394" s="42"/>
      <c r="C3394" s="43"/>
      <c r="D3394" s="44"/>
      <c r="E3394" s="45"/>
      <c r="F3394" s="46"/>
    </row>
    <row r="3395" spans="1:6" x14ac:dyDescent="0.3">
      <c r="A3395" s="41"/>
      <c r="B3395" s="42"/>
      <c r="C3395" s="43"/>
      <c r="D3395" s="44"/>
      <c r="E3395" s="45"/>
      <c r="F3395" s="46"/>
    </row>
    <row r="3396" spans="1:6" x14ac:dyDescent="0.3">
      <c r="A3396" s="41"/>
      <c r="B3396" s="42"/>
      <c r="C3396" s="43"/>
      <c r="D3396" s="44"/>
      <c r="E3396" s="45"/>
      <c r="F3396" s="46"/>
    </row>
    <row r="3397" spans="1:6" x14ac:dyDescent="0.3">
      <c r="A3397" s="41"/>
      <c r="B3397" s="42"/>
      <c r="C3397" s="43"/>
      <c r="D3397" s="44"/>
      <c r="E3397" s="45"/>
      <c r="F3397" s="46"/>
    </row>
    <row r="3398" spans="1:6" x14ac:dyDescent="0.3">
      <c r="A3398" s="41"/>
      <c r="B3398" s="42"/>
      <c r="C3398" s="43"/>
      <c r="D3398" s="44"/>
      <c r="E3398" s="45"/>
      <c r="F3398" s="46"/>
    </row>
    <row r="3399" spans="1:6" x14ac:dyDescent="0.3">
      <c r="A3399" s="41"/>
      <c r="B3399" s="42"/>
      <c r="C3399" s="43"/>
      <c r="D3399" s="44"/>
      <c r="E3399" s="45"/>
      <c r="F3399" s="46"/>
    </row>
    <row r="3400" spans="1:6" x14ac:dyDescent="0.3">
      <c r="A3400" s="41"/>
      <c r="B3400" s="42"/>
      <c r="C3400" s="43"/>
      <c r="D3400" s="44"/>
      <c r="E3400" s="45"/>
      <c r="F3400" s="46"/>
    </row>
    <row r="3401" spans="1:6" x14ac:dyDescent="0.3">
      <c r="A3401" s="41"/>
      <c r="B3401" s="42"/>
      <c r="C3401" s="43"/>
      <c r="D3401" s="44"/>
      <c r="E3401" s="45"/>
      <c r="F3401" s="46"/>
    </row>
    <row r="3402" spans="1:6" x14ac:dyDescent="0.3">
      <c r="A3402" s="41"/>
      <c r="B3402" s="42"/>
      <c r="C3402" s="43"/>
      <c r="D3402" s="44"/>
      <c r="E3402" s="45"/>
      <c r="F3402" s="46"/>
    </row>
    <row r="3403" spans="1:6" x14ac:dyDescent="0.3">
      <c r="A3403" s="41"/>
      <c r="B3403" s="42"/>
      <c r="C3403" s="43"/>
      <c r="D3403" s="44"/>
      <c r="E3403" s="45"/>
      <c r="F3403" s="46"/>
    </row>
    <row r="3404" spans="1:6" x14ac:dyDescent="0.3">
      <c r="A3404" s="41"/>
      <c r="B3404" s="42"/>
      <c r="C3404" s="43"/>
      <c r="D3404" s="44"/>
      <c r="E3404" s="45"/>
      <c r="F3404" s="46"/>
    </row>
    <row r="3405" spans="1:6" x14ac:dyDescent="0.3">
      <c r="A3405" s="41"/>
      <c r="B3405" s="42"/>
      <c r="C3405" s="43"/>
      <c r="D3405" s="44"/>
      <c r="E3405" s="45"/>
      <c r="F3405" s="46"/>
    </row>
    <row r="3406" spans="1:6" x14ac:dyDescent="0.3">
      <c r="A3406" s="41"/>
      <c r="B3406" s="42"/>
      <c r="C3406" s="43"/>
      <c r="D3406" s="44"/>
      <c r="E3406" s="45"/>
      <c r="F3406" s="46"/>
    </row>
    <row r="3407" spans="1:6" x14ac:dyDescent="0.3">
      <c r="A3407" s="41"/>
      <c r="B3407" s="42"/>
      <c r="C3407" s="43"/>
      <c r="D3407" s="44"/>
      <c r="E3407" s="45"/>
      <c r="F3407" s="46"/>
    </row>
    <row r="3408" spans="1:6" x14ac:dyDescent="0.3">
      <c r="A3408" s="41"/>
      <c r="B3408" s="42"/>
      <c r="C3408" s="43"/>
      <c r="D3408" s="44"/>
      <c r="E3408" s="45"/>
      <c r="F3408" s="46"/>
    </row>
    <row r="3409" spans="1:6" x14ac:dyDescent="0.3">
      <c r="A3409" s="41"/>
      <c r="B3409" s="42"/>
      <c r="C3409" s="43"/>
      <c r="D3409" s="44"/>
      <c r="E3409" s="45"/>
      <c r="F3409" s="46"/>
    </row>
    <row r="3410" spans="1:6" x14ac:dyDescent="0.3">
      <c r="A3410" s="41"/>
      <c r="B3410" s="42"/>
      <c r="C3410" s="43"/>
      <c r="D3410" s="44"/>
      <c r="E3410" s="45"/>
      <c r="F3410" s="46"/>
    </row>
    <row r="3411" spans="1:6" x14ac:dyDescent="0.3">
      <c r="A3411" s="41"/>
      <c r="B3411" s="42"/>
      <c r="C3411" s="43"/>
      <c r="D3411" s="44"/>
      <c r="E3411" s="45"/>
      <c r="F3411" s="46"/>
    </row>
    <row r="3412" spans="1:6" x14ac:dyDescent="0.3">
      <c r="A3412" s="41"/>
      <c r="B3412" s="42"/>
      <c r="C3412" s="43"/>
      <c r="D3412" s="44"/>
      <c r="E3412" s="45"/>
      <c r="F3412" s="46"/>
    </row>
    <row r="3413" spans="1:6" x14ac:dyDescent="0.3">
      <c r="A3413" s="41"/>
      <c r="B3413" s="42"/>
      <c r="C3413" s="43"/>
      <c r="D3413" s="44"/>
      <c r="E3413" s="45"/>
      <c r="F3413" s="46"/>
    </row>
    <row r="3414" spans="1:6" x14ac:dyDescent="0.3">
      <c r="A3414" s="41"/>
      <c r="B3414" s="42"/>
      <c r="C3414" s="43"/>
      <c r="D3414" s="44"/>
      <c r="E3414" s="45"/>
      <c r="F3414" s="46"/>
    </row>
    <row r="3415" spans="1:6" x14ac:dyDescent="0.3">
      <c r="A3415" s="41"/>
      <c r="B3415" s="42"/>
      <c r="C3415" s="43"/>
      <c r="D3415" s="44"/>
      <c r="E3415" s="45"/>
      <c r="F3415" s="46"/>
    </row>
    <row r="3416" spans="1:6" x14ac:dyDescent="0.3">
      <c r="A3416" s="41"/>
      <c r="B3416" s="42"/>
      <c r="C3416" s="43"/>
      <c r="D3416" s="44"/>
      <c r="E3416" s="45"/>
      <c r="F3416" s="46"/>
    </row>
    <row r="3417" spans="1:6" x14ac:dyDescent="0.3">
      <c r="A3417" s="41"/>
      <c r="B3417" s="42"/>
      <c r="C3417" s="43"/>
      <c r="D3417" s="44"/>
      <c r="E3417" s="45"/>
      <c r="F3417" s="46"/>
    </row>
    <row r="3418" spans="1:6" x14ac:dyDescent="0.3">
      <c r="A3418" s="41"/>
      <c r="B3418" s="42"/>
      <c r="C3418" s="43"/>
      <c r="D3418" s="44"/>
      <c r="E3418" s="45"/>
      <c r="F3418" s="46"/>
    </row>
    <row r="3419" spans="1:6" x14ac:dyDescent="0.3">
      <c r="A3419" s="41"/>
      <c r="B3419" s="42"/>
      <c r="C3419" s="43"/>
      <c r="D3419" s="44"/>
      <c r="E3419" s="45"/>
      <c r="F3419" s="46"/>
    </row>
    <row r="3420" spans="1:6" x14ac:dyDescent="0.3">
      <c r="A3420" s="41"/>
      <c r="B3420" s="42"/>
      <c r="C3420" s="43"/>
      <c r="D3420" s="44"/>
      <c r="E3420" s="45"/>
      <c r="F3420" s="46"/>
    </row>
    <row r="3421" spans="1:6" x14ac:dyDescent="0.3">
      <c r="A3421" s="41"/>
      <c r="B3421" s="42"/>
      <c r="C3421" s="43"/>
      <c r="D3421" s="44"/>
      <c r="E3421" s="45"/>
      <c r="F3421" s="46"/>
    </row>
    <row r="3422" spans="1:6" x14ac:dyDescent="0.3">
      <c r="A3422" s="41"/>
      <c r="B3422" s="42"/>
      <c r="C3422" s="43"/>
      <c r="D3422" s="44"/>
      <c r="E3422" s="45"/>
      <c r="F3422" s="46"/>
    </row>
    <row r="3423" spans="1:6" x14ac:dyDescent="0.3">
      <c r="A3423" s="41"/>
      <c r="B3423" s="42"/>
      <c r="C3423" s="43"/>
      <c r="D3423" s="44"/>
      <c r="E3423" s="45"/>
      <c r="F3423" s="46"/>
    </row>
    <row r="3424" spans="1:6" x14ac:dyDescent="0.3">
      <c r="A3424" s="41"/>
      <c r="B3424" s="42"/>
      <c r="C3424" s="43"/>
      <c r="D3424" s="44"/>
      <c r="E3424" s="45"/>
      <c r="F3424" s="46"/>
    </row>
    <row r="3425" spans="1:6" x14ac:dyDescent="0.3">
      <c r="A3425" s="41"/>
      <c r="B3425" s="42"/>
      <c r="C3425" s="43"/>
      <c r="D3425" s="44"/>
      <c r="E3425" s="45"/>
      <c r="F3425" s="46"/>
    </row>
    <row r="3426" spans="1:6" x14ac:dyDescent="0.3">
      <c r="A3426" s="41"/>
      <c r="B3426" s="42"/>
      <c r="C3426" s="43"/>
      <c r="D3426" s="44"/>
      <c r="E3426" s="45"/>
      <c r="F3426" s="46"/>
    </row>
    <row r="3427" spans="1:6" x14ac:dyDescent="0.3">
      <c r="A3427" s="41"/>
      <c r="B3427" s="42"/>
      <c r="C3427" s="43"/>
      <c r="D3427" s="44"/>
      <c r="E3427" s="45"/>
      <c r="F3427" s="46"/>
    </row>
    <row r="3428" spans="1:6" x14ac:dyDescent="0.3">
      <c r="A3428" s="41"/>
      <c r="B3428" s="42"/>
      <c r="C3428" s="43"/>
      <c r="D3428" s="44"/>
      <c r="E3428" s="45"/>
      <c r="F3428" s="46"/>
    </row>
    <row r="3429" spans="1:6" x14ac:dyDescent="0.3">
      <c r="A3429" s="41"/>
      <c r="B3429" s="42"/>
      <c r="C3429" s="43"/>
      <c r="D3429" s="44"/>
      <c r="E3429" s="45"/>
      <c r="F3429" s="46"/>
    </row>
    <row r="3430" spans="1:6" x14ac:dyDescent="0.3">
      <c r="A3430" s="41"/>
      <c r="B3430" s="42"/>
      <c r="C3430" s="43"/>
      <c r="D3430" s="44"/>
      <c r="E3430" s="45"/>
      <c r="F3430" s="46"/>
    </row>
    <row r="3431" spans="1:6" x14ac:dyDescent="0.3">
      <c r="A3431" s="41"/>
      <c r="B3431" s="42"/>
      <c r="C3431" s="43"/>
      <c r="D3431" s="44"/>
      <c r="E3431" s="45"/>
      <c r="F3431" s="46"/>
    </row>
    <row r="3432" spans="1:6" x14ac:dyDescent="0.3">
      <c r="A3432" s="41"/>
      <c r="B3432" s="42"/>
      <c r="C3432" s="43"/>
      <c r="D3432" s="44"/>
      <c r="E3432" s="45"/>
      <c r="F3432" s="46"/>
    </row>
    <row r="3433" spans="1:6" x14ac:dyDescent="0.3">
      <c r="A3433" s="41"/>
      <c r="B3433" s="42"/>
      <c r="C3433" s="43"/>
      <c r="D3433" s="44"/>
      <c r="E3433" s="45"/>
      <c r="F3433" s="46"/>
    </row>
    <row r="3434" spans="1:6" x14ac:dyDescent="0.3">
      <c r="A3434" s="41"/>
      <c r="B3434" s="42"/>
      <c r="C3434" s="43"/>
      <c r="D3434" s="44"/>
      <c r="E3434" s="45"/>
      <c r="F3434" s="46"/>
    </row>
    <row r="3435" spans="1:6" x14ac:dyDescent="0.3">
      <c r="A3435" s="41"/>
      <c r="B3435" s="42"/>
      <c r="C3435" s="43"/>
      <c r="D3435" s="44"/>
      <c r="E3435" s="45"/>
      <c r="F3435" s="46"/>
    </row>
    <row r="3436" spans="1:6" x14ac:dyDescent="0.3">
      <c r="A3436" s="41"/>
      <c r="B3436" s="42"/>
      <c r="C3436" s="43"/>
      <c r="D3436" s="44"/>
      <c r="E3436" s="45"/>
      <c r="F3436" s="46"/>
    </row>
    <row r="3437" spans="1:6" x14ac:dyDescent="0.3">
      <c r="A3437" s="41"/>
      <c r="B3437" s="42"/>
      <c r="C3437" s="43"/>
      <c r="D3437" s="44"/>
      <c r="E3437" s="45"/>
      <c r="F3437" s="46"/>
    </row>
    <row r="3438" spans="1:6" x14ac:dyDescent="0.3">
      <c r="A3438" s="41"/>
      <c r="B3438" s="42"/>
      <c r="C3438" s="43"/>
      <c r="D3438" s="44"/>
      <c r="E3438" s="45"/>
      <c r="F3438" s="46"/>
    </row>
    <row r="3439" spans="1:6" x14ac:dyDescent="0.3">
      <c r="A3439" s="41"/>
      <c r="B3439" s="42"/>
      <c r="C3439" s="43"/>
      <c r="D3439" s="44"/>
      <c r="E3439" s="45"/>
      <c r="F3439" s="46"/>
    </row>
    <row r="3440" spans="1:6" x14ac:dyDescent="0.3">
      <c r="A3440" s="41"/>
      <c r="B3440" s="42"/>
      <c r="C3440" s="43"/>
      <c r="D3440" s="44"/>
      <c r="E3440" s="45"/>
      <c r="F3440" s="46"/>
    </row>
    <row r="3441" spans="1:6" x14ac:dyDescent="0.3">
      <c r="A3441" s="41"/>
      <c r="B3441" s="42"/>
      <c r="C3441" s="43"/>
      <c r="D3441" s="44"/>
      <c r="E3441" s="45"/>
      <c r="F3441" s="46"/>
    </row>
    <row r="3442" spans="1:6" x14ac:dyDescent="0.3">
      <c r="A3442" s="41"/>
      <c r="B3442" s="42"/>
      <c r="C3442" s="43"/>
      <c r="D3442" s="44"/>
      <c r="E3442" s="45"/>
      <c r="F3442" s="46"/>
    </row>
    <row r="3443" spans="1:6" x14ac:dyDescent="0.3">
      <c r="A3443" s="41"/>
      <c r="B3443" s="42"/>
      <c r="C3443" s="43"/>
      <c r="D3443" s="44"/>
      <c r="E3443" s="45"/>
      <c r="F3443" s="46"/>
    </row>
    <row r="3444" spans="1:6" x14ac:dyDescent="0.3">
      <c r="A3444" s="41"/>
      <c r="B3444" s="42"/>
      <c r="C3444" s="43"/>
      <c r="D3444" s="44"/>
      <c r="E3444" s="45"/>
      <c r="F3444" s="46"/>
    </row>
    <row r="3445" spans="1:6" x14ac:dyDescent="0.3">
      <c r="A3445" s="41"/>
      <c r="B3445" s="42"/>
      <c r="C3445" s="43"/>
      <c r="D3445" s="44"/>
      <c r="E3445" s="45"/>
      <c r="F3445" s="46"/>
    </row>
    <row r="3446" spans="1:6" x14ac:dyDescent="0.3">
      <c r="A3446" s="41"/>
      <c r="B3446" s="42"/>
      <c r="C3446" s="43"/>
      <c r="D3446" s="44"/>
      <c r="E3446" s="45"/>
      <c r="F3446" s="46"/>
    </row>
    <row r="3447" spans="1:6" x14ac:dyDescent="0.3">
      <c r="A3447" s="41"/>
      <c r="B3447" s="42"/>
      <c r="C3447" s="43"/>
      <c r="D3447" s="44"/>
      <c r="E3447" s="45"/>
      <c r="F3447" s="46"/>
    </row>
    <row r="3448" spans="1:6" x14ac:dyDescent="0.3">
      <c r="A3448" s="41"/>
      <c r="B3448" s="42"/>
      <c r="C3448" s="43"/>
      <c r="D3448" s="44"/>
      <c r="E3448" s="45"/>
      <c r="F3448" s="46"/>
    </row>
    <row r="3449" spans="1:6" x14ac:dyDescent="0.3">
      <c r="A3449" s="41"/>
      <c r="B3449" s="42"/>
      <c r="C3449" s="43"/>
      <c r="D3449" s="44"/>
      <c r="E3449" s="45"/>
      <c r="F3449" s="46"/>
    </row>
    <row r="3450" spans="1:6" x14ac:dyDescent="0.3">
      <c r="A3450" s="41"/>
      <c r="B3450" s="42"/>
      <c r="C3450" s="43"/>
      <c r="D3450" s="44"/>
      <c r="E3450" s="45"/>
      <c r="F3450" s="46"/>
    </row>
    <row r="3451" spans="1:6" x14ac:dyDescent="0.3">
      <c r="A3451" s="41"/>
      <c r="B3451" s="42"/>
      <c r="C3451" s="43"/>
      <c r="D3451" s="44"/>
      <c r="E3451" s="45"/>
      <c r="F3451" s="46"/>
    </row>
    <row r="3452" spans="1:6" x14ac:dyDescent="0.3">
      <c r="A3452" s="41"/>
      <c r="B3452" s="42"/>
      <c r="C3452" s="43"/>
      <c r="D3452" s="44"/>
      <c r="E3452" s="45"/>
      <c r="F3452" s="46"/>
    </row>
    <row r="3453" spans="1:6" x14ac:dyDescent="0.3">
      <c r="A3453" s="41"/>
      <c r="B3453" s="42"/>
      <c r="C3453" s="43"/>
      <c r="D3453" s="44"/>
      <c r="E3453" s="45"/>
      <c r="F3453" s="46"/>
    </row>
    <row r="3454" spans="1:6" x14ac:dyDescent="0.3">
      <c r="A3454" s="41"/>
      <c r="B3454" s="42"/>
      <c r="C3454" s="43"/>
      <c r="D3454" s="44"/>
      <c r="E3454" s="45"/>
      <c r="F3454" s="46"/>
    </row>
    <row r="3455" spans="1:6" x14ac:dyDescent="0.3">
      <c r="A3455" s="41"/>
      <c r="B3455" s="42"/>
      <c r="C3455" s="43"/>
      <c r="D3455" s="44"/>
      <c r="E3455" s="45"/>
      <c r="F3455" s="46"/>
    </row>
    <row r="3456" spans="1:6" x14ac:dyDescent="0.3">
      <c r="A3456" s="41"/>
      <c r="B3456" s="42"/>
      <c r="C3456" s="43"/>
      <c r="D3456" s="44"/>
      <c r="E3456" s="45"/>
      <c r="F3456" s="46"/>
    </row>
    <row r="3457" spans="1:6" x14ac:dyDescent="0.3">
      <c r="A3457" s="41"/>
      <c r="B3457" s="42"/>
      <c r="C3457" s="43"/>
      <c r="D3457" s="44"/>
      <c r="E3457" s="45"/>
      <c r="F3457" s="46"/>
    </row>
    <row r="3458" spans="1:6" x14ac:dyDescent="0.3">
      <c r="A3458" s="41"/>
      <c r="B3458" s="42"/>
      <c r="C3458" s="43"/>
      <c r="D3458" s="44"/>
      <c r="E3458" s="45"/>
      <c r="F3458" s="46"/>
    </row>
    <row r="3459" spans="1:6" x14ac:dyDescent="0.3">
      <c r="A3459" s="41"/>
      <c r="B3459" s="42"/>
      <c r="C3459" s="43"/>
      <c r="D3459" s="44"/>
      <c r="E3459" s="45"/>
      <c r="F3459" s="46"/>
    </row>
    <row r="3460" spans="1:6" x14ac:dyDescent="0.3">
      <c r="A3460" s="41"/>
      <c r="B3460" s="42"/>
      <c r="C3460" s="43"/>
      <c r="D3460" s="44"/>
      <c r="E3460" s="45"/>
      <c r="F3460" s="46"/>
    </row>
    <row r="3461" spans="1:6" x14ac:dyDescent="0.3">
      <c r="A3461" s="41"/>
      <c r="B3461" s="42"/>
      <c r="C3461" s="43"/>
      <c r="D3461" s="44"/>
      <c r="E3461" s="45"/>
      <c r="F3461" s="46"/>
    </row>
    <row r="3462" spans="1:6" x14ac:dyDescent="0.3">
      <c r="A3462" s="41"/>
      <c r="B3462" s="42"/>
      <c r="C3462" s="43"/>
      <c r="D3462" s="44"/>
      <c r="E3462" s="45"/>
      <c r="F3462" s="46"/>
    </row>
    <row r="3463" spans="1:6" x14ac:dyDescent="0.3">
      <c r="A3463" s="41"/>
      <c r="B3463" s="42"/>
      <c r="C3463" s="43"/>
      <c r="D3463" s="44"/>
      <c r="E3463" s="45"/>
      <c r="F3463" s="46"/>
    </row>
    <row r="3464" spans="1:6" x14ac:dyDescent="0.3">
      <c r="A3464" s="41"/>
      <c r="B3464" s="42"/>
      <c r="C3464" s="43"/>
      <c r="D3464" s="44"/>
      <c r="E3464" s="45"/>
      <c r="F3464" s="46"/>
    </row>
    <row r="3465" spans="1:6" x14ac:dyDescent="0.3">
      <c r="A3465" s="41"/>
      <c r="B3465" s="42"/>
      <c r="C3465" s="43"/>
      <c r="D3465" s="44"/>
      <c r="E3465" s="45"/>
      <c r="F3465" s="46"/>
    </row>
    <row r="3466" spans="1:6" x14ac:dyDescent="0.3">
      <c r="A3466" s="41"/>
      <c r="B3466" s="42"/>
      <c r="C3466" s="43"/>
      <c r="D3466" s="44"/>
      <c r="E3466" s="45"/>
      <c r="F3466" s="46"/>
    </row>
    <row r="3467" spans="1:6" x14ac:dyDescent="0.3">
      <c r="A3467" s="41"/>
      <c r="B3467" s="42"/>
      <c r="C3467" s="43"/>
      <c r="D3467" s="44"/>
      <c r="E3467" s="45"/>
      <c r="F3467" s="46"/>
    </row>
    <row r="3468" spans="1:6" x14ac:dyDescent="0.3">
      <c r="A3468" s="41"/>
      <c r="B3468" s="42"/>
      <c r="C3468" s="43"/>
      <c r="D3468" s="44"/>
      <c r="E3468" s="45"/>
      <c r="F3468" s="46"/>
    </row>
    <row r="3469" spans="1:6" x14ac:dyDescent="0.3">
      <c r="A3469" s="41"/>
      <c r="B3469" s="42"/>
      <c r="C3469" s="43"/>
      <c r="D3469" s="44"/>
      <c r="E3469" s="45"/>
      <c r="F3469" s="46"/>
    </row>
    <row r="3470" spans="1:6" x14ac:dyDescent="0.3">
      <c r="A3470" s="41"/>
      <c r="B3470" s="42"/>
      <c r="C3470" s="43"/>
      <c r="D3470" s="44"/>
      <c r="E3470" s="45"/>
      <c r="F3470" s="46"/>
    </row>
    <row r="3471" spans="1:6" x14ac:dyDescent="0.3">
      <c r="A3471" s="41"/>
      <c r="B3471" s="42"/>
      <c r="C3471" s="43"/>
      <c r="D3471" s="44"/>
      <c r="E3471" s="45"/>
      <c r="F3471" s="46"/>
    </row>
    <row r="3472" spans="1:6" x14ac:dyDescent="0.3">
      <c r="A3472" s="41"/>
      <c r="B3472" s="42"/>
      <c r="C3472" s="43"/>
      <c r="D3472" s="44"/>
      <c r="E3472" s="45"/>
      <c r="F3472" s="46"/>
    </row>
    <row r="3473" spans="1:6" x14ac:dyDescent="0.3">
      <c r="A3473" s="41"/>
      <c r="B3473" s="42"/>
      <c r="C3473" s="43"/>
      <c r="D3473" s="44"/>
      <c r="E3473" s="45"/>
      <c r="F3473" s="46"/>
    </row>
    <row r="3474" spans="1:6" x14ac:dyDescent="0.3">
      <c r="A3474" s="41"/>
      <c r="B3474" s="42"/>
      <c r="C3474" s="43"/>
      <c r="D3474" s="44"/>
      <c r="E3474" s="45"/>
      <c r="F3474" s="46"/>
    </row>
    <row r="3475" spans="1:6" x14ac:dyDescent="0.3">
      <c r="A3475" s="41"/>
      <c r="B3475" s="42"/>
      <c r="C3475" s="43"/>
      <c r="D3475" s="44"/>
      <c r="E3475" s="45"/>
      <c r="F3475" s="46"/>
    </row>
    <row r="3476" spans="1:6" x14ac:dyDescent="0.3">
      <c r="A3476" s="41"/>
      <c r="B3476" s="42"/>
      <c r="C3476" s="43"/>
      <c r="D3476" s="44"/>
      <c r="E3476" s="45"/>
      <c r="F3476" s="46"/>
    </row>
    <row r="3477" spans="1:6" x14ac:dyDescent="0.3">
      <c r="A3477" s="41"/>
      <c r="B3477" s="42"/>
      <c r="C3477" s="43"/>
      <c r="D3477" s="44"/>
      <c r="E3477" s="45"/>
      <c r="F3477" s="46"/>
    </row>
    <row r="3478" spans="1:6" x14ac:dyDescent="0.3">
      <c r="A3478" s="41"/>
      <c r="B3478" s="42"/>
      <c r="C3478" s="43"/>
      <c r="D3478" s="44"/>
      <c r="E3478" s="45"/>
      <c r="F3478" s="46"/>
    </row>
    <row r="3479" spans="1:6" x14ac:dyDescent="0.3">
      <c r="A3479" s="41"/>
      <c r="B3479" s="42"/>
      <c r="C3479" s="43"/>
      <c r="D3479" s="44"/>
      <c r="E3479" s="45"/>
      <c r="F3479" s="46"/>
    </row>
    <row r="3480" spans="1:6" x14ac:dyDescent="0.3">
      <c r="A3480" s="41"/>
      <c r="B3480" s="42"/>
      <c r="C3480" s="43"/>
      <c r="D3480" s="44"/>
      <c r="E3480" s="45"/>
      <c r="F3480" s="46"/>
    </row>
    <row r="3481" spans="1:6" x14ac:dyDescent="0.3">
      <c r="A3481" s="41"/>
      <c r="B3481" s="42"/>
      <c r="C3481" s="43"/>
      <c r="D3481" s="44"/>
      <c r="E3481" s="45"/>
      <c r="F3481" s="46"/>
    </row>
    <row r="3482" spans="1:6" x14ac:dyDescent="0.3">
      <c r="A3482" s="41"/>
      <c r="B3482" s="42"/>
      <c r="C3482" s="43"/>
      <c r="D3482" s="44"/>
      <c r="E3482" s="45"/>
      <c r="F3482" s="46"/>
    </row>
    <row r="3483" spans="1:6" x14ac:dyDescent="0.3">
      <c r="A3483" s="41"/>
      <c r="B3483" s="42"/>
      <c r="C3483" s="43"/>
      <c r="D3483" s="44"/>
      <c r="E3483" s="45"/>
      <c r="F3483" s="46"/>
    </row>
    <row r="3484" spans="1:6" x14ac:dyDescent="0.3">
      <c r="A3484" s="41"/>
      <c r="B3484" s="42"/>
      <c r="C3484" s="43"/>
      <c r="D3484" s="44"/>
      <c r="E3484" s="45"/>
      <c r="F3484" s="46"/>
    </row>
    <row r="3485" spans="1:6" x14ac:dyDescent="0.3">
      <c r="A3485" s="41"/>
      <c r="B3485" s="42"/>
      <c r="C3485" s="43"/>
      <c r="D3485" s="44"/>
      <c r="E3485" s="45"/>
      <c r="F3485" s="46"/>
    </row>
    <row r="3486" spans="1:6" x14ac:dyDescent="0.3">
      <c r="A3486" s="41"/>
      <c r="B3486" s="42"/>
      <c r="C3486" s="43"/>
      <c r="D3486" s="44"/>
      <c r="E3486" s="45"/>
      <c r="F3486" s="46"/>
    </row>
    <row r="3487" spans="1:6" x14ac:dyDescent="0.3">
      <c r="A3487" s="41"/>
      <c r="B3487" s="42"/>
      <c r="C3487" s="43"/>
      <c r="D3487" s="44"/>
      <c r="E3487" s="45"/>
      <c r="F3487" s="46"/>
    </row>
    <row r="3488" spans="1:6" x14ac:dyDescent="0.3">
      <c r="A3488" s="41"/>
      <c r="B3488" s="42"/>
      <c r="C3488" s="43"/>
      <c r="D3488" s="44"/>
      <c r="E3488" s="45"/>
      <c r="F3488" s="46"/>
    </row>
    <row r="3489" spans="1:6" x14ac:dyDescent="0.3">
      <c r="A3489" s="41"/>
      <c r="B3489" s="42"/>
      <c r="C3489" s="43"/>
      <c r="D3489" s="44"/>
      <c r="E3489" s="45"/>
      <c r="F3489" s="46"/>
    </row>
    <row r="3490" spans="1:6" x14ac:dyDescent="0.3">
      <c r="A3490" s="41"/>
      <c r="B3490" s="42"/>
      <c r="C3490" s="43"/>
      <c r="D3490" s="44"/>
      <c r="E3490" s="45"/>
      <c r="F3490" s="46"/>
    </row>
    <row r="3491" spans="1:6" x14ac:dyDescent="0.3">
      <c r="A3491" s="41"/>
      <c r="B3491" s="42"/>
      <c r="C3491" s="43"/>
      <c r="D3491" s="44"/>
      <c r="E3491" s="45"/>
      <c r="F3491" s="46"/>
    </row>
    <row r="3492" spans="1:6" x14ac:dyDescent="0.3">
      <c r="A3492" s="41"/>
      <c r="B3492" s="42"/>
      <c r="C3492" s="43"/>
      <c r="D3492" s="44"/>
      <c r="E3492" s="45"/>
      <c r="F3492" s="46"/>
    </row>
    <row r="3493" spans="1:6" x14ac:dyDescent="0.3">
      <c r="A3493" s="41"/>
      <c r="B3493" s="42"/>
      <c r="C3493" s="43"/>
      <c r="D3493" s="44"/>
      <c r="E3493" s="45"/>
      <c r="F3493" s="46"/>
    </row>
    <row r="3494" spans="1:6" x14ac:dyDescent="0.3">
      <c r="A3494" s="41"/>
      <c r="B3494" s="42"/>
      <c r="C3494" s="43"/>
      <c r="D3494" s="44"/>
      <c r="E3494" s="45"/>
      <c r="F3494" s="46"/>
    </row>
    <row r="3495" spans="1:6" x14ac:dyDescent="0.3">
      <c r="A3495" s="41"/>
      <c r="B3495" s="42"/>
      <c r="C3495" s="43"/>
      <c r="D3495" s="44"/>
      <c r="E3495" s="45"/>
      <c r="F3495" s="46"/>
    </row>
    <row r="3496" spans="1:6" x14ac:dyDescent="0.3">
      <c r="A3496" s="41"/>
      <c r="B3496" s="42"/>
      <c r="C3496" s="43"/>
      <c r="D3496" s="44"/>
      <c r="E3496" s="45"/>
      <c r="F3496" s="46"/>
    </row>
    <row r="3497" spans="1:6" x14ac:dyDescent="0.3">
      <c r="A3497" s="41"/>
      <c r="B3497" s="42"/>
      <c r="C3497" s="43"/>
      <c r="D3497" s="44"/>
      <c r="E3497" s="45"/>
      <c r="F3497" s="46"/>
    </row>
    <row r="3498" spans="1:6" x14ac:dyDescent="0.3">
      <c r="A3498" s="41"/>
      <c r="B3498" s="42"/>
      <c r="C3498" s="43"/>
      <c r="D3498" s="44"/>
      <c r="E3498" s="45"/>
      <c r="F3498" s="46"/>
    </row>
    <row r="3499" spans="1:6" x14ac:dyDescent="0.3">
      <c r="A3499" s="41"/>
      <c r="B3499" s="42"/>
      <c r="C3499" s="43"/>
      <c r="D3499" s="44"/>
      <c r="E3499" s="45"/>
      <c r="F3499" s="46"/>
    </row>
    <row r="3500" spans="1:6" x14ac:dyDescent="0.3">
      <c r="A3500" s="41"/>
      <c r="B3500" s="42"/>
      <c r="C3500" s="43"/>
      <c r="D3500" s="44"/>
      <c r="E3500" s="45"/>
      <c r="F3500" s="46"/>
    </row>
    <row r="3501" spans="1:6" x14ac:dyDescent="0.3">
      <c r="A3501" s="41"/>
      <c r="B3501" s="42"/>
      <c r="C3501" s="43"/>
      <c r="D3501" s="44"/>
      <c r="E3501" s="45"/>
      <c r="F3501" s="46"/>
    </row>
    <row r="3502" spans="1:6" x14ac:dyDescent="0.3">
      <c r="A3502" s="41"/>
      <c r="B3502" s="42"/>
      <c r="C3502" s="43"/>
      <c r="D3502" s="44"/>
      <c r="E3502" s="45"/>
      <c r="F3502" s="46"/>
    </row>
    <row r="3503" spans="1:6" x14ac:dyDescent="0.3">
      <c r="A3503" s="41"/>
      <c r="B3503" s="42"/>
      <c r="C3503" s="43"/>
      <c r="D3503" s="44"/>
      <c r="E3503" s="45"/>
      <c r="F3503" s="46"/>
    </row>
    <row r="3504" spans="1:6" x14ac:dyDescent="0.3">
      <c r="A3504" s="41"/>
      <c r="B3504" s="42"/>
      <c r="C3504" s="43"/>
      <c r="D3504" s="44"/>
      <c r="E3504" s="45"/>
      <c r="F3504" s="46"/>
    </row>
    <row r="3505" spans="1:6" x14ac:dyDescent="0.3">
      <c r="A3505" s="41"/>
      <c r="B3505" s="42"/>
      <c r="C3505" s="43"/>
      <c r="D3505" s="44"/>
      <c r="E3505" s="45"/>
      <c r="F3505" s="46"/>
    </row>
    <row r="3506" spans="1:6" x14ac:dyDescent="0.3">
      <c r="A3506" s="41"/>
      <c r="B3506" s="42"/>
      <c r="C3506" s="43"/>
      <c r="D3506" s="44"/>
      <c r="E3506" s="45"/>
      <c r="F3506" s="46"/>
    </row>
    <row r="3507" spans="1:6" x14ac:dyDescent="0.3">
      <c r="A3507" s="41"/>
      <c r="B3507" s="42"/>
      <c r="C3507" s="43"/>
      <c r="D3507" s="44"/>
      <c r="E3507" s="45"/>
      <c r="F3507" s="46"/>
    </row>
    <row r="3508" spans="1:6" x14ac:dyDescent="0.3">
      <c r="A3508" s="41"/>
      <c r="B3508" s="42"/>
      <c r="C3508" s="43"/>
      <c r="D3508" s="44"/>
      <c r="E3508" s="45"/>
      <c r="F3508" s="46"/>
    </row>
    <row r="3509" spans="1:6" x14ac:dyDescent="0.3">
      <c r="A3509" s="41"/>
      <c r="B3509" s="42"/>
      <c r="C3509" s="43"/>
      <c r="D3509" s="44"/>
      <c r="E3509" s="45"/>
      <c r="F3509" s="46"/>
    </row>
    <row r="3510" spans="1:6" x14ac:dyDescent="0.3">
      <c r="A3510" s="41"/>
      <c r="B3510" s="42"/>
      <c r="C3510" s="43"/>
      <c r="D3510" s="44"/>
      <c r="E3510" s="45"/>
      <c r="F3510" s="46"/>
    </row>
    <row r="3511" spans="1:6" x14ac:dyDescent="0.3">
      <c r="A3511" s="41"/>
      <c r="B3511" s="42"/>
      <c r="C3511" s="43"/>
      <c r="D3511" s="44"/>
      <c r="E3511" s="45"/>
      <c r="F3511" s="46"/>
    </row>
    <row r="3512" spans="1:6" x14ac:dyDescent="0.3">
      <c r="A3512" s="41"/>
      <c r="B3512" s="42"/>
      <c r="C3512" s="43"/>
      <c r="D3512" s="44"/>
      <c r="E3512" s="45"/>
      <c r="F3512" s="46"/>
    </row>
    <row r="3513" spans="1:6" x14ac:dyDescent="0.3">
      <c r="A3513" s="41"/>
      <c r="B3513" s="42"/>
      <c r="C3513" s="43"/>
      <c r="D3513" s="44"/>
      <c r="E3513" s="45"/>
      <c r="F3513" s="46"/>
    </row>
    <row r="3514" spans="1:6" x14ac:dyDescent="0.3">
      <c r="A3514" s="41"/>
      <c r="B3514" s="42"/>
      <c r="C3514" s="43"/>
      <c r="D3514" s="44"/>
      <c r="E3514" s="45"/>
      <c r="F3514" s="46"/>
    </row>
    <row r="3515" spans="1:6" x14ac:dyDescent="0.3">
      <c r="A3515" s="41"/>
      <c r="B3515" s="42"/>
      <c r="C3515" s="43"/>
      <c r="D3515" s="44"/>
      <c r="E3515" s="45"/>
      <c r="F3515" s="46"/>
    </row>
    <row r="3516" spans="1:6" x14ac:dyDescent="0.3">
      <c r="A3516" s="41"/>
      <c r="B3516" s="42"/>
      <c r="C3516" s="43"/>
      <c r="D3516" s="44"/>
      <c r="E3516" s="45"/>
      <c r="F3516" s="46"/>
    </row>
    <row r="3517" spans="1:6" x14ac:dyDescent="0.3">
      <c r="A3517" s="41"/>
      <c r="B3517" s="42"/>
      <c r="C3517" s="43"/>
      <c r="D3517" s="44"/>
      <c r="E3517" s="45"/>
      <c r="F3517" s="46"/>
    </row>
    <row r="3518" spans="1:6" x14ac:dyDescent="0.3">
      <c r="A3518" s="41"/>
      <c r="B3518" s="42"/>
      <c r="C3518" s="43"/>
      <c r="D3518" s="44"/>
      <c r="E3518" s="45"/>
      <c r="F3518" s="46"/>
    </row>
    <row r="3519" spans="1:6" x14ac:dyDescent="0.3">
      <c r="A3519" s="41"/>
      <c r="B3519" s="42"/>
      <c r="C3519" s="43"/>
      <c r="D3519" s="44"/>
      <c r="E3519" s="45"/>
      <c r="F3519" s="46"/>
    </row>
    <row r="3520" spans="1:6" x14ac:dyDescent="0.3">
      <c r="A3520" s="41"/>
      <c r="B3520" s="42"/>
      <c r="C3520" s="43"/>
      <c r="D3520" s="44"/>
      <c r="E3520" s="45"/>
      <c r="F3520" s="46"/>
    </row>
    <row r="3521" spans="1:6" x14ac:dyDescent="0.3">
      <c r="A3521" s="41"/>
      <c r="B3521" s="42"/>
      <c r="C3521" s="43"/>
      <c r="D3521" s="44"/>
      <c r="E3521" s="45"/>
      <c r="F3521" s="46"/>
    </row>
    <row r="3522" spans="1:6" x14ac:dyDescent="0.3">
      <c r="A3522" s="41"/>
      <c r="B3522" s="42"/>
      <c r="C3522" s="43"/>
      <c r="D3522" s="44"/>
      <c r="E3522" s="45"/>
      <c r="F3522" s="46"/>
    </row>
    <row r="3523" spans="1:6" x14ac:dyDescent="0.3">
      <c r="A3523" s="41"/>
      <c r="B3523" s="42"/>
      <c r="C3523" s="43"/>
      <c r="D3523" s="44"/>
      <c r="E3523" s="45"/>
      <c r="F3523" s="46"/>
    </row>
    <row r="3524" spans="1:6" x14ac:dyDescent="0.3">
      <c r="A3524" s="41"/>
      <c r="B3524" s="42"/>
      <c r="C3524" s="43"/>
      <c r="D3524" s="44"/>
      <c r="E3524" s="45"/>
      <c r="F3524" s="46"/>
    </row>
    <row r="3525" spans="1:6" x14ac:dyDescent="0.3">
      <c r="A3525" s="41"/>
      <c r="B3525" s="42"/>
      <c r="C3525" s="43"/>
      <c r="D3525" s="44"/>
      <c r="E3525" s="45"/>
      <c r="F3525" s="46"/>
    </row>
    <row r="3526" spans="1:6" x14ac:dyDescent="0.3">
      <c r="A3526" s="41"/>
      <c r="B3526" s="42"/>
      <c r="C3526" s="43"/>
      <c r="D3526" s="44"/>
      <c r="E3526" s="45"/>
      <c r="F3526" s="46"/>
    </row>
    <row r="3527" spans="1:6" x14ac:dyDescent="0.3">
      <c r="A3527" s="41"/>
      <c r="B3527" s="42"/>
      <c r="C3527" s="43"/>
      <c r="D3527" s="44"/>
      <c r="E3527" s="45"/>
      <c r="F3527" s="46"/>
    </row>
    <row r="3528" spans="1:6" x14ac:dyDescent="0.3">
      <c r="A3528" s="41"/>
      <c r="B3528" s="42"/>
      <c r="C3528" s="43"/>
      <c r="D3528" s="44"/>
      <c r="E3528" s="45"/>
      <c r="F3528" s="46"/>
    </row>
    <row r="3529" spans="1:6" x14ac:dyDescent="0.3">
      <c r="A3529" s="41"/>
      <c r="B3529" s="42"/>
      <c r="C3529" s="43"/>
      <c r="D3529" s="44"/>
      <c r="E3529" s="45"/>
      <c r="F3529" s="46"/>
    </row>
    <row r="3530" spans="1:6" x14ac:dyDescent="0.3">
      <c r="A3530" s="41"/>
      <c r="B3530" s="42"/>
      <c r="C3530" s="43"/>
      <c r="D3530" s="44"/>
      <c r="E3530" s="45"/>
      <c r="F3530" s="46"/>
    </row>
    <row r="3531" spans="1:6" x14ac:dyDescent="0.3">
      <c r="A3531" s="41"/>
      <c r="B3531" s="42"/>
      <c r="C3531" s="43"/>
      <c r="D3531" s="44"/>
      <c r="E3531" s="45"/>
      <c r="F3531" s="46"/>
    </row>
    <row r="3532" spans="1:6" x14ac:dyDescent="0.3">
      <c r="A3532" s="41"/>
      <c r="B3532" s="42"/>
      <c r="C3532" s="43"/>
      <c r="D3532" s="44"/>
      <c r="E3532" s="45"/>
      <c r="F3532" s="46"/>
    </row>
    <row r="3533" spans="1:6" x14ac:dyDescent="0.3">
      <c r="A3533" s="41"/>
      <c r="B3533" s="42"/>
      <c r="C3533" s="43"/>
      <c r="D3533" s="44"/>
      <c r="E3533" s="45"/>
      <c r="F3533" s="46"/>
    </row>
    <row r="3534" spans="1:6" x14ac:dyDescent="0.3">
      <c r="A3534" s="41"/>
      <c r="B3534" s="42"/>
      <c r="C3534" s="43"/>
      <c r="D3534" s="44"/>
      <c r="E3534" s="45"/>
      <c r="F3534" s="46"/>
    </row>
    <row r="3535" spans="1:6" x14ac:dyDescent="0.3">
      <c r="A3535" s="41"/>
      <c r="B3535" s="42"/>
      <c r="C3535" s="43"/>
      <c r="D3535" s="44"/>
      <c r="E3535" s="45"/>
      <c r="F3535" s="46"/>
    </row>
    <row r="3536" spans="1:6" x14ac:dyDescent="0.3">
      <c r="A3536" s="41"/>
      <c r="B3536" s="42"/>
      <c r="C3536" s="43"/>
      <c r="D3536" s="44"/>
      <c r="E3536" s="45"/>
      <c r="F3536" s="46"/>
    </row>
    <row r="3537" spans="1:6" x14ac:dyDescent="0.3">
      <c r="A3537" s="41"/>
      <c r="B3537" s="42"/>
      <c r="C3537" s="43"/>
      <c r="D3537" s="44"/>
      <c r="E3537" s="45"/>
      <c r="F3537" s="46"/>
    </row>
    <row r="3538" spans="1:6" x14ac:dyDescent="0.3">
      <c r="A3538" s="41"/>
      <c r="B3538" s="42"/>
      <c r="C3538" s="43"/>
      <c r="D3538" s="44"/>
      <c r="E3538" s="45"/>
      <c r="F3538" s="46"/>
    </row>
    <row r="3539" spans="1:6" x14ac:dyDescent="0.3">
      <c r="A3539" s="41"/>
      <c r="B3539" s="42"/>
      <c r="C3539" s="43"/>
      <c r="D3539" s="44"/>
      <c r="E3539" s="45"/>
      <c r="F3539" s="46"/>
    </row>
    <row r="3540" spans="1:6" x14ac:dyDescent="0.3">
      <c r="A3540" s="41"/>
      <c r="B3540" s="42"/>
      <c r="C3540" s="43"/>
      <c r="D3540" s="44"/>
      <c r="E3540" s="45"/>
      <c r="F3540" s="46"/>
    </row>
    <row r="3541" spans="1:6" x14ac:dyDescent="0.3">
      <c r="A3541" s="41"/>
      <c r="B3541" s="42"/>
      <c r="C3541" s="43"/>
      <c r="D3541" s="44"/>
      <c r="E3541" s="45"/>
      <c r="F3541" s="46"/>
    </row>
    <row r="3542" spans="1:6" x14ac:dyDescent="0.3">
      <c r="A3542" s="41"/>
      <c r="B3542" s="42"/>
      <c r="C3542" s="43"/>
      <c r="D3542" s="44"/>
      <c r="E3542" s="45"/>
      <c r="F3542" s="46"/>
    </row>
    <row r="3543" spans="1:6" x14ac:dyDescent="0.3">
      <c r="A3543" s="41"/>
      <c r="B3543" s="42"/>
      <c r="C3543" s="43"/>
      <c r="D3543" s="44"/>
      <c r="E3543" s="45"/>
      <c r="F3543" s="46"/>
    </row>
    <row r="3544" spans="1:6" x14ac:dyDescent="0.3">
      <c r="A3544" s="41"/>
      <c r="B3544" s="42"/>
      <c r="C3544" s="43"/>
      <c r="D3544" s="44"/>
      <c r="E3544" s="45"/>
      <c r="F3544" s="46"/>
    </row>
    <row r="3545" spans="1:6" x14ac:dyDescent="0.3">
      <c r="A3545" s="41"/>
      <c r="B3545" s="42"/>
      <c r="C3545" s="43"/>
      <c r="D3545" s="44"/>
      <c r="E3545" s="45"/>
      <c r="F3545" s="46"/>
    </row>
    <row r="3546" spans="1:6" x14ac:dyDescent="0.3">
      <c r="A3546" s="41"/>
      <c r="B3546" s="42"/>
      <c r="C3546" s="43"/>
      <c r="D3546" s="44"/>
      <c r="E3546" s="45"/>
      <c r="F3546" s="46"/>
    </row>
    <row r="3547" spans="1:6" x14ac:dyDescent="0.3">
      <c r="A3547" s="41"/>
      <c r="B3547" s="42"/>
      <c r="C3547" s="43"/>
      <c r="D3547" s="44"/>
      <c r="E3547" s="45"/>
      <c r="F3547" s="46"/>
    </row>
    <row r="3548" spans="1:6" x14ac:dyDescent="0.3">
      <c r="A3548" s="41"/>
      <c r="B3548" s="42"/>
      <c r="C3548" s="43"/>
      <c r="D3548" s="44"/>
      <c r="E3548" s="45"/>
      <c r="F3548" s="46"/>
    </row>
    <row r="3549" spans="1:6" x14ac:dyDescent="0.3">
      <c r="A3549" s="41"/>
      <c r="B3549" s="42"/>
      <c r="C3549" s="43"/>
      <c r="D3549" s="44"/>
      <c r="E3549" s="45"/>
      <c r="F3549" s="46"/>
    </row>
    <row r="3550" spans="1:6" x14ac:dyDescent="0.3">
      <c r="A3550" s="41"/>
      <c r="B3550" s="42"/>
      <c r="C3550" s="43"/>
      <c r="D3550" s="44"/>
      <c r="E3550" s="45"/>
      <c r="F3550" s="46"/>
    </row>
    <row r="3551" spans="1:6" x14ac:dyDescent="0.3">
      <c r="A3551" s="41"/>
      <c r="B3551" s="42"/>
      <c r="C3551" s="43"/>
      <c r="D3551" s="44"/>
      <c r="E3551" s="45"/>
      <c r="F3551" s="46"/>
    </row>
    <row r="3552" spans="1:6" x14ac:dyDescent="0.3">
      <c r="A3552" s="41"/>
      <c r="B3552" s="42"/>
      <c r="C3552" s="43"/>
      <c r="D3552" s="44"/>
      <c r="E3552" s="45"/>
      <c r="F3552" s="46"/>
    </row>
    <row r="3553" spans="1:6" x14ac:dyDescent="0.3">
      <c r="A3553" s="41"/>
      <c r="B3553" s="42"/>
      <c r="C3553" s="43"/>
      <c r="D3553" s="44"/>
      <c r="E3553" s="45"/>
      <c r="F3553" s="46"/>
    </row>
    <row r="3554" spans="1:6" x14ac:dyDescent="0.3">
      <c r="A3554" s="41"/>
      <c r="B3554" s="42"/>
      <c r="C3554" s="43"/>
      <c r="D3554" s="44"/>
      <c r="E3554" s="45"/>
      <c r="F3554" s="46"/>
    </row>
    <row r="3555" spans="1:6" x14ac:dyDescent="0.3">
      <c r="A3555" s="41"/>
      <c r="B3555" s="42"/>
      <c r="C3555" s="43"/>
      <c r="D3555" s="44"/>
      <c r="E3555" s="45"/>
      <c r="F3555" s="46"/>
    </row>
    <row r="3556" spans="1:6" x14ac:dyDescent="0.3">
      <c r="A3556" s="41"/>
      <c r="B3556" s="42"/>
      <c r="C3556" s="43"/>
      <c r="D3556" s="44"/>
      <c r="E3556" s="45"/>
      <c r="F3556" s="46"/>
    </row>
    <row r="3557" spans="1:6" x14ac:dyDescent="0.3">
      <c r="A3557" s="41"/>
      <c r="B3557" s="42"/>
      <c r="C3557" s="43"/>
      <c r="D3557" s="44"/>
      <c r="E3557" s="45"/>
      <c r="F3557" s="46"/>
    </row>
    <row r="3558" spans="1:6" x14ac:dyDescent="0.3">
      <c r="A3558" s="41"/>
      <c r="B3558" s="42"/>
      <c r="C3558" s="43"/>
      <c r="D3558" s="44"/>
      <c r="E3558" s="45"/>
      <c r="F3558" s="46"/>
    </row>
    <row r="3559" spans="1:6" x14ac:dyDescent="0.3">
      <c r="A3559" s="41"/>
      <c r="B3559" s="42"/>
      <c r="C3559" s="43"/>
      <c r="D3559" s="44"/>
      <c r="E3559" s="45"/>
      <c r="F3559" s="46"/>
    </row>
    <row r="3560" spans="1:6" x14ac:dyDescent="0.3">
      <c r="A3560" s="41"/>
      <c r="B3560" s="42"/>
      <c r="C3560" s="43"/>
      <c r="D3560" s="44"/>
      <c r="E3560" s="45"/>
      <c r="F3560" s="46"/>
    </row>
    <row r="3561" spans="1:6" x14ac:dyDescent="0.3">
      <c r="A3561" s="41"/>
      <c r="B3561" s="42"/>
      <c r="C3561" s="43"/>
      <c r="D3561" s="44"/>
      <c r="E3561" s="45"/>
      <c r="F3561" s="46"/>
    </row>
    <row r="3562" spans="1:6" x14ac:dyDescent="0.3">
      <c r="A3562" s="41"/>
      <c r="B3562" s="42"/>
      <c r="C3562" s="43"/>
      <c r="D3562" s="44"/>
      <c r="E3562" s="45"/>
      <c r="F3562" s="46"/>
    </row>
    <row r="3563" spans="1:6" x14ac:dyDescent="0.3">
      <c r="A3563" s="41"/>
      <c r="B3563" s="42"/>
      <c r="C3563" s="43"/>
      <c r="D3563" s="44"/>
      <c r="E3563" s="45"/>
      <c r="F3563" s="46"/>
    </row>
    <row r="3564" spans="1:6" x14ac:dyDescent="0.3">
      <c r="A3564" s="41"/>
      <c r="B3564" s="42"/>
      <c r="C3564" s="43"/>
      <c r="D3564" s="44"/>
      <c r="E3564" s="45"/>
      <c r="F3564" s="46"/>
    </row>
    <row r="3565" spans="1:6" x14ac:dyDescent="0.3">
      <c r="A3565" s="41"/>
      <c r="B3565" s="42"/>
      <c r="C3565" s="43"/>
      <c r="D3565" s="44"/>
      <c r="E3565" s="45"/>
      <c r="F3565" s="46"/>
    </row>
    <row r="3566" spans="1:6" x14ac:dyDescent="0.3">
      <c r="A3566" s="41"/>
      <c r="B3566" s="42"/>
      <c r="C3566" s="43"/>
      <c r="D3566" s="44"/>
      <c r="E3566" s="45"/>
      <c r="F3566" s="46"/>
    </row>
    <row r="3567" spans="1:6" x14ac:dyDescent="0.3">
      <c r="A3567" s="41"/>
      <c r="B3567" s="42"/>
      <c r="C3567" s="43"/>
      <c r="D3567" s="44"/>
      <c r="E3567" s="45"/>
      <c r="F3567" s="46"/>
    </row>
    <row r="3568" spans="1:6" x14ac:dyDescent="0.3">
      <c r="A3568" s="41"/>
      <c r="B3568" s="42"/>
      <c r="C3568" s="43"/>
      <c r="D3568" s="44"/>
      <c r="E3568" s="45"/>
      <c r="F3568" s="46"/>
    </row>
    <row r="3569" spans="1:6" x14ac:dyDescent="0.3">
      <c r="A3569" s="41"/>
      <c r="B3569" s="42"/>
      <c r="C3569" s="43"/>
      <c r="D3569" s="44"/>
      <c r="E3569" s="45"/>
      <c r="F3569" s="46"/>
    </row>
    <row r="3570" spans="1:6" x14ac:dyDescent="0.3">
      <c r="A3570" s="41"/>
      <c r="B3570" s="42"/>
      <c r="C3570" s="43"/>
      <c r="D3570" s="44"/>
      <c r="E3570" s="45"/>
      <c r="F3570" s="46"/>
    </row>
    <row r="3571" spans="1:6" x14ac:dyDescent="0.3">
      <c r="A3571" s="41"/>
      <c r="B3571" s="42"/>
      <c r="C3571" s="43"/>
      <c r="D3571" s="44"/>
      <c r="E3571" s="45"/>
      <c r="F3571" s="46"/>
    </row>
    <row r="3572" spans="1:6" x14ac:dyDescent="0.3">
      <c r="A3572" s="41"/>
      <c r="B3572" s="42"/>
      <c r="C3572" s="43"/>
      <c r="D3572" s="44"/>
      <c r="E3572" s="45"/>
      <c r="F3572" s="46"/>
    </row>
    <row r="3573" spans="1:6" x14ac:dyDescent="0.3">
      <c r="A3573" s="41"/>
      <c r="B3573" s="42"/>
      <c r="C3573" s="43"/>
      <c r="D3573" s="44"/>
      <c r="E3573" s="45"/>
      <c r="F3573" s="46"/>
    </row>
    <row r="3574" spans="1:6" x14ac:dyDescent="0.3">
      <c r="A3574" s="41"/>
      <c r="B3574" s="42"/>
      <c r="C3574" s="43"/>
      <c r="D3574" s="44"/>
      <c r="E3574" s="45"/>
      <c r="F3574" s="46"/>
    </row>
    <row r="3575" spans="1:6" x14ac:dyDescent="0.3">
      <c r="A3575" s="41"/>
      <c r="B3575" s="42"/>
      <c r="C3575" s="43"/>
      <c r="D3575" s="44"/>
      <c r="E3575" s="45"/>
      <c r="F3575" s="46"/>
    </row>
    <row r="3576" spans="1:6" x14ac:dyDescent="0.3">
      <c r="A3576" s="41"/>
      <c r="B3576" s="42"/>
      <c r="C3576" s="43"/>
      <c r="D3576" s="44"/>
      <c r="E3576" s="45"/>
      <c r="F3576" s="46"/>
    </row>
    <row r="3577" spans="1:6" x14ac:dyDescent="0.3">
      <c r="A3577" s="41"/>
      <c r="B3577" s="42"/>
      <c r="C3577" s="43"/>
      <c r="D3577" s="44"/>
      <c r="E3577" s="45"/>
      <c r="F3577" s="46"/>
    </row>
    <row r="3578" spans="1:6" x14ac:dyDescent="0.3">
      <c r="A3578" s="41"/>
      <c r="B3578" s="42"/>
      <c r="C3578" s="43"/>
      <c r="D3578" s="44"/>
      <c r="E3578" s="45"/>
      <c r="F3578" s="46"/>
    </row>
    <row r="3579" spans="1:6" x14ac:dyDescent="0.3">
      <c r="A3579" s="41"/>
      <c r="B3579" s="42"/>
      <c r="C3579" s="43"/>
      <c r="D3579" s="44"/>
      <c r="E3579" s="45"/>
      <c r="F3579" s="46"/>
    </row>
    <row r="3580" spans="1:6" x14ac:dyDescent="0.3">
      <c r="A3580" s="41"/>
      <c r="B3580" s="42"/>
      <c r="C3580" s="43"/>
      <c r="D3580" s="44"/>
      <c r="E3580" s="45"/>
      <c r="F3580" s="46"/>
    </row>
    <row r="3581" spans="1:6" x14ac:dyDescent="0.3">
      <c r="A3581" s="41"/>
      <c r="B3581" s="42"/>
      <c r="C3581" s="43"/>
      <c r="D3581" s="44"/>
      <c r="E3581" s="45"/>
      <c r="F3581" s="46"/>
    </row>
    <row r="3582" spans="1:6" x14ac:dyDescent="0.3">
      <c r="A3582" s="41"/>
      <c r="B3582" s="42"/>
      <c r="C3582" s="43"/>
      <c r="D3582" s="44"/>
      <c r="E3582" s="45"/>
      <c r="F3582" s="46"/>
    </row>
    <row r="3583" spans="1:6" x14ac:dyDescent="0.3">
      <c r="A3583" s="41"/>
      <c r="B3583" s="42"/>
      <c r="C3583" s="43"/>
      <c r="D3583" s="44"/>
      <c r="E3583" s="45"/>
      <c r="F3583" s="46"/>
    </row>
    <row r="3584" spans="1:6" x14ac:dyDescent="0.3">
      <c r="A3584" s="41"/>
      <c r="B3584" s="42"/>
      <c r="C3584" s="43"/>
      <c r="D3584" s="44"/>
      <c r="E3584" s="45"/>
      <c r="F3584" s="46"/>
    </row>
    <row r="3585" spans="1:6" x14ac:dyDescent="0.3">
      <c r="A3585" s="41"/>
      <c r="B3585" s="42"/>
      <c r="C3585" s="43"/>
      <c r="D3585" s="44"/>
      <c r="E3585" s="45"/>
      <c r="F3585" s="46"/>
    </row>
    <row r="3586" spans="1:6" x14ac:dyDescent="0.3">
      <c r="A3586" s="41"/>
      <c r="B3586" s="42"/>
      <c r="C3586" s="43"/>
      <c r="D3586" s="44"/>
      <c r="E3586" s="45"/>
      <c r="F3586" s="46"/>
    </row>
    <row r="3587" spans="1:6" x14ac:dyDescent="0.3">
      <c r="A3587" s="41"/>
      <c r="B3587" s="42"/>
      <c r="C3587" s="43"/>
      <c r="D3587" s="44"/>
      <c r="E3587" s="45"/>
      <c r="F3587" s="46"/>
    </row>
    <row r="3588" spans="1:6" x14ac:dyDescent="0.3">
      <c r="A3588" s="41"/>
      <c r="B3588" s="42"/>
      <c r="C3588" s="43"/>
      <c r="D3588" s="44"/>
      <c r="E3588" s="45"/>
      <c r="F3588" s="46"/>
    </row>
    <row r="3589" spans="1:6" x14ac:dyDescent="0.3">
      <c r="A3589" s="41"/>
      <c r="B3589" s="42"/>
      <c r="C3589" s="43"/>
      <c r="D3589" s="44"/>
      <c r="E3589" s="45"/>
      <c r="F3589" s="46"/>
    </row>
    <row r="3590" spans="1:6" x14ac:dyDescent="0.3">
      <c r="A3590" s="41"/>
      <c r="B3590" s="42"/>
      <c r="C3590" s="43"/>
      <c r="D3590" s="44"/>
      <c r="E3590" s="45"/>
      <c r="F3590" s="46"/>
    </row>
    <row r="3591" spans="1:6" x14ac:dyDescent="0.3">
      <c r="A3591" s="41"/>
      <c r="B3591" s="42"/>
      <c r="C3591" s="43"/>
      <c r="D3591" s="44"/>
      <c r="E3591" s="45"/>
      <c r="F3591" s="46"/>
    </row>
    <row r="3592" spans="1:6" x14ac:dyDescent="0.3">
      <c r="A3592" s="41"/>
      <c r="B3592" s="42"/>
      <c r="C3592" s="43"/>
      <c r="D3592" s="44"/>
      <c r="E3592" s="45"/>
      <c r="F3592" s="46"/>
    </row>
    <row r="3593" spans="1:6" x14ac:dyDescent="0.3">
      <c r="A3593" s="41"/>
      <c r="B3593" s="42"/>
      <c r="C3593" s="43"/>
      <c r="D3593" s="44"/>
      <c r="E3593" s="45"/>
      <c r="F3593" s="46"/>
    </row>
    <row r="3594" spans="1:6" x14ac:dyDescent="0.3">
      <c r="A3594" s="41"/>
      <c r="B3594" s="42"/>
      <c r="C3594" s="43"/>
      <c r="D3594" s="44"/>
      <c r="E3594" s="45"/>
      <c r="F3594" s="46"/>
    </row>
    <row r="3595" spans="1:6" x14ac:dyDescent="0.3">
      <c r="A3595" s="41"/>
      <c r="B3595" s="42"/>
      <c r="C3595" s="43"/>
      <c r="D3595" s="44"/>
      <c r="E3595" s="45"/>
      <c r="F3595" s="46"/>
    </row>
    <row r="3596" spans="1:6" x14ac:dyDescent="0.3">
      <c r="A3596" s="41"/>
      <c r="B3596" s="42"/>
      <c r="C3596" s="43"/>
      <c r="D3596" s="44"/>
      <c r="E3596" s="45"/>
      <c r="F3596" s="46"/>
    </row>
    <row r="3597" spans="1:6" x14ac:dyDescent="0.3">
      <c r="A3597" s="41"/>
      <c r="B3597" s="42"/>
      <c r="C3597" s="43"/>
      <c r="D3597" s="44"/>
      <c r="E3597" s="45"/>
      <c r="F3597" s="46"/>
    </row>
    <row r="3598" spans="1:6" x14ac:dyDescent="0.3">
      <c r="A3598" s="41"/>
      <c r="B3598" s="42"/>
      <c r="C3598" s="43"/>
      <c r="D3598" s="44"/>
      <c r="E3598" s="45"/>
      <c r="F3598" s="46"/>
    </row>
    <row r="3599" spans="1:6" x14ac:dyDescent="0.3">
      <c r="A3599" s="41"/>
      <c r="B3599" s="42"/>
      <c r="C3599" s="43"/>
      <c r="D3599" s="44"/>
      <c r="E3599" s="45"/>
      <c r="F3599" s="46"/>
    </row>
    <row r="3600" spans="1:6" x14ac:dyDescent="0.3">
      <c r="A3600" s="41"/>
      <c r="B3600" s="42"/>
      <c r="C3600" s="43"/>
      <c r="D3600" s="44"/>
      <c r="E3600" s="45"/>
      <c r="F3600" s="46"/>
    </row>
    <row r="3601" spans="1:6" x14ac:dyDescent="0.3">
      <c r="A3601" s="41"/>
      <c r="B3601" s="42"/>
      <c r="C3601" s="43"/>
      <c r="D3601" s="44"/>
      <c r="E3601" s="45"/>
      <c r="F3601" s="46"/>
    </row>
    <row r="3602" spans="1:6" x14ac:dyDescent="0.3">
      <c r="A3602" s="41"/>
      <c r="B3602" s="42"/>
      <c r="C3602" s="43"/>
      <c r="D3602" s="44"/>
      <c r="E3602" s="45"/>
      <c r="F3602" s="46"/>
    </row>
    <row r="3603" spans="1:6" x14ac:dyDescent="0.3">
      <c r="A3603" s="41"/>
      <c r="B3603" s="42"/>
      <c r="C3603" s="43"/>
      <c r="D3603" s="44"/>
      <c r="E3603" s="45"/>
      <c r="F3603" s="46"/>
    </row>
    <row r="3604" spans="1:6" x14ac:dyDescent="0.3">
      <c r="A3604" s="41"/>
      <c r="B3604" s="42"/>
      <c r="C3604" s="43"/>
      <c r="D3604" s="44"/>
      <c r="E3604" s="45"/>
      <c r="F3604" s="46"/>
    </row>
    <row r="3605" spans="1:6" x14ac:dyDescent="0.3">
      <c r="A3605" s="41"/>
      <c r="B3605" s="42"/>
      <c r="C3605" s="43"/>
      <c r="D3605" s="44"/>
      <c r="E3605" s="45"/>
      <c r="F3605" s="46"/>
    </row>
    <row r="3606" spans="1:6" x14ac:dyDescent="0.3">
      <c r="A3606" s="41"/>
      <c r="B3606" s="42"/>
      <c r="C3606" s="43"/>
      <c r="D3606" s="44"/>
      <c r="E3606" s="45"/>
      <c r="F3606" s="46"/>
    </row>
    <row r="3607" spans="1:6" x14ac:dyDescent="0.3">
      <c r="A3607" s="41"/>
      <c r="B3607" s="42"/>
      <c r="C3607" s="43"/>
      <c r="D3607" s="44"/>
      <c r="E3607" s="45"/>
      <c r="F3607" s="46"/>
    </row>
    <row r="3608" spans="1:6" x14ac:dyDescent="0.3">
      <c r="A3608" s="41"/>
      <c r="B3608" s="42"/>
      <c r="C3608" s="43"/>
      <c r="D3608" s="44"/>
      <c r="E3608" s="45"/>
      <c r="F3608" s="46"/>
    </row>
    <row r="3609" spans="1:6" x14ac:dyDescent="0.3">
      <c r="A3609" s="41"/>
      <c r="B3609" s="42"/>
      <c r="C3609" s="43"/>
      <c r="D3609" s="44"/>
      <c r="E3609" s="45"/>
      <c r="F3609" s="46"/>
    </row>
    <row r="3610" spans="1:6" x14ac:dyDescent="0.3">
      <c r="A3610" s="41"/>
      <c r="B3610" s="42"/>
      <c r="C3610" s="43"/>
      <c r="D3610" s="44"/>
      <c r="E3610" s="45"/>
      <c r="F3610" s="46"/>
    </row>
    <row r="3611" spans="1:6" x14ac:dyDescent="0.3">
      <c r="A3611" s="41"/>
      <c r="B3611" s="42"/>
      <c r="C3611" s="43"/>
      <c r="D3611" s="44"/>
      <c r="E3611" s="45"/>
      <c r="F3611" s="46"/>
    </row>
    <row r="3612" spans="1:6" x14ac:dyDescent="0.3">
      <c r="A3612" s="41"/>
      <c r="B3612" s="42"/>
      <c r="C3612" s="43"/>
      <c r="D3612" s="44"/>
      <c r="E3612" s="45"/>
      <c r="F3612" s="46"/>
    </row>
    <row r="3613" spans="1:6" x14ac:dyDescent="0.3">
      <c r="A3613" s="41"/>
      <c r="B3613" s="42"/>
      <c r="C3613" s="43"/>
      <c r="D3613" s="44"/>
      <c r="E3613" s="45"/>
      <c r="F3613" s="46"/>
    </row>
    <row r="3614" spans="1:6" x14ac:dyDescent="0.3">
      <c r="A3614" s="41"/>
      <c r="B3614" s="42"/>
      <c r="C3614" s="43"/>
      <c r="D3614" s="44"/>
      <c r="E3614" s="45"/>
      <c r="F3614" s="46"/>
    </row>
    <row r="3615" spans="1:6" x14ac:dyDescent="0.3">
      <c r="A3615" s="41"/>
      <c r="B3615" s="42"/>
      <c r="C3615" s="43"/>
      <c r="D3615" s="44"/>
      <c r="E3615" s="45"/>
      <c r="F3615" s="46"/>
    </row>
    <row r="3616" spans="1:6" x14ac:dyDescent="0.3">
      <c r="A3616" s="41"/>
      <c r="B3616" s="42"/>
      <c r="C3616" s="43"/>
      <c r="D3616" s="44"/>
      <c r="E3616" s="45"/>
      <c r="F3616" s="46"/>
    </row>
    <row r="3617" spans="1:6" x14ac:dyDescent="0.3">
      <c r="A3617" s="41"/>
      <c r="B3617" s="42"/>
      <c r="C3617" s="43"/>
      <c r="D3617" s="44"/>
      <c r="E3617" s="45"/>
      <c r="F3617" s="46"/>
    </row>
    <row r="3618" spans="1:6" x14ac:dyDescent="0.3">
      <c r="A3618" s="41"/>
      <c r="B3618" s="42"/>
      <c r="C3618" s="43"/>
      <c r="D3618" s="44"/>
      <c r="E3618" s="45"/>
      <c r="F3618" s="46"/>
    </row>
    <row r="3619" spans="1:6" x14ac:dyDescent="0.3">
      <c r="A3619" s="41"/>
      <c r="B3619" s="42"/>
      <c r="C3619" s="43"/>
      <c r="D3619" s="44"/>
      <c r="E3619" s="45"/>
      <c r="F3619" s="46"/>
    </row>
    <row r="3620" spans="1:6" x14ac:dyDescent="0.3">
      <c r="A3620" s="41"/>
      <c r="B3620" s="42"/>
      <c r="C3620" s="43"/>
      <c r="D3620" s="44"/>
      <c r="E3620" s="45"/>
      <c r="F3620" s="46"/>
    </row>
    <row r="3621" spans="1:6" x14ac:dyDescent="0.3">
      <c r="A3621" s="41"/>
      <c r="B3621" s="42"/>
      <c r="C3621" s="43"/>
      <c r="D3621" s="44"/>
      <c r="E3621" s="45"/>
      <c r="F3621" s="46"/>
    </row>
    <row r="3622" spans="1:6" x14ac:dyDescent="0.3">
      <c r="A3622" s="41"/>
      <c r="B3622" s="42"/>
      <c r="C3622" s="43"/>
      <c r="D3622" s="44"/>
      <c r="E3622" s="45"/>
      <c r="F3622" s="46"/>
    </row>
    <row r="3623" spans="1:6" x14ac:dyDescent="0.3">
      <c r="A3623" s="41"/>
      <c r="B3623" s="42"/>
      <c r="C3623" s="43"/>
      <c r="D3623" s="44"/>
      <c r="E3623" s="45"/>
      <c r="F3623" s="46"/>
    </row>
    <row r="3624" spans="1:6" x14ac:dyDescent="0.3">
      <c r="A3624" s="41"/>
      <c r="B3624" s="42"/>
      <c r="C3624" s="43"/>
      <c r="D3624" s="44"/>
      <c r="E3624" s="45"/>
      <c r="F3624" s="46"/>
    </row>
    <row r="3625" spans="1:6" x14ac:dyDescent="0.3">
      <c r="A3625" s="41"/>
      <c r="B3625" s="42"/>
      <c r="C3625" s="43"/>
      <c r="D3625" s="44"/>
      <c r="E3625" s="45"/>
      <c r="F3625" s="46"/>
    </row>
    <row r="3626" spans="1:6" x14ac:dyDescent="0.3">
      <c r="A3626" s="41"/>
      <c r="B3626" s="42"/>
      <c r="C3626" s="43"/>
      <c r="D3626" s="44"/>
      <c r="E3626" s="45"/>
      <c r="F3626" s="46"/>
    </row>
    <row r="3627" spans="1:6" x14ac:dyDescent="0.3">
      <c r="A3627" s="41"/>
      <c r="B3627" s="42"/>
      <c r="C3627" s="43"/>
      <c r="D3627" s="44"/>
      <c r="E3627" s="45"/>
      <c r="F3627" s="46"/>
    </row>
    <row r="3628" spans="1:6" x14ac:dyDescent="0.3">
      <c r="A3628" s="41"/>
      <c r="B3628" s="42"/>
      <c r="C3628" s="43"/>
      <c r="D3628" s="44"/>
      <c r="E3628" s="45"/>
      <c r="F3628" s="46"/>
    </row>
    <row r="3629" spans="1:6" x14ac:dyDescent="0.3">
      <c r="A3629" s="41"/>
      <c r="B3629" s="42"/>
      <c r="C3629" s="43"/>
      <c r="D3629" s="44"/>
      <c r="E3629" s="45"/>
      <c r="F3629" s="46"/>
    </row>
    <row r="3630" spans="1:6" x14ac:dyDescent="0.3">
      <c r="A3630" s="41"/>
      <c r="B3630" s="42"/>
      <c r="C3630" s="43"/>
      <c r="D3630" s="44"/>
      <c r="E3630" s="45"/>
      <c r="F3630" s="46"/>
    </row>
    <row r="3631" spans="1:6" x14ac:dyDescent="0.3">
      <c r="A3631" s="41"/>
      <c r="B3631" s="42"/>
      <c r="C3631" s="43"/>
      <c r="D3631" s="44"/>
      <c r="E3631" s="45"/>
      <c r="F3631" s="46"/>
    </row>
    <row r="3632" spans="1:6" x14ac:dyDescent="0.3">
      <c r="A3632" s="41"/>
      <c r="B3632" s="42"/>
      <c r="C3632" s="43"/>
      <c r="D3632" s="44"/>
      <c r="E3632" s="45"/>
      <c r="F3632" s="46"/>
    </row>
    <row r="3633" spans="1:6" x14ac:dyDescent="0.3">
      <c r="A3633" s="41"/>
      <c r="B3633" s="42"/>
      <c r="C3633" s="43"/>
      <c r="D3633" s="44"/>
      <c r="E3633" s="45"/>
      <c r="F3633" s="46"/>
    </row>
    <row r="3634" spans="1:6" x14ac:dyDescent="0.3">
      <c r="A3634" s="41"/>
      <c r="B3634" s="42"/>
      <c r="C3634" s="43"/>
      <c r="D3634" s="44"/>
      <c r="E3634" s="45"/>
      <c r="F3634" s="46"/>
    </row>
    <row r="3635" spans="1:6" x14ac:dyDescent="0.3">
      <c r="A3635" s="41"/>
      <c r="B3635" s="42"/>
      <c r="C3635" s="43"/>
      <c r="D3635" s="44"/>
      <c r="E3635" s="45"/>
      <c r="F3635" s="46"/>
    </row>
    <row r="3636" spans="1:6" x14ac:dyDescent="0.3">
      <c r="A3636" s="41"/>
      <c r="B3636" s="42"/>
      <c r="C3636" s="43"/>
      <c r="D3636" s="44"/>
      <c r="E3636" s="45"/>
      <c r="F3636" s="46"/>
    </row>
    <row r="3637" spans="1:6" x14ac:dyDescent="0.3">
      <c r="A3637" s="41"/>
      <c r="B3637" s="42"/>
      <c r="C3637" s="43"/>
      <c r="D3637" s="44"/>
      <c r="E3637" s="45"/>
      <c r="F3637" s="46"/>
    </row>
    <row r="3638" spans="1:6" x14ac:dyDescent="0.3">
      <c r="A3638" s="41"/>
      <c r="B3638" s="42"/>
      <c r="C3638" s="43"/>
      <c r="D3638" s="44"/>
      <c r="E3638" s="45"/>
      <c r="F3638" s="46"/>
    </row>
    <row r="3639" spans="1:6" x14ac:dyDescent="0.3">
      <c r="A3639" s="41"/>
      <c r="B3639" s="42"/>
      <c r="C3639" s="43"/>
      <c r="D3639" s="44"/>
      <c r="E3639" s="45"/>
      <c r="F3639" s="46"/>
    </row>
    <row r="3640" spans="1:6" x14ac:dyDescent="0.3">
      <c r="A3640" s="41"/>
      <c r="B3640" s="42"/>
      <c r="C3640" s="43"/>
      <c r="D3640" s="44"/>
      <c r="E3640" s="45"/>
      <c r="F3640" s="46"/>
    </row>
    <row r="3641" spans="1:6" x14ac:dyDescent="0.3">
      <c r="A3641" s="41"/>
      <c r="B3641" s="42"/>
      <c r="C3641" s="43"/>
      <c r="D3641" s="44"/>
      <c r="E3641" s="45"/>
      <c r="F3641" s="46"/>
    </row>
    <row r="3642" spans="1:6" x14ac:dyDescent="0.3">
      <c r="A3642" s="41"/>
      <c r="B3642" s="42"/>
      <c r="C3642" s="43"/>
      <c r="D3642" s="44"/>
      <c r="E3642" s="45"/>
      <c r="F3642" s="46"/>
    </row>
    <row r="3643" spans="1:6" x14ac:dyDescent="0.3">
      <c r="A3643" s="41"/>
      <c r="B3643" s="42"/>
      <c r="C3643" s="43"/>
      <c r="D3643" s="44"/>
      <c r="E3643" s="45"/>
      <c r="F3643" s="46"/>
    </row>
    <row r="3644" spans="1:6" x14ac:dyDescent="0.3">
      <c r="A3644" s="41"/>
      <c r="B3644" s="42"/>
      <c r="C3644" s="43"/>
      <c r="D3644" s="44"/>
      <c r="E3644" s="45"/>
      <c r="F3644" s="46"/>
    </row>
    <row r="3645" spans="1:6" x14ac:dyDescent="0.3">
      <c r="A3645" s="41"/>
      <c r="B3645" s="42"/>
      <c r="C3645" s="43"/>
      <c r="D3645" s="44"/>
      <c r="E3645" s="45"/>
      <c r="F3645" s="46"/>
    </row>
    <row r="3646" spans="1:6" x14ac:dyDescent="0.3">
      <c r="A3646" s="41"/>
      <c r="B3646" s="42"/>
      <c r="C3646" s="43"/>
      <c r="D3646" s="44"/>
      <c r="E3646" s="45"/>
      <c r="F3646" s="46"/>
    </row>
    <row r="3647" spans="1:6" x14ac:dyDescent="0.3">
      <c r="A3647" s="41"/>
      <c r="B3647" s="42"/>
      <c r="C3647" s="43"/>
      <c r="D3647" s="44"/>
      <c r="E3647" s="45"/>
      <c r="F3647" s="46"/>
    </row>
    <row r="3648" spans="1:6" x14ac:dyDescent="0.3">
      <c r="A3648" s="41"/>
      <c r="B3648" s="42"/>
      <c r="C3648" s="43"/>
      <c r="D3648" s="44"/>
      <c r="E3648" s="45"/>
      <c r="F3648" s="46"/>
    </row>
    <row r="3649" spans="1:6" x14ac:dyDescent="0.3">
      <c r="A3649" s="41"/>
      <c r="B3649" s="42"/>
      <c r="C3649" s="43"/>
      <c r="D3649" s="44"/>
      <c r="E3649" s="45"/>
      <c r="F3649" s="46"/>
    </row>
    <row r="3650" spans="1:6" x14ac:dyDescent="0.3">
      <c r="A3650" s="41"/>
      <c r="B3650" s="42"/>
      <c r="C3650" s="43"/>
      <c r="D3650" s="44"/>
      <c r="E3650" s="45"/>
      <c r="F3650" s="46"/>
    </row>
    <row r="3651" spans="1:6" x14ac:dyDescent="0.3">
      <c r="A3651" s="41"/>
      <c r="B3651" s="42"/>
      <c r="C3651" s="43"/>
      <c r="D3651" s="44"/>
      <c r="E3651" s="45"/>
      <c r="F3651" s="46"/>
    </row>
    <row r="3652" spans="1:6" x14ac:dyDescent="0.3">
      <c r="A3652" s="41"/>
      <c r="B3652" s="42"/>
      <c r="C3652" s="43"/>
      <c r="D3652" s="44"/>
      <c r="E3652" s="45"/>
      <c r="F3652" s="46"/>
    </row>
    <row r="3653" spans="1:6" x14ac:dyDescent="0.3">
      <c r="A3653" s="41"/>
      <c r="B3653" s="42"/>
      <c r="C3653" s="43"/>
      <c r="D3653" s="44"/>
      <c r="E3653" s="45"/>
      <c r="F3653" s="46"/>
    </row>
    <row r="3654" spans="1:6" x14ac:dyDescent="0.3">
      <c r="A3654" s="41"/>
      <c r="B3654" s="42"/>
      <c r="C3654" s="43"/>
      <c r="D3654" s="44"/>
      <c r="E3654" s="45"/>
      <c r="F3654" s="46"/>
    </row>
    <row r="3655" spans="1:6" x14ac:dyDescent="0.3">
      <c r="A3655" s="41"/>
      <c r="B3655" s="42"/>
      <c r="C3655" s="43"/>
      <c r="D3655" s="44"/>
      <c r="E3655" s="45"/>
      <c r="F3655" s="46"/>
    </row>
    <row r="3656" spans="1:6" x14ac:dyDescent="0.3">
      <c r="A3656" s="41"/>
      <c r="B3656" s="42"/>
      <c r="C3656" s="43"/>
      <c r="D3656" s="44"/>
      <c r="E3656" s="45"/>
      <c r="F3656" s="46"/>
    </row>
    <row r="3657" spans="1:6" x14ac:dyDescent="0.3">
      <c r="A3657" s="41"/>
      <c r="B3657" s="42"/>
      <c r="C3657" s="43"/>
      <c r="D3657" s="44"/>
      <c r="E3657" s="45"/>
      <c r="F3657" s="46"/>
    </row>
    <row r="3658" spans="1:6" x14ac:dyDescent="0.3">
      <c r="A3658" s="41"/>
      <c r="B3658" s="42"/>
      <c r="C3658" s="43"/>
      <c r="D3658" s="44"/>
      <c r="E3658" s="45"/>
      <c r="F3658" s="46"/>
    </row>
    <row r="3659" spans="1:6" x14ac:dyDescent="0.3">
      <c r="A3659" s="41"/>
      <c r="B3659" s="42"/>
      <c r="C3659" s="43"/>
      <c r="D3659" s="44"/>
      <c r="E3659" s="45"/>
      <c r="F3659" s="46"/>
    </row>
    <row r="3660" spans="1:6" x14ac:dyDescent="0.3">
      <c r="A3660" s="41"/>
      <c r="B3660" s="42"/>
      <c r="C3660" s="43"/>
      <c r="D3660" s="44"/>
      <c r="E3660" s="45"/>
      <c r="F3660" s="46"/>
    </row>
    <row r="3661" spans="1:6" x14ac:dyDescent="0.3">
      <c r="A3661" s="41"/>
      <c r="B3661" s="42"/>
      <c r="C3661" s="43"/>
      <c r="D3661" s="44"/>
      <c r="E3661" s="45"/>
      <c r="F3661" s="46"/>
    </row>
    <row r="3662" spans="1:6" x14ac:dyDescent="0.3">
      <c r="A3662" s="41"/>
      <c r="B3662" s="42"/>
      <c r="C3662" s="43"/>
      <c r="D3662" s="44"/>
      <c r="E3662" s="45"/>
      <c r="F3662" s="46"/>
    </row>
    <row r="3663" spans="1:6" x14ac:dyDescent="0.3">
      <c r="A3663" s="41"/>
      <c r="B3663" s="42"/>
      <c r="C3663" s="43"/>
      <c r="D3663" s="44"/>
      <c r="E3663" s="45"/>
      <c r="F3663" s="46"/>
    </row>
    <row r="3664" spans="1:6" x14ac:dyDescent="0.3">
      <c r="A3664" s="41"/>
      <c r="B3664" s="42"/>
      <c r="C3664" s="43"/>
      <c r="D3664" s="44"/>
      <c r="E3664" s="45"/>
      <c r="F3664" s="46"/>
    </row>
    <row r="3665" spans="1:6" x14ac:dyDescent="0.3">
      <c r="A3665" s="41"/>
      <c r="B3665" s="42"/>
      <c r="C3665" s="43"/>
      <c r="D3665" s="44"/>
      <c r="E3665" s="45"/>
      <c r="F3665" s="46"/>
    </row>
    <row r="3666" spans="1:6" x14ac:dyDescent="0.3">
      <c r="A3666" s="41"/>
      <c r="B3666" s="42"/>
      <c r="C3666" s="43"/>
      <c r="D3666" s="44"/>
      <c r="E3666" s="45"/>
      <c r="F3666" s="46"/>
    </row>
    <row r="3667" spans="1:6" x14ac:dyDescent="0.3">
      <c r="A3667" s="41"/>
      <c r="B3667" s="42"/>
      <c r="C3667" s="43"/>
      <c r="D3667" s="44"/>
      <c r="E3667" s="45"/>
      <c r="F3667" s="46"/>
    </row>
    <row r="3668" spans="1:6" x14ac:dyDescent="0.3">
      <c r="A3668" s="41"/>
      <c r="B3668" s="42"/>
      <c r="C3668" s="43"/>
      <c r="D3668" s="44"/>
      <c r="E3668" s="45"/>
      <c r="F3668" s="46"/>
    </row>
    <row r="3669" spans="1:6" x14ac:dyDescent="0.3">
      <c r="A3669" s="41"/>
      <c r="B3669" s="42"/>
      <c r="C3669" s="43"/>
      <c r="D3669" s="44"/>
      <c r="E3669" s="45"/>
      <c r="F3669" s="46"/>
    </row>
    <row r="3670" spans="1:6" x14ac:dyDescent="0.3">
      <c r="A3670" s="41"/>
      <c r="B3670" s="42"/>
      <c r="C3670" s="43"/>
      <c r="D3670" s="44"/>
      <c r="E3670" s="45"/>
      <c r="F3670" s="46"/>
    </row>
    <row r="3671" spans="1:6" x14ac:dyDescent="0.3">
      <c r="A3671" s="41"/>
      <c r="B3671" s="42"/>
      <c r="C3671" s="43"/>
      <c r="D3671" s="44"/>
      <c r="E3671" s="45"/>
      <c r="F3671" s="46"/>
    </row>
    <row r="3672" spans="1:6" x14ac:dyDescent="0.3">
      <c r="A3672" s="41"/>
      <c r="B3672" s="42"/>
      <c r="C3672" s="43"/>
      <c r="D3672" s="44"/>
      <c r="E3672" s="45"/>
      <c r="F3672" s="46"/>
    </row>
    <row r="3673" spans="1:6" x14ac:dyDescent="0.3">
      <c r="A3673" s="41"/>
      <c r="B3673" s="42"/>
      <c r="C3673" s="43"/>
      <c r="D3673" s="44"/>
      <c r="E3673" s="45"/>
      <c r="F3673" s="46"/>
    </row>
    <row r="3674" spans="1:6" x14ac:dyDescent="0.3">
      <c r="A3674" s="41"/>
      <c r="B3674" s="42"/>
      <c r="C3674" s="43"/>
      <c r="D3674" s="44"/>
      <c r="E3674" s="45"/>
      <c r="F3674" s="46"/>
    </row>
    <row r="3675" spans="1:6" x14ac:dyDescent="0.3">
      <c r="A3675" s="41"/>
      <c r="B3675" s="42"/>
      <c r="C3675" s="43"/>
      <c r="D3675" s="44"/>
      <c r="E3675" s="45"/>
      <c r="F3675" s="46"/>
    </row>
    <row r="3676" spans="1:6" x14ac:dyDescent="0.3">
      <c r="A3676" s="41"/>
      <c r="B3676" s="42"/>
      <c r="C3676" s="43"/>
      <c r="D3676" s="44"/>
      <c r="E3676" s="45"/>
      <c r="F3676" s="46"/>
    </row>
    <row r="3677" spans="1:6" x14ac:dyDescent="0.3">
      <c r="A3677" s="41"/>
      <c r="B3677" s="42"/>
      <c r="C3677" s="43"/>
      <c r="D3677" s="44"/>
      <c r="E3677" s="45"/>
      <c r="F3677" s="46"/>
    </row>
    <row r="3678" spans="1:6" x14ac:dyDescent="0.3">
      <c r="A3678" s="41"/>
      <c r="B3678" s="42"/>
      <c r="C3678" s="43"/>
      <c r="D3678" s="44"/>
      <c r="E3678" s="45"/>
      <c r="F3678" s="46"/>
    </row>
    <row r="3679" spans="1:6" x14ac:dyDescent="0.3">
      <c r="A3679" s="41"/>
      <c r="B3679" s="42"/>
      <c r="C3679" s="43"/>
      <c r="D3679" s="44"/>
      <c r="E3679" s="45"/>
      <c r="F3679" s="46"/>
    </row>
    <row r="3680" spans="1:6" x14ac:dyDescent="0.3">
      <c r="A3680" s="41"/>
      <c r="B3680" s="42"/>
      <c r="C3680" s="43"/>
      <c r="D3680" s="44"/>
      <c r="E3680" s="45"/>
      <c r="F3680" s="46"/>
    </row>
    <row r="3681" spans="1:6" x14ac:dyDescent="0.3">
      <c r="A3681" s="41"/>
      <c r="B3681" s="42"/>
      <c r="C3681" s="43"/>
      <c r="D3681" s="44"/>
      <c r="E3681" s="45"/>
      <c r="F3681" s="46"/>
    </row>
    <row r="3682" spans="1:6" x14ac:dyDescent="0.3">
      <c r="A3682" s="41"/>
      <c r="B3682" s="42"/>
      <c r="C3682" s="43"/>
      <c r="D3682" s="44"/>
      <c r="E3682" s="45"/>
      <c r="F3682" s="46"/>
    </row>
    <row r="3683" spans="1:6" x14ac:dyDescent="0.3">
      <c r="A3683" s="41"/>
      <c r="B3683" s="42"/>
      <c r="C3683" s="43"/>
      <c r="D3683" s="44"/>
      <c r="E3683" s="45"/>
      <c r="F3683" s="46"/>
    </row>
    <row r="3684" spans="1:6" x14ac:dyDescent="0.3">
      <c r="A3684" s="41"/>
      <c r="B3684" s="42"/>
      <c r="C3684" s="43"/>
      <c r="D3684" s="44"/>
      <c r="E3684" s="45"/>
      <c r="F3684" s="46"/>
    </row>
    <row r="3685" spans="1:6" x14ac:dyDescent="0.3">
      <c r="A3685" s="41"/>
      <c r="B3685" s="42"/>
      <c r="C3685" s="43"/>
      <c r="D3685" s="44"/>
      <c r="E3685" s="45"/>
      <c r="F3685" s="46"/>
    </row>
    <row r="3686" spans="1:6" x14ac:dyDescent="0.3">
      <c r="A3686" s="41"/>
      <c r="B3686" s="42"/>
      <c r="C3686" s="43"/>
      <c r="D3686" s="44"/>
      <c r="E3686" s="45"/>
      <c r="F3686" s="46"/>
    </row>
    <row r="3687" spans="1:6" x14ac:dyDescent="0.3">
      <c r="A3687" s="41"/>
      <c r="B3687" s="42"/>
      <c r="C3687" s="43"/>
      <c r="D3687" s="44"/>
      <c r="E3687" s="45"/>
      <c r="F3687" s="46"/>
    </row>
    <row r="3688" spans="1:6" x14ac:dyDescent="0.3">
      <c r="A3688" s="41"/>
      <c r="B3688" s="42"/>
      <c r="C3688" s="43"/>
      <c r="D3688" s="44"/>
      <c r="E3688" s="45"/>
      <c r="F3688" s="46"/>
    </row>
    <row r="3689" spans="1:6" x14ac:dyDescent="0.3">
      <c r="A3689" s="41"/>
      <c r="B3689" s="42"/>
      <c r="C3689" s="43"/>
      <c r="D3689" s="44"/>
      <c r="E3689" s="45"/>
      <c r="F3689" s="46"/>
    </row>
    <row r="3690" spans="1:6" x14ac:dyDescent="0.3">
      <c r="A3690" s="41"/>
      <c r="B3690" s="42"/>
      <c r="C3690" s="43"/>
      <c r="D3690" s="44"/>
      <c r="E3690" s="45"/>
      <c r="F3690" s="46"/>
    </row>
    <row r="3691" spans="1:6" x14ac:dyDescent="0.3">
      <c r="A3691" s="41"/>
      <c r="B3691" s="42"/>
      <c r="C3691" s="43"/>
      <c r="D3691" s="44"/>
      <c r="E3691" s="45"/>
      <c r="F3691" s="46"/>
    </row>
    <row r="3692" spans="1:6" x14ac:dyDescent="0.3">
      <c r="A3692" s="41"/>
      <c r="B3692" s="42"/>
      <c r="C3692" s="43"/>
      <c r="D3692" s="44"/>
      <c r="E3692" s="45"/>
      <c r="F3692" s="46"/>
    </row>
    <row r="3693" spans="1:6" x14ac:dyDescent="0.3">
      <c r="A3693" s="41"/>
      <c r="B3693" s="42"/>
      <c r="C3693" s="43"/>
      <c r="D3693" s="44"/>
      <c r="E3693" s="45"/>
      <c r="F3693" s="46"/>
    </row>
    <row r="3694" spans="1:6" x14ac:dyDescent="0.3">
      <c r="A3694" s="41"/>
      <c r="B3694" s="42"/>
      <c r="C3694" s="43"/>
      <c r="D3694" s="44"/>
      <c r="E3694" s="45"/>
      <c r="F3694" s="46"/>
    </row>
    <row r="3695" spans="1:6" x14ac:dyDescent="0.3">
      <c r="A3695" s="41"/>
      <c r="B3695" s="42"/>
      <c r="C3695" s="43"/>
      <c r="D3695" s="44"/>
      <c r="E3695" s="45"/>
      <c r="F3695" s="46"/>
    </row>
    <row r="3696" spans="1:6" x14ac:dyDescent="0.3">
      <c r="A3696" s="41"/>
      <c r="B3696" s="42"/>
      <c r="C3696" s="43"/>
      <c r="D3696" s="44"/>
      <c r="E3696" s="45"/>
      <c r="F3696" s="46"/>
    </row>
    <row r="3697" spans="1:6" x14ac:dyDescent="0.3">
      <c r="A3697" s="41"/>
      <c r="B3697" s="42"/>
      <c r="C3697" s="43"/>
      <c r="D3697" s="44"/>
      <c r="E3697" s="45"/>
      <c r="F3697" s="46"/>
    </row>
    <row r="3698" spans="1:6" x14ac:dyDescent="0.3">
      <c r="A3698" s="41"/>
      <c r="B3698" s="42"/>
      <c r="C3698" s="43"/>
      <c r="D3698" s="44"/>
      <c r="E3698" s="45"/>
      <c r="F3698" s="46"/>
    </row>
    <row r="3699" spans="1:6" x14ac:dyDescent="0.3">
      <c r="A3699" s="41"/>
      <c r="B3699" s="42"/>
      <c r="C3699" s="43"/>
      <c r="D3699" s="33"/>
      <c r="E3699" s="45"/>
      <c r="F3699" s="46"/>
    </row>
    <row r="3700" spans="1:6" x14ac:dyDescent="0.3">
      <c r="A3700" s="41"/>
      <c r="B3700" s="42"/>
      <c r="C3700" s="43"/>
      <c r="D3700" s="44"/>
      <c r="E3700" s="45"/>
      <c r="F3700" s="46"/>
    </row>
    <row r="3701" spans="1:6" x14ac:dyDescent="0.3">
      <c r="A3701" s="41"/>
      <c r="B3701" s="42"/>
      <c r="C3701" s="43"/>
      <c r="D3701" s="44"/>
      <c r="E3701" s="45"/>
      <c r="F3701" s="46"/>
    </row>
    <row r="3702" spans="1:6" x14ac:dyDescent="0.3">
      <c r="A3702" s="41"/>
      <c r="B3702" s="42"/>
      <c r="C3702" s="43"/>
      <c r="D3702" s="44"/>
      <c r="E3702" s="45"/>
      <c r="F3702" s="46"/>
    </row>
    <row r="3703" spans="1:6" x14ac:dyDescent="0.3">
      <c r="A3703" s="41"/>
      <c r="B3703" s="42"/>
      <c r="C3703" s="43"/>
      <c r="D3703" s="44"/>
      <c r="E3703" s="45"/>
      <c r="F3703" s="46"/>
    </row>
    <row r="3704" spans="1:6" x14ac:dyDescent="0.3">
      <c r="A3704" s="41"/>
      <c r="B3704" s="42"/>
      <c r="C3704" s="43"/>
      <c r="D3704" s="44"/>
      <c r="E3704" s="45"/>
      <c r="F3704" s="46"/>
    </row>
    <row r="3705" spans="1:6" x14ac:dyDescent="0.3">
      <c r="A3705" s="41"/>
      <c r="B3705" s="42"/>
      <c r="C3705" s="43"/>
      <c r="D3705" s="44"/>
      <c r="E3705" s="45"/>
      <c r="F3705" s="46"/>
    </row>
    <row r="3706" spans="1:6" x14ac:dyDescent="0.3">
      <c r="A3706" s="41"/>
      <c r="B3706" s="42"/>
      <c r="C3706" s="43"/>
      <c r="D3706" s="44"/>
      <c r="E3706" s="45"/>
      <c r="F3706" s="46"/>
    </row>
    <row r="3707" spans="1:6" x14ac:dyDescent="0.3">
      <c r="A3707" s="41"/>
      <c r="B3707" s="42"/>
      <c r="C3707" s="43"/>
      <c r="D3707" s="44"/>
      <c r="E3707" s="45"/>
      <c r="F3707" s="46"/>
    </row>
    <row r="3708" spans="1:6" x14ac:dyDescent="0.3">
      <c r="A3708" s="41"/>
      <c r="B3708" s="42"/>
      <c r="C3708" s="43"/>
      <c r="D3708" s="44"/>
      <c r="E3708" s="45"/>
      <c r="F3708" s="46"/>
    </row>
    <row r="3709" spans="1:6" x14ac:dyDescent="0.3">
      <c r="A3709" s="41"/>
      <c r="B3709" s="42"/>
      <c r="C3709" s="43"/>
      <c r="D3709" s="44"/>
      <c r="E3709" s="45"/>
      <c r="F3709" s="46"/>
    </row>
    <row r="3710" spans="1:6" x14ac:dyDescent="0.3">
      <c r="A3710" s="41"/>
      <c r="B3710" s="42"/>
      <c r="C3710" s="43"/>
      <c r="D3710" s="44"/>
      <c r="E3710" s="45"/>
      <c r="F3710" s="46"/>
    </row>
    <row r="3711" spans="1:6" x14ac:dyDescent="0.3">
      <c r="A3711" s="41"/>
      <c r="B3711" s="42"/>
      <c r="C3711" s="43"/>
      <c r="D3711" s="44"/>
      <c r="E3711" s="45"/>
      <c r="F3711" s="46"/>
    </row>
    <row r="3712" spans="1:6" x14ac:dyDescent="0.3">
      <c r="A3712" s="41"/>
      <c r="B3712" s="42"/>
      <c r="C3712" s="43"/>
      <c r="D3712" s="44"/>
      <c r="E3712" s="45"/>
      <c r="F3712" s="46"/>
    </row>
    <row r="3713" spans="1:6" x14ac:dyDescent="0.3">
      <c r="A3713" s="41"/>
      <c r="B3713" s="42"/>
      <c r="C3713" s="43"/>
      <c r="D3713" s="44"/>
      <c r="E3713" s="45"/>
      <c r="F3713" s="46"/>
    </row>
    <row r="3714" spans="1:6" x14ac:dyDescent="0.3">
      <c r="A3714" s="41"/>
      <c r="B3714" s="42"/>
      <c r="C3714" s="43"/>
      <c r="D3714" s="44"/>
      <c r="E3714" s="45"/>
      <c r="F3714" s="46"/>
    </row>
    <row r="3715" spans="1:6" x14ac:dyDescent="0.3">
      <c r="A3715" s="41"/>
      <c r="B3715" s="42"/>
      <c r="C3715" s="43"/>
      <c r="D3715" s="44"/>
      <c r="E3715" s="45"/>
      <c r="F3715" s="46"/>
    </row>
    <row r="3716" spans="1:6" x14ac:dyDescent="0.3">
      <c r="A3716" s="41"/>
      <c r="B3716" s="42"/>
      <c r="C3716" s="43"/>
      <c r="D3716" s="44"/>
      <c r="E3716" s="45"/>
      <c r="F3716" s="46"/>
    </row>
    <row r="3717" spans="1:6" x14ac:dyDescent="0.3">
      <c r="A3717" s="41"/>
      <c r="B3717" s="42"/>
      <c r="C3717" s="43"/>
      <c r="D3717" s="44"/>
      <c r="E3717" s="45"/>
      <c r="F3717" s="46"/>
    </row>
    <row r="3718" spans="1:6" x14ac:dyDescent="0.3">
      <c r="A3718" s="41"/>
      <c r="B3718" s="42"/>
      <c r="C3718" s="43"/>
      <c r="D3718" s="44"/>
      <c r="E3718" s="45"/>
      <c r="F3718" s="46"/>
    </row>
    <row r="3719" spans="1:6" x14ac:dyDescent="0.3">
      <c r="A3719" s="41"/>
      <c r="B3719" s="42"/>
      <c r="C3719" s="43"/>
      <c r="D3719" s="44"/>
      <c r="E3719" s="45"/>
      <c r="F3719" s="46"/>
    </row>
    <row r="3720" spans="1:6" x14ac:dyDescent="0.3">
      <c r="A3720" s="41"/>
      <c r="B3720" s="42"/>
      <c r="C3720" s="43"/>
      <c r="D3720" s="44"/>
      <c r="E3720" s="45"/>
      <c r="F3720" s="46"/>
    </row>
    <row r="3721" spans="1:6" x14ac:dyDescent="0.3">
      <c r="A3721" s="41"/>
      <c r="B3721" s="42"/>
      <c r="C3721" s="43"/>
      <c r="D3721" s="44"/>
      <c r="E3721" s="45"/>
      <c r="F3721" s="46"/>
    </row>
    <row r="3722" spans="1:6" x14ac:dyDescent="0.3">
      <c r="A3722" s="41"/>
      <c r="B3722" s="42"/>
      <c r="C3722" s="43"/>
      <c r="D3722" s="44"/>
      <c r="E3722" s="45"/>
      <c r="F3722" s="46"/>
    </row>
    <row r="3723" spans="1:6" x14ac:dyDescent="0.3">
      <c r="A3723" s="41"/>
      <c r="B3723" s="42"/>
      <c r="C3723" s="43"/>
      <c r="D3723" s="44"/>
      <c r="E3723" s="45"/>
      <c r="F3723" s="46"/>
    </row>
    <row r="3724" spans="1:6" x14ac:dyDescent="0.3">
      <c r="A3724" s="41"/>
      <c r="B3724" s="42"/>
      <c r="C3724" s="43"/>
      <c r="D3724" s="44"/>
      <c r="E3724" s="45"/>
      <c r="F3724" s="46"/>
    </row>
    <row r="3725" spans="1:6" x14ac:dyDescent="0.3">
      <c r="A3725" s="41"/>
      <c r="B3725" s="42"/>
      <c r="C3725" s="43"/>
      <c r="D3725" s="44"/>
      <c r="E3725" s="45"/>
      <c r="F3725" s="46"/>
    </row>
    <row r="3726" spans="1:6" x14ac:dyDescent="0.3">
      <c r="A3726" s="41"/>
      <c r="B3726" s="42"/>
      <c r="C3726" s="43"/>
      <c r="D3726" s="44"/>
      <c r="E3726" s="45"/>
      <c r="F3726" s="46"/>
    </row>
    <row r="3727" spans="1:6" x14ac:dyDescent="0.3">
      <c r="A3727" s="41"/>
      <c r="B3727" s="42"/>
      <c r="C3727" s="43"/>
      <c r="D3727" s="44"/>
      <c r="E3727" s="45"/>
      <c r="F3727" s="46"/>
    </row>
    <row r="3728" spans="1:6" x14ac:dyDescent="0.3">
      <c r="A3728" s="41"/>
      <c r="B3728" s="42"/>
      <c r="C3728" s="43"/>
      <c r="D3728" s="44"/>
      <c r="E3728" s="45"/>
      <c r="F3728" s="46"/>
    </row>
    <row r="3729" spans="1:6" x14ac:dyDescent="0.3">
      <c r="A3729" s="41"/>
      <c r="B3729" s="42"/>
      <c r="C3729" s="43"/>
      <c r="D3729" s="44"/>
      <c r="E3729" s="45"/>
      <c r="F3729" s="46"/>
    </row>
    <row r="3730" spans="1:6" x14ac:dyDescent="0.3">
      <c r="A3730" s="41"/>
      <c r="B3730" s="42"/>
      <c r="C3730" s="43"/>
      <c r="D3730" s="44"/>
      <c r="E3730" s="45"/>
      <c r="F3730" s="46"/>
    </row>
    <row r="3731" spans="1:6" x14ac:dyDescent="0.3">
      <c r="A3731" s="41"/>
      <c r="B3731" s="42"/>
      <c r="C3731" s="43"/>
      <c r="D3731" s="44"/>
      <c r="E3731" s="45"/>
      <c r="F3731" s="46"/>
    </row>
    <row r="3732" spans="1:6" x14ac:dyDescent="0.3">
      <c r="A3732" s="41"/>
      <c r="B3732" s="42"/>
      <c r="C3732" s="43"/>
      <c r="D3732" s="44"/>
      <c r="E3732" s="45"/>
      <c r="F3732" s="46"/>
    </row>
    <row r="3733" spans="1:6" x14ac:dyDescent="0.3">
      <c r="A3733" s="41"/>
      <c r="B3733" s="42"/>
      <c r="C3733" s="43"/>
      <c r="D3733" s="44"/>
      <c r="E3733" s="45"/>
      <c r="F3733" s="46"/>
    </row>
    <row r="3734" spans="1:6" x14ac:dyDescent="0.3">
      <c r="A3734" s="41"/>
      <c r="B3734" s="42"/>
      <c r="C3734" s="43"/>
      <c r="D3734" s="44"/>
      <c r="E3734" s="45"/>
      <c r="F3734" s="46"/>
    </row>
    <row r="3735" spans="1:6" x14ac:dyDescent="0.3">
      <c r="A3735" s="41"/>
      <c r="B3735" s="42"/>
      <c r="C3735" s="43"/>
      <c r="D3735" s="44"/>
      <c r="E3735" s="45"/>
      <c r="F3735" s="46"/>
    </row>
    <row r="3736" spans="1:6" x14ac:dyDescent="0.3">
      <c r="A3736" s="41"/>
      <c r="B3736" s="42"/>
      <c r="C3736" s="43"/>
      <c r="D3736" s="44"/>
      <c r="E3736" s="45"/>
      <c r="F3736" s="46"/>
    </row>
    <row r="3737" spans="1:6" x14ac:dyDescent="0.3">
      <c r="A3737" s="41"/>
      <c r="B3737" s="42"/>
      <c r="C3737" s="43"/>
      <c r="D3737" s="44"/>
      <c r="E3737" s="45"/>
      <c r="F3737" s="46"/>
    </row>
    <row r="3738" spans="1:6" x14ac:dyDescent="0.3">
      <c r="A3738" s="41"/>
      <c r="B3738" s="42"/>
      <c r="C3738" s="43"/>
      <c r="D3738" s="44"/>
      <c r="E3738" s="45"/>
      <c r="F3738" s="46"/>
    </row>
    <row r="3739" spans="1:6" x14ac:dyDescent="0.3">
      <c r="A3739" s="41"/>
      <c r="B3739" s="42"/>
      <c r="C3739" s="43"/>
      <c r="D3739" s="44"/>
      <c r="E3739" s="45"/>
      <c r="F3739" s="46"/>
    </row>
    <row r="3740" spans="1:6" x14ac:dyDescent="0.3">
      <c r="A3740" s="41"/>
      <c r="B3740" s="42"/>
      <c r="C3740" s="43"/>
      <c r="D3740" s="44"/>
      <c r="E3740" s="45"/>
      <c r="F3740" s="46"/>
    </row>
    <row r="3741" spans="1:6" x14ac:dyDescent="0.3">
      <c r="A3741" s="41"/>
      <c r="B3741" s="42"/>
      <c r="C3741" s="43"/>
      <c r="D3741" s="44"/>
      <c r="E3741" s="45"/>
      <c r="F3741" s="46"/>
    </row>
    <row r="3742" spans="1:6" x14ac:dyDescent="0.3">
      <c r="A3742" s="41"/>
      <c r="B3742" s="42"/>
      <c r="C3742" s="43"/>
      <c r="D3742" s="44"/>
      <c r="E3742" s="45"/>
      <c r="F3742" s="46"/>
    </row>
    <row r="3743" spans="1:6" x14ac:dyDescent="0.3">
      <c r="A3743" s="41"/>
      <c r="B3743" s="42"/>
      <c r="C3743" s="43"/>
      <c r="D3743" s="44"/>
      <c r="E3743" s="45"/>
      <c r="F3743" s="46"/>
    </row>
    <row r="3744" spans="1:6" x14ac:dyDescent="0.3">
      <c r="A3744" s="41"/>
      <c r="B3744" s="42"/>
      <c r="C3744" s="43"/>
      <c r="D3744" s="44"/>
      <c r="E3744" s="45"/>
      <c r="F3744" s="46"/>
    </row>
    <row r="3745" spans="1:6" x14ac:dyDescent="0.3">
      <c r="A3745" s="41"/>
      <c r="B3745" s="42"/>
      <c r="C3745" s="43"/>
      <c r="D3745" s="44"/>
      <c r="E3745" s="45"/>
      <c r="F3745" s="46"/>
    </row>
    <row r="3746" spans="1:6" x14ac:dyDescent="0.3">
      <c r="A3746" s="41"/>
      <c r="B3746" s="42"/>
      <c r="C3746" s="43"/>
      <c r="D3746" s="44"/>
      <c r="E3746" s="45"/>
      <c r="F3746" s="46"/>
    </row>
    <row r="3747" spans="1:6" x14ac:dyDescent="0.3">
      <c r="A3747" s="41"/>
      <c r="B3747" s="42"/>
      <c r="C3747" s="43"/>
      <c r="D3747" s="44"/>
      <c r="E3747" s="45"/>
      <c r="F3747" s="46"/>
    </row>
    <row r="3748" spans="1:6" x14ac:dyDescent="0.3">
      <c r="A3748" s="41"/>
      <c r="B3748" s="42"/>
      <c r="C3748" s="43"/>
      <c r="D3748" s="44"/>
      <c r="E3748" s="45"/>
      <c r="F3748" s="46"/>
    </row>
    <row r="3749" spans="1:6" x14ac:dyDescent="0.3">
      <c r="A3749" s="41"/>
      <c r="B3749" s="42"/>
      <c r="C3749" s="43"/>
      <c r="D3749" s="44"/>
      <c r="E3749" s="45"/>
      <c r="F3749" s="46"/>
    </row>
    <row r="3750" spans="1:6" x14ac:dyDescent="0.3">
      <c r="A3750" s="41"/>
      <c r="B3750" s="42"/>
      <c r="C3750" s="43"/>
      <c r="D3750" s="44"/>
      <c r="E3750" s="45"/>
      <c r="F3750" s="46"/>
    </row>
    <row r="3751" spans="1:6" x14ac:dyDescent="0.3">
      <c r="A3751" s="41"/>
      <c r="B3751" s="42"/>
      <c r="C3751" s="43"/>
      <c r="D3751" s="44"/>
      <c r="E3751" s="45"/>
      <c r="F3751" s="46"/>
    </row>
    <row r="3752" spans="1:6" x14ac:dyDescent="0.3">
      <c r="A3752" s="41"/>
      <c r="B3752" s="42"/>
      <c r="C3752" s="43"/>
      <c r="D3752" s="44"/>
      <c r="E3752" s="45"/>
      <c r="F3752" s="46"/>
    </row>
    <row r="3753" spans="1:6" x14ac:dyDescent="0.3">
      <c r="A3753" s="41"/>
      <c r="B3753" s="42"/>
      <c r="C3753" s="43"/>
      <c r="D3753" s="44"/>
      <c r="E3753" s="45"/>
      <c r="F3753" s="46"/>
    </row>
    <row r="3754" spans="1:6" x14ac:dyDescent="0.3">
      <c r="A3754" s="41"/>
      <c r="B3754" s="42"/>
      <c r="C3754" s="43"/>
      <c r="D3754" s="44"/>
      <c r="E3754" s="45"/>
      <c r="F3754" s="46"/>
    </row>
    <row r="3755" spans="1:6" x14ac:dyDescent="0.3">
      <c r="A3755" s="41"/>
      <c r="B3755" s="42"/>
      <c r="C3755" s="43"/>
      <c r="D3755" s="44"/>
      <c r="E3755" s="45"/>
      <c r="F3755" s="46"/>
    </row>
    <row r="3756" spans="1:6" x14ac:dyDescent="0.3">
      <c r="A3756" s="41"/>
      <c r="B3756" s="42"/>
      <c r="C3756" s="43"/>
      <c r="D3756" s="44"/>
      <c r="E3756" s="45"/>
      <c r="F3756" s="46"/>
    </row>
    <row r="3757" spans="1:6" x14ac:dyDescent="0.3">
      <c r="A3757" s="41"/>
      <c r="B3757" s="42"/>
      <c r="C3757" s="43"/>
      <c r="D3757" s="44"/>
      <c r="E3757" s="45"/>
      <c r="F3757" s="46"/>
    </row>
    <row r="3758" spans="1:6" x14ac:dyDescent="0.3">
      <c r="A3758" s="41"/>
      <c r="B3758" s="42"/>
      <c r="C3758" s="43"/>
      <c r="D3758" s="44"/>
      <c r="E3758" s="45"/>
      <c r="F3758" s="46"/>
    </row>
    <row r="3759" spans="1:6" x14ac:dyDescent="0.3">
      <c r="A3759" s="41"/>
      <c r="B3759" s="42"/>
      <c r="C3759" s="43"/>
      <c r="D3759" s="44"/>
      <c r="E3759" s="45"/>
      <c r="F3759" s="46"/>
    </row>
    <row r="3760" spans="1:6" x14ac:dyDescent="0.3">
      <c r="A3760" s="41"/>
      <c r="B3760" s="42"/>
      <c r="C3760" s="43"/>
      <c r="D3760" s="44"/>
      <c r="E3760" s="45"/>
      <c r="F3760" s="46"/>
    </row>
    <row r="3761" spans="1:6" x14ac:dyDescent="0.3">
      <c r="A3761" s="41"/>
      <c r="B3761" s="42"/>
      <c r="C3761" s="43"/>
      <c r="D3761" s="44"/>
      <c r="E3761" s="45"/>
      <c r="F3761" s="46"/>
    </row>
    <row r="3762" spans="1:6" x14ac:dyDescent="0.3">
      <c r="A3762" s="41"/>
      <c r="B3762" s="42"/>
      <c r="C3762" s="43"/>
      <c r="D3762" s="44"/>
      <c r="E3762" s="45"/>
      <c r="F3762" s="46"/>
    </row>
    <row r="3763" spans="1:6" x14ac:dyDescent="0.3">
      <c r="A3763" s="41"/>
      <c r="B3763" s="42"/>
      <c r="C3763" s="43"/>
      <c r="D3763" s="44"/>
      <c r="E3763" s="45"/>
      <c r="F3763" s="46"/>
    </row>
    <row r="3764" spans="1:6" x14ac:dyDescent="0.3">
      <c r="A3764" s="41"/>
      <c r="B3764" s="42"/>
      <c r="C3764" s="43"/>
      <c r="D3764" s="44"/>
      <c r="E3764" s="45"/>
      <c r="F3764" s="46"/>
    </row>
    <row r="3765" spans="1:6" x14ac:dyDescent="0.3">
      <c r="A3765" s="41"/>
      <c r="B3765" s="42"/>
      <c r="C3765" s="43"/>
      <c r="D3765" s="44"/>
      <c r="E3765" s="45"/>
      <c r="F3765" s="46"/>
    </row>
    <row r="3766" spans="1:6" x14ac:dyDescent="0.3">
      <c r="A3766" s="41"/>
      <c r="B3766" s="42"/>
      <c r="C3766" s="43"/>
      <c r="D3766" s="44"/>
      <c r="E3766" s="45"/>
      <c r="F3766" s="46"/>
    </row>
    <row r="3767" spans="1:6" x14ac:dyDescent="0.3">
      <c r="A3767" s="41"/>
      <c r="B3767" s="42"/>
      <c r="C3767" s="43"/>
      <c r="D3767" s="44"/>
      <c r="E3767" s="45"/>
      <c r="F3767" s="46"/>
    </row>
    <row r="3768" spans="1:6" x14ac:dyDescent="0.3">
      <c r="A3768" s="41"/>
      <c r="B3768" s="42"/>
      <c r="C3768" s="43"/>
      <c r="D3768" s="44"/>
      <c r="E3768" s="45"/>
      <c r="F3768" s="46"/>
    </row>
    <row r="3769" spans="1:6" x14ac:dyDescent="0.3">
      <c r="A3769" s="47"/>
      <c r="B3769" s="48"/>
      <c r="C3769" s="49"/>
      <c r="D3769" s="33"/>
      <c r="E3769" s="50"/>
      <c r="F3769" s="51"/>
    </row>
    <row r="3770" spans="1:6" x14ac:dyDescent="0.3">
      <c r="A3770" s="47"/>
      <c r="B3770" s="48"/>
      <c r="C3770" s="49"/>
      <c r="D3770" s="33"/>
      <c r="E3770" s="50"/>
      <c r="F3770" s="51"/>
    </row>
    <row r="3771" spans="1:6" x14ac:dyDescent="0.3">
      <c r="A3771" s="47"/>
      <c r="B3771" s="48"/>
      <c r="C3771" s="49"/>
      <c r="D3771" s="33"/>
      <c r="E3771" s="50"/>
      <c r="F3771" s="51"/>
    </row>
    <row r="3772" spans="1:6" x14ac:dyDescent="0.3">
      <c r="A3772" s="47"/>
      <c r="B3772" s="48"/>
      <c r="C3772" s="49"/>
      <c r="D3772" s="33"/>
      <c r="E3772" s="50"/>
      <c r="F3772" s="51"/>
    </row>
    <row r="3773" spans="1:6" x14ac:dyDescent="0.3">
      <c r="A3773" s="47"/>
      <c r="B3773" s="48"/>
      <c r="C3773" s="49"/>
      <c r="D3773" s="33"/>
      <c r="E3773" s="50"/>
      <c r="F3773" s="51"/>
    </row>
    <row r="3774" spans="1:6" x14ac:dyDescent="0.3">
      <c r="A3774" s="47"/>
      <c r="B3774" s="48"/>
      <c r="C3774" s="49"/>
      <c r="D3774" s="33"/>
      <c r="E3774" s="50"/>
      <c r="F3774" s="51"/>
    </row>
    <row r="3775" spans="1:6" x14ac:dyDescent="0.3">
      <c r="A3775" s="47"/>
      <c r="B3775" s="48"/>
      <c r="C3775" s="49"/>
      <c r="D3775" s="33"/>
      <c r="E3775" s="50"/>
      <c r="F3775" s="51"/>
    </row>
    <row r="3776" spans="1:6" x14ac:dyDescent="0.3">
      <c r="A3776" s="47"/>
      <c r="B3776" s="48"/>
      <c r="C3776" s="49"/>
      <c r="D3776" s="33"/>
      <c r="E3776" s="50"/>
      <c r="F3776" s="51"/>
    </row>
    <row r="3777" spans="1:6" x14ac:dyDescent="0.3">
      <c r="A3777" s="47"/>
      <c r="B3777" s="48"/>
      <c r="C3777" s="49"/>
      <c r="D3777" s="33"/>
      <c r="E3777" s="50"/>
      <c r="F3777" s="51"/>
    </row>
    <row r="3778" spans="1:6" x14ac:dyDescent="0.3">
      <c r="A3778" s="47"/>
      <c r="B3778" s="48"/>
      <c r="C3778" s="49"/>
      <c r="D3778" s="33"/>
      <c r="E3778" s="50"/>
      <c r="F3778" s="51"/>
    </row>
    <row r="3779" spans="1:6" x14ac:dyDescent="0.3">
      <c r="A3779" s="47"/>
      <c r="B3779" s="48"/>
      <c r="C3779" s="49"/>
      <c r="D3779" s="33"/>
      <c r="E3779" s="50"/>
      <c r="F3779" s="51"/>
    </row>
    <row r="3780" spans="1:6" x14ac:dyDescent="0.3">
      <c r="A3780" s="47"/>
      <c r="B3780" s="48"/>
      <c r="C3780" s="49"/>
      <c r="D3780" s="33"/>
      <c r="E3780" s="50"/>
      <c r="F3780" s="51"/>
    </row>
    <row r="3781" spans="1:6" x14ac:dyDescent="0.3">
      <c r="A3781" s="47"/>
      <c r="B3781" s="48"/>
      <c r="C3781" s="49"/>
      <c r="D3781" s="33"/>
      <c r="E3781" s="50"/>
      <c r="F3781" s="51"/>
    </row>
    <row r="3782" spans="1:6" x14ac:dyDescent="0.3">
      <c r="A3782" s="47"/>
      <c r="B3782" s="48"/>
      <c r="C3782" s="49"/>
      <c r="D3782" s="33"/>
      <c r="E3782" s="50"/>
      <c r="F3782" s="51"/>
    </row>
    <row r="3783" spans="1:6" x14ac:dyDescent="0.3">
      <c r="A3783" s="47"/>
      <c r="B3783" s="48"/>
      <c r="C3783" s="49"/>
      <c r="D3783" s="33"/>
      <c r="E3783" s="50"/>
      <c r="F3783" s="51"/>
    </row>
    <row r="3784" spans="1:6" x14ac:dyDescent="0.3">
      <c r="A3784" s="47"/>
      <c r="B3784" s="48"/>
      <c r="C3784" s="49"/>
      <c r="D3784" s="33"/>
      <c r="E3784" s="50"/>
      <c r="F3784" s="51"/>
    </row>
    <row r="3785" spans="1:6" x14ac:dyDescent="0.3">
      <c r="A3785" s="47"/>
      <c r="B3785" s="48"/>
      <c r="C3785" s="49"/>
      <c r="D3785" s="31"/>
      <c r="E3785" s="50"/>
      <c r="F3785" s="51"/>
    </row>
    <row r="3786" spans="1:6" x14ac:dyDescent="0.3">
      <c r="A3786" s="47"/>
      <c r="B3786" s="48"/>
      <c r="C3786" s="49"/>
      <c r="D3786" s="33"/>
      <c r="E3786" s="50"/>
      <c r="F3786" s="51"/>
    </row>
    <row r="3787" spans="1:6" x14ac:dyDescent="0.3">
      <c r="A3787" s="47"/>
      <c r="B3787" s="48"/>
      <c r="C3787" s="49"/>
      <c r="D3787" s="33"/>
      <c r="E3787" s="50"/>
      <c r="F3787" s="51"/>
    </row>
    <row r="3788" spans="1:6" x14ac:dyDescent="0.3">
      <c r="A3788" s="47"/>
      <c r="B3788" s="48"/>
      <c r="C3788" s="49"/>
      <c r="D3788" s="33"/>
      <c r="E3788" s="50"/>
      <c r="F3788" s="51"/>
    </row>
    <row r="3789" spans="1:6" x14ac:dyDescent="0.3">
      <c r="A3789" s="47"/>
      <c r="B3789" s="48"/>
      <c r="C3789" s="49"/>
      <c r="D3789" s="33"/>
      <c r="E3789" s="50"/>
      <c r="F3789" s="51"/>
    </row>
    <row r="3790" spans="1:6" x14ac:dyDescent="0.3">
      <c r="A3790" s="47"/>
      <c r="B3790" s="48"/>
      <c r="C3790" s="49"/>
      <c r="D3790" s="33"/>
      <c r="E3790" s="50"/>
      <c r="F3790" s="51"/>
    </row>
    <row r="3791" spans="1:6" x14ac:dyDescent="0.3">
      <c r="A3791" s="47"/>
      <c r="B3791" s="48"/>
      <c r="C3791" s="49"/>
      <c r="D3791" s="33"/>
      <c r="E3791" s="50"/>
      <c r="F3791" s="51"/>
    </row>
    <row r="3792" spans="1:6" x14ac:dyDescent="0.3">
      <c r="A3792" s="47"/>
      <c r="B3792" s="48"/>
      <c r="C3792" s="49"/>
      <c r="D3792" s="33"/>
      <c r="E3792" s="50"/>
      <c r="F3792" s="51"/>
    </row>
    <row r="3793" spans="1:6" x14ac:dyDescent="0.3">
      <c r="A3793" s="47"/>
      <c r="B3793" s="48"/>
      <c r="C3793" s="49"/>
      <c r="D3793" s="33"/>
      <c r="E3793" s="50"/>
      <c r="F3793" s="51"/>
    </row>
    <row r="3794" spans="1:6" x14ac:dyDescent="0.3">
      <c r="A3794" s="47"/>
      <c r="B3794" s="48"/>
      <c r="C3794" s="49"/>
      <c r="D3794" s="33"/>
      <c r="E3794" s="50"/>
      <c r="F3794" s="51"/>
    </row>
    <row r="3795" spans="1:6" x14ac:dyDescent="0.3">
      <c r="A3795" s="47"/>
      <c r="B3795" s="48"/>
      <c r="C3795" s="49"/>
      <c r="D3795" s="33"/>
      <c r="E3795" s="50"/>
      <c r="F3795" s="51"/>
    </row>
    <row r="3796" spans="1:6" x14ac:dyDescent="0.3">
      <c r="A3796" s="47"/>
      <c r="B3796" s="48"/>
      <c r="C3796" s="49"/>
      <c r="D3796" s="33"/>
      <c r="E3796" s="50"/>
      <c r="F3796" s="51"/>
    </row>
    <row r="3797" spans="1:6" ht="15.6" x14ac:dyDescent="0.3">
      <c r="A3797" s="47"/>
      <c r="B3797" s="48"/>
      <c r="C3797" s="49"/>
      <c r="D3797" s="30"/>
      <c r="E3797" s="50"/>
      <c r="F3797" s="51"/>
    </row>
    <row r="3798" spans="1:6" x14ac:dyDescent="0.3">
      <c r="A3798" s="47"/>
      <c r="B3798" s="48"/>
      <c r="C3798" s="49"/>
      <c r="D3798" s="33"/>
      <c r="E3798" s="50"/>
      <c r="F3798" s="51"/>
    </row>
    <row r="3799" spans="1:6" x14ac:dyDescent="0.3">
      <c r="A3799" s="47"/>
      <c r="B3799" s="48"/>
      <c r="C3799" s="49"/>
      <c r="D3799" s="33"/>
      <c r="E3799" s="50"/>
      <c r="F3799" s="51"/>
    </row>
    <row r="3800" spans="1:6" x14ac:dyDescent="0.3">
      <c r="A3800" s="47"/>
      <c r="B3800" s="48"/>
      <c r="C3800" s="49"/>
      <c r="D3800" s="33"/>
      <c r="E3800" s="50"/>
      <c r="F3800" s="51"/>
    </row>
    <row r="3801" spans="1:6" x14ac:dyDescent="0.3">
      <c r="A3801" s="47"/>
      <c r="B3801" s="48"/>
      <c r="C3801" s="49"/>
      <c r="D3801" s="33"/>
      <c r="E3801" s="50"/>
      <c r="F3801" s="51"/>
    </row>
    <row r="3802" spans="1:6" x14ac:dyDescent="0.3">
      <c r="A3802" s="47"/>
      <c r="B3802" s="48"/>
      <c r="C3802" s="49"/>
      <c r="D3802" s="33"/>
      <c r="E3802" s="50"/>
      <c r="F3802" s="51"/>
    </row>
    <row r="3803" spans="1:6" x14ac:dyDescent="0.3">
      <c r="A3803" s="47"/>
      <c r="B3803" s="48"/>
      <c r="C3803" s="49"/>
      <c r="D3803" s="33"/>
      <c r="E3803" s="50"/>
      <c r="F3803" s="51"/>
    </row>
    <row r="3804" spans="1:6" x14ac:dyDescent="0.3">
      <c r="A3804" s="47"/>
      <c r="B3804" s="48"/>
      <c r="C3804" s="49"/>
      <c r="D3804" s="33"/>
      <c r="E3804" s="50"/>
      <c r="F3804" s="51"/>
    </row>
    <row r="3805" spans="1:6" x14ac:dyDescent="0.3">
      <c r="A3805" s="47"/>
      <c r="B3805" s="48"/>
      <c r="C3805" s="49"/>
      <c r="D3805" s="33"/>
      <c r="E3805" s="50"/>
      <c r="F3805" s="51"/>
    </row>
    <row r="3806" spans="1:6" x14ac:dyDescent="0.3">
      <c r="A3806" s="47"/>
      <c r="B3806" s="48"/>
      <c r="C3806" s="49"/>
      <c r="D3806" s="33"/>
      <c r="E3806" s="50"/>
      <c r="F3806" s="51"/>
    </row>
    <row r="3807" spans="1:6" x14ac:dyDescent="0.3">
      <c r="A3807" s="47"/>
      <c r="B3807" s="48"/>
      <c r="C3807" s="49"/>
      <c r="D3807" s="33"/>
      <c r="E3807" s="50"/>
      <c r="F3807" s="51"/>
    </row>
    <row r="3808" spans="1:6" x14ac:dyDescent="0.3">
      <c r="A3808" s="47"/>
      <c r="B3808" s="48"/>
      <c r="C3808" s="49"/>
      <c r="D3808" s="33"/>
      <c r="E3808" s="50"/>
      <c r="F3808" s="51"/>
    </row>
    <row r="3809" spans="1:6" x14ac:dyDescent="0.3">
      <c r="A3809" s="47"/>
      <c r="B3809" s="48"/>
      <c r="C3809" s="49"/>
      <c r="D3809" s="33"/>
      <c r="E3809" s="50"/>
      <c r="F3809" s="51"/>
    </row>
    <row r="3810" spans="1:6" x14ac:dyDescent="0.3">
      <c r="A3810" s="47"/>
      <c r="B3810" s="48"/>
      <c r="C3810" s="49"/>
      <c r="D3810" s="33"/>
      <c r="E3810" s="50"/>
      <c r="F3810" s="51"/>
    </row>
    <row r="3811" spans="1:6" x14ac:dyDescent="0.3">
      <c r="A3811" s="47"/>
      <c r="B3811" s="48"/>
      <c r="C3811" s="49"/>
      <c r="D3811" s="33"/>
      <c r="E3811" s="50"/>
      <c r="F3811" s="51"/>
    </row>
    <row r="3812" spans="1:6" x14ac:dyDescent="0.3">
      <c r="A3812" s="47"/>
      <c r="B3812" s="48"/>
      <c r="C3812" s="49"/>
      <c r="D3812" s="33"/>
      <c r="E3812" s="50"/>
      <c r="F3812" s="51"/>
    </row>
    <row r="3813" spans="1:6" x14ac:dyDescent="0.3">
      <c r="A3813" s="47"/>
      <c r="B3813" s="48"/>
      <c r="C3813" s="49"/>
      <c r="D3813" s="33"/>
      <c r="E3813" s="50"/>
      <c r="F3813" s="51"/>
    </row>
    <row r="3814" spans="1:6" x14ac:dyDescent="0.3">
      <c r="A3814" s="47"/>
      <c r="B3814" s="48"/>
      <c r="C3814" s="49"/>
      <c r="D3814" s="33"/>
      <c r="E3814" s="50"/>
      <c r="F3814" s="51"/>
    </row>
    <row r="3815" spans="1:6" x14ac:dyDescent="0.3">
      <c r="A3815" s="47"/>
      <c r="B3815" s="48"/>
      <c r="C3815" s="49"/>
      <c r="D3815" s="33"/>
      <c r="E3815" s="50"/>
      <c r="F3815" s="51"/>
    </row>
    <row r="3816" spans="1:6" x14ac:dyDescent="0.3">
      <c r="A3816" s="47"/>
      <c r="B3816" s="48"/>
      <c r="C3816" s="49"/>
      <c r="D3816" s="33"/>
      <c r="E3816" s="50"/>
      <c r="F3816" s="51"/>
    </row>
    <row r="3817" spans="1:6" x14ac:dyDescent="0.3">
      <c r="A3817" s="47"/>
      <c r="B3817" s="48"/>
      <c r="C3817" s="49"/>
      <c r="D3817" s="33"/>
      <c r="E3817" s="50"/>
      <c r="F3817" s="51"/>
    </row>
    <row r="3818" spans="1:6" x14ac:dyDescent="0.3">
      <c r="A3818" s="47"/>
      <c r="B3818" s="48"/>
      <c r="C3818" s="49"/>
      <c r="D3818" s="33"/>
      <c r="E3818" s="50"/>
      <c r="F3818" s="51"/>
    </row>
    <row r="3819" spans="1:6" x14ac:dyDescent="0.3">
      <c r="A3819" s="47"/>
      <c r="B3819" s="48"/>
      <c r="C3819" s="49"/>
      <c r="D3819" s="33"/>
      <c r="E3819" s="50"/>
      <c r="F3819" s="51"/>
    </row>
    <row r="3820" spans="1:6" x14ac:dyDescent="0.3">
      <c r="A3820" s="47"/>
      <c r="B3820" s="48"/>
      <c r="C3820" s="49"/>
      <c r="D3820" s="33"/>
      <c r="E3820" s="50"/>
      <c r="F3820" s="51"/>
    </row>
    <row r="3821" spans="1:6" x14ac:dyDescent="0.3">
      <c r="A3821" s="47"/>
      <c r="B3821" s="48"/>
      <c r="C3821" s="49"/>
      <c r="D3821" s="33"/>
      <c r="E3821" s="50"/>
      <c r="F3821" s="51"/>
    </row>
    <row r="3822" spans="1:6" x14ac:dyDescent="0.3">
      <c r="A3822" s="47"/>
      <c r="B3822" s="48"/>
      <c r="C3822" s="49"/>
      <c r="D3822" s="33"/>
      <c r="E3822" s="50"/>
      <c r="F3822" s="51"/>
    </row>
    <row r="3823" spans="1:6" x14ac:dyDescent="0.3">
      <c r="A3823" s="47"/>
      <c r="B3823" s="48"/>
      <c r="C3823" s="49"/>
      <c r="D3823" s="33"/>
      <c r="E3823" s="50"/>
      <c r="F3823" s="51"/>
    </row>
    <row r="3824" spans="1:6" x14ac:dyDescent="0.3">
      <c r="A3824" s="47"/>
      <c r="B3824" s="48"/>
      <c r="C3824" s="49"/>
      <c r="D3824" s="33"/>
      <c r="E3824" s="50"/>
      <c r="F3824" s="51"/>
    </row>
    <row r="3825" spans="1:6" x14ac:dyDescent="0.3">
      <c r="A3825" s="47"/>
      <c r="B3825" s="48"/>
      <c r="C3825" s="49"/>
      <c r="D3825" s="33"/>
      <c r="E3825" s="50"/>
      <c r="F3825" s="51"/>
    </row>
    <row r="3826" spans="1:6" x14ac:dyDescent="0.3">
      <c r="A3826" s="47"/>
      <c r="B3826" s="48"/>
      <c r="C3826" s="49"/>
      <c r="D3826" s="33"/>
      <c r="E3826" s="50"/>
      <c r="F3826" s="51"/>
    </row>
    <row r="3827" spans="1:6" x14ac:dyDescent="0.3">
      <c r="A3827" s="47"/>
      <c r="B3827" s="48"/>
      <c r="C3827" s="49"/>
      <c r="D3827" s="33"/>
      <c r="E3827" s="50"/>
      <c r="F3827" s="51"/>
    </row>
    <row r="3828" spans="1:6" x14ac:dyDescent="0.3">
      <c r="A3828" s="47"/>
      <c r="B3828" s="48"/>
      <c r="C3828" s="49"/>
      <c r="D3828" s="33"/>
      <c r="E3828" s="50"/>
      <c r="F3828" s="51"/>
    </row>
    <row r="3829" spans="1:6" x14ac:dyDescent="0.3">
      <c r="A3829" s="47"/>
      <c r="B3829" s="48"/>
      <c r="C3829" s="49"/>
      <c r="D3829" s="33"/>
      <c r="E3829" s="50"/>
      <c r="F3829" s="51"/>
    </row>
    <row r="3830" spans="1:6" x14ac:dyDescent="0.3">
      <c r="A3830" s="47"/>
      <c r="B3830" s="48"/>
      <c r="C3830" s="49"/>
      <c r="D3830" s="33"/>
      <c r="E3830" s="50"/>
      <c r="F3830" s="51"/>
    </row>
    <row r="3831" spans="1:6" x14ac:dyDescent="0.3">
      <c r="A3831" s="47"/>
      <c r="B3831" s="48"/>
      <c r="C3831" s="49"/>
      <c r="D3831" s="33"/>
      <c r="E3831" s="50"/>
      <c r="F3831" s="51"/>
    </row>
    <row r="3832" spans="1:6" x14ac:dyDescent="0.3">
      <c r="A3832" s="47"/>
      <c r="B3832" s="48"/>
      <c r="C3832" s="49"/>
      <c r="D3832" s="33"/>
      <c r="E3832" s="50"/>
      <c r="F3832" s="51"/>
    </row>
    <row r="3833" spans="1:6" x14ac:dyDescent="0.3">
      <c r="A3833" s="47"/>
      <c r="B3833" s="48"/>
      <c r="C3833" s="49"/>
      <c r="D3833" s="33"/>
      <c r="E3833" s="50"/>
      <c r="F3833" s="51"/>
    </row>
    <row r="3834" spans="1:6" x14ac:dyDescent="0.3">
      <c r="A3834" s="47"/>
      <c r="B3834" s="48"/>
      <c r="C3834" s="49"/>
      <c r="D3834" s="33"/>
      <c r="E3834" s="50"/>
      <c r="F3834" s="51"/>
    </row>
    <row r="3835" spans="1:6" x14ac:dyDescent="0.3">
      <c r="A3835" s="47"/>
      <c r="B3835" s="48"/>
      <c r="C3835" s="49"/>
      <c r="D3835" s="33"/>
      <c r="E3835" s="50"/>
      <c r="F3835" s="51"/>
    </row>
    <row r="3836" spans="1:6" x14ac:dyDescent="0.3">
      <c r="A3836" s="47"/>
      <c r="B3836" s="48"/>
      <c r="C3836" s="49"/>
      <c r="D3836" s="33"/>
      <c r="E3836" s="50"/>
      <c r="F3836" s="51"/>
    </row>
    <row r="3837" spans="1:6" x14ac:dyDescent="0.3">
      <c r="A3837" s="47"/>
      <c r="B3837" s="48"/>
      <c r="C3837" s="49"/>
      <c r="D3837" s="33"/>
      <c r="E3837" s="50"/>
      <c r="F3837" s="51"/>
    </row>
    <row r="3838" spans="1:6" x14ac:dyDescent="0.3">
      <c r="A3838" s="47"/>
      <c r="B3838" s="48"/>
      <c r="C3838" s="49"/>
      <c r="D3838" s="33"/>
      <c r="E3838" s="50"/>
      <c r="F3838" s="51"/>
    </row>
    <row r="3839" spans="1:6" x14ac:dyDescent="0.3">
      <c r="A3839" s="47"/>
      <c r="B3839" s="48"/>
      <c r="C3839" s="49"/>
      <c r="D3839" s="33"/>
      <c r="E3839" s="50"/>
      <c r="F3839" s="51"/>
    </row>
    <row r="3840" spans="1:6" x14ac:dyDescent="0.3">
      <c r="A3840" s="47"/>
      <c r="B3840" s="48"/>
      <c r="C3840" s="49"/>
      <c r="D3840" s="33"/>
      <c r="E3840" s="50"/>
      <c r="F3840" s="51"/>
    </row>
    <row r="3841" spans="1:6" x14ac:dyDescent="0.3">
      <c r="A3841" s="47"/>
      <c r="B3841" s="48"/>
      <c r="C3841" s="49"/>
      <c r="D3841" s="33"/>
      <c r="E3841" s="50"/>
      <c r="F3841" s="51"/>
    </row>
    <row r="3842" spans="1:6" x14ac:dyDescent="0.3">
      <c r="A3842" s="47"/>
      <c r="B3842" s="48"/>
      <c r="C3842" s="49"/>
      <c r="D3842" s="33"/>
      <c r="E3842" s="50"/>
      <c r="F3842" s="51"/>
    </row>
    <row r="3843" spans="1:6" x14ac:dyDescent="0.3">
      <c r="A3843" s="47"/>
      <c r="B3843" s="48"/>
      <c r="C3843" s="49"/>
      <c r="D3843" s="33"/>
      <c r="E3843" s="50"/>
      <c r="F3843" s="51"/>
    </row>
    <row r="3844" spans="1:6" x14ac:dyDescent="0.3">
      <c r="A3844" s="47"/>
      <c r="B3844" s="48"/>
      <c r="C3844" s="49"/>
      <c r="D3844" s="33"/>
      <c r="E3844" s="50"/>
      <c r="F3844" s="51"/>
    </row>
    <row r="3845" spans="1:6" x14ac:dyDescent="0.3">
      <c r="A3845" s="47"/>
      <c r="B3845" s="48"/>
      <c r="C3845" s="49"/>
      <c r="D3845" s="33"/>
      <c r="E3845" s="50"/>
      <c r="F3845" s="51"/>
    </row>
    <row r="3846" spans="1:6" x14ac:dyDescent="0.3">
      <c r="A3846" s="47"/>
      <c r="B3846" s="48"/>
      <c r="C3846" s="49"/>
      <c r="D3846" s="33"/>
      <c r="E3846" s="50"/>
      <c r="F3846" s="51"/>
    </row>
    <row r="3847" spans="1:6" x14ac:dyDescent="0.3">
      <c r="A3847" s="47"/>
      <c r="B3847" s="48"/>
      <c r="C3847" s="49"/>
      <c r="D3847" s="33"/>
      <c r="E3847" s="50"/>
      <c r="F3847" s="51"/>
    </row>
    <row r="3848" spans="1:6" x14ac:dyDescent="0.3">
      <c r="A3848" s="47"/>
      <c r="B3848" s="48"/>
      <c r="C3848" s="49"/>
      <c r="D3848" s="33"/>
      <c r="E3848" s="50"/>
      <c r="F3848" s="51"/>
    </row>
    <row r="3849" spans="1:6" x14ac:dyDescent="0.3">
      <c r="A3849" s="47"/>
      <c r="B3849" s="48"/>
      <c r="C3849" s="49"/>
      <c r="D3849" s="33"/>
      <c r="E3849" s="50"/>
      <c r="F3849" s="51"/>
    </row>
    <row r="3850" spans="1:6" x14ac:dyDescent="0.3">
      <c r="A3850" s="47"/>
      <c r="B3850" s="48"/>
      <c r="C3850" s="49"/>
      <c r="D3850" s="33"/>
      <c r="E3850" s="50"/>
      <c r="F3850" s="51"/>
    </row>
    <row r="3851" spans="1:6" x14ac:dyDescent="0.3">
      <c r="A3851" s="47"/>
      <c r="B3851" s="48"/>
      <c r="C3851" s="49"/>
      <c r="D3851" s="33"/>
      <c r="E3851" s="50"/>
      <c r="F3851" s="51"/>
    </row>
    <row r="3852" spans="1:6" x14ac:dyDescent="0.3">
      <c r="A3852" s="47"/>
      <c r="B3852" s="48"/>
      <c r="C3852" s="49"/>
      <c r="D3852" s="33"/>
      <c r="E3852" s="50"/>
      <c r="F3852" s="51"/>
    </row>
    <row r="3853" spans="1:6" x14ac:dyDescent="0.3">
      <c r="A3853" s="47"/>
      <c r="B3853" s="48"/>
      <c r="C3853" s="49"/>
      <c r="D3853" s="33"/>
      <c r="E3853" s="50"/>
      <c r="F3853" s="51"/>
    </row>
    <row r="3854" spans="1:6" x14ac:dyDescent="0.3">
      <c r="A3854" s="47"/>
      <c r="B3854" s="48"/>
      <c r="C3854" s="49"/>
      <c r="D3854" s="33"/>
      <c r="E3854" s="50"/>
      <c r="F3854" s="51"/>
    </row>
    <row r="3855" spans="1:6" x14ac:dyDescent="0.3">
      <c r="A3855" s="47"/>
      <c r="B3855" s="48"/>
      <c r="C3855" s="49"/>
      <c r="D3855" s="33"/>
      <c r="E3855" s="50"/>
      <c r="F3855" s="51"/>
    </row>
    <row r="3856" spans="1:6" x14ac:dyDescent="0.3">
      <c r="A3856" s="47"/>
      <c r="B3856" s="48"/>
      <c r="C3856" s="49"/>
      <c r="D3856" s="33"/>
      <c r="E3856" s="50"/>
      <c r="F3856" s="51"/>
    </row>
    <row r="3857" spans="1:6" x14ac:dyDescent="0.3">
      <c r="A3857" s="47"/>
      <c r="B3857" s="48"/>
      <c r="C3857" s="49"/>
      <c r="D3857" s="33"/>
      <c r="E3857" s="50"/>
      <c r="F3857" s="51"/>
    </row>
    <row r="3858" spans="1:6" x14ac:dyDescent="0.3">
      <c r="A3858" s="47"/>
      <c r="B3858" s="48"/>
      <c r="C3858" s="49"/>
      <c r="D3858" s="33"/>
      <c r="E3858" s="50"/>
      <c r="F3858" s="51"/>
    </row>
    <row r="3859" spans="1:6" x14ac:dyDescent="0.3">
      <c r="A3859" s="47"/>
      <c r="B3859" s="48"/>
      <c r="C3859" s="49"/>
      <c r="D3859" s="33"/>
      <c r="E3859" s="50"/>
      <c r="F3859" s="51"/>
    </row>
    <row r="3860" spans="1:6" x14ac:dyDescent="0.3">
      <c r="A3860" s="47"/>
      <c r="B3860" s="48"/>
      <c r="C3860" s="49"/>
      <c r="D3860" s="33"/>
      <c r="E3860" s="50"/>
      <c r="F3860" s="51"/>
    </row>
    <row r="3861" spans="1:6" x14ac:dyDescent="0.3">
      <c r="A3861" s="47"/>
      <c r="B3861" s="48"/>
      <c r="C3861" s="49"/>
      <c r="D3861" s="33"/>
      <c r="E3861" s="50"/>
      <c r="F3861" s="51"/>
    </row>
    <row r="3862" spans="1:6" x14ac:dyDescent="0.3">
      <c r="A3862" s="47"/>
      <c r="B3862" s="48"/>
      <c r="C3862" s="49"/>
      <c r="D3862" s="33"/>
      <c r="E3862" s="50"/>
      <c r="F3862" s="51"/>
    </row>
    <row r="3863" spans="1:6" x14ac:dyDescent="0.3">
      <c r="A3863" s="47"/>
      <c r="B3863" s="48"/>
      <c r="C3863" s="49"/>
      <c r="D3863" s="33"/>
      <c r="E3863" s="50"/>
      <c r="F3863" s="51"/>
    </row>
    <row r="3864" spans="1:6" x14ac:dyDescent="0.3">
      <c r="A3864" s="47"/>
      <c r="B3864" s="48"/>
      <c r="C3864" s="49"/>
      <c r="D3864" s="33"/>
      <c r="E3864" s="50"/>
      <c r="F3864" s="51"/>
    </row>
    <row r="3865" spans="1:6" x14ac:dyDescent="0.3">
      <c r="A3865" s="47"/>
      <c r="B3865" s="48"/>
      <c r="C3865" s="49"/>
      <c r="D3865" s="33"/>
      <c r="E3865" s="50"/>
      <c r="F3865" s="51"/>
    </row>
    <row r="3866" spans="1:6" x14ac:dyDescent="0.3">
      <c r="A3866" s="47"/>
      <c r="B3866" s="48"/>
      <c r="C3866" s="49"/>
      <c r="D3866" s="33"/>
      <c r="E3866" s="50"/>
      <c r="F3866" s="51"/>
    </row>
    <row r="3867" spans="1:6" x14ac:dyDescent="0.3">
      <c r="A3867" s="47"/>
      <c r="B3867" s="48"/>
      <c r="C3867" s="49"/>
      <c r="D3867" s="33"/>
      <c r="E3867" s="50"/>
      <c r="F3867" s="51"/>
    </row>
    <row r="3868" spans="1:6" x14ac:dyDescent="0.3">
      <c r="A3868" s="47"/>
      <c r="B3868" s="48"/>
      <c r="C3868" s="49"/>
      <c r="D3868" s="33"/>
      <c r="E3868" s="50"/>
      <c r="F3868" s="51"/>
    </row>
    <row r="3869" spans="1:6" x14ac:dyDescent="0.3">
      <c r="A3869" s="47"/>
      <c r="B3869" s="48"/>
      <c r="C3869" s="49"/>
      <c r="D3869" s="33"/>
      <c r="E3869" s="50"/>
      <c r="F3869" s="51"/>
    </row>
    <row r="3870" spans="1:6" x14ac:dyDescent="0.3">
      <c r="A3870" s="47"/>
      <c r="B3870" s="48"/>
      <c r="C3870" s="49"/>
      <c r="D3870" s="33"/>
      <c r="E3870" s="50"/>
      <c r="F3870" s="51"/>
    </row>
    <row r="3871" spans="1:6" x14ac:dyDescent="0.3">
      <c r="A3871" s="47"/>
      <c r="B3871" s="48"/>
      <c r="C3871" s="49"/>
      <c r="D3871" s="33"/>
      <c r="E3871" s="50"/>
      <c r="F3871" s="51"/>
    </row>
    <row r="3872" spans="1:6" x14ac:dyDescent="0.3">
      <c r="A3872" s="47"/>
      <c r="B3872" s="48"/>
      <c r="C3872" s="49"/>
      <c r="D3872" s="33"/>
      <c r="E3872" s="50"/>
      <c r="F3872" s="51"/>
    </row>
    <row r="3873" spans="1:6" x14ac:dyDescent="0.3">
      <c r="A3873" s="47"/>
      <c r="B3873" s="48"/>
      <c r="C3873" s="49"/>
      <c r="D3873" s="33"/>
      <c r="E3873" s="50"/>
      <c r="F3873" s="51"/>
    </row>
    <row r="3874" spans="1:6" x14ac:dyDescent="0.3">
      <c r="A3874" s="47"/>
      <c r="B3874" s="48"/>
      <c r="C3874" s="49"/>
      <c r="D3874" s="33"/>
      <c r="E3874" s="50"/>
      <c r="F3874" s="51"/>
    </row>
    <row r="3875" spans="1:6" x14ac:dyDescent="0.3">
      <c r="A3875" s="47"/>
      <c r="B3875" s="48"/>
      <c r="C3875" s="49"/>
      <c r="D3875" s="33"/>
      <c r="E3875" s="50"/>
      <c r="F3875" s="51"/>
    </row>
    <row r="3876" spans="1:6" x14ac:dyDescent="0.3">
      <c r="A3876" s="47"/>
      <c r="B3876" s="48"/>
      <c r="C3876" s="49"/>
      <c r="D3876" s="33"/>
      <c r="E3876" s="50"/>
      <c r="F3876" s="51"/>
    </row>
    <row r="3877" spans="1:6" x14ac:dyDescent="0.3">
      <c r="A3877" s="47"/>
      <c r="B3877" s="48"/>
      <c r="C3877" s="49"/>
      <c r="D3877" s="33"/>
      <c r="E3877" s="50"/>
      <c r="F3877" s="51"/>
    </row>
    <row r="3878" spans="1:6" x14ac:dyDescent="0.3">
      <c r="A3878" s="47"/>
      <c r="B3878" s="48"/>
      <c r="C3878" s="49"/>
      <c r="D3878" s="33"/>
      <c r="E3878" s="50"/>
      <c r="F3878" s="51"/>
    </row>
    <row r="3879" spans="1:6" x14ac:dyDescent="0.3">
      <c r="A3879" s="47"/>
      <c r="B3879" s="48"/>
      <c r="C3879" s="49"/>
      <c r="D3879" s="33"/>
      <c r="E3879" s="50"/>
      <c r="F3879" s="51"/>
    </row>
    <row r="3880" spans="1:6" x14ac:dyDescent="0.3">
      <c r="A3880" s="47"/>
      <c r="B3880" s="48"/>
      <c r="C3880" s="49"/>
      <c r="D3880" s="33"/>
      <c r="E3880" s="50"/>
      <c r="F3880" s="51"/>
    </row>
    <row r="3881" spans="1:6" x14ac:dyDescent="0.3">
      <c r="A3881" s="47"/>
      <c r="B3881" s="48"/>
      <c r="C3881" s="49"/>
      <c r="D3881" s="33"/>
      <c r="E3881" s="50"/>
      <c r="F3881" s="51"/>
    </row>
    <row r="3882" spans="1:6" x14ac:dyDescent="0.3">
      <c r="A3882" s="47"/>
      <c r="B3882" s="48"/>
      <c r="C3882" s="49"/>
      <c r="D3882" s="33"/>
      <c r="E3882" s="50"/>
      <c r="F3882" s="51"/>
    </row>
    <row r="3883" spans="1:6" x14ac:dyDescent="0.3">
      <c r="A3883" s="47"/>
      <c r="B3883" s="48"/>
      <c r="C3883" s="49"/>
      <c r="D3883" s="33"/>
      <c r="E3883" s="50"/>
      <c r="F3883" s="51"/>
    </row>
    <row r="3884" spans="1:6" x14ac:dyDescent="0.3">
      <c r="A3884" s="47"/>
      <c r="B3884" s="48"/>
      <c r="C3884" s="49"/>
      <c r="D3884" s="33"/>
      <c r="E3884" s="50"/>
      <c r="F3884" s="51"/>
    </row>
    <row r="3885" spans="1:6" x14ac:dyDescent="0.3">
      <c r="A3885" s="47"/>
      <c r="B3885" s="48"/>
      <c r="C3885" s="49"/>
      <c r="D3885" s="33"/>
      <c r="E3885" s="50"/>
      <c r="F3885" s="51"/>
    </row>
    <row r="3886" spans="1:6" x14ac:dyDescent="0.3">
      <c r="A3886" s="47"/>
      <c r="B3886" s="48"/>
      <c r="C3886" s="49"/>
      <c r="D3886" s="33"/>
      <c r="E3886" s="50"/>
      <c r="F3886" s="51"/>
    </row>
    <row r="3887" spans="1:6" x14ac:dyDescent="0.3">
      <c r="A3887" s="47"/>
      <c r="B3887" s="48"/>
      <c r="C3887" s="49"/>
      <c r="D3887" s="33"/>
      <c r="E3887" s="50"/>
      <c r="F3887" s="51"/>
    </row>
    <row r="3888" spans="1:6" x14ac:dyDescent="0.3">
      <c r="A3888" s="47"/>
      <c r="B3888" s="48"/>
      <c r="C3888" s="49"/>
      <c r="D3888" s="33"/>
      <c r="E3888" s="50"/>
      <c r="F3888" s="51"/>
    </row>
    <row r="3889" spans="1:6" x14ac:dyDescent="0.3">
      <c r="A3889" s="47"/>
      <c r="B3889" s="48"/>
      <c r="C3889" s="49"/>
      <c r="D3889" s="33"/>
      <c r="E3889" s="50"/>
      <c r="F3889" s="51"/>
    </row>
    <row r="3890" spans="1:6" x14ac:dyDescent="0.3">
      <c r="A3890" s="47"/>
      <c r="B3890" s="48"/>
      <c r="C3890" s="49"/>
      <c r="D3890" s="33"/>
      <c r="E3890" s="50"/>
      <c r="F3890" s="51"/>
    </row>
    <row r="3891" spans="1:6" x14ac:dyDescent="0.3">
      <c r="A3891" s="47"/>
      <c r="B3891" s="48"/>
      <c r="C3891" s="49"/>
      <c r="D3891" s="33"/>
      <c r="E3891" s="50"/>
      <c r="F3891" s="51"/>
    </row>
    <row r="3892" spans="1:6" x14ac:dyDescent="0.3">
      <c r="A3892" s="47"/>
      <c r="B3892" s="48"/>
      <c r="C3892" s="49"/>
      <c r="D3892" s="33"/>
      <c r="E3892" s="50"/>
      <c r="F3892" s="51"/>
    </row>
    <row r="3893" spans="1:6" x14ac:dyDescent="0.3">
      <c r="A3893" s="47"/>
      <c r="B3893" s="48"/>
      <c r="C3893" s="49"/>
      <c r="D3893" s="33"/>
      <c r="E3893" s="50"/>
      <c r="F3893" s="51"/>
    </row>
    <row r="3894" spans="1:6" x14ac:dyDescent="0.3">
      <c r="A3894" s="47"/>
      <c r="B3894" s="48"/>
      <c r="C3894" s="49"/>
      <c r="D3894" s="33"/>
      <c r="E3894" s="50"/>
      <c r="F3894" s="51"/>
    </row>
    <row r="3895" spans="1:6" x14ac:dyDescent="0.3">
      <c r="A3895" s="47"/>
      <c r="B3895" s="48"/>
      <c r="C3895" s="49"/>
      <c r="D3895" s="33"/>
      <c r="E3895" s="50"/>
      <c r="F3895" s="51"/>
    </row>
    <row r="3896" spans="1:6" x14ac:dyDescent="0.3">
      <c r="A3896" s="47"/>
      <c r="B3896" s="48"/>
      <c r="C3896" s="49"/>
      <c r="D3896" s="33"/>
      <c r="E3896" s="50"/>
      <c r="F3896" s="51"/>
    </row>
    <row r="3897" spans="1:6" x14ac:dyDescent="0.3">
      <c r="A3897" s="47"/>
      <c r="B3897" s="48"/>
      <c r="C3897" s="49"/>
      <c r="D3897" s="33"/>
      <c r="E3897" s="50"/>
      <c r="F3897" s="51"/>
    </row>
    <row r="3898" spans="1:6" x14ac:dyDescent="0.3">
      <c r="A3898" s="47"/>
      <c r="B3898" s="48"/>
      <c r="C3898" s="49"/>
      <c r="D3898" s="33"/>
      <c r="E3898" s="50"/>
      <c r="F3898" s="51"/>
    </row>
    <row r="3899" spans="1:6" x14ac:dyDescent="0.3">
      <c r="A3899" s="47"/>
      <c r="B3899" s="48"/>
      <c r="C3899" s="49"/>
      <c r="D3899" s="33"/>
      <c r="E3899" s="50"/>
      <c r="F3899" s="51"/>
    </row>
    <row r="3900" spans="1:6" x14ac:dyDescent="0.3">
      <c r="A3900" s="47"/>
      <c r="B3900" s="48"/>
      <c r="C3900" s="49"/>
      <c r="D3900" s="33"/>
      <c r="E3900" s="50"/>
      <c r="F3900" s="51"/>
    </row>
    <row r="3901" spans="1:6" x14ac:dyDescent="0.3">
      <c r="A3901" s="47"/>
      <c r="B3901" s="48"/>
      <c r="C3901" s="49"/>
      <c r="D3901" s="33"/>
      <c r="E3901" s="50"/>
      <c r="F3901" s="51"/>
    </row>
    <row r="3902" spans="1:6" x14ac:dyDescent="0.3">
      <c r="A3902" s="47"/>
      <c r="B3902" s="48"/>
      <c r="C3902" s="49"/>
      <c r="D3902" s="33"/>
      <c r="E3902" s="50"/>
      <c r="F3902" s="51"/>
    </row>
    <row r="3903" spans="1:6" x14ac:dyDescent="0.3">
      <c r="A3903" s="47"/>
      <c r="B3903" s="48"/>
      <c r="C3903" s="49"/>
      <c r="D3903" s="33"/>
      <c r="E3903" s="50"/>
      <c r="F3903" s="51"/>
    </row>
    <row r="3904" spans="1:6" x14ac:dyDescent="0.3">
      <c r="A3904" s="47"/>
      <c r="B3904" s="48"/>
      <c r="C3904" s="49"/>
      <c r="D3904" s="33"/>
      <c r="E3904" s="50"/>
      <c r="F3904" s="51"/>
    </row>
    <row r="3905" spans="1:6" x14ac:dyDescent="0.3">
      <c r="A3905" s="47"/>
      <c r="B3905" s="48"/>
      <c r="C3905" s="49"/>
      <c r="D3905" s="33"/>
      <c r="E3905" s="50"/>
      <c r="F3905" s="51"/>
    </row>
    <row r="3906" spans="1:6" x14ac:dyDescent="0.3">
      <c r="A3906" s="47"/>
      <c r="B3906" s="48"/>
      <c r="C3906" s="49"/>
      <c r="D3906" s="33"/>
      <c r="E3906" s="50"/>
      <c r="F3906" s="51"/>
    </row>
    <row r="3907" spans="1:6" x14ac:dyDescent="0.3">
      <c r="A3907" s="47"/>
      <c r="B3907" s="48"/>
      <c r="C3907" s="49"/>
      <c r="D3907" s="33"/>
      <c r="E3907" s="50"/>
      <c r="F3907" s="51"/>
    </row>
    <row r="3908" spans="1:6" x14ac:dyDescent="0.3">
      <c r="A3908" s="47"/>
      <c r="B3908" s="48"/>
      <c r="C3908" s="49"/>
      <c r="D3908" s="33"/>
      <c r="E3908" s="50"/>
      <c r="F3908" s="51"/>
    </row>
    <row r="3909" spans="1:6" x14ac:dyDescent="0.3">
      <c r="A3909" s="47"/>
      <c r="B3909" s="48"/>
      <c r="C3909" s="49"/>
      <c r="D3909" s="33"/>
      <c r="E3909" s="50"/>
      <c r="F3909" s="51"/>
    </row>
    <row r="3910" spans="1:6" x14ac:dyDescent="0.3">
      <c r="A3910" s="47"/>
      <c r="B3910" s="48"/>
      <c r="C3910" s="49"/>
      <c r="D3910" s="33"/>
      <c r="E3910" s="50"/>
      <c r="F3910" s="51"/>
    </row>
    <row r="3911" spans="1:6" x14ac:dyDescent="0.3">
      <c r="A3911" s="47"/>
      <c r="B3911" s="48"/>
      <c r="C3911" s="49"/>
      <c r="D3911" s="33"/>
      <c r="E3911" s="50"/>
      <c r="F3911" s="51"/>
    </row>
    <row r="3912" spans="1:6" x14ac:dyDescent="0.3">
      <c r="A3912" s="47"/>
      <c r="B3912" s="48"/>
      <c r="C3912" s="49"/>
      <c r="D3912" s="33"/>
      <c r="E3912" s="50"/>
      <c r="F3912" s="51"/>
    </row>
    <row r="3913" spans="1:6" x14ac:dyDescent="0.3">
      <c r="A3913" s="47"/>
      <c r="B3913" s="48"/>
      <c r="C3913" s="49"/>
      <c r="D3913" s="33"/>
      <c r="E3913" s="50"/>
      <c r="F3913" s="51"/>
    </row>
    <row r="3914" spans="1:6" x14ac:dyDescent="0.3">
      <c r="A3914" s="47"/>
      <c r="B3914" s="48"/>
      <c r="C3914" s="49"/>
      <c r="D3914" s="33"/>
      <c r="E3914" s="50"/>
      <c r="F3914" s="51"/>
    </row>
    <row r="3915" spans="1:6" x14ac:dyDescent="0.3">
      <c r="A3915" s="47"/>
      <c r="B3915" s="48"/>
      <c r="C3915" s="49"/>
      <c r="D3915" s="33"/>
      <c r="E3915" s="50"/>
      <c r="F3915" s="51"/>
    </row>
    <row r="3916" spans="1:6" x14ac:dyDescent="0.3">
      <c r="A3916" s="47"/>
      <c r="B3916" s="48"/>
      <c r="C3916" s="49"/>
      <c r="D3916" s="33"/>
      <c r="E3916" s="50"/>
      <c r="F3916" s="51"/>
    </row>
    <row r="3917" spans="1:6" x14ac:dyDescent="0.3">
      <c r="A3917" s="47"/>
      <c r="B3917" s="48"/>
      <c r="C3917" s="49"/>
      <c r="D3917" s="33"/>
      <c r="E3917" s="50"/>
      <c r="F3917" s="51"/>
    </row>
    <row r="3918" spans="1:6" x14ac:dyDescent="0.3">
      <c r="A3918" s="47"/>
      <c r="B3918" s="48"/>
      <c r="C3918" s="49"/>
      <c r="D3918" s="33"/>
      <c r="E3918" s="50"/>
      <c r="F3918" s="51"/>
    </row>
    <row r="3919" spans="1:6" x14ac:dyDescent="0.3">
      <c r="A3919" s="47"/>
      <c r="B3919" s="48"/>
      <c r="C3919" s="49"/>
      <c r="D3919" s="33"/>
      <c r="E3919" s="50"/>
      <c r="F3919" s="51"/>
    </row>
    <row r="3920" spans="1:6" x14ac:dyDescent="0.3">
      <c r="A3920" s="47"/>
      <c r="B3920" s="48"/>
      <c r="C3920" s="49"/>
      <c r="D3920" s="33"/>
      <c r="E3920" s="50"/>
      <c r="F3920" s="51"/>
    </row>
    <row r="3921" spans="1:6" x14ac:dyDescent="0.3">
      <c r="A3921" s="47"/>
      <c r="B3921" s="48"/>
      <c r="C3921" s="49"/>
      <c r="D3921" s="33"/>
      <c r="E3921" s="50"/>
      <c r="F3921" s="51"/>
    </row>
    <row r="3922" spans="1:6" x14ac:dyDescent="0.3">
      <c r="A3922" s="47"/>
      <c r="B3922" s="48"/>
      <c r="C3922" s="49"/>
      <c r="D3922" s="33"/>
      <c r="E3922" s="50"/>
      <c r="F3922" s="51"/>
    </row>
    <row r="3923" spans="1:6" x14ac:dyDescent="0.3">
      <c r="A3923" s="47"/>
      <c r="B3923" s="48"/>
      <c r="C3923" s="49"/>
      <c r="D3923" s="33"/>
      <c r="E3923" s="50"/>
      <c r="F3923" s="51"/>
    </row>
    <row r="3924" spans="1:6" x14ac:dyDescent="0.3">
      <c r="A3924" s="47"/>
      <c r="B3924" s="48"/>
      <c r="C3924" s="49"/>
      <c r="D3924" s="33"/>
      <c r="E3924" s="50"/>
      <c r="F3924" s="51"/>
    </row>
    <row r="3925" spans="1:6" x14ac:dyDescent="0.3">
      <c r="A3925" s="47"/>
      <c r="B3925" s="48"/>
      <c r="C3925" s="49"/>
      <c r="D3925" s="33"/>
      <c r="E3925" s="50"/>
      <c r="F3925" s="51"/>
    </row>
    <row r="3926" spans="1:6" x14ac:dyDescent="0.3">
      <c r="A3926" s="47"/>
      <c r="B3926" s="48"/>
      <c r="C3926" s="49"/>
      <c r="D3926" s="33"/>
      <c r="E3926" s="50"/>
      <c r="F3926" s="51"/>
    </row>
    <row r="3927" spans="1:6" x14ac:dyDescent="0.3">
      <c r="A3927" s="47"/>
      <c r="B3927" s="48"/>
      <c r="C3927" s="49"/>
      <c r="D3927" s="33"/>
      <c r="E3927" s="50"/>
      <c r="F3927" s="51"/>
    </row>
    <row r="3928" spans="1:6" x14ac:dyDescent="0.3">
      <c r="A3928" s="47"/>
      <c r="B3928" s="48"/>
      <c r="C3928" s="49"/>
      <c r="D3928" s="33"/>
      <c r="E3928" s="50"/>
      <c r="F3928" s="51"/>
    </row>
    <row r="3929" spans="1:6" x14ac:dyDescent="0.3">
      <c r="A3929" s="47"/>
      <c r="B3929" s="48"/>
      <c r="C3929" s="49"/>
      <c r="D3929" s="33"/>
      <c r="E3929" s="50"/>
      <c r="F3929" s="51"/>
    </row>
    <row r="3930" spans="1:6" x14ac:dyDescent="0.3">
      <c r="A3930" s="47"/>
      <c r="B3930" s="48"/>
      <c r="C3930" s="49"/>
      <c r="D3930" s="33"/>
      <c r="E3930" s="50"/>
      <c r="F3930" s="51"/>
    </row>
    <row r="3931" spans="1:6" x14ac:dyDescent="0.3">
      <c r="A3931" s="47"/>
      <c r="B3931" s="48"/>
      <c r="C3931" s="49"/>
      <c r="D3931" s="33"/>
      <c r="E3931" s="50"/>
      <c r="F3931" s="51"/>
    </row>
    <row r="3932" spans="1:6" x14ac:dyDescent="0.3">
      <c r="A3932" s="47"/>
      <c r="B3932" s="48"/>
      <c r="C3932" s="49"/>
      <c r="D3932" s="33"/>
      <c r="E3932" s="50"/>
      <c r="F3932" s="51"/>
    </row>
    <row r="3933" spans="1:6" x14ac:dyDescent="0.3">
      <c r="A3933" s="47"/>
      <c r="B3933" s="48"/>
      <c r="C3933" s="49"/>
      <c r="D3933" s="33"/>
      <c r="E3933" s="50"/>
      <c r="F3933" s="51"/>
    </row>
    <row r="3934" spans="1:6" x14ac:dyDescent="0.3">
      <c r="A3934" s="47"/>
      <c r="B3934" s="48"/>
      <c r="C3934" s="49"/>
      <c r="D3934" s="33"/>
      <c r="E3934" s="50"/>
      <c r="F3934" s="51"/>
    </row>
    <row r="3935" spans="1:6" x14ac:dyDescent="0.3">
      <c r="A3935" s="47"/>
      <c r="B3935" s="48"/>
      <c r="C3935" s="49"/>
      <c r="D3935" s="33"/>
      <c r="E3935" s="50"/>
      <c r="F3935" s="51"/>
    </row>
    <row r="3936" spans="1:6" x14ac:dyDescent="0.3">
      <c r="A3936" s="47"/>
      <c r="B3936" s="48"/>
      <c r="C3936" s="49"/>
      <c r="D3936" s="33"/>
      <c r="E3936" s="50"/>
      <c r="F3936" s="51"/>
    </row>
    <row r="3937" spans="1:6" x14ac:dyDescent="0.3">
      <c r="A3937" s="47"/>
      <c r="B3937" s="48"/>
      <c r="C3937" s="49"/>
      <c r="D3937" s="33"/>
      <c r="E3937" s="50"/>
      <c r="F3937" s="51"/>
    </row>
    <row r="3938" spans="1:6" x14ac:dyDescent="0.3">
      <c r="A3938" s="47"/>
      <c r="B3938" s="48"/>
      <c r="C3938" s="49"/>
      <c r="D3938" s="33"/>
      <c r="E3938" s="50"/>
      <c r="F3938" s="51"/>
    </row>
    <row r="3939" spans="1:6" x14ac:dyDescent="0.3">
      <c r="A3939" s="47"/>
      <c r="B3939" s="48"/>
      <c r="C3939" s="49"/>
      <c r="D3939" s="33"/>
      <c r="E3939" s="50"/>
      <c r="F3939" s="51"/>
    </row>
    <row r="3940" spans="1:6" x14ac:dyDescent="0.3">
      <c r="A3940" s="47"/>
      <c r="B3940" s="48"/>
      <c r="C3940" s="49"/>
      <c r="D3940" s="33"/>
      <c r="E3940" s="50"/>
      <c r="F3940" s="51"/>
    </row>
    <row r="3941" spans="1:6" x14ac:dyDescent="0.3">
      <c r="A3941" s="47"/>
      <c r="B3941" s="48"/>
      <c r="C3941" s="49"/>
      <c r="D3941" s="33"/>
      <c r="E3941" s="50"/>
      <c r="F3941" s="51"/>
    </row>
    <row r="3942" spans="1:6" x14ac:dyDescent="0.3">
      <c r="A3942" s="47"/>
      <c r="B3942" s="48"/>
      <c r="C3942" s="49"/>
      <c r="D3942" s="33"/>
      <c r="E3942" s="50"/>
      <c r="F3942" s="51"/>
    </row>
    <row r="3943" spans="1:6" x14ac:dyDescent="0.3">
      <c r="A3943" s="47"/>
      <c r="B3943" s="48"/>
      <c r="C3943" s="49"/>
      <c r="D3943" s="33"/>
      <c r="E3943" s="50"/>
      <c r="F3943" s="51"/>
    </row>
    <row r="3944" spans="1:6" x14ac:dyDescent="0.3">
      <c r="A3944" s="47"/>
      <c r="B3944" s="48"/>
      <c r="C3944" s="49"/>
      <c r="D3944" s="33"/>
      <c r="E3944" s="50"/>
      <c r="F3944" s="51"/>
    </row>
    <row r="3945" spans="1:6" x14ac:dyDescent="0.3">
      <c r="A3945" s="47"/>
      <c r="B3945" s="48"/>
      <c r="C3945" s="49"/>
      <c r="D3945" s="33"/>
      <c r="E3945" s="50"/>
      <c r="F3945" s="51"/>
    </row>
    <row r="3946" spans="1:6" x14ac:dyDescent="0.3">
      <c r="A3946" s="47"/>
      <c r="B3946" s="48"/>
      <c r="C3946" s="49"/>
      <c r="D3946" s="33"/>
      <c r="E3946" s="50"/>
      <c r="F3946" s="51"/>
    </row>
    <row r="3947" spans="1:6" x14ac:dyDescent="0.3">
      <c r="A3947" s="47"/>
      <c r="B3947" s="48"/>
      <c r="C3947" s="49"/>
      <c r="D3947" s="33"/>
      <c r="E3947" s="50"/>
      <c r="F3947" s="51"/>
    </row>
    <row r="3948" spans="1:6" x14ac:dyDescent="0.3">
      <c r="A3948" s="47"/>
      <c r="B3948" s="48"/>
      <c r="C3948" s="49"/>
      <c r="D3948" s="33"/>
      <c r="E3948" s="50"/>
      <c r="F3948" s="51"/>
    </row>
    <row r="3949" spans="1:6" x14ac:dyDescent="0.3">
      <c r="A3949" s="47"/>
      <c r="B3949" s="48"/>
      <c r="C3949" s="49"/>
      <c r="D3949" s="33"/>
      <c r="E3949" s="50"/>
      <c r="F3949" s="51"/>
    </row>
    <row r="3950" spans="1:6" x14ac:dyDescent="0.3">
      <c r="A3950" s="47"/>
      <c r="B3950" s="48"/>
      <c r="C3950" s="49"/>
      <c r="D3950" s="33"/>
      <c r="E3950" s="50"/>
      <c r="F3950" s="51"/>
    </row>
    <row r="3951" spans="1:6" x14ac:dyDescent="0.3">
      <c r="A3951" s="47"/>
      <c r="B3951" s="48"/>
      <c r="C3951" s="49"/>
      <c r="D3951" s="33"/>
      <c r="E3951" s="50"/>
      <c r="F3951" s="51"/>
    </row>
    <row r="3952" spans="1:6" x14ac:dyDescent="0.3">
      <c r="A3952" s="47"/>
      <c r="B3952" s="48"/>
      <c r="C3952" s="49"/>
      <c r="D3952" s="33"/>
      <c r="E3952" s="50"/>
      <c r="F3952" s="51"/>
    </row>
    <row r="3953" spans="1:6" x14ac:dyDescent="0.3">
      <c r="A3953" s="47"/>
      <c r="B3953" s="48"/>
      <c r="C3953" s="49"/>
      <c r="D3953" s="33"/>
      <c r="E3953" s="50"/>
      <c r="F3953" s="51"/>
    </row>
    <row r="3954" spans="1:6" x14ac:dyDescent="0.3">
      <c r="A3954" s="47"/>
      <c r="B3954" s="48"/>
      <c r="C3954" s="49"/>
      <c r="D3954" s="33"/>
      <c r="E3954" s="50"/>
      <c r="F3954" s="51"/>
    </row>
    <row r="3955" spans="1:6" x14ac:dyDescent="0.3">
      <c r="A3955" s="47"/>
      <c r="B3955" s="48"/>
      <c r="C3955" s="49"/>
      <c r="D3955" s="33"/>
      <c r="E3955" s="50"/>
      <c r="F3955" s="51"/>
    </row>
    <row r="3956" spans="1:6" x14ac:dyDescent="0.3">
      <c r="A3956" s="47"/>
      <c r="B3956" s="48"/>
      <c r="C3956" s="49"/>
      <c r="D3956" s="33"/>
      <c r="E3956" s="50"/>
      <c r="F3956" s="51"/>
    </row>
    <row r="3957" spans="1:6" x14ac:dyDescent="0.3">
      <c r="A3957" s="47"/>
      <c r="B3957" s="48"/>
      <c r="C3957" s="49"/>
      <c r="D3957" s="33"/>
      <c r="E3957" s="50"/>
      <c r="F3957" s="51"/>
    </row>
    <row r="3958" spans="1:6" x14ac:dyDescent="0.3">
      <c r="A3958" s="47"/>
      <c r="B3958" s="48"/>
      <c r="C3958" s="49"/>
      <c r="D3958" s="33"/>
      <c r="E3958" s="50"/>
      <c r="F3958" s="51"/>
    </row>
    <row r="3959" spans="1:6" x14ac:dyDescent="0.3">
      <c r="A3959" s="47"/>
      <c r="B3959" s="48"/>
      <c r="C3959" s="49"/>
      <c r="D3959" s="33"/>
      <c r="E3959" s="50"/>
      <c r="F3959" s="51"/>
    </row>
    <row r="3960" spans="1:6" x14ac:dyDescent="0.3">
      <c r="A3960" s="47"/>
      <c r="B3960" s="48"/>
      <c r="C3960" s="49"/>
      <c r="D3960" s="33"/>
      <c r="E3960" s="50"/>
      <c r="F3960" s="51"/>
    </row>
    <row r="3961" spans="1:6" x14ac:dyDescent="0.3">
      <c r="A3961" s="47"/>
      <c r="B3961" s="48"/>
      <c r="C3961" s="49"/>
      <c r="D3961" s="33"/>
      <c r="E3961" s="50"/>
      <c r="F3961" s="51"/>
    </row>
    <row r="3962" spans="1:6" x14ac:dyDescent="0.3">
      <c r="A3962" s="47"/>
      <c r="B3962" s="48"/>
      <c r="C3962" s="49"/>
      <c r="D3962" s="33"/>
      <c r="E3962" s="50"/>
      <c r="F3962" s="51"/>
    </row>
    <row r="3963" spans="1:6" x14ac:dyDescent="0.3">
      <c r="A3963" s="47"/>
      <c r="B3963" s="48"/>
      <c r="C3963" s="49"/>
      <c r="D3963" s="33"/>
      <c r="E3963" s="50"/>
      <c r="F3963" s="51"/>
    </row>
    <row r="3964" spans="1:6" x14ac:dyDescent="0.3">
      <c r="A3964" s="47"/>
      <c r="B3964" s="48"/>
      <c r="C3964" s="49"/>
      <c r="D3964" s="33"/>
      <c r="E3964" s="50"/>
      <c r="F3964" s="51"/>
    </row>
    <row r="3965" spans="1:6" x14ac:dyDescent="0.3">
      <c r="A3965" s="47"/>
      <c r="B3965" s="48"/>
      <c r="C3965" s="49"/>
      <c r="D3965" s="33"/>
      <c r="E3965" s="50"/>
      <c r="F3965" s="51"/>
    </row>
    <row r="3966" spans="1:6" x14ac:dyDescent="0.3">
      <c r="A3966" s="47"/>
      <c r="B3966" s="48"/>
      <c r="C3966" s="49"/>
      <c r="D3966" s="33"/>
      <c r="E3966" s="50"/>
      <c r="F3966" s="51"/>
    </row>
    <row r="3967" spans="1:6" x14ac:dyDescent="0.3">
      <c r="A3967" s="47"/>
      <c r="B3967" s="48"/>
      <c r="C3967" s="49"/>
      <c r="D3967" s="33"/>
      <c r="E3967" s="50"/>
      <c r="F3967" s="51"/>
    </row>
    <row r="3968" spans="1:6" x14ac:dyDescent="0.3">
      <c r="A3968" s="47"/>
      <c r="B3968" s="48"/>
      <c r="C3968" s="49"/>
      <c r="D3968" s="33"/>
      <c r="E3968" s="50"/>
      <c r="F3968" s="51"/>
    </row>
    <row r="3969" spans="1:6" x14ac:dyDescent="0.3">
      <c r="A3969" s="47"/>
      <c r="B3969" s="48"/>
      <c r="C3969" s="49"/>
      <c r="D3969" s="33"/>
      <c r="E3969" s="50"/>
      <c r="F3969" s="51"/>
    </row>
    <row r="3970" spans="1:6" x14ac:dyDescent="0.3">
      <c r="A3970" s="47"/>
      <c r="B3970" s="48"/>
      <c r="C3970" s="49"/>
      <c r="D3970" s="33"/>
      <c r="E3970" s="50"/>
      <c r="F3970" s="51"/>
    </row>
    <row r="3971" spans="1:6" x14ac:dyDescent="0.3">
      <c r="A3971" s="47"/>
      <c r="B3971" s="48"/>
      <c r="C3971" s="49"/>
      <c r="D3971" s="33"/>
      <c r="E3971" s="50"/>
      <c r="F3971" s="51"/>
    </row>
    <row r="3972" spans="1:6" x14ac:dyDescent="0.3">
      <c r="A3972" s="47"/>
      <c r="B3972" s="48"/>
      <c r="C3972" s="49"/>
      <c r="D3972" s="33"/>
      <c r="E3972" s="50"/>
      <c r="F3972" s="51"/>
    </row>
    <row r="3973" spans="1:6" x14ac:dyDescent="0.3">
      <c r="A3973" s="47"/>
      <c r="B3973" s="48"/>
      <c r="C3973" s="49"/>
      <c r="D3973" s="33"/>
      <c r="E3973" s="50"/>
      <c r="F3973" s="51"/>
    </row>
    <row r="3974" spans="1:6" x14ac:dyDescent="0.3">
      <c r="A3974" s="47"/>
      <c r="B3974" s="48"/>
      <c r="C3974" s="49"/>
      <c r="D3974" s="33"/>
      <c r="E3974" s="50"/>
      <c r="F3974" s="51"/>
    </row>
    <row r="3975" spans="1:6" x14ac:dyDescent="0.3">
      <c r="A3975" s="47"/>
      <c r="B3975" s="48"/>
      <c r="C3975" s="49"/>
      <c r="D3975" s="33"/>
      <c r="E3975" s="50"/>
      <c r="F3975" s="51"/>
    </row>
    <row r="3976" spans="1:6" x14ac:dyDescent="0.3">
      <c r="A3976" s="47"/>
      <c r="B3976" s="48"/>
      <c r="C3976" s="49"/>
      <c r="D3976" s="33"/>
      <c r="E3976" s="50"/>
      <c r="F3976" s="51"/>
    </row>
    <row r="3977" spans="1:6" x14ac:dyDescent="0.3">
      <c r="A3977" s="47"/>
      <c r="B3977" s="48"/>
      <c r="C3977" s="49"/>
      <c r="D3977" s="33"/>
      <c r="E3977" s="50"/>
      <c r="F3977" s="51"/>
    </row>
    <row r="3978" spans="1:6" x14ac:dyDescent="0.3">
      <c r="A3978" s="47"/>
      <c r="B3978" s="48"/>
      <c r="C3978" s="49"/>
      <c r="D3978" s="33"/>
      <c r="E3978" s="50"/>
      <c r="F3978" s="51"/>
    </row>
    <row r="3979" spans="1:6" x14ac:dyDescent="0.3">
      <c r="A3979" s="47"/>
      <c r="B3979" s="48"/>
      <c r="C3979" s="49"/>
      <c r="D3979" s="33"/>
      <c r="E3979" s="50"/>
      <c r="F3979" s="51"/>
    </row>
    <row r="3980" spans="1:6" x14ac:dyDescent="0.3">
      <c r="A3980" s="47"/>
      <c r="B3980" s="48"/>
      <c r="C3980" s="49"/>
      <c r="D3980" s="33"/>
      <c r="E3980" s="50"/>
      <c r="F3980" s="51"/>
    </row>
    <row r="3981" spans="1:6" x14ac:dyDescent="0.3">
      <c r="A3981" s="47"/>
      <c r="B3981" s="48"/>
      <c r="C3981" s="49"/>
      <c r="D3981" s="33"/>
      <c r="E3981" s="50"/>
      <c r="F3981" s="51"/>
    </row>
    <row r="3982" spans="1:6" x14ac:dyDescent="0.3">
      <c r="A3982" s="47"/>
      <c r="B3982" s="48"/>
      <c r="C3982" s="49"/>
      <c r="D3982" s="33"/>
      <c r="E3982" s="50"/>
      <c r="F3982" s="51"/>
    </row>
    <row r="3983" spans="1:6" x14ac:dyDescent="0.3">
      <c r="A3983" s="47"/>
      <c r="B3983" s="48"/>
      <c r="C3983" s="49"/>
      <c r="D3983" s="33"/>
      <c r="E3983" s="50"/>
      <c r="F3983" s="51"/>
    </row>
    <row r="3984" spans="1:6" x14ac:dyDescent="0.3">
      <c r="A3984" s="47"/>
      <c r="B3984" s="48"/>
      <c r="C3984" s="49"/>
      <c r="D3984" s="33"/>
      <c r="E3984" s="50"/>
      <c r="F3984" s="51"/>
    </row>
    <row r="3985" spans="1:6" x14ac:dyDescent="0.3">
      <c r="A3985" s="47"/>
      <c r="B3985" s="48"/>
      <c r="C3985" s="49"/>
      <c r="D3985" s="33"/>
      <c r="E3985" s="50"/>
      <c r="F3985" s="51"/>
    </row>
    <row r="3986" spans="1:6" x14ac:dyDescent="0.3">
      <c r="A3986" s="47"/>
      <c r="B3986" s="48"/>
      <c r="C3986" s="49"/>
      <c r="D3986" s="33"/>
      <c r="E3986" s="50"/>
      <c r="F3986" s="51"/>
    </row>
    <row r="3987" spans="1:6" x14ac:dyDescent="0.3">
      <c r="A3987" s="47"/>
      <c r="B3987" s="48"/>
      <c r="C3987" s="49"/>
      <c r="D3987" s="33"/>
      <c r="E3987" s="50"/>
      <c r="F3987" s="51"/>
    </row>
    <row r="3988" spans="1:6" x14ac:dyDescent="0.3">
      <c r="A3988" s="47"/>
      <c r="B3988" s="48"/>
      <c r="C3988" s="49"/>
      <c r="D3988" s="33"/>
      <c r="E3988" s="50"/>
      <c r="F3988" s="51"/>
    </row>
    <row r="3989" spans="1:6" x14ac:dyDescent="0.3">
      <c r="A3989" s="47"/>
      <c r="B3989" s="48"/>
      <c r="C3989" s="49"/>
      <c r="D3989" s="33"/>
      <c r="E3989" s="50"/>
      <c r="F3989" s="51"/>
    </row>
    <row r="3990" spans="1:6" x14ac:dyDescent="0.3">
      <c r="A3990" s="47"/>
      <c r="B3990" s="48"/>
      <c r="C3990" s="49"/>
      <c r="D3990" s="33"/>
      <c r="E3990" s="50"/>
      <c r="F3990" s="51"/>
    </row>
    <row r="3991" spans="1:6" x14ac:dyDescent="0.3">
      <c r="A3991" s="47"/>
      <c r="B3991" s="48"/>
      <c r="C3991" s="49"/>
      <c r="D3991" s="33"/>
      <c r="E3991" s="50"/>
      <c r="F3991" s="51"/>
    </row>
    <row r="3992" spans="1:6" x14ac:dyDescent="0.3">
      <c r="A3992" s="47"/>
      <c r="B3992" s="48"/>
      <c r="C3992" s="49"/>
      <c r="D3992" s="33"/>
      <c r="E3992" s="50"/>
      <c r="F3992" s="51"/>
    </row>
    <row r="3993" spans="1:6" x14ac:dyDescent="0.3">
      <c r="A3993" s="47"/>
      <c r="B3993" s="48"/>
      <c r="C3993" s="49"/>
      <c r="D3993" s="33"/>
      <c r="E3993" s="50"/>
      <c r="F3993" s="51"/>
    </row>
    <row r="3994" spans="1:6" x14ac:dyDescent="0.3">
      <c r="A3994" s="47"/>
      <c r="B3994" s="48"/>
      <c r="C3994" s="49"/>
      <c r="D3994" s="33"/>
      <c r="E3994" s="50"/>
      <c r="F3994" s="51"/>
    </row>
    <row r="3995" spans="1:6" x14ac:dyDescent="0.3">
      <c r="A3995" s="47"/>
      <c r="B3995" s="48"/>
      <c r="C3995" s="49"/>
      <c r="D3995" s="33"/>
      <c r="E3995" s="50"/>
      <c r="F3995" s="51"/>
    </row>
    <row r="3996" spans="1:6" x14ac:dyDescent="0.3">
      <c r="A3996" s="47"/>
      <c r="B3996" s="48"/>
      <c r="C3996" s="49"/>
      <c r="D3996" s="33"/>
      <c r="E3996" s="50"/>
      <c r="F3996" s="51"/>
    </row>
    <row r="3997" spans="1:6" x14ac:dyDescent="0.3">
      <c r="A3997" s="47"/>
      <c r="B3997" s="48"/>
      <c r="C3997" s="49"/>
      <c r="D3997" s="33"/>
      <c r="E3997" s="50"/>
      <c r="F3997" s="51"/>
    </row>
    <row r="3998" spans="1:6" x14ac:dyDescent="0.3">
      <c r="A3998" s="47"/>
      <c r="B3998" s="48"/>
      <c r="C3998" s="49"/>
      <c r="D3998" s="33"/>
      <c r="E3998" s="50"/>
      <c r="F3998" s="51"/>
    </row>
    <row r="3999" spans="1:6" x14ac:dyDescent="0.3">
      <c r="A3999" s="55"/>
      <c r="B3999" s="56"/>
      <c r="C3999" s="57"/>
      <c r="D3999" s="58"/>
      <c r="E3999" s="54"/>
      <c r="F3999" s="59"/>
    </row>
    <row r="4000" spans="1:6" x14ac:dyDescent="0.3">
      <c r="A4000" s="47"/>
      <c r="B4000" s="48"/>
      <c r="C4000" s="49"/>
      <c r="D4000" s="33"/>
      <c r="E4000" s="50"/>
      <c r="F4000" s="51"/>
    </row>
    <row r="4001" spans="1:6" x14ac:dyDescent="0.3">
      <c r="A4001" s="55"/>
      <c r="B4001" s="56"/>
      <c r="C4001" s="57"/>
      <c r="D4001" s="58"/>
      <c r="E4001" s="54"/>
      <c r="F4001" s="59"/>
    </row>
    <row r="4002" spans="1:6" x14ac:dyDescent="0.3">
      <c r="A4002" s="47"/>
      <c r="B4002" s="48"/>
      <c r="C4002" s="49"/>
      <c r="D4002" s="33"/>
      <c r="E4002" s="50"/>
      <c r="F4002" s="51"/>
    </row>
    <row r="4003" spans="1:6" x14ac:dyDescent="0.3">
      <c r="A4003" s="47"/>
      <c r="B4003" s="48"/>
      <c r="C4003" s="49"/>
      <c r="D4003" s="33"/>
      <c r="E4003" s="50"/>
      <c r="F4003" s="51"/>
    </row>
    <row r="4004" spans="1:6" x14ac:dyDescent="0.3">
      <c r="A4004" s="47"/>
      <c r="B4004" s="48"/>
      <c r="C4004" s="49"/>
      <c r="D4004" s="33"/>
      <c r="E4004" s="50"/>
      <c r="F4004" s="51"/>
    </row>
    <row r="4005" spans="1:6" x14ac:dyDescent="0.3">
      <c r="A4005" s="47"/>
      <c r="B4005" s="48"/>
      <c r="C4005" s="49"/>
      <c r="D4005" s="33"/>
      <c r="E4005" s="50"/>
      <c r="F4005" s="51"/>
    </row>
    <row r="4006" spans="1:6" x14ac:dyDescent="0.3">
      <c r="A4006" s="47"/>
      <c r="B4006" s="48"/>
      <c r="C4006" s="49"/>
      <c r="D4006" s="33"/>
      <c r="E4006" s="50"/>
      <c r="F4006" s="51"/>
    </row>
    <row r="4007" spans="1:6" x14ac:dyDescent="0.3">
      <c r="A4007" s="47"/>
      <c r="B4007" s="48"/>
      <c r="C4007" s="49"/>
      <c r="D4007" s="33"/>
      <c r="E4007" s="50"/>
      <c r="F4007" s="51"/>
    </row>
    <row r="4008" spans="1:6" x14ac:dyDescent="0.3">
      <c r="A4008" s="47"/>
      <c r="B4008" s="48"/>
      <c r="C4008" s="49"/>
      <c r="D4008" s="33"/>
      <c r="E4008" s="50"/>
      <c r="F4008" s="51"/>
    </row>
    <row r="4009" spans="1:6" x14ac:dyDescent="0.3">
      <c r="A4009" s="47"/>
      <c r="B4009" s="48"/>
      <c r="C4009" s="49"/>
      <c r="D4009" s="33"/>
      <c r="E4009" s="50"/>
      <c r="F4009" s="51"/>
    </row>
    <row r="4010" spans="1:6" x14ac:dyDescent="0.3">
      <c r="A4010" s="47"/>
      <c r="B4010" s="48"/>
      <c r="C4010" s="49"/>
      <c r="D4010" s="33"/>
      <c r="E4010" s="50"/>
      <c r="F4010" s="51"/>
    </row>
    <row r="4011" spans="1:6" x14ac:dyDescent="0.3">
      <c r="A4011" s="47"/>
      <c r="B4011" s="48"/>
      <c r="C4011" s="49"/>
      <c r="D4011" s="33"/>
      <c r="E4011" s="50"/>
      <c r="F4011" s="51"/>
    </row>
    <row r="4012" spans="1:6" x14ac:dyDescent="0.3">
      <c r="A4012" s="47"/>
      <c r="B4012" s="48"/>
      <c r="C4012" s="49"/>
      <c r="D4012" s="33"/>
      <c r="E4012" s="50"/>
      <c r="F4012" s="51"/>
    </row>
    <row r="4013" spans="1:6" x14ac:dyDescent="0.3">
      <c r="A4013" s="47"/>
      <c r="B4013" s="48"/>
      <c r="C4013" s="49"/>
      <c r="D4013" s="33"/>
      <c r="E4013" s="50"/>
      <c r="F4013" s="51"/>
    </row>
    <row r="4014" spans="1:6" x14ac:dyDescent="0.3">
      <c r="A4014" s="47"/>
      <c r="B4014" s="48"/>
      <c r="C4014" s="49"/>
      <c r="D4014" s="33"/>
      <c r="E4014" s="50"/>
      <c r="F4014" s="51"/>
    </row>
    <row r="4015" spans="1:6" x14ac:dyDescent="0.3">
      <c r="A4015" s="47"/>
      <c r="B4015" s="48"/>
      <c r="C4015" s="49"/>
      <c r="D4015" s="33"/>
      <c r="E4015" s="50"/>
      <c r="F4015" s="51"/>
    </row>
    <row r="4016" spans="1:6" x14ac:dyDescent="0.3">
      <c r="A4016" s="47"/>
      <c r="B4016" s="48"/>
      <c r="C4016" s="49"/>
      <c r="D4016" s="33"/>
      <c r="E4016" s="50"/>
      <c r="F4016" s="51"/>
    </row>
    <row r="4017" spans="1:6" x14ac:dyDescent="0.3">
      <c r="A4017" s="47"/>
      <c r="B4017" s="48"/>
      <c r="C4017" s="49"/>
      <c r="D4017" s="33"/>
      <c r="E4017" s="50"/>
      <c r="F4017" s="51"/>
    </row>
    <row r="4018" spans="1:6" x14ac:dyDescent="0.3">
      <c r="A4018" s="47"/>
      <c r="B4018" s="48"/>
      <c r="C4018" s="49"/>
      <c r="D4018" s="33"/>
      <c r="E4018" s="50"/>
      <c r="F4018" s="51"/>
    </row>
    <row r="4019" spans="1:6" x14ac:dyDescent="0.3">
      <c r="A4019" s="47"/>
      <c r="B4019" s="48"/>
      <c r="C4019" s="49"/>
      <c r="D4019" s="33"/>
      <c r="E4019" s="50"/>
      <c r="F4019" s="51"/>
    </row>
    <row r="4020" spans="1:6" x14ac:dyDescent="0.3">
      <c r="A4020" s="47"/>
      <c r="B4020" s="48"/>
      <c r="C4020" s="49"/>
      <c r="D4020" s="33"/>
      <c r="E4020" s="50"/>
      <c r="F4020" s="51"/>
    </row>
    <row r="4021" spans="1:6" x14ac:dyDescent="0.3">
      <c r="A4021" s="47"/>
      <c r="B4021" s="48"/>
      <c r="C4021" s="49"/>
      <c r="D4021" s="33"/>
      <c r="E4021" s="50"/>
      <c r="F4021" s="51"/>
    </row>
    <row r="4022" spans="1:6" x14ac:dyDescent="0.3">
      <c r="A4022" s="47"/>
      <c r="B4022" s="48"/>
      <c r="C4022" s="49"/>
      <c r="D4022" s="33"/>
      <c r="E4022" s="50"/>
      <c r="F4022" s="51"/>
    </row>
    <row r="4023" spans="1:6" x14ac:dyDescent="0.3">
      <c r="A4023" s="47"/>
      <c r="B4023" s="48"/>
      <c r="C4023" s="49"/>
      <c r="D4023" s="33"/>
      <c r="E4023" s="50"/>
      <c r="F4023" s="51"/>
    </row>
    <row r="4024" spans="1:6" x14ac:dyDescent="0.3">
      <c r="A4024" s="47"/>
      <c r="B4024" s="48"/>
      <c r="C4024" s="49"/>
      <c r="D4024" s="33"/>
      <c r="E4024" s="50"/>
      <c r="F4024" s="51"/>
    </row>
    <row r="4025" spans="1:6" x14ac:dyDescent="0.3">
      <c r="A4025" s="47"/>
      <c r="B4025" s="48"/>
      <c r="C4025" s="49"/>
      <c r="D4025" s="33"/>
      <c r="E4025" s="50"/>
      <c r="F4025" s="51"/>
    </row>
    <row r="4026" spans="1:6" x14ac:dyDescent="0.3">
      <c r="A4026" s="47"/>
      <c r="B4026" s="48"/>
      <c r="C4026" s="49"/>
      <c r="D4026" s="33"/>
      <c r="E4026" s="50"/>
      <c r="F4026" s="51"/>
    </row>
    <row r="4027" spans="1:6" x14ac:dyDescent="0.3">
      <c r="A4027" s="47"/>
      <c r="B4027" s="48"/>
      <c r="C4027" s="49"/>
      <c r="D4027" s="33"/>
      <c r="E4027" s="50"/>
      <c r="F4027" s="51"/>
    </row>
    <row r="4028" spans="1:6" x14ac:dyDescent="0.3">
      <c r="A4028" s="47"/>
      <c r="B4028" s="48"/>
      <c r="C4028" s="49"/>
      <c r="D4028" s="33"/>
      <c r="E4028" s="50"/>
      <c r="F4028" s="51"/>
    </row>
    <row r="4029" spans="1:6" x14ac:dyDescent="0.3">
      <c r="A4029" s="47"/>
      <c r="B4029" s="48"/>
      <c r="C4029" s="49"/>
      <c r="D4029" s="33"/>
      <c r="E4029" s="50"/>
      <c r="F4029" s="51"/>
    </row>
    <row r="4030" spans="1:6" x14ac:dyDescent="0.3">
      <c r="A4030" s="47"/>
      <c r="B4030" s="48"/>
      <c r="C4030" s="49"/>
      <c r="D4030" s="33"/>
      <c r="E4030" s="50"/>
      <c r="F4030" s="51"/>
    </row>
    <row r="4031" spans="1:6" x14ac:dyDescent="0.3">
      <c r="A4031" s="47"/>
      <c r="B4031" s="48"/>
      <c r="C4031" s="49"/>
      <c r="D4031" s="33"/>
      <c r="E4031" s="50"/>
      <c r="F4031" s="51"/>
    </row>
    <row r="4032" spans="1:6" x14ac:dyDescent="0.3">
      <c r="A4032" s="47"/>
      <c r="B4032" s="48"/>
      <c r="C4032" s="49"/>
      <c r="D4032" s="33"/>
      <c r="E4032" s="50"/>
      <c r="F4032" s="51"/>
    </row>
    <row r="4033" spans="1:7" x14ac:dyDescent="0.3">
      <c r="A4033" s="47"/>
      <c r="B4033" s="48"/>
      <c r="C4033" s="49"/>
      <c r="D4033" s="33"/>
      <c r="E4033" s="50"/>
      <c r="F4033" s="51"/>
    </row>
    <row r="4034" spans="1:7" x14ac:dyDescent="0.3">
      <c r="A4034" s="47"/>
      <c r="B4034" s="48"/>
      <c r="C4034" s="49"/>
      <c r="D4034" s="33"/>
      <c r="E4034" s="50"/>
      <c r="F4034" s="51"/>
    </row>
    <row r="4035" spans="1:7" x14ac:dyDescent="0.3">
      <c r="A4035" s="47"/>
      <c r="B4035" s="48"/>
      <c r="C4035" s="49"/>
      <c r="D4035" s="33"/>
      <c r="E4035" s="50"/>
      <c r="F4035" s="51"/>
    </row>
    <row r="4036" spans="1:7" x14ac:dyDescent="0.3">
      <c r="A4036" s="47"/>
      <c r="B4036" s="48"/>
      <c r="C4036" s="49"/>
      <c r="D4036" s="33"/>
      <c r="E4036" s="50"/>
      <c r="F4036" s="51"/>
    </row>
    <row r="4037" spans="1:7" x14ac:dyDescent="0.3">
      <c r="A4037" s="47"/>
      <c r="B4037" s="48"/>
      <c r="C4037" s="49"/>
      <c r="D4037" s="33"/>
      <c r="E4037" s="50"/>
      <c r="F4037" s="51"/>
    </row>
    <row r="4038" spans="1:7" x14ac:dyDescent="0.3">
      <c r="A4038" s="47"/>
      <c r="B4038" s="48"/>
      <c r="C4038" s="49"/>
      <c r="D4038" s="33"/>
      <c r="E4038" s="50"/>
      <c r="F4038" s="51"/>
    </row>
    <row r="4039" spans="1:7" x14ac:dyDescent="0.3">
      <c r="A4039" s="47"/>
      <c r="B4039" s="48"/>
      <c r="C4039" s="49"/>
      <c r="D4039" s="33"/>
      <c r="E4039" s="50"/>
      <c r="F4039" s="51"/>
    </row>
    <row r="4040" spans="1:7" x14ac:dyDescent="0.3">
      <c r="A4040" s="47"/>
      <c r="B4040" s="48"/>
      <c r="C4040" s="49"/>
      <c r="D4040" s="33"/>
      <c r="E4040" s="50"/>
      <c r="F4040" s="51"/>
    </row>
    <row r="4041" spans="1:7" x14ac:dyDescent="0.3">
      <c r="A4041" s="47"/>
      <c r="B4041" s="48"/>
      <c r="C4041" s="49"/>
      <c r="D4041" s="33"/>
      <c r="E4041" s="50"/>
      <c r="F4041" s="51"/>
    </row>
    <row r="4042" spans="1:7" x14ac:dyDescent="0.3">
      <c r="A4042" s="47"/>
      <c r="B4042" s="48"/>
      <c r="C4042" s="49"/>
      <c r="D4042" s="33"/>
      <c r="E4042" s="50"/>
      <c r="F4042" s="51"/>
    </row>
    <row r="4043" spans="1:7" x14ac:dyDescent="0.3">
      <c r="A4043" s="47"/>
      <c r="B4043" s="48"/>
      <c r="C4043" s="49"/>
      <c r="D4043" s="33"/>
      <c r="E4043" s="50"/>
      <c r="F4043" s="51"/>
      <c r="G4043" s="32">
        <v>0</v>
      </c>
    </row>
    <row r="4044" spans="1:7" x14ac:dyDescent="0.3">
      <c r="A4044" s="47"/>
      <c r="B4044" s="48"/>
      <c r="C4044" s="49"/>
      <c r="D4044" s="33"/>
      <c r="E4044" s="50"/>
      <c r="F4044" s="51"/>
    </row>
    <row r="4045" spans="1:7" x14ac:dyDescent="0.3">
      <c r="A4045" s="47"/>
      <c r="B4045" s="48"/>
      <c r="C4045" s="49"/>
      <c r="D4045" s="33"/>
      <c r="E4045" s="50"/>
      <c r="F4045" s="51"/>
    </row>
    <row r="4046" spans="1:7" x14ac:dyDescent="0.3">
      <c r="A4046" s="47"/>
      <c r="B4046" s="48"/>
      <c r="C4046" s="49"/>
      <c r="D4046" s="33"/>
      <c r="E4046" s="50"/>
      <c r="F4046" s="51"/>
    </row>
    <row r="4047" spans="1:7" x14ac:dyDescent="0.3">
      <c r="A4047" s="47"/>
      <c r="B4047" s="48"/>
      <c r="C4047" s="49"/>
      <c r="D4047" s="33"/>
      <c r="E4047" s="50"/>
      <c r="F4047" s="51"/>
    </row>
    <row r="4048" spans="1:7" x14ac:dyDescent="0.3">
      <c r="A4048" s="47"/>
      <c r="B4048" s="48"/>
      <c r="C4048" s="49"/>
      <c r="D4048" s="33"/>
      <c r="E4048" s="50"/>
      <c r="F4048" s="51"/>
    </row>
    <row r="4049" spans="1:6" x14ac:dyDescent="0.3">
      <c r="A4049" s="47"/>
      <c r="B4049" s="48"/>
      <c r="C4049" s="49"/>
      <c r="D4049" s="33"/>
      <c r="E4049" s="50"/>
      <c r="F4049" s="51"/>
    </row>
    <row r="4050" spans="1:6" x14ac:dyDescent="0.3">
      <c r="A4050" s="47"/>
      <c r="B4050" s="48"/>
      <c r="C4050" s="49"/>
      <c r="D4050" s="33"/>
      <c r="E4050" s="50"/>
      <c r="F4050" s="51"/>
    </row>
    <row r="4051" spans="1:6" x14ac:dyDescent="0.3">
      <c r="A4051" s="47"/>
      <c r="B4051" s="48"/>
      <c r="C4051" s="49"/>
      <c r="D4051" s="33"/>
      <c r="E4051" s="50"/>
      <c r="F4051" s="51"/>
    </row>
    <row r="4052" spans="1:6" x14ac:dyDescent="0.3">
      <c r="A4052" s="47"/>
      <c r="B4052" s="48"/>
      <c r="C4052" s="49"/>
      <c r="D4052" s="33"/>
      <c r="E4052" s="50"/>
      <c r="F4052" s="51"/>
    </row>
    <row r="4053" spans="1:6" x14ac:dyDescent="0.3">
      <c r="A4053" s="47"/>
      <c r="B4053" s="48"/>
      <c r="C4053" s="49"/>
      <c r="D4053" s="33"/>
      <c r="E4053" s="50"/>
      <c r="F4053" s="51"/>
    </row>
    <row r="4054" spans="1:6" x14ac:dyDescent="0.3">
      <c r="A4054" s="47"/>
      <c r="B4054" s="48"/>
      <c r="C4054" s="49"/>
      <c r="D4054" s="33"/>
      <c r="E4054" s="50"/>
      <c r="F4054" s="51"/>
    </row>
    <row r="4055" spans="1:6" x14ac:dyDescent="0.3">
      <c r="A4055" s="47"/>
      <c r="B4055" s="48"/>
      <c r="C4055" s="49"/>
      <c r="D4055" s="33"/>
      <c r="E4055" s="50"/>
      <c r="F4055" s="51"/>
    </row>
    <row r="4056" spans="1:6" x14ac:dyDescent="0.3">
      <c r="A4056" s="47"/>
      <c r="B4056" s="48"/>
      <c r="C4056" s="49"/>
      <c r="D4056" s="33"/>
      <c r="E4056" s="50"/>
      <c r="F4056" s="51"/>
    </row>
    <row r="4057" spans="1:6" x14ac:dyDescent="0.3">
      <c r="A4057" s="47"/>
      <c r="B4057" s="48"/>
      <c r="C4057" s="49"/>
      <c r="D4057" s="33"/>
      <c r="E4057" s="50"/>
      <c r="F4057" s="51"/>
    </row>
    <row r="4058" spans="1:6" x14ac:dyDescent="0.3">
      <c r="A4058" s="47"/>
      <c r="B4058" s="48"/>
      <c r="C4058" s="49"/>
      <c r="D4058" s="33"/>
      <c r="E4058" s="50"/>
      <c r="F4058" s="51"/>
    </row>
    <row r="4059" spans="1:6" x14ac:dyDescent="0.3">
      <c r="A4059" s="47"/>
      <c r="B4059" s="48"/>
      <c r="C4059" s="49"/>
      <c r="D4059" s="33"/>
      <c r="E4059" s="50"/>
      <c r="F4059" s="51"/>
    </row>
    <row r="4060" spans="1:6" x14ac:dyDescent="0.3">
      <c r="A4060" s="47"/>
      <c r="B4060" s="48"/>
      <c r="C4060" s="49"/>
      <c r="D4060" s="33"/>
      <c r="E4060" s="50"/>
      <c r="F4060" s="51"/>
    </row>
    <row r="4061" spans="1:6" x14ac:dyDescent="0.3">
      <c r="A4061" s="47"/>
      <c r="B4061" s="48"/>
      <c r="C4061" s="49"/>
      <c r="D4061" s="33"/>
      <c r="E4061" s="50"/>
      <c r="F4061" s="51"/>
    </row>
    <row r="4062" spans="1:6" x14ac:dyDescent="0.3">
      <c r="A4062" s="47"/>
      <c r="B4062" s="48"/>
      <c r="C4062" s="49"/>
      <c r="D4062" s="33"/>
      <c r="E4062" s="50"/>
      <c r="F4062" s="51"/>
    </row>
    <row r="4063" spans="1:6" x14ac:dyDescent="0.3">
      <c r="A4063" s="47"/>
      <c r="B4063" s="48"/>
      <c r="C4063" s="49"/>
      <c r="D4063" s="33"/>
      <c r="E4063" s="50"/>
      <c r="F4063" s="51"/>
    </row>
    <row r="4064" spans="1:6" x14ac:dyDescent="0.3">
      <c r="A4064" s="47"/>
      <c r="B4064" s="48"/>
      <c r="C4064" s="49"/>
      <c r="D4064" s="33"/>
      <c r="E4064" s="50"/>
      <c r="F4064" s="51"/>
    </row>
    <row r="4065" spans="1:6" x14ac:dyDescent="0.3">
      <c r="A4065" s="47"/>
      <c r="B4065" s="48"/>
      <c r="C4065" s="49"/>
      <c r="D4065" s="33"/>
      <c r="E4065" s="50"/>
      <c r="F4065" s="51"/>
    </row>
    <row r="4066" spans="1:6" x14ac:dyDescent="0.3">
      <c r="A4066" s="47"/>
      <c r="B4066" s="48"/>
      <c r="C4066" s="49"/>
      <c r="D4066" s="33"/>
      <c r="E4066" s="50"/>
      <c r="F4066" s="51"/>
    </row>
    <row r="4067" spans="1:6" x14ac:dyDescent="0.3">
      <c r="A4067" s="47"/>
      <c r="B4067" s="48"/>
      <c r="C4067" s="49"/>
      <c r="D4067" s="33"/>
      <c r="E4067" s="50"/>
      <c r="F4067" s="51"/>
    </row>
    <row r="4068" spans="1:6" x14ac:dyDescent="0.3">
      <c r="A4068" s="47"/>
      <c r="B4068" s="48"/>
      <c r="C4068" s="49"/>
      <c r="D4068" s="33"/>
      <c r="E4068" s="50"/>
      <c r="F4068" s="51"/>
    </row>
    <row r="4069" spans="1:6" x14ac:dyDescent="0.3">
      <c r="A4069" s="47"/>
      <c r="B4069" s="48"/>
      <c r="C4069" s="49"/>
      <c r="D4069" s="33"/>
      <c r="E4069" s="50"/>
      <c r="F4069" s="51"/>
    </row>
    <row r="4070" spans="1:6" x14ac:dyDescent="0.3">
      <c r="A4070" s="47"/>
      <c r="B4070" s="48"/>
      <c r="C4070" s="49"/>
      <c r="D4070" s="33"/>
      <c r="E4070" s="50"/>
      <c r="F4070" s="51"/>
    </row>
    <row r="4071" spans="1:6" x14ac:dyDescent="0.3">
      <c r="A4071" s="47"/>
      <c r="B4071" s="48"/>
      <c r="C4071" s="49"/>
      <c r="D4071" s="33"/>
      <c r="E4071" s="50"/>
      <c r="F4071" s="51"/>
    </row>
    <row r="4072" spans="1:6" x14ac:dyDescent="0.3">
      <c r="A4072" s="47"/>
      <c r="B4072" s="48"/>
      <c r="C4072" s="49"/>
      <c r="D4072" s="33"/>
      <c r="E4072" s="50"/>
      <c r="F4072" s="51"/>
    </row>
    <row r="4073" spans="1:6" x14ac:dyDescent="0.3">
      <c r="A4073" s="47"/>
      <c r="B4073" s="48"/>
      <c r="C4073" s="49"/>
      <c r="D4073" s="33"/>
      <c r="E4073" s="50"/>
      <c r="F4073" s="51"/>
    </row>
    <row r="4074" spans="1:6" x14ac:dyDescent="0.3">
      <c r="A4074" s="47"/>
      <c r="B4074" s="48"/>
      <c r="C4074" s="49"/>
      <c r="D4074" s="33"/>
      <c r="E4074" s="50"/>
      <c r="F4074" s="51"/>
    </row>
    <row r="4075" spans="1:6" x14ac:dyDescent="0.3">
      <c r="A4075" s="47"/>
      <c r="B4075" s="48"/>
      <c r="C4075" s="49"/>
      <c r="D4075" s="33"/>
      <c r="E4075" s="50"/>
      <c r="F4075" s="51"/>
    </row>
    <row r="4076" spans="1:6" x14ac:dyDescent="0.3">
      <c r="A4076" s="47"/>
      <c r="B4076" s="48"/>
      <c r="C4076" s="49"/>
      <c r="D4076" s="33"/>
      <c r="E4076" s="50"/>
      <c r="F4076" s="51"/>
    </row>
    <row r="4077" spans="1:6" x14ac:dyDescent="0.3">
      <c r="A4077" s="47"/>
      <c r="B4077" s="48"/>
      <c r="C4077" s="49"/>
      <c r="D4077" s="33"/>
      <c r="E4077" s="50"/>
      <c r="F4077" s="51"/>
    </row>
    <row r="4078" spans="1:6" x14ac:dyDescent="0.3">
      <c r="A4078" s="47"/>
      <c r="B4078" s="48"/>
      <c r="C4078" s="49"/>
      <c r="D4078" s="33"/>
      <c r="E4078" s="50"/>
      <c r="F4078" s="51"/>
    </row>
    <row r="4079" spans="1:6" x14ac:dyDescent="0.3">
      <c r="A4079" s="47"/>
      <c r="B4079" s="48"/>
      <c r="C4079" s="49"/>
      <c r="D4079" s="33"/>
      <c r="E4079" s="50"/>
      <c r="F4079" s="51"/>
    </row>
    <row r="4080" spans="1:6" x14ac:dyDescent="0.3">
      <c r="A4080" s="47"/>
      <c r="B4080" s="48"/>
      <c r="C4080" s="49"/>
      <c r="D4080" s="33"/>
      <c r="E4080" s="50"/>
      <c r="F4080" s="51"/>
    </row>
    <row r="4081" spans="1:6" x14ac:dyDescent="0.3">
      <c r="A4081" s="47"/>
      <c r="B4081" s="48"/>
      <c r="C4081" s="49"/>
      <c r="D4081" s="33"/>
      <c r="E4081" s="50"/>
      <c r="F4081" s="51"/>
    </row>
    <row r="4082" spans="1:6" x14ac:dyDescent="0.3">
      <c r="A4082" s="47"/>
      <c r="B4082" s="48"/>
      <c r="C4082" s="49"/>
      <c r="D4082" s="33"/>
      <c r="E4082" s="50"/>
      <c r="F4082" s="51"/>
    </row>
    <row r="4083" spans="1:6" x14ac:dyDescent="0.3">
      <c r="A4083" s="47"/>
      <c r="B4083" s="48"/>
      <c r="C4083" s="49"/>
      <c r="D4083" s="33"/>
      <c r="E4083" s="50"/>
      <c r="F4083" s="51"/>
    </row>
    <row r="4084" spans="1:6" x14ac:dyDescent="0.3">
      <c r="A4084" s="47"/>
      <c r="B4084" s="48"/>
      <c r="C4084" s="49"/>
      <c r="D4084" s="33"/>
      <c r="E4084" s="50"/>
      <c r="F4084" s="51"/>
    </row>
    <row r="4085" spans="1:6" x14ac:dyDescent="0.3">
      <c r="A4085" s="47"/>
      <c r="B4085" s="48"/>
      <c r="C4085" s="49"/>
      <c r="D4085" s="33"/>
      <c r="E4085" s="50"/>
      <c r="F4085" s="51"/>
    </row>
    <row r="4086" spans="1:6" x14ac:dyDescent="0.3">
      <c r="A4086" s="47"/>
      <c r="B4086" s="48"/>
      <c r="C4086" s="49"/>
      <c r="D4086" s="33"/>
      <c r="E4086" s="50"/>
      <c r="F4086" s="51"/>
    </row>
    <row r="4087" spans="1:6" x14ac:dyDescent="0.3">
      <c r="A4087" s="47"/>
      <c r="B4087" s="48"/>
      <c r="C4087" s="49"/>
      <c r="D4087" s="33"/>
      <c r="E4087" s="50"/>
      <c r="F4087" s="51"/>
    </row>
    <row r="4088" spans="1:6" x14ac:dyDescent="0.3">
      <c r="A4088" s="47"/>
      <c r="B4088" s="48"/>
      <c r="C4088" s="49"/>
      <c r="D4088" s="33"/>
      <c r="E4088" s="50"/>
      <c r="F4088" s="51"/>
    </row>
    <row r="4089" spans="1:6" x14ac:dyDescent="0.3">
      <c r="A4089" s="47"/>
      <c r="B4089" s="48"/>
      <c r="C4089" s="49"/>
      <c r="D4089" s="33"/>
      <c r="E4089" s="50"/>
      <c r="F4089" s="51"/>
    </row>
    <row r="4090" spans="1:6" x14ac:dyDescent="0.3">
      <c r="A4090" s="47"/>
      <c r="B4090" s="48"/>
      <c r="C4090" s="49"/>
      <c r="D4090" s="33"/>
      <c r="E4090" s="50"/>
      <c r="F4090" s="51"/>
    </row>
    <row r="4091" spans="1:6" x14ac:dyDescent="0.3">
      <c r="A4091" s="47"/>
      <c r="B4091" s="48"/>
      <c r="C4091" s="49"/>
      <c r="D4091" s="33"/>
      <c r="E4091" s="50"/>
      <c r="F4091" s="51"/>
    </row>
    <row r="4092" spans="1:6" x14ac:dyDescent="0.3">
      <c r="A4092" s="47"/>
      <c r="B4092" s="48"/>
      <c r="C4092" s="49"/>
      <c r="D4092" s="33"/>
      <c r="E4092" s="50"/>
      <c r="F4092" s="51"/>
    </row>
    <row r="4093" spans="1:6" x14ac:dyDescent="0.3">
      <c r="A4093" s="47"/>
      <c r="B4093" s="48"/>
      <c r="C4093" s="49"/>
      <c r="D4093" s="33"/>
      <c r="E4093" s="50"/>
      <c r="F4093" s="51"/>
    </row>
    <row r="4094" spans="1:6" x14ac:dyDescent="0.3">
      <c r="A4094" s="47"/>
      <c r="B4094" s="48"/>
      <c r="C4094" s="49"/>
      <c r="D4094" s="33"/>
      <c r="E4094" s="50"/>
      <c r="F4094" s="51"/>
    </row>
    <row r="4095" spans="1:6" x14ac:dyDescent="0.3">
      <c r="A4095" s="47"/>
      <c r="B4095" s="48"/>
      <c r="C4095" s="49"/>
      <c r="D4095" s="33"/>
      <c r="E4095" s="50"/>
      <c r="F4095" s="51"/>
    </row>
    <row r="4096" spans="1:6" x14ac:dyDescent="0.3">
      <c r="A4096" s="47"/>
      <c r="B4096" s="48"/>
      <c r="C4096" s="49"/>
      <c r="D4096" s="33"/>
      <c r="E4096" s="50"/>
      <c r="F4096" s="51"/>
    </row>
    <row r="4097" spans="1:6" x14ac:dyDescent="0.3">
      <c r="A4097" s="47"/>
      <c r="B4097" s="48"/>
      <c r="C4097" s="49"/>
      <c r="D4097" s="33"/>
      <c r="E4097" s="50"/>
      <c r="F4097" s="51"/>
    </row>
    <row r="4098" spans="1:6" x14ac:dyDescent="0.3">
      <c r="A4098" s="47"/>
      <c r="B4098" s="48"/>
      <c r="C4098" s="49"/>
      <c r="D4098" s="33"/>
      <c r="E4098" s="50"/>
      <c r="F4098" s="51"/>
    </row>
    <row r="4099" spans="1:6" x14ac:dyDescent="0.3">
      <c r="F4099" s="52"/>
    </row>
    <row r="4100" spans="1:6" x14ac:dyDescent="0.3">
      <c r="F4100" s="52"/>
    </row>
    <row r="4101" spans="1:6" x14ac:dyDescent="0.3">
      <c r="F4101" s="52"/>
    </row>
    <row r="4102" spans="1:6" x14ac:dyDescent="0.3">
      <c r="F4102" s="52"/>
    </row>
    <row r="4103" spans="1:6" x14ac:dyDescent="0.3">
      <c r="F4103" s="52"/>
    </row>
    <row r="4104" spans="1:6" x14ac:dyDescent="0.3">
      <c r="F4104" s="52"/>
    </row>
    <row r="4105" spans="1:6" x14ac:dyDescent="0.3">
      <c r="F4105" s="52"/>
    </row>
    <row r="4106" spans="1:6" x14ac:dyDescent="0.3">
      <c r="F4106" s="52"/>
    </row>
    <row r="4107" spans="1:6" x14ac:dyDescent="0.3">
      <c r="F4107" s="52"/>
    </row>
    <row r="4108" spans="1:6" x14ac:dyDescent="0.3">
      <c r="F4108" s="52"/>
    </row>
    <row r="4109" spans="1:6" x14ac:dyDescent="0.3">
      <c r="F4109" s="52"/>
    </row>
    <row r="4110" spans="1:6" x14ac:dyDescent="0.3">
      <c r="F4110" s="52"/>
    </row>
    <row r="4111" spans="1:6" x14ac:dyDescent="0.3">
      <c r="F4111" s="52"/>
    </row>
    <row r="4112" spans="1:6" x14ac:dyDescent="0.3">
      <c r="F4112" s="52"/>
    </row>
    <row r="4113" spans="6:6" x14ac:dyDescent="0.3">
      <c r="F4113" s="52"/>
    </row>
    <row r="4114" spans="6:6" x14ac:dyDescent="0.3">
      <c r="F4114" s="52"/>
    </row>
    <row r="4115" spans="6:6" x14ac:dyDescent="0.3">
      <c r="F4115" s="52"/>
    </row>
    <row r="4116" spans="6:6" x14ac:dyDescent="0.3">
      <c r="F4116" s="52"/>
    </row>
    <row r="4117" spans="6:6" x14ac:dyDescent="0.3">
      <c r="F4117" s="52"/>
    </row>
    <row r="4118" spans="6:6" x14ac:dyDescent="0.3">
      <c r="F4118" s="52"/>
    </row>
    <row r="4119" spans="6:6" x14ac:dyDescent="0.3">
      <c r="F4119" s="52"/>
    </row>
    <row r="4120" spans="6:6" x14ac:dyDescent="0.3">
      <c r="F4120" s="52"/>
    </row>
    <row r="4121" spans="6:6" x14ac:dyDescent="0.3">
      <c r="F4121" s="52"/>
    </row>
    <row r="4122" spans="6:6" x14ac:dyDescent="0.3">
      <c r="F4122" s="52"/>
    </row>
    <row r="4123" spans="6:6" x14ac:dyDescent="0.3">
      <c r="F4123" s="52"/>
    </row>
    <row r="4124" spans="6:6" x14ac:dyDescent="0.3">
      <c r="F4124" s="52"/>
    </row>
    <row r="4125" spans="6:6" x14ac:dyDescent="0.3">
      <c r="F4125" s="52"/>
    </row>
    <row r="4126" spans="6:6" x14ac:dyDescent="0.3">
      <c r="F4126" s="52"/>
    </row>
    <row r="4127" spans="6:6" x14ac:dyDescent="0.3">
      <c r="F4127" s="52"/>
    </row>
    <row r="4128" spans="6:6" x14ac:dyDescent="0.3">
      <c r="F4128" s="52"/>
    </row>
    <row r="4129" spans="6:6" x14ac:dyDescent="0.3">
      <c r="F4129" s="52"/>
    </row>
    <row r="4130" spans="6:6" x14ac:dyDescent="0.3">
      <c r="F4130" s="52"/>
    </row>
    <row r="4131" spans="6:6" x14ac:dyDescent="0.3">
      <c r="F4131" s="52"/>
    </row>
    <row r="4132" spans="6:6" x14ac:dyDescent="0.3">
      <c r="F4132" s="52"/>
    </row>
    <row r="4133" spans="6:6" x14ac:dyDescent="0.3">
      <c r="F4133" s="52"/>
    </row>
    <row r="4134" spans="6:6" x14ac:dyDescent="0.3">
      <c r="F4134" s="52"/>
    </row>
    <row r="4135" spans="6:6" x14ac:dyDescent="0.3">
      <c r="F4135" s="52"/>
    </row>
    <row r="4136" spans="6:6" x14ac:dyDescent="0.3">
      <c r="F4136" s="52"/>
    </row>
    <row r="4137" spans="6:6" x14ac:dyDescent="0.3">
      <c r="F4137" s="52"/>
    </row>
    <row r="4138" spans="6:6" x14ac:dyDescent="0.3">
      <c r="F4138" s="52"/>
    </row>
    <row r="4139" spans="6:6" x14ac:dyDescent="0.3">
      <c r="F4139" s="52"/>
    </row>
    <row r="4140" spans="6:6" x14ac:dyDescent="0.3">
      <c r="F4140" s="52"/>
    </row>
    <row r="4141" spans="6:6" x14ac:dyDescent="0.3">
      <c r="F4141" s="52"/>
    </row>
    <row r="4142" spans="6:6" x14ac:dyDescent="0.3">
      <c r="F4142" s="52"/>
    </row>
    <row r="4143" spans="6:6" x14ac:dyDescent="0.3">
      <c r="F4143" s="52"/>
    </row>
    <row r="4144" spans="6:6" x14ac:dyDescent="0.3">
      <c r="F4144" s="52"/>
    </row>
    <row r="4145" spans="6:6" x14ac:dyDescent="0.3">
      <c r="F4145" s="52"/>
    </row>
    <row r="4146" spans="6:6" x14ac:dyDescent="0.3">
      <c r="F4146" s="52"/>
    </row>
    <row r="4147" spans="6:6" x14ac:dyDescent="0.3">
      <c r="F4147" s="52"/>
    </row>
    <row r="4148" spans="6:6" x14ac:dyDescent="0.3">
      <c r="F4148" s="52"/>
    </row>
    <row r="4149" spans="6:6" x14ac:dyDescent="0.3">
      <c r="F4149" s="52"/>
    </row>
    <row r="4150" spans="6:6" x14ac:dyDescent="0.3">
      <c r="F4150" s="52"/>
    </row>
    <row r="4151" spans="6:6" x14ac:dyDescent="0.3">
      <c r="F4151" s="52"/>
    </row>
    <row r="4152" spans="6:6" x14ac:dyDescent="0.3">
      <c r="F4152" s="52"/>
    </row>
    <row r="4153" spans="6:6" x14ac:dyDescent="0.3">
      <c r="F4153" s="52"/>
    </row>
    <row r="4154" spans="6:6" x14ac:dyDescent="0.3">
      <c r="F4154" s="52"/>
    </row>
    <row r="4155" spans="6:6" x14ac:dyDescent="0.3">
      <c r="F4155" s="52"/>
    </row>
    <row r="4156" spans="6:6" x14ac:dyDescent="0.3">
      <c r="F4156" s="52"/>
    </row>
    <row r="4157" spans="6:6" x14ac:dyDescent="0.3">
      <c r="F4157" s="52"/>
    </row>
    <row r="4158" spans="6:6" x14ac:dyDescent="0.3">
      <c r="F4158" s="52"/>
    </row>
    <row r="4159" spans="6:6" x14ac:dyDescent="0.3">
      <c r="F4159" s="52"/>
    </row>
    <row r="4160" spans="6:6" x14ac:dyDescent="0.3">
      <c r="F4160" s="52"/>
    </row>
    <row r="4161" spans="6:6" x14ac:dyDescent="0.3">
      <c r="F4161" s="52"/>
    </row>
    <row r="4162" spans="6:6" x14ac:dyDescent="0.3">
      <c r="F4162" s="52"/>
    </row>
    <row r="4163" spans="6:6" x14ac:dyDescent="0.3">
      <c r="F4163" s="52"/>
    </row>
    <row r="4164" spans="6:6" x14ac:dyDescent="0.3">
      <c r="F4164" s="52"/>
    </row>
    <row r="4165" spans="6:6" x14ac:dyDescent="0.3">
      <c r="F4165" s="52"/>
    </row>
    <row r="4166" spans="6:6" x14ac:dyDescent="0.3">
      <c r="F4166" s="52"/>
    </row>
    <row r="4167" spans="6:6" x14ac:dyDescent="0.3">
      <c r="F4167" s="52"/>
    </row>
    <row r="4168" spans="6:6" x14ac:dyDescent="0.3">
      <c r="F4168" s="52"/>
    </row>
    <row r="4169" spans="6:6" x14ac:dyDescent="0.3">
      <c r="F4169" s="52"/>
    </row>
    <row r="4170" spans="6:6" x14ac:dyDescent="0.3">
      <c r="F4170" s="52"/>
    </row>
    <row r="4171" spans="6:6" x14ac:dyDescent="0.3">
      <c r="F4171" s="52"/>
    </row>
    <row r="4172" spans="6:6" x14ac:dyDescent="0.3">
      <c r="F4172" s="52"/>
    </row>
    <row r="4173" spans="6:6" x14ac:dyDescent="0.3">
      <c r="F4173" s="52"/>
    </row>
    <row r="4174" spans="6:6" x14ac:dyDescent="0.3">
      <c r="F4174" s="52"/>
    </row>
    <row r="4175" spans="6:6" x14ac:dyDescent="0.3">
      <c r="F4175" s="52"/>
    </row>
    <row r="4176" spans="6:6" x14ac:dyDescent="0.3">
      <c r="F4176" s="52"/>
    </row>
    <row r="4177" spans="6:6" x14ac:dyDescent="0.3">
      <c r="F4177" s="52"/>
    </row>
    <row r="4178" spans="6:6" x14ac:dyDescent="0.3">
      <c r="F4178" s="52"/>
    </row>
    <row r="4179" spans="6:6" x14ac:dyDescent="0.3">
      <c r="F4179" s="52"/>
    </row>
    <row r="4180" spans="6:6" x14ac:dyDescent="0.3">
      <c r="F4180" s="52"/>
    </row>
    <row r="4181" spans="6:6" x14ac:dyDescent="0.3">
      <c r="F4181" s="52"/>
    </row>
    <row r="4182" spans="6:6" x14ac:dyDescent="0.3">
      <c r="F4182" s="52"/>
    </row>
    <row r="4183" spans="6:6" x14ac:dyDescent="0.3">
      <c r="F4183" s="52"/>
    </row>
    <row r="4184" spans="6:6" x14ac:dyDescent="0.3">
      <c r="F4184" s="52"/>
    </row>
    <row r="4185" spans="6:6" x14ac:dyDescent="0.3">
      <c r="F4185" s="52"/>
    </row>
    <row r="4186" spans="6:6" x14ac:dyDescent="0.3">
      <c r="F4186" s="52"/>
    </row>
    <row r="4187" spans="6:6" x14ac:dyDescent="0.3">
      <c r="F4187" s="52"/>
    </row>
    <row r="4188" spans="6:6" x14ac:dyDescent="0.3">
      <c r="F4188" s="52"/>
    </row>
    <row r="4189" spans="6:6" x14ac:dyDescent="0.3">
      <c r="F4189" s="52"/>
    </row>
    <row r="4190" spans="6:6" x14ac:dyDescent="0.3">
      <c r="F4190" s="52"/>
    </row>
    <row r="4191" spans="6:6" x14ac:dyDescent="0.3">
      <c r="F4191" s="52"/>
    </row>
    <row r="4192" spans="6:6" x14ac:dyDescent="0.3">
      <c r="F4192" s="52"/>
    </row>
    <row r="4193" spans="6:6" x14ac:dyDescent="0.3">
      <c r="F4193" s="52"/>
    </row>
    <row r="4194" spans="6:6" x14ac:dyDescent="0.3">
      <c r="F4194" s="52"/>
    </row>
    <row r="4195" spans="6:6" x14ac:dyDescent="0.3">
      <c r="F4195" s="52"/>
    </row>
    <row r="4196" spans="6:6" x14ac:dyDescent="0.3">
      <c r="F4196" s="52"/>
    </row>
    <row r="4197" spans="6:6" x14ac:dyDescent="0.3">
      <c r="F4197" s="52"/>
    </row>
    <row r="4198" spans="6:6" x14ac:dyDescent="0.3">
      <c r="F4198" s="52"/>
    </row>
    <row r="4199" spans="6:6" x14ac:dyDescent="0.3">
      <c r="F4199" s="52"/>
    </row>
    <row r="4200" spans="6:6" x14ac:dyDescent="0.3">
      <c r="F4200" s="52"/>
    </row>
    <row r="4201" spans="6:6" x14ac:dyDescent="0.3">
      <c r="F4201" s="52"/>
    </row>
    <row r="4202" spans="6:6" x14ac:dyDescent="0.3">
      <c r="F4202" s="52"/>
    </row>
    <row r="4203" spans="6:6" x14ac:dyDescent="0.3">
      <c r="F4203" s="52"/>
    </row>
    <row r="4204" spans="6:6" x14ac:dyDescent="0.3">
      <c r="F4204" s="52"/>
    </row>
    <row r="4205" spans="6:6" x14ac:dyDescent="0.3">
      <c r="F4205" s="52"/>
    </row>
    <row r="4206" spans="6:6" x14ac:dyDescent="0.3">
      <c r="F4206" s="52"/>
    </row>
    <row r="4207" spans="6:6" x14ac:dyDescent="0.3">
      <c r="F4207" s="52"/>
    </row>
    <row r="4208" spans="6:6" x14ac:dyDescent="0.3">
      <c r="F4208" s="52"/>
    </row>
    <row r="4209" spans="6:6" x14ac:dyDescent="0.3">
      <c r="F4209" s="52"/>
    </row>
    <row r="4210" spans="6:6" x14ac:dyDescent="0.3">
      <c r="F4210" s="52"/>
    </row>
    <row r="4211" spans="6:6" x14ac:dyDescent="0.3">
      <c r="F4211" s="52"/>
    </row>
    <row r="4212" spans="6:6" x14ac:dyDescent="0.3">
      <c r="F4212" s="52"/>
    </row>
    <row r="4213" spans="6:6" x14ac:dyDescent="0.3">
      <c r="F4213" s="52"/>
    </row>
    <row r="4214" spans="6:6" x14ac:dyDescent="0.3">
      <c r="F4214" s="52"/>
    </row>
    <row r="4215" spans="6:6" x14ac:dyDescent="0.3">
      <c r="F4215" s="52"/>
    </row>
    <row r="4216" spans="6:6" x14ac:dyDescent="0.3">
      <c r="F4216" s="52"/>
    </row>
    <row r="4217" spans="6:6" x14ac:dyDescent="0.3">
      <c r="F4217" s="52"/>
    </row>
    <row r="4218" spans="6:6" x14ac:dyDescent="0.3">
      <c r="F4218" s="52"/>
    </row>
    <row r="4219" spans="6:6" x14ac:dyDescent="0.3">
      <c r="F4219" s="52"/>
    </row>
    <row r="4220" spans="6:6" x14ac:dyDescent="0.3">
      <c r="F4220" s="52"/>
    </row>
    <row r="4221" spans="6:6" x14ac:dyDescent="0.3">
      <c r="F4221" s="52"/>
    </row>
    <row r="4222" spans="6:6" x14ac:dyDescent="0.3">
      <c r="F4222" s="52"/>
    </row>
    <row r="4223" spans="6:6" x14ac:dyDescent="0.3">
      <c r="F4223" s="52"/>
    </row>
    <row r="4224" spans="6:6" x14ac:dyDescent="0.3">
      <c r="F4224" s="52"/>
    </row>
    <row r="4225" spans="6:6" x14ac:dyDescent="0.3">
      <c r="F4225" s="52"/>
    </row>
    <row r="4226" spans="6:6" x14ac:dyDescent="0.3">
      <c r="F4226" s="52"/>
    </row>
    <row r="4227" spans="6:6" x14ac:dyDescent="0.3">
      <c r="F4227" s="52"/>
    </row>
    <row r="4228" spans="6:6" x14ac:dyDescent="0.3">
      <c r="F4228" s="52"/>
    </row>
    <row r="4229" spans="6:6" x14ac:dyDescent="0.3">
      <c r="F4229" s="52"/>
    </row>
    <row r="4230" spans="6:6" x14ac:dyDescent="0.3">
      <c r="F4230" s="52"/>
    </row>
    <row r="4231" spans="6:6" x14ac:dyDescent="0.3">
      <c r="F4231" s="52"/>
    </row>
    <row r="4232" spans="6:6" x14ac:dyDescent="0.3">
      <c r="F4232" s="52"/>
    </row>
    <row r="4233" spans="6:6" x14ac:dyDescent="0.3">
      <c r="F4233" s="52"/>
    </row>
    <row r="4234" spans="6:6" x14ac:dyDescent="0.3">
      <c r="F4234" s="52"/>
    </row>
    <row r="4235" spans="6:6" x14ac:dyDescent="0.3">
      <c r="F4235" s="52"/>
    </row>
    <row r="4236" spans="6:6" x14ac:dyDescent="0.3">
      <c r="F4236" s="52"/>
    </row>
    <row r="4237" spans="6:6" x14ac:dyDescent="0.3">
      <c r="F4237" s="52"/>
    </row>
    <row r="4238" spans="6:6" x14ac:dyDescent="0.3">
      <c r="F4238" s="52"/>
    </row>
    <row r="4239" spans="6:6" x14ac:dyDescent="0.3">
      <c r="F4239" s="52"/>
    </row>
    <row r="4240" spans="6:6" x14ac:dyDescent="0.3">
      <c r="F4240" s="52"/>
    </row>
    <row r="4241" spans="6:6" x14ac:dyDescent="0.3">
      <c r="F4241" s="52"/>
    </row>
    <row r="4242" spans="6:6" x14ac:dyDescent="0.3">
      <c r="F4242" s="52"/>
    </row>
    <row r="4243" spans="6:6" x14ac:dyDescent="0.3">
      <c r="F4243" s="52"/>
    </row>
    <row r="4244" spans="6:6" x14ac:dyDescent="0.3">
      <c r="F4244" s="52"/>
    </row>
    <row r="4245" spans="6:6" x14ac:dyDescent="0.3">
      <c r="F4245" s="52"/>
    </row>
    <row r="4246" spans="6:6" x14ac:dyDescent="0.3">
      <c r="F4246" s="52"/>
    </row>
    <row r="4247" spans="6:6" x14ac:dyDescent="0.3">
      <c r="F4247" s="52"/>
    </row>
    <row r="4248" spans="6:6" x14ac:dyDescent="0.3">
      <c r="F4248" s="52"/>
    </row>
    <row r="4249" spans="6:6" x14ac:dyDescent="0.3">
      <c r="F4249" s="52"/>
    </row>
    <row r="4250" spans="6:6" x14ac:dyDescent="0.3">
      <c r="F4250" s="52"/>
    </row>
    <row r="4251" spans="6:6" x14ac:dyDescent="0.3">
      <c r="F4251" s="52"/>
    </row>
    <row r="4252" spans="6:6" x14ac:dyDescent="0.3">
      <c r="F4252" s="52"/>
    </row>
    <row r="4253" spans="6:6" x14ac:dyDescent="0.3">
      <c r="F4253" s="52"/>
    </row>
    <row r="4254" spans="6:6" x14ac:dyDescent="0.3">
      <c r="F4254" s="52"/>
    </row>
    <row r="4255" spans="6:6" x14ac:dyDescent="0.3">
      <c r="F4255" s="52"/>
    </row>
    <row r="4256" spans="6:6" x14ac:dyDescent="0.3">
      <c r="F4256" s="52"/>
    </row>
    <row r="4257" spans="6:6" x14ac:dyDescent="0.3">
      <c r="F4257" s="52"/>
    </row>
    <row r="4258" spans="6:6" x14ac:dyDescent="0.3">
      <c r="F4258" s="52"/>
    </row>
    <row r="4259" spans="6:6" x14ac:dyDescent="0.3">
      <c r="F4259" s="52"/>
    </row>
    <row r="4260" spans="6:6" x14ac:dyDescent="0.3">
      <c r="F4260" s="52"/>
    </row>
    <row r="4261" spans="6:6" x14ac:dyDescent="0.3">
      <c r="F4261" s="52"/>
    </row>
    <row r="4262" spans="6:6" x14ac:dyDescent="0.3">
      <c r="F4262" s="52"/>
    </row>
    <row r="4263" spans="6:6" x14ac:dyDescent="0.3">
      <c r="F4263" s="52"/>
    </row>
    <row r="4264" spans="6:6" x14ac:dyDescent="0.3">
      <c r="F4264" s="52"/>
    </row>
    <row r="4265" spans="6:6" x14ac:dyDescent="0.3">
      <c r="F4265" s="52"/>
    </row>
    <row r="4266" spans="6:6" x14ac:dyDescent="0.3">
      <c r="F4266" s="52"/>
    </row>
    <row r="4267" spans="6:6" x14ac:dyDescent="0.3">
      <c r="F4267" s="52"/>
    </row>
    <row r="4268" spans="6:6" x14ac:dyDescent="0.3">
      <c r="F4268" s="52"/>
    </row>
    <row r="4269" spans="6:6" x14ac:dyDescent="0.3">
      <c r="F4269" s="52"/>
    </row>
    <row r="4270" spans="6:6" x14ac:dyDescent="0.3">
      <c r="F4270" s="52"/>
    </row>
    <row r="4271" spans="6:6" x14ac:dyDescent="0.3">
      <c r="F4271" s="52"/>
    </row>
    <row r="4272" spans="6:6" x14ac:dyDescent="0.3">
      <c r="F4272" s="52"/>
    </row>
    <row r="4273" spans="6:6" x14ac:dyDescent="0.3">
      <c r="F4273" s="52"/>
    </row>
    <row r="4274" spans="6:6" x14ac:dyDescent="0.3">
      <c r="F4274" s="52"/>
    </row>
    <row r="4275" spans="6:6" x14ac:dyDescent="0.3">
      <c r="F4275" s="52"/>
    </row>
    <row r="4276" spans="6:6" x14ac:dyDescent="0.3">
      <c r="F4276" s="52"/>
    </row>
    <row r="4277" spans="6:6" x14ac:dyDescent="0.3">
      <c r="F4277" s="52"/>
    </row>
    <row r="4278" spans="6:6" x14ac:dyDescent="0.3">
      <c r="F4278" s="52"/>
    </row>
    <row r="4279" spans="6:6" x14ac:dyDescent="0.3">
      <c r="F4279" s="52"/>
    </row>
    <row r="4280" spans="6:6" x14ac:dyDescent="0.3">
      <c r="F4280" s="52"/>
    </row>
    <row r="4281" spans="6:6" x14ac:dyDescent="0.3">
      <c r="F4281" s="52"/>
    </row>
    <row r="4282" spans="6:6" x14ac:dyDescent="0.3">
      <c r="F4282" s="52"/>
    </row>
    <row r="4283" spans="6:6" x14ac:dyDescent="0.3">
      <c r="F4283" s="52"/>
    </row>
    <row r="4284" spans="6:6" x14ac:dyDescent="0.3">
      <c r="F4284" s="52"/>
    </row>
    <row r="4285" spans="6:6" x14ac:dyDescent="0.3">
      <c r="F4285" s="52"/>
    </row>
    <row r="4286" spans="6:6" x14ac:dyDescent="0.3">
      <c r="F4286" s="52"/>
    </row>
    <row r="4287" spans="6:6" x14ac:dyDescent="0.3">
      <c r="F4287" s="52"/>
    </row>
    <row r="4288" spans="6:6" x14ac:dyDescent="0.3">
      <c r="F4288" s="52"/>
    </row>
    <row r="4289" spans="6:6" x14ac:dyDescent="0.3">
      <c r="F4289" s="52"/>
    </row>
    <row r="4290" spans="6:6" x14ac:dyDescent="0.3">
      <c r="F4290" s="52"/>
    </row>
    <row r="4291" spans="6:6" x14ac:dyDescent="0.3">
      <c r="F4291" s="52"/>
    </row>
    <row r="4292" spans="6:6" x14ac:dyDescent="0.3">
      <c r="F4292" s="52"/>
    </row>
    <row r="4293" spans="6:6" x14ac:dyDescent="0.3">
      <c r="F4293" s="52"/>
    </row>
    <row r="4294" spans="6:6" x14ac:dyDescent="0.3">
      <c r="F4294" s="52"/>
    </row>
    <row r="4295" spans="6:6" x14ac:dyDescent="0.3">
      <c r="F4295" s="52"/>
    </row>
    <row r="4296" spans="6:6" x14ac:dyDescent="0.3">
      <c r="F4296" s="52"/>
    </row>
    <row r="4297" spans="6:6" x14ac:dyDescent="0.3">
      <c r="F4297" s="52"/>
    </row>
    <row r="4298" spans="6:6" x14ac:dyDescent="0.3">
      <c r="F4298" s="52"/>
    </row>
    <row r="4299" spans="6:6" x14ac:dyDescent="0.3">
      <c r="F4299" s="52"/>
    </row>
    <row r="4300" spans="6:6" x14ac:dyDescent="0.3">
      <c r="F4300" s="52"/>
    </row>
    <row r="4301" spans="6:6" x14ac:dyDescent="0.3">
      <c r="F4301" s="52"/>
    </row>
    <row r="4302" spans="6:6" x14ac:dyDescent="0.3">
      <c r="F4302" s="52"/>
    </row>
    <row r="4303" spans="6:6" x14ac:dyDescent="0.3">
      <c r="F4303" s="52"/>
    </row>
    <row r="4304" spans="6:6" x14ac:dyDescent="0.3">
      <c r="F4304" s="52"/>
    </row>
    <row r="4305" spans="6:6" x14ac:dyDescent="0.3">
      <c r="F4305" s="52"/>
    </row>
    <row r="4306" spans="6:6" x14ac:dyDescent="0.3">
      <c r="F4306" s="52"/>
    </row>
    <row r="4307" spans="6:6" x14ac:dyDescent="0.3">
      <c r="F4307" s="52"/>
    </row>
    <row r="4308" spans="6:6" x14ac:dyDescent="0.3">
      <c r="F4308" s="52"/>
    </row>
    <row r="4309" spans="6:6" x14ac:dyDescent="0.3">
      <c r="F4309" s="52"/>
    </row>
    <row r="4310" spans="6:6" x14ac:dyDescent="0.3">
      <c r="F4310" s="52"/>
    </row>
    <row r="4311" spans="6:6" x14ac:dyDescent="0.3">
      <c r="F4311" s="52"/>
    </row>
    <row r="4312" spans="6:6" x14ac:dyDescent="0.3">
      <c r="F4312" s="52"/>
    </row>
    <row r="4313" spans="6:6" x14ac:dyDescent="0.3">
      <c r="F4313" s="52"/>
    </row>
    <row r="4314" spans="6:6" x14ac:dyDescent="0.3">
      <c r="F4314" s="52"/>
    </row>
    <row r="4315" spans="6:6" x14ac:dyDescent="0.3">
      <c r="F4315" s="52"/>
    </row>
    <row r="4316" spans="6:6" x14ac:dyDescent="0.3">
      <c r="F4316" s="52"/>
    </row>
    <row r="4317" spans="6:6" x14ac:dyDescent="0.3">
      <c r="F4317" s="52"/>
    </row>
    <row r="4318" spans="6:6" x14ac:dyDescent="0.3">
      <c r="F4318" s="52"/>
    </row>
    <row r="4319" spans="6:6" x14ac:dyDescent="0.3">
      <c r="F4319" s="52"/>
    </row>
    <row r="4320" spans="6:6" x14ac:dyDescent="0.3">
      <c r="F4320" s="52"/>
    </row>
    <row r="4321" spans="6:6" x14ac:dyDescent="0.3">
      <c r="F4321" s="52"/>
    </row>
    <row r="4322" spans="6:6" x14ac:dyDescent="0.3">
      <c r="F4322" s="52"/>
    </row>
    <row r="4323" spans="6:6" x14ac:dyDescent="0.3">
      <c r="F4323" s="52"/>
    </row>
    <row r="4324" spans="6:6" x14ac:dyDescent="0.3">
      <c r="F4324" s="52"/>
    </row>
    <row r="4325" spans="6:6" x14ac:dyDescent="0.3">
      <c r="F4325" s="52"/>
    </row>
    <row r="4326" spans="6:6" x14ac:dyDescent="0.3">
      <c r="F4326" s="52"/>
    </row>
    <row r="4327" spans="6:6" x14ac:dyDescent="0.3">
      <c r="F4327" s="52"/>
    </row>
    <row r="4328" spans="6:6" x14ac:dyDescent="0.3">
      <c r="F4328" s="52"/>
    </row>
    <row r="4329" spans="6:6" x14ac:dyDescent="0.3">
      <c r="F4329" s="52"/>
    </row>
    <row r="4330" spans="6:6" x14ac:dyDescent="0.3">
      <c r="F4330" s="52"/>
    </row>
    <row r="4331" spans="6:6" x14ac:dyDescent="0.3">
      <c r="F4331" s="52"/>
    </row>
    <row r="4332" spans="6:6" x14ac:dyDescent="0.3">
      <c r="F4332" s="52"/>
    </row>
    <row r="4333" spans="6:6" x14ac:dyDescent="0.3">
      <c r="F4333" s="52"/>
    </row>
    <row r="4334" spans="6:6" x14ac:dyDescent="0.3">
      <c r="F4334" s="52"/>
    </row>
    <row r="4335" spans="6:6" x14ac:dyDescent="0.3">
      <c r="F4335" s="52"/>
    </row>
    <row r="4336" spans="6:6" x14ac:dyDescent="0.3">
      <c r="F4336" s="52"/>
    </row>
    <row r="4337" spans="6:6" x14ac:dyDescent="0.3">
      <c r="F4337" s="52"/>
    </row>
    <row r="4338" spans="6:6" x14ac:dyDescent="0.3">
      <c r="F4338" s="52"/>
    </row>
    <row r="4339" spans="6:6" x14ac:dyDescent="0.3">
      <c r="F4339" s="52"/>
    </row>
    <row r="4340" spans="6:6" x14ac:dyDescent="0.3">
      <c r="F4340" s="52"/>
    </row>
    <row r="4341" spans="6:6" x14ac:dyDescent="0.3">
      <c r="F4341" s="52"/>
    </row>
    <row r="4342" spans="6:6" x14ac:dyDescent="0.3">
      <c r="F4342" s="52"/>
    </row>
    <row r="4343" spans="6:6" x14ac:dyDescent="0.3">
      <c r="F4343" s="52"/>
    </row>
    <row r="4344" spans="6:6" x14ac:dyDescent="0.3">
      <c r="F4344" s="52"/>
    </row>
    <row r="4345" spans="6:6" x14ac:dyDescent="0.3">
      <c r="F4345" s="52"/>
    </row>
    <row r="4346" spans="6:6" x14ac:dyDescent="0.3">
      <c r="F4346" s="52"/>
    </row>
    <row r="4347" spans="6:6" x14ac:dyDescent="0.3">
      <c r="F4347" s="52"/>
    </row>
    <row r="4348" spans="6:6" x14ac:dyDescent="0.3">
      <c r="F4348" s="52"/>
    </row>
    <row r="4349" spans="6:6" x14ac:dyDescent="0.3">
      <c r="F4349" s="52"/>
    </row>
    <row r="4350" spans="6:6" x14ac:dyDescent="0.3">
      <c r="F4350" s="52"/>
    </row>
    <row r="4351" spans="6:6" x14ac:dyDescent="0.3">
      <c r="F4351" s="52"/>
    </row>
    <row r="4352" spans="6:6" x14ac:dyDescent="0.3">
      <c r="F4352" s="52"/>
    </row>
    <row r="4353" spans="6:6" x14ac:dyDescent="0.3">
      <c r="F4353" s="52"/>
    </row>
    <row r="4354" spans="6:6" x14ac:dyDescent="0.3">
      <c r="F4354" s="52"/>
    </row>
    <row r="4355" spans="6:6" x14ac:dyDescent="0.3">
      <c r="F4355" s="52"/>
    </row>
    <row r="4356" spans="6:6" x14ac:dyDescent="0.3">
      <c r="F4356" s="52"/>
    </row>
    <row r="4357" spans="6:6" x14ac:dyDescent="0.3">
      <c r="F4357" s="52"/>
    </row>
    <row r="4358" spans="6:6" x14ac:dyDescent="0.3">
      <c r="F4358" s="52"/>
    </row>
    <row r="4359" spans="6:6" x14ac:dyDescent="0.3">
      <c r="F4359" s="52"/>
    </row>
    <row r="4360" spans="6:6" x14ac:dyDescent="0.3">
      <c r="F4360" s="52"/>
    </row>
    <row r="4361" spans="6:6" x14ac:dyDescent="0.3">
      <c r="F4361" s="52"/>
    </row>
    <row r="4362" spans="6:6" x14ac:dyDescent="0.3">
      <c r="F4362" s="52"/>
    </row>
    <row r="4363" spans="6:6" x14ac:dyDescent="0.3">
      <c r="F4363" s="52"/>
    </row>
    <row r="4364" spans="6:6" x14ac:dyDescent="0.3">
      <c r="F4364" s="52"/>
    </row>
    <row r="4365" spans="6:6" x14ac:dyDescent="0.3">
      <c r="F4365" s="52"/>
    </row>
    <row r="4366" spans="6:6" x14ac:dyDescent="0.3">
      <c r="F4366" s="52"/>
    </row>
    <row r="4367" spans="6:6" x14ac:dyDescent="0.3">
      <c r="F4367" s="52"/>
    </row>
    <row r="4368" spans="6:6" x14ac:dyDescent="0.3">
      <c r="F4368" s="52"/>
    </row>
    <row r="4369" spans="6:6" x14ac:dyDescent="0.3">
      <c r="F4369" s="52"/>
    </row>
    <row r="4370" spans="6:6" x14ac:dyDescent="0.3">
      <c r="F4370" s="52"/>
    </row>
    <row r="4371" spans="6:6" x14ac:dyDescent="0.3">
      <c r="F4371" s="52"/>
    </row>
    <row r="4372" spans="6:6" x14ac:dyDescent="0.3">
      <c r="F4372" s="52"/>
    </row>
    <row r="4373" spans="6:6" x14ac:dyDescent="0.3">
      <c r="F4373" s="52"/>
    </row>
    <row r="4374" spans="6:6" x14ac:dyDescent="0.3">
      <c r="F4374" s="52"/>
    </row>
    <row r="4375" spans="6:6" x14ac:dyDescent="0.3">
      <c r="F4375" s="52"/>
    </row>
    <row r="4376" spans="6:6" x14ac:dyDescent="0.3">
      <c r="F4376" s="52"/>
    </row>
    <row r="4377" spans="6:6" x14ac:dyDescent="0.3">
      <c r="F4377" s="52"/>
    </row>
    <row r="4378" spans="6:6" x14ac:dyDescent="0.3">
      <c r="F4378" s="52"/>
    </row>
    <row r="4379" spans="6:6" x14ac:dyDescent="0.3">
      <c r="F4379" s="52"/>
    </row>
    <row r="4380" spans="6:6" x14ac:dyDescent="0.3">
      <c r="F4380" s="52"/>
    </row>
    <row r="4381" spans="6:6" x14ac:dyDescent="0.3">
      <c r="F4381" s="52"/>
    </row>
    <row r="4382" spans="6:6" x14ac:dyDescent="0.3">
      <c r="F4382" s="52"/>
    </row>
    <row r="4383" spans="6:6" x14ac:dyDescent="0.3">
      <c r="F4383" s="52"/>
    </row>
    <row r="4384" spans="6:6" x14ac:dyDescent="0.3">
      <c r="F4384" s="52"/>
    </row>
    <row r="4385" spans="6:6" x14ac:dyDescent="0.3">
      <c r="F4385" s="52"/>
    </row>
    <row r="4386" spans="6:6" x14ac:dyDescent="0.3">
      <c r="F4386" s="52"/>
    </row>
    <row r="4387" spans="6:6" x14ac:dyDescent="0.3">
      <c r="F4387" s="52"/>
    </row>
    <row r="4388" spans="6:6" x14ac:dyDescent="0.3">
      <c r="F4388" s="52"/>
    </row>
    <row r="4389" spans="6:6" x14ac:dyDescent="0.3">
      <c r="F4389" s="52"/>
    </row>
    <row r="4390" spans="6:6" x14ac:dyDescent="0.3">
      <c r="F4390" s="52"/>
    </row>
    <row r="4391" spans="6:6" x14ac:dyDescent="0.3">
      <c r="F4391" s="52"/>
    </row>
    <row r="4392" spans="6:6" x14ac:dyDescent="0.3">
      <c r="F4392" s="52"/>
    </row>
    <row r="4393" spans="6:6" x14ac:dyDescent="0.3">
      <c r="F4393" s="52"/>
    </row>
    <row r="4394" spans="6:6" x14ac:dyDescent="0.3">
      <c r="F4394" s="52"/>
    </row>
    <row r="4395" spans="6:6" x14ac:dyDescent="0.3">
      <c r="F4395" s="52"/>
    </row>
    <row r="4396" spans="6:6" x14ac:dyDescent="0.3">
      <c r="F4396" s="52"/>
    </row>
    <row r="4397" spans="6:6" x14ac:dyDescent="0.3">
      <c r="F4397" s="52"/>
    </row>
    <row r="4398" spans="6:6" x14ac:dyDescent="0.3">
      <c r="F4398" s="52"/>
    </row>
    <row r="4399" spans="6:6" x14ac:dyDescent="0.3">
      <c r="F4399" s="52"/>
    </row>
    <row r="4400" spans="6:6" x14ac:dyDescent="0.3">
      <c r="F4400" s="52"/>
    </row>
    <row r="4401" spans="6:6" x14ac:dyDescent="0.3">
      <c r="F4401" s="52"/>
    </row>
    <row r="4402" spans="6:6" x14ac:dyDescent="0.3">
      <c r="F4402" s="52"/>
    </row>
    <row r="4403" spans="6:6" x14ac:dyDescent="0.3">
      <c r="F4403" s="52"/>
    </row>
    <row r="4404" spans="6:6" x14ac:dyDescent="0.3">
      <c r="F4404" s="52"/>
    </row>
    <row r="4405" spans="6:6" x14ac:dyDescent="0.3">
      <c r="F4405" s="52"/>
    </row>
    <row r="4406" spans="6:6" x14ac:dyDescent="0.3">
      <c r="F4406" s="52"/>
    </row>
    <row r="4407" spans="6:6" x14ac:dyDescent="0.3">
      <c r="F4407" s="52"/>
    </row>
    <row r="4408" spans="6:6" x14ac:dyDescent="0.3">
      <c r="F4408" s="52"/>
    </row>
    <row r="4409" spans="6:6" x14ac:dyDescent="0.3">
      <c r="F4409" s="52"/>
    </row>
    <row r="4410" spans="6:6" x14ac:dyDescent="0.3">
      <c r="F4410" s="52"/>
    </row>
    <row r="4411" spans="6:6" x14ac:dyDescent="0.3">
      <c r="F4411" s="52"/>
    </row>
    <row r="4412" spans="6:6" x14ac:dyDescent="0.3">
      <c r="F4412" s="52"/>
    </row>
    <row r="4413" spans="6:6" x14ac:dyDescent="0.3">
      <c r="F4413" s="52"/>
    </row>
    <row r="4414" spans="6:6" x14ac:dyDescent="0.3">
      <c r="F4414" s="52"/>
    </row>
    <row r="4415" spans="6:6" x14ac:dyDescent="0.3">
      <c r="F4415" s="52"/>
    </row>
    <row r="4416" spans="6:6" x14ac:dyDescent="0.3">
      <c r="F4416" s="52"/>
    </row>
    <row r="4417" spans="6:6" x14ac:dyDescent="0.3">
      <c r="F4417" s="52"/>
    </row>
    <row r="4418" spans="6:6" x14ac:dyDescent="0.3">
      <c r="F4418" s="52"/>
    </row>
    <row r="4419" spans="6:6" x14ac:dyDescent="0.3">
      <c r="F4419" s="52"/>
    </row>
    <row r="4420" spans="6:6" x14ac:dyDescent="0.3">
      <c r="F4420" s="52"/>
    </row>
    <row r="4421" spans="6:6" x14ac:dyDescent="0.3">
      <c r="F4421" s="52"/>
    </row>
    <row r="4422" spans="6:6" x14ac:dyDescent="0.3">
      <c r="F4422" s="52"/>
    </row>
    <row r="4423" spans="6:6" x14ac:dyDescent="0.3">
      <c r="F4423" s="52"/>
    </row>
    <row r="4424" spans="6:6" x14ac:dyDescent="0.3">
      <c r="F4424" s="52"/>
    </row>
    <row r="4425" spans="6:6" x14ac:dyDescent="0.3">
      <c r="F4425" s="52"/>
    </row>
    <row r="4426" spans="6:6" x14ac:dyDescent="0.3">
      <c r="F4426" s="52"/>
    </row>
    <row r="4427" spans="6:6" x14ac:dyDescent="0.3">
      <c r="F4427" s="52"/>
    </row>
    <row r="4428" spans="6:6" x14ac:dyDescent="0.3">
      <c r="F4428" s="52"/>
    </row>
    <row r="4429" spans="6:6" x14ac:dyDescent="0.3">
      <c r="F4429" s="52"/>
    </row>
    <row r="4430" spans="6:6" x14ac:dyDescent="0.3">
      <c r="F4430" s="52"/>
    </row>
    <row r="4431" spans="6:6" x14ac:dyDescent="0.3">
      <c r="F4431" s="52"/>
    </row>
    <row r="4432" spans="6:6" x14ac:dyDescent="0.3">
      <c r="F4432" s="52"/>
    </row>
    <row r="4433" spans="6:6" x14ac:dyDescent="0.3">
      <c r="F4433" s="52"/>
    </row>
    <row r="4434" spans="6:6" x14ac:dyDescent="0.3">
      <c r="F4434" s="52"/>
    </row>
    <row r="4435" spans="6:6" x14ac:dyDescent="0.3">
      <c r="F4435" s="52"/>
    </row>
    <row r="4436" spans="6:6" x14ac:dyDescent="0.3">
      <c r="F4436" s="52"/>
    </row>
    <row r="4437" spans="6:6" x14ac:dyDescent="0.3">
      <c r="F4437" s="52"/>
    </row>
    <row r="4438" spans="6:6" x14ac:dyDescent="0.3">
      <c r="F4438" s="52"/>
    </row>
    <row r="4439" spans="6:6" x14ac:dyDescent="0.3">
      <c r="F4439" s="52"/>
    </row>
    <row r="4440" spans="6:6" x14ac:dyDescent="0.3">
      <c r="F4440" s="52"/>
    </row>
    <row r="4441" spans="6:6" x14ac:dyDescent="0.3">
      <c r="F4441" s="52"/>
    </row>
    <row r="4442" spans="6:6" x14ac:dyDescent="0.3">
      <c r="F4442" s="52"/>
    </row>
    <row r="4443" spans="6:6" x14ac:dyDescent="0.3">
      <c r="F4443" s="52"/>
    </row>
    <row r="4444" spans="6:6" x14ac:dyDescent="0.3">
      <c r="F4444" s="52"/>
    </row>
    <row r="4445" spans="6:6" x14ac:dyDescent="0.3">
      <c r="F4445" s="52"/>
    </row>
    <row r="4446" spans="6:6" x14ac:dyDescent="0.3">
      <c r="F4446" s="52"/>
    </row>
    <row r="4447" spans="6:6" x14ac:dyDescent="0.3">
      <c r="F4447" s="52"/>
    </row>
    <row r="4448" spans="6:6" x14ac:dyDescent="0.3">
      <c r="F4448" s="52"/>
    </row>
    <row r="4449" spans="6:6" x14ac:dyDescent="0.3">
      <c r="F4449" s="52"/>
    </row>
    <row r="4450" spans="6:6" x14ac:dyDescent="0.3">
      <c r="F4450" s="52"/>
    </row>
    <row r="4451" spans="6:6" x14ac:dyDescent="0.3">
      <c r="F4451" s="52"/>
    </row>
    <row r="4452" spans="6:6" x14ac:dyDescent="0.3">
      <c r="F4452" s="52"/>
    </row>
    <row r="4453" spans="6:6" x14ac:dyDescent="0.3">
      <c r="F4453" s="52"/>
    </row>
    <row r="4454" spans="6:6" x14ac:dyDescent="0.3">
      <c r="F4454" s="52"/>
    </row>
    <row r="4455" spans="6:6" x14ac:dyDescent="0.3">
      <c r="F4455" s="52"/>
    </row>
    <row r="4456" spans="6:6" x14ac:dyDescent="0.3">
      <c r="F4456" s="52"/>
    </row>
    <row r="4457" spans="6:6" x14ac:dyDescent="0.3">
      <c r="F4457" s="52"/>
    </row>
    <row r="4458" spans="6:6" x14ac:dyDescent="0.3">
      <c r="F4458" s="52"/>
    </row>
    <row r="4459" spans="6:6" x14ac:dyDescent="0.3">
      <c r="F4459" s="52"/>
    </row>
    <row r="4460" spans="6:6" x14ac:dyDescent="0.3">
      <c r="F4460" s="52"/>
    </row>
    <row r="4461" spans="6:6" x14ac:dyDescent="0.3">
      <c r="F4461" s="52"/>
    </row>
    <row r="4462" spans="6:6" x14ac:dyDescent="0.3">
      <c r="F4462" s="52"/>
    </row>
    <row r="4463" spans="6:6" x14ac:dyDescent="0.3">
      <c r="F4463" s="52"/>
    </row>
    <row r="4464" spans="6:6" x14ac:dyDescent="0.3">
      <c r="F4464" s="52"/>
    </row>
    <row r="4465" spans="6:6" x14ac:dyDescent="0.3">
      <c r="F4465" s="52"/>
    </row>
    <row r="4466" spans="6:6" x14ac:dyDescent="0.3">
      <c r="F4466" s="52"/>
    </row>
    <row r="4467" spans="6:6" x14ac:dyDescent="0.3">
      <c r="F4467" s="52"/>
    </row>
    <row r="4468" spans="6:6" x14ac:dyDescent="0.3">
      <c r="F4468" s="52"/>
    </row>
    <row r="4469" spans="6:6" x14ac:dyDescent="0.3">
      <c r="F4469" s="52"/>
    </row>
    <row r="4470" spans="6:6" x14ac:dyDescent="0.3">
      <c r="F4470" s="52"/>
    </row>
    <row r="4471" spans="6:6" x14ac:dyDescent="0.3">
      <c r="F4471" s="52"/>
    </row>
    <row r="4472" spans="6:6" x14ac:dyDescent="0.3">
      <c r="F4472" s="52"/>
    </row>
    <row r="4473" spans="6:6" x14ac:dyDescent="0.3">
      <c r="F4473" s="52"/>
    </row>
    <row r="4474" spans="6:6" x14ac:dyDescent="0.3">
      <c r="F4474" s="52"/>
    </row>
    <row r="4475" spans="6:6" x14ac:dyDescent="0.3">
      <c r="F4475" s="52"/>
    </row>
    <row r="4476" spans="6:6" x14ac:dyDescent="0.3">
      <c r="F4476" s="52"/>
    </row>
    <row r="4477" spans="6:6" x14ac:dyDescent="0.3">
      <c r="F4477" s="52"/>
    </row>
    <row r="4478" spans="6:6" x14ac:dyDescent="0.3">
      <c r="F4478" s="52"/>
    </row>
    <row r="4479" spans="6:6" x14ac:dyDescent="0.3">
      <c r="F4479" s="52"/>
    </row>
    <row r="4480" spans="6:6" x14ac:dyDescent="0.3">
      <c r="F4480" s="52"/>
    </row>
    <row r="4481" spans="6:6" x14ac:dyDescent="0.3">
      <c r="F4481" s="52"/>
    </row>
    <row r="4482" spans="6:6" x14ac:dyDescent="0.3">
      <c r="F4482" s="52"/>
    </row>
    <row r="4483" spans="6:6" x14ac:dyDescent="0.3">
      <c r="F4483" s="52"/>
    </row>
    <row r="4484" spans="6:6" x14ac:dyDescent="0.3">
      <c r="F4484" s="52"/>
    </row>
    <row r="4485" spans="6:6" x14ac:dyDescent="0.3">
      <c r="F4485" s="52"/>
    </row>
    <row r="4486" spans="6:6" x14ac:dyDescent="0.3">
      <c r="F4486" s="52"/>
    </row>
    <row r="4487" spans="6:6" x14ac:dyDescent="0.3">
      <c r="F4487" s="52"/>
    </row>
    <row r="4488" spans="6:6" x14ac:dyDescent="0.3">
      <c r="F4488" s="52"/>
    </row>
    <row r="4489" spans="6:6" x14ac:dyDescent="0.3">
      <c r="F4489" s="52"/>
    </row>
    <row r="4490" spans="6:6" x14ac:dyDescent="0.3">
      <c r="F4490" s="52"/>
    </row>
    <row r="4491" spans="6:6" x14ac:dyDescent="0.3">
      <c r="F4491" s="52"/>
    </row>
    <row r="4492" spans="6:6" x14ac:dyDescent="0.3">
      <c r="F4492" s="52"/>
    </row>
    <row r="4493" spans="6:6" x14ac:dyDescent="0.3">
      <c r="F4493" s="52"/>
    </row>
    <row r="4494" spans="6:6" x14ac:dyDescent="0.3">
      <c r="F4494" s="52"/>
    </row>
    <row r="4495" spans="6:6" x14ac:dyDescent="0.3">
      <c r="F4495" s="52"/>
    </row>
    <row r="4496" spans="6:6" x14ac:dyDescent="0.3">
      <c r="F4496" s="52"/>
    </row>
    <row r="4497" spans="6:6" x14ac:dyDescent="0.3">
      <c r="F4497" s="52"/>
    </row>
    <row r="4498" spans="6:6" x14ac:dyDescent="0.3">
      <c r="F4498" s="52"/>
    </row>
    <row r="4499" spans="6:6" x14ac:dyDescent="0.3">
      <c r="F4499" s="52"/>
    </row>
    <row r="4500" spans="6:6" x14ac:dyDescent="0.3">
      <c r="F4500" s="52"/>
    </row>
    <row r="4501" spans="6:6" x14ac:dyDescent="0.3">
      <c r="F4501" s="52"/>
    </row>
    <row r="4502" spans="6:6" x14ac:dyDescent="0.3">
      <c r="F4502" s="52"/>
    </row>
    <row r="4503" spans="6:6" x14ac:dyDescent="0.3">
      <c r="F4503" s="52"/>
    </row>
    <row r="4504" spans="6:6" x14ac:dyDescent="0.3">
      <c r="F4504" s="52"/>
    </row>
    <row r="4505" spans="6:6" x14ac:dyDescent="0.3">
      <c r="F4505" s="52"/>
    </row>
    <row r="4506" spans="6:6" x14ac:dyDescent="0.3">
      <c r="F4506" s="52"/>
    </row>
    <row r="4507" spans="6:6" x14ac:dyDescent="0.3">
      <c r="F4507" s="52"/>
    </row>
    <row r="4508" spans="6:6" x14ac:dyDescent="0.3">
      <c r="F4508" s="52"/>
    </row>
    <row r="4509" spans="6:6" x14ac:dyDescent="0.3">
      <c r="F4509" s="52"/>
    </row>
    <row r="4510" spans="6:6" x14ac:dyDescent="0.3">
      <c r="F4510" s="52"/>
    </row>
    <row r="4511" spans="6:6" x14ac:dyDescent="0.3">
      <c r="F4511" s="52"/>
    </row>
    <row r="4512" spans="6:6" x14ac:dyDescent="0.3">
      <c r="F4512" s="52"/>
    </row>
    <row r="4513" spans="6:6" x14ac:dyDescent="0.3">
      <c r="F4513" s="52"/>
    </row>
    <row r="4514" spans="6:6" x14ac:dyDescent="0.3">
      <c r="F4514" s="52"/>
    </row>
    <row r="4515" spans="6:6" x14ac:dyDescent="0.3">
      <c r="F4515" s="52"/>
    </row>
    <row r="4516" spans="6:6" x14ac:dyDescent="0.3">
      <c r="F4516" s="52"/>
    </row>
    <row r="4517" spans="6:6" x14ac:dyDescent="0.3">
      <c r="F4517" s="52"/>
    </row>
    <row r="4518" spans="6:6" x14ac:dyDescent="0.3">
      <c r="F4518" s="52"/>
    </row>
    <row r="4519" spans="6:6" x14ac:dyDescent="0.3">
      <c r="F4519" s="52"/>
    </row>
    <row r="4520" spans="6:6" x14ac:dyDescent="0.3">
      <c r="F4520" s="52"/>
    </row>
    <row r="4521" spans="6:6" x14ac:dyDescent="0.3">
      <c r="F4521" s="52"/>
    </row>
    <row r="4522" spans="6:6" x14ac:dyDescent="0.3">
      <c r="F4522" s="52"/>
    </row>
    <row r="4523" spans="6:6" x14ac:dyDescent="0.3">
      <c r="F4523" s="52"/>
    </row>
    <row r="4524" spans="6:6" x14ac:dyDescent="0.3">
      <c r="F4524" s="52"/>
    </row>
    <row r="4525" spans="6:6" x14ac:dyDescent="0.3">
      <c r="F4525" s="52"/>
    </row>
    <row r="4526" spans="6:6" x14ac:dyDescent="0.3">
      <c r="F4526" s="52"/>
    </row>
    <row r="4527" spans="6:6" x14ac:dyDescent="0.3">
      <c r="F4527" s="52"/>
    </row>
    <row r="4528" spans="6:6" x14ac:dyDescent="0.3">
      <c r="F4528" s="52"/>
    </row>
    <row r="4529" spans="6:6" x14ac:dyDescent="0.3">
      <c r="F4529" s="52"/>
    </row>
    <row r="4530" spans="6:6" x14ac:dyDescent="0.3">
      <c r="F4530" s="52"/>
    </row>
    <row r="4531" spans="6:6" x14ac:dyDescent="0.3">
      <c r="F4531" s="52"/>
    </row>
    <row r="4532" spans="6:6" x14ac:dyDescent="0.3">
      <c r="F4532" s="52"/>
    </row>
    <row r="4533" spans="6:6" x14ac:dyDescent="0.3">
      <c r="F4533" s="52"/>
    </row>
    <row r="4534" spans="6:6" x14ac:dyDescent="0.3">
      <c r="F4534" s="52"/>
    </row>
    <row r="4535" spans="6:6" x14ac:dyDescent="0.3">
      <c r="F4535" s="52"/>
    </row>
    <row r="4536" spans="6:6" x14ac:dyDescent="0.3">
      <c r="F4536" s="52"/>
    </row>
    <row r="4537" spans="6:6" x14ac:dyDescent="0.3">
      <c r="F4537" s="52"/>
    </row>
    <row r="4538" spans="6:6" x14ac:dyDescent="0.3">
      <c r="F4538" s="52"/>
    </row>
    <row r="4539" spans="6:6" x14ac:dyDescent="0.3">
      <c r="F4539" s="52"/>
    </row>
    <row r="4540" spans="6:6" x14ac:dyDescent="0.3">
      <c r="F4540" s="52"/>
    </row>
    <row r="4541" spans="6:6" x14ac:dyDescent="0.3">
      <c r="F4541" s="52"/>
    </row>
    <row r="4542" spans="6:6" x14ac:dyDescent="0.3">
      <c r="F4542" s="52"/>
    </row>
    <row r="4543" spans="6:6" x14ac:dyDescent="0.3">
      <c r="F4543" s="52"/>
    </row>
    <row r="4544" spans="6:6" x14ac:dyDescent="0.3">
      <c r="F4544" s="52"/>
    </row>
    <row r="4545" spans="6:6" x14ac:dyDescent="0.3">
      <c r="F4545" s="52"/>
    </row>
    <row r="4546" spans="6:6" x14ac:dyDescent="0.3">
      <c r="F4546" s="52"/>
    </row>
    <row r="4547" spans="6:6" x14ac:dyDescent="0.3">
      <c r="F4547" s="52"/>
    </row>
    <row r="4548" spans="6:6" x14ac:dyDescent="0.3">
      <c r="F4548" s="52"/>
    </row>
    <row r="4549" spans="6:6" x14ac:dyDescent="0.3">
      <c r="F4549" s="52"/>
    </row>
    <row r="4550" spans="6:6" x14ac:dyDescent="0.3">
      <c r="F4550" s="52"/>
    </row>
    <row r="4551" spans="6:6" x14ac:dyDescent="0.3">
      <c r="F4551" s="52"/>
    </row>
    <row r="4552" spans="6:6" x14ac:dyDescent="0.3">
      <c r="F4552" s="52"/>
    </row>
    <row r="4553" spans="6:6" x14ac:dyDescent="0.3">
      <c r="F4553" s="52"/>
    </row>
    <row r="4554" spans="6:6" x14ac:dyDescent="0.3">
      <c r="F4554" s="52"/>
    </row>
    <row r="4555" spans="6:6" x14ac:dyDescent="0.3">
      <c r="F4555" s="52"/>
    </row>
    <row r="4556" spans="6:6" x14ac:dyDescent="0.3">
      <c r="F4556" s="52"/>
    </row>
    <row r="4557" spans="6:6" x14ac:dyDescent="0.3">
      <c r="F4557" s="52"/>
    </row>
    <row r="4558" spans="6:6" x14ac:dyDescent="0.3">
      <c r="F4558" s="52"/>
    </row>
    <row r="4559" spans="6:6" x14ac:dyDescent="0.3">
      <c r="F4559" s="52"/>
    </row>
    <row r="4560" spans="6:6" x14ac:dyDescent="0.3">
      <c r="F4560" s="52"/>
    </row>
    <row r="4561" spans="6:6" x14ac:dyDescent="0.3">
      <c r="F4561" s="52"/>
    </row>
    <row r="4562" spans="6:6" x14ac:dyDescent="0.3">
      <c r="F4562" s="52"/>
    </row>
    <row r="4563" spans="6:6" x14ac:dyDescent="0.3">
      <c r="F4563" s="52"/>
    </row>
    <row r="4564" spans="6:6" x14ac:dyDescent="0.3">
      <c r="F4564" s="52"/>
    </row>
    <row r="4565" spans="6:6" x14ac:dyDescent="0.3">
      <c r="F4565" s="52"/>
    </row>
    <row r="4566" spans="6:6" x14ac:dyDescent="0.3">
      <c r="F4566" s="52"/>
    </row>
    <row r="4567" spans="6:6" x14ac:dyDescent="0.3">
      <c r="F4567" s="52"/>
    </row>
    <row r="4568" spans="6:6" x14ac:dyDescent="0.3">
      <c r="F4568" s="52"/>
    </row>
    <row r="4569" spans="6:6" x14ac:dyDescent="0.3">
      <c r="F4569" s="52"/>
    </row>
    <row r="4570" spans="6:6" x14ac:dyDescent="0.3">
      <c r="F4570" s="52"/>
    </row>
    <row r="4571" spans="6:6" x14ac:dyDescent="0.3">
      <c r="F4571" s="52"/>
    </row>
    <row r="4572" spans="6:6" x14ac:dyDescent="0.3">
      <c r="F4572" s="52"/>
    </row>
    <row r="4573" spans="6:6" x14ac:dyDescent="0.3">
      <c r="F4573" s="52"/>
    </row>
    <row r="4574" spans="6:6" x14ac:dyDescent="0.3">
      <c r="F4574" s="52"/>
    </row>
    <row r="4575" spans="6:6" x14ac:dyDescent="0.3">
      <c r="F4575" s="52"/>
    </row>
    <row r="4576" spans="6:6" x14ac:dyDescent="0.3">
      <c r="F4576" s="52"/>
    </row>
    <row r="4577" spans="6:6" x14ac:dyDescent="0.3">
      <c r="F4577" s="52"/>
    </row>
    <row r="4578" spans="6:6" x14ac:dyDescent="0.3">
      <c r="F4578" s="52"/>
    </row>
    <row r="4579" spans="6:6" x14ac:dyDescent="0.3">
      <c r="F4579" s="52"/>
    </row>
    <row r="4580" spans="6:6" x14ac:dyDescent="0.3">
      <c r="F4580" s="52"/>
    </row>
    <row r="4581" spans="6:6" x14ac:dyDescent="0.3">
      <c r="F4581" s="52"/>
    </row>
    <row r="4582" spans="6:6" x14ac:dyDescent="0.3">
      <c r="F4582" s="52"/>
    </row>
    <row r="4583" spans="6:6" x14ac:dyDescent="0.3">
      <c r="F4583" s="52"/>
    </row>
    <row r="4584" spans="6:6" x14ac:dyDescent="0.3">
      <c r="F4584" s="52"/>
    </row>
    <row r="4585" spans="6:6" x14ac:dyDescent="0.3">
      <c r="F4585" s="52"/>
    </row>
    <row r="4586" spans="6:6" x14ac:dyDescent="0.3">
      <c r="F4586" s="52"/>
    </row>
    <row r="4587" spans="6:6" x14ac:dyDescent="0.3">
      <c r="F4587" s="52"/>
    </row>
    <row r="4588" spans="6:6" x14ac:dyDescent="0.3">
      <c r="F4588" s="52"/>
    </row>
    <row r="4589" spans="6:6" x14ac:dyDescent="0.3">
      <c r="F4589" s="52"/>
    </row>
    <row r="4590" spans="6:6" x14ac:dyDescent="0.3">
      <c r="F4590" s="52"/>
    </row>
    <row r="4591" spans="6:6" x14ac:dyDescent="0.3">
      <c r="F4591" s="52"/>
    </row>
    <row r="4592" spans="6:6" x14ac:dyDescent="0.3">
      <c r="F4592" s="52"/>
    </row>
    <row r="4593" spans="6:6" x14ac:dyDescent="0.3">
      <c r="F4593" s="52"/>
    </row>
    <row r="4594" spans="6:6" x14ac:dyDescent="0.3">
      <c r="F4594" s="52"/>
    </row>
    <row r="4595" spans="6:6" x14ac:dyDescent="0.3">
      <c r="F4595" s="52"/>
    </row>
    <row r="4596" spans="6:6" x14ac:dyDescent="0.3">
      <c r="F4596" s="52"/>
    </row>
    <row r="4597" spans="6:6" x14ac:dyDescent="0.3">
      <c r="F4597" s="52"/>
    </row>
    <row r="4598" spans="6:6" x14ac:dyDescent="0.3">
      <c r="F4598" s="52"/>
    </row>
    <row r="4599" spans="6:6" x14ac:dyDescent="0.3">
      <c r="F4599" s="52"/>
    </row>
    <row r="4600" spans="6:6" x14ac:dyDescent="0.3">
      <c r="F4600" s="52"/>
    </row>
    <row r="4601" spans="6:6" x14ac:dyDescent="0.3">
      <c r="F4601" s="52"/>
    </row>
    <row r="4602" spans="6:6" x14ac:dyDescent="0.3">
      <c r="F4602" s="52"/>
    </row>
    <row r="4603" spans="6:6" x14ac:dyDescent="0.3">
      <c r="F4603" s="52"/>
    </row>
    <row r="4604" spans="6:6" x14ac:dyDescent="0.3">
      <c r="F4604" s="52"/>
    </row>
    <row r="4605" spans="6:6" x14ac:dyDescent="0.3">
      <c r="F4605" s="52"/>
    </row>
    <row r="4606" spans="6:6" x14ac:dyDescent="0.3">
      <c r="F4606" s="52"/>
    </row>
    <row r="4607" spans="6:6" x14ac:dyDescent="0.3">
      <c r="F4607" s="52"/>
    </row>
    <row r="4608" spans="6:6" x14ac:dyDescent="0.3">
      <c r="F4608" s="52"/>
    </row>
    <row r="4609" spans="6:6" x14ac:dyDescent="0.3">
      <c r="F4609" s="52"/>
    </row>
    <row r="4610" spans="6:6" x14ac:dyDescent="0.3">
      <c r="F4610" s="52"/>
    </row>
    <row r="4611" spans="6:6" x14ac:dyDescent="0.3">
      <c r="F4611" s="52"/>
    </row>
    <row r="4612" spans="6:6" x14ac:dyDescent="0.3">
      <c r="F4612" s="52"/>
    </row>
    <row r="4613" spans="6:6" x14ac:dyDescent="0.3">
      <c r="F4613" s="52"/>
    </row>
    <row r="4614" spans="6:6" x14ac:dyDescent="0.3">
      <c r="F4614" s="52"/>
    </row>
    <row r="4615" spans="6:6" x14ac:dyDescent="0.3">
      <c r="F4615" s="52"/>
    </row>
    <row r="4616" spans="6:6" x14ac:dyDescent="0.3">
      <c r="F4616" s="52"/>
    </row>
    <row r="4617" spans="6:6" x14ac:dyDescent="0.3">
      <c r="F4617" s="52"/>
    </row>
    <row r="4618" spans="6:6" x14ac:dyDescent="0.3">
      <c r="F4618" s="52"/>
    </row>
    <row r="4619" spans="6:6" x14ac:dyDescent="0.3">
      <c r="F4619" s="52"/>
    </row>
    <row r="4620" spans="6:6" x14ac:dyDescent="0.3">
      <c r="F4620" s="52"/>
    </row>
    <row r="4621" spans="6:6" x14ac:dyDescent="0.3">
      <c r="F4621" s="52"/>
    </row>
    <row r="4622" spans="6:6" x14ac:dyDescent="0.3">
      <c r="F4622" s="52"/>
    </row>
    <row r="4623" spans="6:6" x14ac:dyDescent="0.3">
      <c r="F4623" s="52"/>
    </row>
    <row r="4624" spans="6:6" x14ac:dyDescent="0.3">
      <c r="F4624" s="52"/>
    </row>
    <row r="4625" spans="6:6" x14ac:dyDescent="0.3">
      <c r="F4625" s="52"/>
    </row>
    <row r="4626" spans="6:6" x14ac:dyDescent="0.3">
      <c r="F4626" s="52"/>
    </row>
    <row r="4627" spans="6:6" x14ac:dyDescent="0.3">
      <c r="F4627" s="52"/>
    </row>
    <row r="4628" spans="6:6" x14ac:dyDescent="0.3">
      <c r="F4628" s="52"/>
    </row>
    <row r="4629" spans="6:6" x14ac:dyDescent="0.3">
      <c r="F4629" s="52"/>
    </row>
    <row r="4630" spans="6:6" x14ac:dyDescent="0.3">
      <c r="F4630" s="52"/>
    </row>
    <row r="4631" spans="6:6" x14ac:dyDescent="0.3">
      <c r="F4631" s="52"/>
    </row>
    <row r="4632" spans="6:6" x14ac:dyDescent="0.3">
      <c r="F4632" s="52"/>
    </row>
    <row r="4633" spans="6:6" x14ac:dyDescent="0.3">
      <c r="F4633" s="52"/>
    </row>
    <row r="4634" spans="6:6" x14ac:dyDescent="0.3">
      <c r="F4634" s="52"/>
    </row>
    <row r="4635" spans="6:6" x14ac:dyDescent="0.3">
      <c r="F4635" s="52"/>
    </row>
    <row r="4636" spans="6:6" x14ac:dyDescent="0.3">
      <c r="F4636" s="52"/>
    </row>
    <row r="4637" spans="6:6" x14ac:dyDescent="0.3">
      <c r="F4637" s="52"/>
    </row>
    <row r="4638" spans="6:6" x14ac:dyDescent="0.3">
      <c r="F4638" s="52"/>
    </row>
    <row r="4639" spans="6:6" x14ac:dyDescent="0.3">
      <c r="F4639" s="52"/>
    </row>
    <row r="4640" spans="6:6" x14ac:dyDescent="0.3">
      <c r="F4640" s="52"/>
    </row>
    <row r="4641" spans="6:6" x14ac:dyDescent="0.3">
      <c r="F4641" s="52"/>
    </row>
    <row r="4642" spans="6:6" x14ac:dyDescent="0.3">
      <c r="F4642" s="52"/>
    </row>
    <row r="4643" spans="6:6" x14ac:dyDescent="0.3">
      <c r="F4643" s="52"/>
    </row>
    <row r="4644" spans="6:6" x14ac:dyDescent="0.3">
      <c r="F4644" s="52"/>
    </row>
    <row r="4645" spans="6:6" x14ac:dyDescent="0.3">
      <c r="F4645" s="52"/>
    </row>
    <row r="4646" spans="6:6" x14ac:dyDescent="0.3">
      <c r="F4646" s="52"/>
    </row>
    <row r="4647" spans="6:6" x14ac:dyDescent="0.3">
      <c r="F4647" s="52"/>
    </row>
    <row r="4648" spans="6:6" x14ac:dyDescent="0.3">
      <c r="F4648" s="52"/>
    </row>
    <row r="4649" spans="6:6" x14ac:dyDescent="0.3">
      <c r="F4649" s="52"/>
    </row>
    <row r="4650" spans="6:6" x14ac:dyDescent="0.3">
      <c r="F4650" s="52"/>
    </row>
    <row r="4651" spans="6:6" x14ac:dyDescent="0.3">
      <c r="F4651" s="52"/>
    </row>
    <row r="4652" spans="6:6" x14ac:dyDescent="0.3">
      <c r="F4652" s="52"/>
    </row>
    <row r="4653" spans="6:6" x14ac:dyDescent="0.3">
      <c r="F4653" s="52"/>
    </row>
    <row r="4654" spans="6:6" x14ac:dyDescent="0.3">
      <c r="F4654" s="52"/>
    </row>
    <row r="4655" spans="6:6" x14ac:dyDescent="0.3">
      <c r="F4655" s="52"/>
    </row>
    <row r="4656" spans="6:6" x14ac:dyDescent="0.3">
      <c r="F4656" s="52"/>
    </row>
    <row r="4657" spans="6:6" x14ac:dyDescent="0.3">
      <c r="F4657" s="52"/>
    </row>
    <row r="4658" spans="6:6" x14ac:dyDescent="0.3">
      <c r="F4658" s="52"/>
    </row>
    <row r="4659" spans="6:6" x14ac:dyDescent="0.3">
      <c r="F4659" s="52"/>
    </row>
    <row r="4660" spans="6:6" x14ac:dyDescent="0.3">
      <c r="F4660" s="52"/>
    </row>
    <row r="4661" spans="6:6" x14ac:dyDescent="0.3">
      <c r="F4661" s="52"/>
    </row>
    <row r="4662" spans="6:6" x14ac:dyDescent="0.3">
      <c r="F4662" s="52"/>
    </row>
    <row r="4663" spans="6:6" x14ac:dyDescent="0.3">
      <c r="F4663" s="52"/>
    </row>
    <row r="4664" spans="6:6" x14ac:dyDescent="0.3">
      <c r="F4664" s="52"/>
    </row>
    <row r="4665" spans="6:6" x14ac:dyDescent="0.3">
      <c r="F4665" s="52"/>
    </row>
    <row r="4666" spans="6:6" x14ac:dyDescent="0.3">
      <c r="F4666" s="52"/>
    </row>
    <row r="4667" spans="6:6" x14ac:dyDescent="0.3">
      <c r="F4667" s="52"/>
    </row>
    <row r="4668" spans="6:6" x14ac:dyDescent="0.3">
      <c r="F4668" s="52"/>
    </row>
    <row r="4669" spans="6:6" x14ac:dyDescent="0.3">
      <c r="F4669" s="52"/>
    </row>
    <row r="4670" spans="6:6" x14ac:dyDescent="0.3">
      <c r="F4670" s="52"/>
    </row>
    <row r="4671" spans="6:6" x14ac:dyDescent="0.3">
      <c r="F4671" s="52"/>
    </row>
    <row r="4672" spans="6:6" x14ac:dyDescent="0.3">
      <c r="F4672" s="52"/>
    </row>
    <row r="4673" spans="6:6" x14ac:dyDescent="0.3">
      <c r="F4673" s="52"/>
    </row>
    <row r="4674" spans="6:6" x14ac:dyDescent="0.3">
      <c r="F4674" s="52"/>
    </row>
    <row r="4675" spans="6:6" x14ac:dyDescent="0.3">
      <c r="F4675" s="52"/>
    </row>
    <row r="4676" spans="6:6" x14ac:dyDescent="0.3">
      <c r="F4676" s="52"/>
    </row>
    <row r="4677" spans="6:6" x14ac:dyDescent="0.3">
      <c r="F4677" s="52"/>
    </row>
    <row r="4678" spans="6:6" x14ac:dyDescent="0.3">
      <c r="F4678" s="52"/>
    </row>
    <row r="4679" spans="6:6" x14ac:dyDescent="0.3">
      <c r="F4679" s="52"/>
    </row>
    <row r="4680" spans="6:6" x14ac:dyDescent="0.3">
      <c r="F4680" s="52"/>
    </row>
    <row r="4681" spans="6:6" x14ac:dyDescent="0.3">
      <c r="F4681" s="52"/>
    </row>
    <row r="4682" spans="6:6" x14ac:dyDescent="0.3">
      <c r="F4682" s="52"/>
    </row>
    <row r="4683" spans="6:6" x14ac:dyDescent="0.3">
      <c r="F4683" s="52"/>
    </row>
    <row r="4684" spans="6:6" x14ac:dyDescent="0.3">
      <c r="F4684" s="52"/>
    </row>
    <row r="4685" spans="6:6" x14ac:dyDescent="0.3">
      <c r="F4685" s="52"/>
    </row>
    <row r="4686" spans="6:6" x14ac:dyDescent="0.3">
      <c r="F4686" s="52"/>
    </row>
    <row r="4687" spans="6:6" x14ac:dyDescent="0.3">
      <c r="F4687" s="52"/>
    </row>
    <row r="4688" spans="6:6" x14ac:dyDescent="0.3">
      <c r="F4688" s="52"/>
    </row>
    <row r="4689" spans="6:6" x14ac:dyDescent="0.3">
      <c r="F4689" s="52"/>
    </row>
    <row r="4690" spans="6:6" x14ac:dyDescent="0.3">
      <c r="F4690" s="52"/>
    </row>
    <row r="4691" spans="6:6" x14ac:dyDescent="0.3">
      <c r="F4691" s="52"/>
    </row>
    <row r="4692" spans="6:6" x14ac:dyDescent="0.3">
      <c r="F4692" s="52"/>
    </row>
    <row r="4693" spans="6:6" x14ac:dyDescent="0.3">
      <c r="F4693" s="52"/>
    </row>
    <row r="4694" spans="6:6" x14ac:dyDescent="0.3">
      <c r="F4694" s="52"/>
    </row>
    <row r="4695" spans="6:6" x14ac:dyDescent="0.3">
      <c r="F4695" s="52"/>
    </row>
    <row r="4696" spans="6:6" x14ac:dyDescent="0.3">
      <c r="F4696" s="52"/>
    </row>
    <row r="4697" spans="6:6" x14ac:dyDescent="0.3">
      <c r="F4697" s="52"/>
    </row>
    <row r="4698" spans="6:6" x14ac:dyDescent="0.3">
      <c r="F4698" s="52"/>
    </row>
    <row r="4699" spans="6:6" x14ac:dyDescent="0.3">
      <c r="F4699" s="52"/>
    </row>
    <row r="4700" spans="6:6" x14ac:dyDescent="0.3">
      <c r="F4700" s="52"/>
    </row>
    <row r="4701" spans="6:6" x14ac:dyDescent="0.3">
      <c r="F4701" s="52"/>
    </row>
    <row r="4702" spans="6:6" x14ac:dyDescent="0.3">
      <c r="F4702" s="52"/>
    </row>
    <row r="4703" spans="6:6" x14ac:dyDescent="0.3">
      <c r="F4703" s="52"/>
    </row>
    <row r="4704" spans="6:6" x14ac:dyDescent="0.3">
      <c r="F4704" s="52"/>
    </row>
    <row r="4705" spans="6:6" x14ac:dyDescent="0.3">
      <c r="F4705" s="52"/>
    </row>
    <row r="4706" spans="6:6" x14ac:dyDescent="0.3">
      <c r="F4706" s="52"/>
    </row>
    <row r="4707" spans="6:6" x14ac:dyDescent="0.3">
      <c r="F4707" s="52"/>
    </row>
    <row r="4708" spans="6:6" x14ac:dyDescent="0.3">
      <c r="F4708" s="52"/>
    </row>
    <row r="4709" spans="6:6" x14ac:dyDescent="0.3">
      <c r="F4709" s="52"/>
    </row>
    <row r="4710" spans="6:6" x14ac:dyDescent="0.3">
      <c r="F4710" s="52"/>
    </row>
    <row r="4711" spans="6:6" x14ac:dyDescent="0.3">
      <c r="F4711" s="52"/>
    </row>
    <row r="4712" spans="6:6" x14ac:dyDescent="0.3">
      <c r="F4712" s="52"/>
    </row>
    <row r="4713" spans="6:6" x14ac:dyDescent="0.3">
      <c r="F4713" s="52"/>
    </row>
    <row r="4714" spans="6:6" x14ac:dyDescent="0.3">
      <c r="F4714" s="52"/>
    </row>
    <row r="4715" spans="6:6" x14ac:dyDescent="0.3">
      <c r="F4715" s="52"/>
    </row>
    <row r="4716" spans="6:6" x14ac:dyDescent="0.3">
      <c r="F4716" s="52"/>
    </row>
    <row r="4717" spans="6:6" x14ac:dyDescent="0.3">
      <c r="F4717" s="52"/>
    </row>
    <row r="4718" spans="6:6" x14ac:dyDescent="0.3">
      <c r="F4718" s="52"/>
    </row>
    <row r="4719" spans="6:6" x14ac:dyDescent="0.3">
      <c r="F4719" s="52"/>
    </row>
    <row r="4720" spans="6:6" x14ac:dyDescent="0.3">
      <c r="F4720" s="52"/>
    </row>
    <row r="4721" spans="6:6" x14ac:dyDescent="0.3">
      <c r="F4721" s="52"/>
    </row>
    <row r="4722" spans="6:6" x14ac:dyDescent="0.3">
      <c r="F4722" s="52"/>
    </row>
    <row r="4723" spans="6:6" x14ac:dyDescent="0.3">
      <c r="F4723" s="52"/>
    </row>
    <row r="4724" spans="6:6" x14ac:dyDescent="0.3">
      <c r="F4724" s="52"/>
    </row>
    <row r="4725" spans="6:6" x14ac:dyDescent="0.3">
      <c r="F4725" s="52"/>
    </row>
    <row r="4726" spans="6:6" x14ac:dyDescent="0.3">
      <c r="F4726" s="52"/>
    </row>
    <row r="4727" spans="6:6" x14ac:dyDescent="0.3">
      <c r="F4727" s="52"/>
    </row>
    <row r="4728" spans="6:6" x14ac:dyDescent="0.3">
      <c r="F4728" s="52"/>
    </row>
    <row r="4729" spans="6:6" x14ac:dyDescent="0.3">
      <c r="F4729" s="52"/>
    </row>
    <row r="4730" spans="6:6" x14ac:dyDescent="0.3">
      <c r="F4730" s="52"/>
    </row>
    <row r="4731" spans="6:6" x14ac:dyDescent="0.3">
      <c r="F4731" s="52"/>
    </row>
    <row r="4732" spans="6:6" x14ac:dyDescent="0.3">
      <c r="F4732" s="52"/>
    </row>
    <row r="4733" spans="6:6" x14ac:dyDescent="0.3">
      <c r="F4733" s="52"/>
    </row>
    <row r="4734" spans="6:6" x14ac:dyDescent="0.3">
      <c r="F4734" s="52"/>
    </row>
    <row r="4735" spans="6:6" x14ac:dyDescent="0.3">
      <c r="F4735" s="52"/>
    </row>
    <row r="4736" spans="6:6" x14ac:dyDescent="0.3">
      <c r="F4736" s="52"/>
    </row>
    <row r="4737" spans="6:6" x14ac:dyDescent="0.3">
      <c r="F4737" s="52"/>
    </row>
    <row r="4738" spans="6:6" x14ac:dyDescent="0.3">
      <c r="F4738" s="52"/>
    </row>
    <row r="4739" spans="6:6" x14ac:dyDescent="0.3">
      <c r="F4739" s="52"/>
    </row>
    <row r="4740" spans="6:6" x14ac:dyDescent="0.3">
      <c r="F4740" s="52"/>
    </row>
    <row r="4741" spans="6:6" x14ac:dyDescent="0.3">
      <c r="F4741" s="52"/>
    </row>
    <row r="4742" spans="6:6" x14ac:dyDescent="0.3">
      <c r="F4742" s="52"/>
    </row>
    <row r="4743" spans="6:6" x14ac:dyDescent="0.3">
      <c r="F4743" s="52"/>
    </row>
    <row r="4744" spans="6:6" x14ac:dyDescent="0.3">
      <c r="F4744" s="52"/>
    </row>
    <row r="4745" spans="6:6" x14ac:dyDescent="0.3">
      <c r="F4745" s="52"/>
    </row>
    <row r="4746" spans="6:6" x14ac:dyDescent="0.3">
      <c r="F4746" s="52"/>
    </row>
    <row r="4747" spans="6:6" x14ac:dyDescent="0.3">
      <c r="F4747" s="52"/>
    </row>
    <row r="4748" spans="6:6" x14ac:dyDescent="0.3">
      <c r="F4748" s="52"/>
    </row>
    <row r="4749" spans="6:6" x14ac:dyDescent="0.3">
      <c r="F4749" s="52"/>
    </row>
    <row r="4750" spans="6:6" x14ac:dyDescent="0.3">
      <c r="F4750" s="52"/>
    </row>
    <row r="4751" spans="6:6" x14ac:dyDescent="0.3">
      <c r="F4751" s="52"/>
    </row>
    <row r="4752" spans="6:6" x14ac:dyDescent="0.3">
      <c r="F4752" s="52"/>
    </row>
    <row r="4753" spans="6:6" x14ac:dyDescent="0.3">
      <c r="F4753" s="52"/>
    </row>
    <row r="4754" spans="6:6" x14ac:dyDescent="0.3">
      <c r="F4754" s="52"/>
    </row>
    <row r="4755" spans="6:6" x14ac:dyDescent="0.3">
      <c r="F4755" s="52"/>
    </row>
    <row r="4756" spans="6:6" x14ac:dyDescent="0.3">
      <c r="F4756" s="52"/>
    </row>
    <row r="4757" spans="6:6" x14ac:dyDescent="0.3">
      <c r="F4757" s="52"/>
    </row>
    <row r="4758" spans="6:6" x14ac:dyDescent="0.3">
      <c r="F4758" s="52"/>
    </row>
    <row r="4759" spans="6:6" x14ac:dyDescent="0.3">
      <c r="F4759" s="52"/>
    </row>
    <row r="4760" spans="6:6" x14ac:dyDescent="0.3">
      <c r="F4760" s="52"/>
    </row>
    <row r="4761" spans="6:6" x14ac:dyDescent="0.3">
      <c r="F4761" s="52"/>
    </row>
    <row r="4762" spans="6:6" x14ac:dyDescent="0.3">
      <c r="F4762" s="52"/>
    </row>
    <row r="4763" spans="6:6" x14ac:dyDescent="0.3">
      <c r="F4763" s="52"/>
    </row>
    <row r="4764" spans="6:6" x14ac:dyDescent="0.3">
      <c r="F4764" s="52"/>
    </row>
    <row r="4765" spans="6:6" x14ac:dyDescent="0.3">
      <c r="F4765" s="52"/>
    </row>
    <row r="4766" spans="6:6" x14ac:dyDescent="0.3">
      <c r="F4766" s="52"/>
    </row>
    <row r="4767" spans="6:6" x14ac:dyDescent="0.3">
      <c r="F4767" s="52"/>
    </row>
    <row r="4768" spans="6:6" x14ac:dyDescent="0.3">
      <c r="F4768" s="52"/>
    </row>
    <row r="4769" spans="6:6" x14ac:dyDescent="0.3">
      <c r="F4769" s="52"/>
    </row>
    <row r="4770" spans="6:6" x14ac:dyDescent="0.3">
      <c r="F4770" s="52"/>
    </row>
    <row r="4771" spans="6:6" x14ac:dyDescent="0.3">
      <c r="F4771" s="52"/>
    </row>
    <row r="4772" spans="6:6" x14ac:dyDescent="0.3">
      <c r="F4772" s="52"/>
    </row>
    <row r="4773" spans="6:6" x14ac:dyDescent="0.3">
      <c r="F4773" s="52"/>
    </row>
    <row r="4774" spans="6:6" x14ac:dyDescent="0.3">
      <c r="F4774" s="52"/>
    </row>
    <row r="4775" spans="6:6" x14ac:dyDescent="0.3">
      <c r="F4775" s="52"/>
    </row>
    <row r="4776" spans="6:6" x14ac:dyDescent="0.3">
      <c r="F4776" s="52"/>
    </row>
    <row r="4777" spans="6:6" x14ac:dyDescent="0.3">
      <c r="F4777" s="52"/>
    </row>
    <row r="4778" spans="6:6" x14ac:dyDescent="0.3">
      <c r="F4778" s="52"/>
    </row>
    <row r="4779" spans="6:6" x14ac:dyDescent="0.3">
      <c r="F4779" s="52"/>
    </row>
    <row r="4780" spans="6:6" x14ac:dyDescent="0.3">
      <c r="F4780" s="52"/>
    </row>
    <row r="4781" spans="6:6" x14ac:dyDescent="0.3">
      <c r="F4781" s="52"/>
    </row>
    <row r="4782" spans="6:6" x14ac:dyDescent="0.3">
      <c r="F4782" s="52"/>
    </row>
    <row r="4783" spans="6:6" x14ac:dyDescent="0.3">
      <c r="F4783" s="52"/>
    </row>
    <row r="4784" spans="6:6" x14ac:dyDescent="0.3">
      <c r="F4784" s="52"/>
    </row>
    <row r="4785" spans="6:6" x14ac:dyDescent="0.3">
      <c r="F4785" s="52"/>
    </row>
    <row r="4786" spans="6:6" x14ac:dyDescent="0.3">
      <c r="F4786" s="52"/>
    </row>
    <row r="4787" spans="6:6" x14ac:dyDescent="0.3">
      <c r="F4787" s="52"/>
    </row>
    <row r="4788" spans="6:6" x14ac:dyDescent="0.3">
      <c r="F4788" s="52"/>
    </row>
    <row r="4789" spans="6:6" x14ac:dyDescent="0.3">
      <c r="F4789" s="52"/>
    </row>
    <row r="4790" spans="6:6" x14ac:dyDescent="0.3">
      <c r="F4790" s="52"/>
    </row>
    <row r="4791" spans="6:6" x14ac:dyDescent="0.3">
      <c r="F4791" s="52"/>
    </row>
    <row r="4792" spans="6:6" x14ac:dyDescent="0.3">
      <c r="F4792" s="52"/>
    </row>
    <row r="4793" spans="6:6" x14ac:dyDescent="0.3">
      <c r="F4793" s="52"/>
    </row>
    <row r="4794" spans="6:6" x14ac:dyDescent="0.3">
      <c r="F4794" s="52"/>
    </row>
    <row r="4795" spans="6:6" x14ac:dyDescent="0.3">
      <c r="F4795" s="52"/>
    </row>
    <row r="4796" spans="6:6" x14ac:dyDescent="0.3">
      <c r="F4796" s="52"/>
    </row>
    <row r="4797" spans="6:6" x14ac:dyDescent="0.3">
      <c r="F4797" s="52"/>
    </row>
    <row r="4798" spans="6:6" x14ac:dyDescent="0.3">
      <c r="F4798" s="52"/>
    </row>
    <row r="4799" spans="6:6" x14ac:dyDescent="0.3">
      <c r="F4799" s="52"/>
    </row>
    <row r="4800" spans="6:6" x14ac:dyDescent="0.3">
      <c r="F4800" s="52"/>
    </row>
    <row r="4801" spans="6:6" x14ac:dyDescent="0.3">
      <c r="F4801" s="52"/>
    </row>
    <row r="4802" spans="6:6" x14ac:dyDescent="0.3">
      <c r="F4802" s="52"/>
    </row>
    <row r="4803" spans="6:6" x14ac:dyDescent="0.3">
      <c r="F4803" s="52"/>
    </row>
    <row r="4804" spans="6:6" x14ac:dyDescent="0.3">
      <c r="F4804" s="52"/>
    </row>
    <row r="4805" spans="6:6" x14ac:dyDescent="0.3">
      <c r="F4805" s="52"/>
    </row>
    <row r="4806" spans="6:6" x14ac:dyDescent="0.3">
      <c r="F4806" s="52"/>
    </row>
    <row r="4807" spans="6:6" x14ac:dyDescent="0.3">
      <c r="F4807" s="52"/>
    </row>
    <row r="4808" spans="6:6" x14ac:dyDescent="0.3">
      <c r="F4808" s="52"/>
    </row>
    <row r="4809" spans="6:6" x14ac:dyDescent="0.3">
      <c r="F4809" s="52"/>
    </row>
    <row r="4810" spans="6:6" x14ac:dyDescent="0.3">
      <c r="F4810" s="52"/>
    </row>
    <row r="4811" spans="6:6" x14ac:dyDescent="0.3">
      <c r="F4811" s="52"/>
    </row>
    <row r="4812" spans="6:6" x14ac:dyDescent="0.3">
      <c r="F4812" s="52"/>
    </row>
    <row r="4813" spans="6:6" x14ac:dyDescent="0.3">
      <c r="F4813" s="52"/>
    </row>
    <row r="4814" spans="6:6" x14ac:dyDescent="0.3">
      <c r="F4814" s="52"/>
    </row>
    <row r="4815" spans="6:6" x14ac:dyDescent="0.3">
      <c r="F4815" s="52"/>
    </row>
    <row r="4816" spans="6:6" x14ac:dyDescent="0.3">
      <c r="F4816" s="52"/>
    </row>
    <row r="4817" spans="6:6" x14ac:dyDescent="0.3">
      <c r="F4817" s="52"/>
    </row>
    <row r="4818" spans="6:6" x14ac:dyDescent="0.3">
      <c r="F4818" s="52"/>
    </row>
    <row r="4819" spans="6:6" x14ac:dyDescent="0.3">
      <c r="F4819" s="52"/>
    </row>
    <row r="4820" spans="6:6" x14ac:dyDescent="0.3">
      <c r="F4820" s="52"/>
    </row>
    <row r="4821" spans="6:6" x14ac:dyDescent="0.3">
      <c r="F4821" s="52"/>
    </row>
    <row r="4822" spans="6:6" x14ac:dyDescent="0.3">
      <c r="F4822" s="52"/>
    </row>
    <row r="4823" spans="6:6" x14ac:dyDescent="0.3">
      <c r="F4823" s="52"/>
    </row>
    <row r="4824" spans="6:6" x14ac:dyDescent="0.3">
      <c r="F4824" s="52"/>
    </row>
    <row r="4825" spans="6:6" x14ac:dyDescent="0.3">
      <c r="F4825" s="52"/>
    </row>
    <row r="4826" spans="6:6" x14ac:dyDescent="0.3">
      <c r="F4826" s="52"/>
    </row>
    <row r="4827" spans="6:6" x14ac:dyDescent="0.3">
      <c r="F4827" s="52"/>
    </row>
    <row r="4828" spans="6:6" x14ac:dyDescent="0.3">
      <c r="F4828" s="52"/>
    </row>
    <row r="4829" spans="6:6" x14ac:dyDescent="0.3">
      <c r="F4829" s="52"/>
    </row>
    <row r="4830" spans="6:6" x14ac:dyDescent="0.3">
      <c r="F4830" s="52"/>
    </row>
    <row r="4831" spans="6:6" x14ac:dyDescent="0.3">
      <c r="F4831" s="52"/>
    </row>
    <row r="4832" spans="6:6" x14ac:dyDescent="0.3">
      <c r="F4832" s="52"/>
    </row>
    <row r="4833" spans="6:6" x14ac:dyDescent="0.3">
      <c r="F4833" s="52"/>
    </row>
    <row r="4834" spans="6:6" x14ac:dyDescent="0.3">
      <c r="F4834" s="52"/>
    </row>
    <row r="4835" spans="6:6" x14ac:dyDescent="0.3">
      <c r="F4835" s="52"/>
    </row>
    <row r="4836" spans="6:6" x14ac:dyDescent="0.3">
      <c r="F4836" s="52"/>
    </row>
    <row r="4837" spans="6:6" x14ac:dyDescent="0.3">
      <c r="F4837" s="52"/>
    </row>
    <row r="4838" spans="6:6" x14ac:dyDescent="0.3">
      <c r="F4838" s="52"/>
    </row>
    <row r="4839" spans="6:6" x14ac:dyDescent="0.3">
      <c r="F4839" s="52"/>
    </row>
    <row r="4840" spans="6:6" x14ac:dyDescent="0.3">
      <c r="F4840" s="52"/>
    </row>
    <row r="4841" spans="6:6" x14ac:dyDescent="0.3">
      <c r="F4841" s="52"/>
    </row>
    <row r="4842" spans="6:6" x14ac:dyDescent="0.3">
      <c r="F4842" s="52"/>
    </row>
    <row r="4843" spans="6:6" x14ac:dyDescent="0.3">
      <c r="F4843" s="52"/>
    </row>
    <row r="4844" spans="6:6" x14ac:dyDescent="0.3">
      <c r="F4844" s="52"/>
    </row>
    <row r="4845" spans="6:6" x14ac:dyDescent="0.3">
      <c r="F4845" s="52"/>
    </row>
    <row r="4846" spans="6:6" x14ac:dyDescent="0.3">
      <c r="F4846" s="52"/>
    </row>
    <row r="4847" spans="6:6" x14ac:dyDescent="0.3">
      <c r="F4847" s="52"/>
    </row>
    <row r="4848" spans="6:6" x14ac:dyDescent="0.3">
      <c r="F4848" s="52"/>
    </row>
    <row r="4849" spans="6:6" x14ac:dyDescent="0.3">
      <c r="F4849" s="52"/>
    </row>
    <row r="4850" spans="6:6" x14ac:dyDescent="0.3">
      <c r="F4850" s="52"/>
    </row>
    <row r="4851" spans="6:6" x14ac:dyDescent="0.3">
      <c r="F4851" s="52"/>
    </row>
    <row r="4852" spans="6:6" x14ac:dyDescent="0.3">
      <c r="F4852" s="52"/>
    </row>
    <row r="4853" spans="6:6" x14ac:dyDescent="0.3">
      <c r="F4853" s="52"/>
    </row>
    <row r="4854" spans="6:6" x14ac:dyDescent="0.3">
      <c r="F4854" s="52"/>
    </row>
    <row r="4855" spans="6:6" x14ac:dyDescent="0.3">
      <c r="F4855" s="52"/>
    </row>
    <row r="4856" spans="6:6" x14ac:dyDescent="0.3">
      <c r="F4856" s="52"/>
    </row>
    <row r="4857" spans="6:6" x14ac:dyDescent="0.3">
      <c r="F4857" s="52"/>
    </row>
    <row r="4858" spans="6:6" x14ac:dyDescent="0.3">
      <c r="F4858" s="52"/>
    </row>
    <row r="4859" spans="6:6" x14ac:dyDescent="0.3">
      <c r="F4859" s="52"/>
    </row>
    <row r="4860" spans="6:6" x14ac:dyDescent="0.3">
      <c r="F4860" s="52"/>
    </row>
    <row r="4861" spans="6:6" x14ac:dyDescent="0.3">
      <c r="F4861" s="52"/>
    </row>
    <row r="4862" spans="6:6" x14ac:dyDescent="0.3">
      <c r="F4862" s="52"/>
    </row>
    <row r="4863" spans="6:6" x14ac:dyDescent="0.3">
      <c r="F4863" s="52"/>
    </row>
    <row r="4864" spans="6:6" x14ac:dyDescent="0.3">
      <c r="F4864" s="52"/>
    </row>
    <row r="4865" spans="6:6" x14ac:dyDescent="0.3">
      <c r="F4865" s="52"/>
    </row>
    <row r="4866" spans="6:6" x14ac:dyDescent="0.3">
      <c r="F4866" s="52"/>
    </row>
    <row r="4867" spans="6:6" x14ac:dyDescent="0.3">
      <c r="F4867" s="52"/>
    </row>
    <row r="4868" spans="6:6" x14ac:dyDescent="0.3">
      <c r="F4868" s="52"/>
    </row>
    <row r="4869" spans="6:6" x14ac:dyDescent="0.3">
      <c r="F4869" s="52"/>
    </row>
    <row r="4870" spans="6:6" x14ac:dyDescent="0.3">
      <c r="F4870" s="52"/>
    </row>
    <row r="4871" spans="6:6" x14ac:dyDescent="0.3">
      <c r="F4871" s="52"/>
    </row>
    <row r="4872" spans="6:6" x14ac:dyDescent="0.3">
      <c r="F4872" s="52"/>
    </row>
    <row r="4873" spans="6:6" x14ac:dyDescent="0.3">
      <c r="F4873" s="52"/>
    </row>
    <row r="4874" spans="6:6" x14ac:dyDescent="0.3">
      <c r="F4874" s="52"/>
    </row>
    <row r="4875" spans="6:6" x14ac:dyDescent="0.3">
      <c r="F4875" s="52"/>
    </row>
    <row r="4876" spans="6:6" x14ac:dyDescent="0.3">
      <c r="F4876" s="52"/>
    </row>
    <row r="4877" spans="6:6" x14ac:dyDescent="0.3">
      <c r="F4877" s="52"/>
    </row>
    <row r="4878" spans="6:6" x14ac:dyDescent="0.3">
      <c r="F4878" s="52"/>
    </row>
    <row r="4879" spans="6:6" x14ac:dyDescent="0.3">
      <c r="F4879" s="52"/>
    </row>
    <row r="4880" spans="6:6" x14ac:dyDescent="0.3">
      <c r="F4880" s="52"/>
    </row>
    <row r="4881" spans="6:6" x14ac:dyDescent="0.3">
      <c r="F4881" s="52"/>
    </row>
    <row r="4882" spans="6:6" x14ac:dyDescent="0.3">
      <c r="F4882" s="52"/>
    </row>
    <row r="4883" spans="6:6" x14ac:dyDescent="0.3">
      <c r="F4883" s="52"/>
    </row>
    <row r="4884" spans="6:6" x14ac:dyDescent="0.3">
      <c r="F4884" s="52"/>
    </row>
    <row r="4885" spans="6:6" x14ac:dyDescent="0.3">
      <c r="F4885" s="52"/>
    </row>
    <row r="4886" spans="6:6" x14ac:dyDescent="0.3">
      <c r="F4886" s="52"/>
    </row>
    <row r="4887" spans="6:6" x14ac:dyDescent="0.3">
      <c r="F4887" s="52"/>
    </row>
    <row r="4888" spans="6:6" x14ac:dyDescent="0.3">
      <c r="F4888" s="52"/>
    </row>
    <row r="4889" spans="6:6" x14ac:dyDescent="0.3">
      <c r="F4889" s="52"/>
    </row>
    <row r="4890" spans="6:6" x14ac:dyDescent="0.3">
      <c r="F4890" s="52"/>
    </row>
    <row r="4891" spans="6:6" x14ac:dyDescent="0.3">
      <c r="F4891" s="52"/>
    </row>
    <row r="4892" spans="6:6" x14ac:dyDescent="0.3">
      <c r="F4892" s="52"/>
    </row>
    <row r="4893" spans="6:6" x14ac:dyDescent="0.3">
      <c r="F4893" s="52"/>
    </row>
    <row r="4894" spans="6:6" x14ac:dyDescent="0.3">
      <c r="F4894" s="52"/>
    </row>
    <row r="4895" spans="6:6" x14ac:dyDescent="0.3">
      <c r="F4895" s="52"/>
    </row>
    <row r="4896" spans="6:6" x14ac:dyDescent="0.3">
      <c r="F4896" s="52"/>
    </row>
    <row r="4897" spans="6:6" x14ac:dyDescent="0.3">
      <c r="F4897" s="52"/>
    </row>
    <row r="4898" spans="6:6" x14ac:dyDescent="0.3">
      <c r="F4898" s="52"/>
    </row>
    <row r="4899" spans="6:6" x14ac:dyDescent="0.3">
      <c r="F4899" s="52"/>
    </row>
    <row r="4900" spans="6:6" x14ac:dyDescent="0.3">
      <c r="F4900" s="52"/>
    </row>
    <row r="4901" spans="6:6" x14ac:dyDescent="0.3">
      <c r="F4901" s="52"/>
    </row>
    <row r="4902" spans="6:6" x14ac:dyDescent="0.3">
      <c r="F4902" s="52"/>
    </row>
    <row r="4903" spans="6:6" x14ac:dyDescent="0.3">
      <c r="F4903" s="52"/>
    </row>
    <row r="4904" spans="6:6" x14ac:dyDescent="0.3">
      <c r="F4904" s="52"/>
    </row>
    <row r="4905" spans="6:6" x14ac:dyDescent="0.3">
      <c r="F4905" s="52"/>
    </row>
    <row r="4906" spans="6:6" x14ac:dyDescent="0.3">
      <c r="F4906" s="52"/>
    </row>
    <row r="4907" spans="6:6" x14ac:dyDescent="0.3">
      <c r="F4907" s="52"/>
    </row>
    <row r="4908" spans="6:6" x14ac:dyDescent="0.3">
      <c r="F4908" s="52"/>
    </row>
    <row r="4909" spans="6:6" x14ac:dyDescent="0.3">
      <c r="F4909" s="52"/>
    </row>
    <row r="4910" spans="6:6" x14ac:dyDescent="0.3">
      <c r="F4910" s="52"/>
    </row>
    <row r="4911" spans="6:6" x14ac:dyDescent="0.3">
      <c r="F4911" s="52"/>
    </row>
    <row r="4912" spans="6:6" x14ac:dyDescent="0.3">
      <c r="F4912" s="52"/>
    </row>
    <row r="4913" spans="6:6" x14ac:dyDescent="0.3">
      <c r="F4913" s="52"/>
    </row>
    <row r="4914" spans="6:6" x14ac:dyDescent="0.3">
      <c r="F4914" s="52"/>
    </row>
    <row r="4915" spans="6:6" x14ac:dyDescent="0.3">
      <c r="F4915" s="52"/>
    </row>
    <row r="4916" spans="6:6" x14ac:dyDescent="0.3">
      <c r="F4916" s="52"/>
    </row>
    <row r="4917" spans="6:6" x14ac:dyDescent="0.3">
      <c r="F4917" s="52"/>
    </row>
    <row r="4918" spans="6:6" x14ac:dyDescent="0.3">
      <c r="F4918" s="52"/>
    </row>
    <row r="4919" spans="6:6" x14ac:dyDescent="0.3">
      <c r="F4919" s="52"/>
    </row>
    <row r="4920" spans="6:6" x14ac:dyDescent="0.3">
      <c r="F4920" s="52"/>
    </row>
    <row r="4921" spans="6:6" x14ac:dyDescent="0.3">
      <c r="F4921" s="52"/>
    </row>
    <row r="4922" spans="6:6" x14ac:dyDescent="0.3">
      <c r="F4922" s="52"/>
    </row>
    <row r="4923" spans="6:6" x14ac:dyDescent="0.3">
      <c r="F4923" s="52"/>
    </row>
    <row r="4924" spans="6:6" x14ac:dyDescent="0.3">
      <c r="F4924" s="52"/>
    </row>
    <row r="4925" spans="6:6" x14ac:dyDescent="0.3">
      <c r="F4925" s="52"/>
    </row>
    <row r="4926" spans="6:6" x14ac:dyDescent="0.3">
      <c r="F4926" s="52"/>
    </row>
    <row r="4927" spans="6:6" x14ac:dyDescent="0.3">
      <c r="F4927" s="52"/>
    </row>
    <row r="4928" spans="6:6" x14ac:dyDescent="0.3">
      <c r="F4928" s="52"/>
    </row>
    <row r="4929" spans="6:6" x14ac:dyDescent="0.3">
      <c r="F4929" s="52"/>
    </row>
    <row r="4930" spans="6:6" x14ac:dyDescent="0.3">
      <c r="F4930" s="52"/>
    </row>
    <row r="4931" spans="6:6" x14ac:dyDescent="0.3">
      <c r="F4931" s="52"/>
    </row>
    <row r="4932" spans="6:6" x14ac:dyDescent="0.3">
      <c r="F4932" s="52"/>
    </row>
    <row r="4933" spans="6:6" x14ac:dyDescent="0.3">
      <c r="F4933" s="52"/>
    </row>
    <row r="4934" spans="6:6" x14ac:dyDescent="0.3">
      <c r="F4934" s="52"/>
    </row>
    <row r="4935" spans="6:6" x14ac:dyDescent="0.3">
      <c r="F4935" s="52"/>
    </row>
    <row r="4936" spans="6:6" x14ac:dyDescent="0.3">
      <c r="F4936" s="52"/>
    </row>
    <row r="4937" spans="6:6" x14ac:dyDescent="0.3">
      <c r="F4937" s="52"/>
    </row>
    <row r="4938" spans="6:6" x14ac:dyDescent="0.3">
      <c r="F4938" s="52"/>
    </row>
    <row r="4939" spans="6:6" x14ac:dyDescent="0.3">
      <c r="F4939" s="52"/>
    </row>
    <row r="4940" spans="6:6" x14ac:dyDescent="0.3">
      <c r="F4940" s="52"/>
    </row>
    <row r="4941" spans="6:6" x14ac:dyDescent="0.3">
      <c r="F4941" s="52"/>
    </row>
    <row r="4942" spans="6:6" x14ac:dyDescent="0.3">
      <c r="F4942" s="52"/>
    </row>
    <row r="4943" spans="6:6" x14ac:dyDescent="0.3">
      <c r="F4943" s="52"/>
    </row>
    <row r="4944" spans="6:6" x14ac:dyDescent="0.3">
      <c r="F4944" s="52"/>
    </row>
    <row r="4945" spans="6:6" x14ac:dyDescent="0.3">
      <c r="F4945" s="52"/>
    </row>
    <row r="4946" spans="6:6" x14ac:dyDescent="0.3">
      <c r="F4946" s="52"/>
    </row>
    <row r="4947" spans="6:6" x14ac:dyDescent="0.3">
      <c r="F4947" s="52"/>
    </row>
    <row r="4948" spans="6:6" x14ac:dyDescent="0.3">
      <c r="F4948" s="52"/>
    </row>
    <row r="4949" spans="6:6" x14ac:dyDescent="0.3">
      <c r="F4949" s="52"/>
    </row>
    <row r="4950" spans="6:6" x14ac:dyDescent="0.3">
      <c r="F4950" s="52"/>
    </row>
    <row r="4951" spans="6:6" x14ac:dyDescent="0.3">
      <c r="F4951" s="52"/>
    </row>
    <row r="4952" spans="6:6" x14ac:dyDescent="0.3">
      <c r="F4952" s="52"/>
    </row>
    <row r="4953" spans="6:6" x14ac:dyDescent="0.3">
      <c r="F4953" s="52"/>
    </row>
    <row r="4954" spans="6:6" x14ac:dyDescent="0.3">
      <c r="F4954" s="52"/>
    </row>
    <row r="4955" spans="6:6" x14ac:dyDescent="0.3">
      <c r="F4955" s="52"/>
    </row>
    <row r="4956" spans="6:6" x14ac:dyDescent="0.3">
      <c r="F4956" s="52"/>
    </row>
    <row r="4957" spans="6:6" x14ac:dyDescent="0.3">
      <c r="F4957" s="52"/>
    </row>
    <row r="4958" spans="6:6" x14ac:dyDescent="0.3">
      <c r="F4958" s="52"/>
    </row>
    <row r="4959" spans="6:6" x14ac:dyDescent="0.3">
      <c r="F4959" s="52"/>
    </row>
    <row r="4960" spans="6:6" x14ac:dyDescent="0.3">
      <c r="F4960" s="52"/>
    </row>
    <row r="4961" spans="6:6" x14ac:dyDescent="0.3">
      <c r="F4961" s="52"/>
    </row>
    <row r="4962" spans="6:6" x14ac:dyDescent="0.3">
      <c r="F4962" s="52"/>
    </row>
    <row r="4963" spans="6:6" x14ac:dyDescent="0.3">
      <c r="F4963" s="52"/>
    </row>
    <row r="4964" spans="6:6" x14ac:dyDescent="0.3">
      <c r="F4964" s="52"/>
    </row>
    <row r="4965" spans="6:6" x14ac:dyDescent="0.3">
      <c r="F4965" s="52"/>
    </row>
    <row r="4966" spans="6:6" x14ac:dyDescent="0.3">
      <c r="F4966" s="52"/>
    </row>
    <row r="4967" spans="6:6" x14ac:dyDescent="0.3">
      <c r="F4967" s="52"/>
    </row>
    <row r="4968" spans="6:6" x14ac:dyDescent="0.3">
      <c r="F4968" s="52"/>
    </row>
    <row r="4969" spans="6:6" x14ac:dyDescent="0.3">
      <c r="F4969" s="52"/>
    </row>
    <row r="4970" spans="6:6" x14ac:dyDescent="0.3">
      <c r="F4970" s="52"/>
    </row>
    <row r="4971" spans="6:6" x14ac:dyDescent="0.3">
      <c r="F4971" s="52"/>
    </row>
    <row r="4972" spans="6:6" x14ac:dyDescent="0.3">
      <c r="F4972" s="52"/>
    </row>
    <row r="4973" spans="6:6" x14ac:dyDescent="0.3">
      <c r="F4973" s="52"/>
    </row>
    <row r="4974" spans="6:6" x14ac:dyDescent="0.3">
      <c r="F4974" s="52"/>
    </row>
    <row r="4975" spans="6:6" x14ac:dyDescent="0.3">
      <c r="F4975" s="52"/>
    </row>
    <row r="4976" spans="6:6" x14ac:dyDescent="0.3">
      <c r="F4976" s="52"/>
    </row>
    <row r="4977" spans="6:6" x14ac:dyDescent="0.3">
      <c r="F4977" s="52"/>
    </row>
    <row r="4978" spans="6:6" x14ac:dyDescent="0.3">
      <c r="F4978" s="52"/>
    </row>
    <row r="4979" spans="6:6" x14ac:dyDescent="0.3">
      <c r="F4979" s="52"/>
    </row>
    <row r="4980" spans="6:6" x14ac:dyDescent="0.3">
      <c r="F4980" s="52"/>
    </row>
    <row r="4981" spans="6:6" x14ac:dyDescent="0.3">
      <c r="F4981" s="52"/>
    </row>
    <row r="4982" spans="6:6" x14ac:dyDescent="0.3">
      <c r="F4982" s="52"/>
    </row>
    <row r="4983" spans="6:6" x14ac:dyDescent="0.3">
      <c r="F4983" s="52"/>
    </row>
    <row r="4984" spans="6:6" x14ac:dyDescent="0.3">
      <c r="F4984" s="52"/>
    </row>
    <row r="4985" spans="6:6" x14ac:dyDescent="0.3">
      <c r="F4985" s="52"/>
    </row>
    <row r="4986" spans="6:6" x14ac:dyDescent="0.3">
      <c r="F4986" s="52"/>
    </row>
    <row r="4987" spans="6:6" x14ac:dyDescent="0.3">
      <c r="F4987" s="52"/>
    </row>
    <row r="4988" spans="6:6" x14ac:dyDescent="0.3">
      <c r="F4988" s="52"/>
    </row>
    <row r="4989" spans="6:6" x14ac:dyDescent="0.3">
      <c r="F4989" s="52"/>
    </row>
    <row r="4990" spans="6:6" x14ac:dyDescent="0.3">
      <c r="F4990" s="52"/>
    </row>
    <row r="4991" spans="6:6" x14ac:dyDescent="0.3">
      <c r="F4991" s="52"/>
    </row>
    <row r="4992" spans="6:6" x14ac:dyDescent="0.3">
      <c r="F4992" s="52"/>
    </row>
    <row r="4993" spans="6:6" x14ac:dyDescent="0.3">
      <c r="F4993" s="52"/>
    </row>
    <row r="4994" spans="6:6" x14ac:dyDescent="0.3">
      <c r="F4994" s="52"/>
    </row>
    <row r="4995" spans="6:6" x14ac:dyDescent="0.3">
      <c r="F4995" s="52"/>
    </row>
    <row r="4996" spans="6:6" x14ac:dyDescent="0.3">
      <c r="F4996" s="52"/>
    </row>
    <row r="4997" spans="6:6" x14ac:dyDescent="0.3">
      <c r="F4997" s="52"/>
    </row>
    <row r="4998" spans="6:6" x14ac:dyDescent="0.3">
      <c r="F4998" s="52"/>
    </row>
    <row r="4999" spans="6:6" x14ac:dyDescent="0.3">
      <c r="F4999" s="52"/>
    </row>
    <row r="5000" spans="6:6" x14ac:dyDescent="0.3">
      <c r="F5000" s="52"/>
    </row>
    <row r="5001" spans="6:6" x14ac:dyDescent="0.3">
      <c r="F5001" s="52"/>
    </row>
    <row r="5002" spans="6:6" x14ac:dyDescent="0.3">
      <c r="F5002" s="52"/>
    </row>
    <row r="5003" spans="6:6" x14ac:dyDescent="0.3">
      <c r="F5003" s="52"/>
    </row>
    <row r="5004" spans="6:6" x14ac:dyDescent="0.3">
      <c r="F5004" s="52"/>
    </row>
    <row r="5005" spans="6:6" x14ac:dyDescent="0.3">
      <c r="F5005" s="52"/>
    </row>
    <row r="5006" spans="6:6" x14ac:dyDescent="0.3">
      <c r="F5006" s="52"/>
    </row>
    <row r="5007" spans="6:6" x14ac:dyDescent="0.3">
      <c r="F5007" s="52"/>
    </row>
    <row r="5008" spans="6:6" x14ac:dyDescent="0.3">
      <c r="F5008" s="52"/>
    </row>
    <row r="5009" spans="6:6" x14ac:dyDescent="0.3">
      <c r="F5009" s="52"/>
    </row>
    <row r="5010" spans="6:6" x14ac:dyDescent="0.3">
      <c r="F5010" s="52"/>
    </row>
    <row r="5011" spans="6:6" x14ac:dyDescent="0.3">
      <c r="F5011" s="52"/>
    </row>
    <row r="5012" spans="6:6" x14ac:dyDescent="0.3">
      <c r="F5012" s="52"/>
    </row>
    <row r="5013" spans="6:6" x14ac:dyDescent="0.3">
      <c r="F5013" s="52"/>
    </row>
    <row r="5014" spans="6:6" x14ac:dyDescent="0.3">
      <c r="F5014" s="52"/>
    </row>
    <row r="5015" spans="6:6" x14ac:dyDescent="0.3">
      <c r="F5015" s="52"/>
    </row>
    <row r="5016" spans="6:6" x14ac:dyDescent="0.3">
      <c r="F5016" s="52"/>
    </row>
    <row r="5017" spans="6:6" x14ac:dyDescent="0.3">
      <c r="F5017" s="52"/>
    </row>
    <row r="5018" spans="6:6" x14ac:dyDescent="0.3">
      <c r="F5018" s="52"/>
    </row>
    <row r="5019" spans="6:6" x14ac:dyDescent="0.3">
      <c r="F5019" s="52"/>
    </row>
    <row r="5020" spans="6:6" x14ac:dyDescent="0.3">
      <c r="F5020" s="52"/>
    </row>
    <row r="5021" spans="6:6" x14ac:dyDescent="0.3">
      <c r="F5021" s="52"/>
    </row>
    <row r="5022" spans="6:6" x14ac:dyDescent="0.3">
      <c r="F5022" s="52"/>
    </row>
    <row r="5023" spans="6:6" x14ac:dyDescent="0.3">
      <c r="F5023" s="52"/>
    </row>
    <row r="5024" spans="6:6" x14ac:dyDescent="0.3">
      <c r="F5024" s="52"/>
    </row>
    <row r="5025" spans="6:6" x14ac:dyDescent="0.3">
      <c r="F5025" s="52"/>
    </row>
    <row r="5026" spans="6:6" x14ac:dyDescent="0.3">
      <c r="F5026" s="52"/>
    </row>
    <row r="5027" spans="6:6" x14ac:dyDescent="0.3">
      <c r="F5027" s="52"/>
    </row>
    <row r="5028" spans="6:6" x14ac:dyDescent="0.3">
      <c r="F5028" s="52"/>
    </row>
    <row r="5029" spans="6:6" x14ac:dyDescent="0.3">
      <c r="F5029" s="52"/>
    </row>
    <row r="5030" spans="6:6" x14ac:dyDescent="0.3">
      <c r="F5030" s="52"/>
    </row>
    <row r="5031" spans="6:6" x14ac:dyDescent="0.3">
      <c r="F5031" s="52"/>
    </row>
    <row r="5032" spans="6:6" x14ac:dyDescent="0.3">
      <c r="F5032" s="52"/>
    </row>
    <row r="5033" spans="6:6" x14ac:dyDescent="0.3">
      <c r="F5033" s="52"/>
    </row>
    <row r="5034" spans="6:6" x14ac:dyDescent="0.3">
      <c r="F5034" s="52"/>
    </row>
    <row r="5035" spans="6:6" x14ac:dyDescent="0.3">
      <c r="F5035" s="52"/>
    </row>
    <row r="5036" spans="6:6" x14ac:dyDescent="0.3">
      <c r="F5036" s="52"/>
    </row>
    <row r="5037" spans="6:6" x14ac:dyDescent="0.3">
      <c r="F5037" s="52"/>
    </row>
    <row r="5038" spans="6:6" x14ac:dyDescent="0.3">
      <c r="F5038" s="52"/>
    </row>
    <row r="5039" spans="6:6" x14ac:dyDescent="0.3">
      <c r="F5039" s="52"/>
    </row>
    <row r="5040" spans="6:6" x14ac:dyDescent="0.3">
      <c r="F5040" s="52"/>
    </row>
    <row r="5041" spans="6:6" x14ac:dyDescent="0.3">
      <c r="F5041" s="52"/>
    </row>
    <row r="5042" spans="6:6" x14ac:dyDescent="0.3">
      <c r="F5042" s="52"/>
    </row>
    <row r="5043" spans="6:6" x14ac:dyDescent="0.3">
      <c r="F5043" s="52"/>
    </row>
    <row r="5044" spans="6:6" x14ac:dyDescent="0.3">
      <c r="F5044" s="52"/>
    </row>
    <row r="5045" spans="6:6" x14ac:dyDescent="0.3">
      <c r="F5045" s="52"/>
    </row>
    <row r="5046" spans="6:6" x14ac:dyDescent="0.3">
      <c r="F5046" s="52"/>
    </row>
    <row r="5047" spans="6:6" x14ac:dyDescent="0.3">
      <c r="F5047" s="52"/>
    </row>
    <row r="5048" spans="6:6" x14ac:dyDescent="0.3">
      <c r="F5048" s="52"/>
    </row>
    <row r="5049" spans="6:6" x14ac:dyDescent="0.3">
      <c r="F5049" s="52"/>
    </row>
    <row r="5050" spans="6:6" x14ac:dyDescent="0.3">
      <c r="F5050" s="52"/>
    </row>
    <row r="5051" spans="6:6" x14ac:dyDescent="0.3">
      <c r="F5051" s="52"/>
    </row>
    <row r="5052" spans="6:6" x14ac:dyDescent="0.3">
      <c r="F5052" s="52"/>
    </row>
    <row r="5053" spans="6:6" x14ac:dyDescent="0.3">
      <c r="F5053" s="52"/>
    </row>
    <row r="5054" spans="6:6" x14ac:dyDescent="0.3">
      <c r="F5054" s="52"/>
    </row>
    <row r="5055" spans="6:6" x14ac:dyDescent="0.3">
      <c r="F5055" s="52"/>
    </row>
    <row r="5056" spans="6:6" x14ac:dyDescent="0.3">
      <c r="F5056" s="52"/>
    </row>
    <row r="5057" spans="6:6" x14ac:dyDescent="0.3">
      <c r="F5057" s="52"/>
    </row>
    <row r="5058" spans="6:6" x14ac:dyDescent="0.3">
      <c r="F5058" s="52"/>
    </row>
    <row r="5059" spans="6:6" x14ac:dyDescent="0.3">
      <c r="F5059" s="52"/>
    </row>
    <row r="5060" spans="6:6" x14ac:dyDescent="0.3">
      <c r="F5060" s="52"/>
    </row>
    <row r="5061" spans="6:6" x14ac:dyDescent="0.3">
      <c r="F5061" s="52"/>
    </row>
    <row r="5062" spans="6:6" x14ac:dyDescent="0.3">
      <c r="F5062" s="52"/>
    </row>
    <row r="5063" spans="6:6" x14ac:dyDescent="0.3">
      <c r="F5063" s="52"/>
    </row>
    <row r="5064" spans="6:6" x14ac:dyDescent="0.3">
      <c r="F5064" s="52"/>
    </row>
    <row r="5065" spans="6:6" x14ac:dyDescent="0.3">
      <c r="F5065" s="52"/>
    </row>
    <row r="5066" spans="6:6" x14ac:dyDescent="0.3">
      <c r="F5066" s="52"/>
    </row>
    <row r="5067" spans="6:6" x14ac:dyDescent="0.3">
      <c r="F5067" s="52"/>
    </row>
    <row r="5068" spans="6:6" x14ac:dyDescent="0.3">
      <c r="F5068" s="52"/>
    </row>
    <row r="5069" spans="6:6" x14ac:dyDescent="0.3">
      <c r="F5069" s="52"/>
    </row>
    <row r="5070" spans="6:6" x14ac:dyDescent="0.3">
      <c r="F5070" s="52"/>
    </row>
    <row r="5071" spans="6:6" x14ac:dyDescent="0.3">
      <c r="F5071" s="52"/>
    </row>
    <row r="5072" spans="6:6" x14ac:dyDescent="0.3">
      <c r="F5072" s="52"/>
    </row>
    <row r="5073" spans="6:6" x14ac:dyDescent="0.3">
      <c r="F5073" s="52"/>
    </row>
    <row r="5074" spans="6:6" x14ac:dyDescent="0.3">
      <c r="F5074" s="52"/>
    </row>
    <row r="5075" spans="6:6" x14ac:dyDescent="0.3">
      <c r="F5075" s="52"/>
    </row>
    <row r="5076" spans="6:6" x14ac:dyDescent="0.3">
      <c r="F5076" s="52"/>
    </row>
    <row r="5077" spans="6:6" x14ac:dyDescent="0.3">
      <c r="F5077" s="52"/>
    </row>
    <row r="5078" spans="6:6" x14ac:dyDescent="0.3">
      <c r="F5078" s="52"/>
    </row>
    <row r="5079" spans="6:6" x14ac:dyDescent="0.3">
      <c r="F5079" s="52"/>
    </row>
    <row r="5080" spans="6:6" x14ac:dyDescent="0.3">
      <c r="F5080" s="52"/>
    </row>
    <row r="5081" spans="6:6" x14ac:dyDescent="0.3">
      <c r="F5081" s="52"/>
    </row>
    <row r="5082" spans="6:6" x14ac:dyDescent="0.3">
      <c r="F5082" s="52"/>
    </row>
    <row r="5083" spans="6:6" x14ac:dyDescent="0.3">
      <c r="F5083" s="52"/>
    </row>
    <row r="5084" spans="6:6" x14ac:dyDescent="0.3">
      <c r="F5084" s="52"/>
    </row>
    <row r="5085" spans="6:6" x14ac:dyDescent="0.3">
      <c r="F5085" s="52"/>
    </row>
    <row r="5086" spans="6:6" x14ac:dyDescent="0.3">
      <c r="F5086" s="52"/>
    </row>
    <row r="5087" spans="6:6" x14ac:dyDescent="0.3">
      <c r="F5087" s="52"/>
    </row>
    <row r="5088" spans="6:6" x14ac:dyDescent="0.3">
      <c r="F5088" s="52"/>
    </row>
    <row r="5089" spans="6:6" x14ac:dyDescent="0.3">
      <c r="F5089" s="52"/>
    </row>
    <row r="5090" spans="6:6" x14ac:dyDescent="0.3">
      <c r="F5090" s="52"/>
    </row>
    <row r="5091" spans="6:6" x14ac:dyDescent="0.3">
      <c r="F5091" s="52"/>
    </row>
    <row r="5092" spans="6:6" x14ac:dyDescent="0.3">
      <c r="F5092" s="52"/>
    </row>
    <row r="5093" spans="6:6" x14ac:dyDescent="0.3">
      <c r="F5093" s="52"/>
    </row>
    <row r="5094" spans="6:6" x14ac:dyDescent="0.3">
      <c r="F5094" s="52"/>
    </row>
    <row r="5095" spans="6:6" x14ac:dyDescent="0.3">
      <c r="F5095" s="52"/>
    </row>
    <row r="5096" spans="6:6" x14ac:dyDescent="0.3">
      <c r="F5096" s="52"/>
    </row>
    <row r="5097" spans="6:6" x14ac:dyDescent="0.3">
      <c r="F5097" s="52"/>
    </row>
    <row r="5098" spans="6:6" x14ac:dyDescent="0.3">
      <c r="F5098" s="52"/>
    </row>
    <row r="5099" spans="6:6" x14ac:dyDescent="0.3">
      <c r="F5099" s="52"/>
    </row>
    <row r="5100" spans="6:6" x14ac:dyDescent="0.3">
      <c r="F5100" s="52"/>
    </row>
    <row r="5101" spans="6:6" x14ac:dyDescent="0.3">
      <c r="F5101" s="52"/>
    </row>
    <row r="5102" spans="6:6" x14ac:dyDescent="0.3">
      <c r="F5102" s="52"/>
    </row>
    <row r="5103" spans="6:6" x14ac:dyDescent="0.3">
      <c r="F5103" s="52"/>
    </row>
    <row r="5104" spans="6:6" x14ac:dyDescent="0.3">
      <c r="F5104" s="52"/>
    </row>
    <row r="5105" spans="6:6" x14ac:dyDescent="0.3">
      <c r="F5105" s="52"/>
    </row>
    <row r="5106" spans="6:6" x14ac:dyDescent="0.3">
      <c r="F5106" s="52"/>
    </row>
    <row r="5107" spans="6:6" x14ac:dyDescent="0.3">
      <c r="F5107" s="52"/>
    </row>
    <row r="5108" spans="6:6" x14ac:dyDescent="0.3">
      <c r="F5108" s="52"/>
    </row>
    <row r="5109" spans="6:6" x14ac:dyDescent="0.3">
      <c r="F5109" s="52"/>
    </row>
    <row r="5110" spans="6:6" x14ac:dyDescent="0.3">
      <c r="F5110" s="52"/>
    </row>
    <row r="5111" spans="6:6" x14ac:dyDescent="0.3">
      <c r="F5111" s="52"/>
    </row>
    <row r="5112" spans="6:6" x14ac:dyDescent="0.3">
      <c r="F5112" s="52"/>
    </row>
    <row r="5113" spans="6:6" x14ac:dyDescent="0.3">
      <c r="F5113" s="52"/>
    </row>
    <row r="5114" spans="6:6" x14ac:dyDescent="0.3">
      <c r="F5114" s="52"/>
    </row>
    <row r="5115" spans="6:6" x14ac:dyDescent="0.3">
      <c r="F5115" s="52"/>
    </row>
    <row r="5116" spans="6:6" x14ac:dyDescent="0.3">
      <c r="F5116" s="52"/>
    </row>
    <row r="5117" spans="6:6" x14ac:dyDescent="0.3">
      <c r="F5117" s="52"/>
    </row>
    <row r="5118" spans="6:6" x14ac:dyDescent="0.3">
      <c r="F5118" s="52"/>
    </row>
    <row r="5119" spans="6:6" x14ac:dyDescent="0.3">
      <c r="F5119" s="52"/>
    </row>
    <row r="5120" spans="6:6" x14ac:dyDescent="0.3">
      <c r="F5120" s="52"/>
    </row>
    <row r="5121" spans="6:6" x14ac:dyDescent="0.3">
      <c r="F5121" s="52"/>
    </row>
    <row r="5122" spans="6:6" x14ac:dyDescent="0.3">
      <c r="F5122" s="52"/>
    </row>
    <row r="5123" spans="6:6" x14ac:dyDescent="0.3">
      <c r="F5123" s="52"/>
    </row>
    <row r="5124" spans="6:6" x14ac:dyDescent="0.3">
      <c r="F5124" s="52"/>
    </row>
    <row r="5125" spans="6:6" x14ac:dyDescent="0.3">
      <c r="F5125" s="52"/>
    </row>
    <row r="5126" spans="6:6" x14ac:dyDescent="0.3">
      <c r="F5126" s="52"/>
    </row>
    <row r="5127" spans="6:6" x14ac:dyDescent="0.3">
      <c r="F5127" s="52"/>
    </row>
    <row r="5128" spans="6:6" x14ac:dyDescent="0.3">
      <c r="F5128" s="52"/>
    </row>
    <row r="5129" spans="6:6" x14ac:dyDescent="0.3">
      <c r="F5129" s="52"/>
    </row>
    <row r="5130" spans="6:6" x14ac:dyDescent="0.3">
      <c r="F5130" s="52"/>
    </row>
    <row r="5131" spans="6:6" x14ac:dyDescent="0.3">
      <c r="F5131" s="52"/>
    </row>
    <row r="5132" spans="6:6" x14ac:dyDescent="0.3">
      <c r="F5132" s="52"/>
    </row>
    <row r="5133" spans="6:6" x14ac:dyDescent="0.3">
      <c r="F5133" s="52"/>
    </row>
    <row r="5134" spans="6:6" x14ac:dyDescent="0.3">
      <c r="F5134" s="52"/>
    </row>
    <row r="5135" spans="6:6" x14ac:dyDescent="0.3">
      <c r="F5135" s="52"/>
    </row>
    <row r="5136" spans="6:6" x14ac:dyDescent="0.3">
      <c r="F5136" s="52"/>
    </row>
    <row r="5137" spans="6:6" x14ac:dyDescent="0.3">
      <c r="F5137" s="52"/>
    </row>
    <row r="5138" spans="6:6" x14ac:dyDescent="0.3">
      <c r="F5138" s="52"/>
    </row>
    <row r="5139" spans="6:6" x14ac:dyDescent="0.3">
      <c r="F5139" s="52"/>
    </row>
    <row r="5140" spans="6:6" x14ac:dyDescent="0.3">
      <c r="F5140" s="52"/>
    </row>
    <row r="5141" spans="6:6" x14ac:dyDescent="0.3">
      <c r="F5141" s="52"/>
    </row>
    <row r="5142" spans="6:6" x14ac:dyDescent="0.3">
      <c r="F5142" s="52"/>
    </row>
    <row r="5143" spans="6:6" x14ac:dyDescent="0.3">
      <c r="F5143" s="52"/>
    </row>
    <row r="5144" spans="6:6" x14ac:dyDescent="0.3">
      <c r="F5144" s="52"/>
    </row>
    <row r="5145" spans="6:6" x14ac:dyDescent="0.3">
      <c r="F5145" s="52"/>
    </row>
    <row r="5146" spans="6:6" x14ac:dyDescent="0.3">
      <c r="F5146" s="52"/>
    </row>
    <row r="5147" spans="6:6" x14ac:dyDescent="0.3">
      <c r="F5147" s="52"/>
    </row>
    <row r="5148" spans="6:6" x14ac:dyDescent="0.3">
      <c r="F5148" s="52"/>
    </row>
    <row r="5149" spans="6:6" x14ac:dyDescent="0.3">
      <c r="F5149" s="52"/>
    </row>
    <row r="5150" spans="6:6" x14ac:dyDescent="0.3">
      <c r="F5150" s="52"/>
    </row>
    <row r="5151" spans="6:6" x14ac:dyDescent="0.3">
      <c r="F5151" s="52"/>
    </row>
    <row r="5152" spans="6:6" x14ac:dyDescent="0.3">
      <c r="F5152" s="52"/>
    </row>
    <row r="5153" spans="6:6" x14ac:dyDescent="0.3">
      <c r="F5153" s="52"/>
    </row>
    <row r="5154" spans="6:6" x14ac:dyDescent="0.3">
      <c r="F5154" s="52"/>
    </row>
    <row r="5155" spans="6:6" x14ac:dyDescent="0.3">
      <c r="F5155" s="52"/>
    </row>
    <row r="5156" spans="6:6" x14ac:dyDescent="0.3">
      <c r="F5156" s="52"/>
    </row>
    <row r="5157" spans="6:6" x14ac:dyDescent="0.3">
      <c r="F5157" s="52"/>
    </row>
    <row r="5158" spans="6:6" x14ac:dyDescent="0.3">
      <c r="F5158" s="52"/>
    </row>
    <row r="5159" spans="6:6" x14ac:dyDescent="0.3">
      <c r="F5159" s="52"/>
    </row>
    <row r="5160" spans="6:6" x14ac:dyDescent="0.3">
      <c r="F5160" s="52"/>
    </row>
    <row r="5161" spans="6:6" x14ac:dyDescent="0.3">
      <c r="F5161" s="52"/>
    </row>
    <row r="5162" spans="6:6" x14ac:dyDescent="0.3">
      <c r="F5162" s="52"/>
    </row>
    <row r="5163" spans="6:6" x14ac:dyDescent="0.3">
      <c r="F5163" s="52"/>
    </row>
    <row r="5164" spans="6:6" x14ac:dyDescent="0.3">
      <c r="F5164" s="52"/>
    </row>
    <row r="5165" spans="6:6" x14ac:dyDescent="0.3">
      <c r="F5165" s="52"/>
    </row>
    <row r="5166" spans="6:6" x14ac:dyDescent="0.3">
      <c r="F5166" s="52"/>
    </row>
    <row r="5167" spans="6:6" x14ac:dyDescent="0.3">
      <c r="F5167" s="52"/>
    </row>
    <row r="5168" spans="6:6" x14ac:dyDescent="0.3">
      <c r="F5168" s="52"/>
    </row>
    <row r="5169" spans="6:6" x14ac:dyDescent="0.3">
      <c r="F5169" s="52"/>
    </row>
    <row r="5170" spans="6:6" x14ac:dyDescent="0.3">
      <c r="F5170" s="52"/>
    </row>
    <row r="5171" spans="6:6" x14ac:dyDescent="0.3">
      <c r="F5171" s="52"/>
    </row>
    <row r="5172" spans="6:6" x14ac:dyDescent="0.3">
      <c r="F5172" s="52"/>
    </row>
    <row r="5173" spans="6:6" x14ac:dyDescent="0.3">
      <c r="F5173" s="52"/>
    </row>
    <row r="5174" spans="6:6" x14ac:dyDescent="0.3">
      <c r="F5174" s="52"/>
    </row>
    <row r="5175" spans="6:6" x14ac:dyDescent="0.3">
      <c r="F5175" s="52"/>
    </row>
    <row r="5176" spans="6:6" x14ac:dyDescent="0.3">
      <c r="F5176" s="52"/>
    </row>
    <row r="5177" spans="6:6" x14ac:dyDescent="0.3">
      <c r="F5177" s="52"/>
    </row>
    <row r="5178" spans="6:6" x14ac:dyDescent="0.3">
      <c r="F5178" s="52"/>
    </row>
    <row r="5179" spans="6:6" x14ac:dyDescent="0.3">
      <c r="F5179" s="52"/>
    </row>
    <row r="5180" spans="6:6" x14ac:dyDescent="0.3">
      <c r="F5180" s="52"/>
    </row>
    <row r="5181" spans="6:6" x14ac:dyDescent="0.3">
      <c r="F5181" s="52"/>
    </row>
    <row r="5182" spans="6:6" x14ac:dyDescent="0.3">
      <c r="F5182" s="52"/>
    </row>
    <row r="5183" spans="6:6" x14ac:dyDescent="0.3">
      <c r="F5183" s="52"/>
    </row>
    <row r="5184" spans="6:6" x14ac:dyDescent="0.3">
      <c r="F5184" s="52"/>
    </row>
    <row r="5185" spans="6:6" x14ac:dyDescent="0.3">
      <c r="F5185" s="52"/>
    </row>
    <row r="5186" spans="6:6" x14ac:dyDescent="0.3">
      <c r="F5186" s="52"/>
    </row>
    <row r="5187" spans="6:6" x14ac:dyDescent="0.3">
      <c r="F5187" s="52"/>
    </row>
    <row r="5188" spans="6:6" x14ac:dyDescent="0.3">
      <c r="F5188" s="52"/>
    </row>
    <row r="5189" spans="6:6" x14ac:dyDescent="0.3">
      <c r="F5189" s="52"/>
    </row>
    <row r="5190" spans="6:6" x14ac:dyDescent="0.3">
      <c r="F5190" s="52"/>
    </row>
    <row r="5191" spans="6:6" x14ac:dyDescent="0.3">
      <c r="F5191" s="52"/>
    </row>
    <row r="5192" spans="6:6" x14ac:dyDescent="0.3">
      <c r="F5192" s="52"/>
    </row>
    <row r="5193" spans="6:6" x14ac:dyDescent="0.3">
      <c r="F5193" s="52"/>
    </row>
    <row r="5194" spans="6:6" x14ac:dyDescent="0.3">
      <c r="F5194" s="52"/>
    </row>
    <row r="5195" spans="6:6" x14ac:dyDescent="0.3">
      <c r="F5195" s="52"/>
    </row>
    <row r="5196" spans="6:6" x14ac:dyDescent="0.3">
      <c r="F5196" s="52"/>
    </row>
    <row r="5197" spans="6:6" x14ac:dyDescent="0.3">
      <c r="F5197" s="52"/>
    </row>
    <row r="5198" spans="6:6" x14ac:dyDescent="0.3">
      <c r="F5198" s="52"/>
    </row>
    <row r="5199" spans="6:6" x14ac:dyDescent="0.3">
      <c r="F5199" s="52"/>
    </row>
    <row r="5200" spans="6:6" x14ac:dyDescent="0.3">
      <c r="F5200" s="52"/>
    </row>
    <row r="5201" spans="6:6" x14ac:dyDescent="0.3">
      <c r="F5201" s="52"/>
    </row>
    <row r="5202" spans="6:6" x14ac:dyDescent="0.3">
      <c r="F5202" s="52"/>
    </row>
    <row r="5203" spans="6:6" x14ac:dyDescent="0.3">
      <c r="F5203" s="52"/>
    </row>
    <row r="5204" spans="6:6" x14ac:dyDescent="0.3">
      <c r="F5204" s="52"/>
    </row>
    <row r="5205" spans="6:6" x14ac:dyDescent="0.3">
      <c r="F5205" s="52"/>
    </row>
    <row r="5206" spans="6:6" x14ac:dyDescent="0.3">
      <c r="F5206" s="52"/>
    </row>
    <row r="5207" spans="6:6" x14ac:dyDescent="0.3">
      <c r="F5207" s="52"/>
    </row>
    <row r="5208" spans="6:6" x14ac:dyDescent="0.3">
      <c r="F5208" s="52"/>
    </row>
    <row r="5209" spans="6:6" x14ac:dyDescent="0.3">
      <c r="F5209" s="52"/>
    </row>
    <row r="5210" spans="6:6" x14ac:dyDescent="0.3">
      <c r="F5210" s="52"/>
    </row>
    <row r="5211" spans="6:6" x14ac:dyDescent="0.3">
      <c r="F5211" s="52"/>
    </row>
    <row r="5212" spans="6:6" x14ac:dyDescent="0.3">
      <c r="F5212" s="52"/>
    </row>
    <row r="5213" spans="6:6" x14ac:dyDescent="0.3">
      <c r="F5213" s="52"/>
    </row>
    <row r="5214" spans="6:6" x14ac:dyDescent="0.3">
      <c r="F5214" s="52"/>
    </row>
    <row r="5215" spans="6:6" x14ac:dyDescent="0.3">
      <c r="F5215" s="52"/>
    </row>
    <row r="5216" spans="6:6" x14ac:dyDescent="0.3">
      <c r="F5216" s="52"/>
    </row>
    <row r="5217" spans="6:6" x14ac:dyDescent="0.3">
      <c r="F5217" s="52"/>
    </row>
    <row r="5218" spans="6:6" x14ac:dyDescent="0.3">
      <c r="F5218" s="52"/>
    </row>
    <row r="5219" spans="6:6" x14ac:dyDescent="0.3">
      <c r="F5219" s="52"/>
    </row>
    <row r="5220" spans="6:6" x14ac:dyDescent="0.3">
      <c r="F5220" s="52"/>
    </row>
    <row r="5221" spans="6:6" x14ac:dyDescent="0.3">
      <c r="F5221" s="52"/>
    </row>
    <row r="5222" spans="6:6" x14ac:dyDescent="0.3">
      <c r="F5222" s="52"/>
    </row>
    <row r="5223" spans="6:6" x14ac:dyDescent="0.3">
      <c r="F5223" s="52"/>
    </row>
    <row r="5224" spans="6:6" x14ac:dyDescent="0.3">
      <c r="F5224" s="52"/>
    </row>
    <row r="5225" spans="6:6" x14ac:dyDescent="0.3">
      <c r="F5225" s="52"/>
    </row>
    <row r="5226" spans="6:6" x14ac:dyDescent="0.3">
      <c r="F5226" s="52"/>
    </row>
    <row r="5227" spans="6:6" x14ac:dyDescent="0.3">
      <c r="F5227" s="52"/>
    </row>
    <row r="5228" spans="6:6" x14ac:dyDescent="0.3">
      <c r="F5228" s="52"/>
    </row>
    <row r="5229" spans="6:6" x14ac:dyDescent="0.3">
      <c r="F5229" s="52"/>
    </row>
    <row r="5230" spans="6:6" x14ac:dyDescent="0.3">
      <c r="F5230" s="52"/>
    </row>
    <row r="5231" spans="6:6" x14ac:dyDescent="0.3">
      <c r="F5231" s="52"/>
    </row>
    <row r="5232" spans="6:6" x14ac:dyDescent="0.3">
      <c r="F5232" s="52"/>
    </row>
    <row r="5233" spans="6:6" x14ac:dyDescent="0.3">
      <c r="F5233" s="52"/>
    </row>
    <row r="5234" spans="6:6" x14ac:dyDescent="0.3">
      <c r="F5234" s="52"/>
    </row>
    <row r="5235" spans="6:6" x14ac:dyDescent="0.3">
      <c r="F5235" s="52"/>
    </row>
    <row r="5236" spans="6:6" x14ac:dyDescent="0.3">
      <c r="F5236" s="52"/>
    </row>
    <row r="5237" spans="6:6" x14ac:dyDescent="0.3">
      <c r="F5237" s="52"/>
    </row>
    <row r="5238" spans="6:6" x14ac:dyDescent="0.3">
      <c r="F5238" s="52"/>
    </row>
    <row r="5239" spans="6:6" x14ac:dyDescent="0.3">
      <c r="F5239" s="52"/>
    </row>
    <row r="5240" spans="6:6" x14ac:dyDescent="0.3">
      <c r="F5240" s="52"/>
    </row>
    <row r="5241" spans="6:6" x14ac:dyDescent="0.3">
      <c r="F5241" s="52"/>
    </row>
    <row r="5242" spans="6:6" x14ac:dyDescent="0.3">
      <c r="F5242" s="52"/>
    </row>
    <row r="5243" spans="6:6" x14ac:dyDescent="0.3">
      <c r="F5243" s="52"/>
    </row>
    <row r="5244" spans="6:6" x14ac:dyDescent="0.3">
      <c r="F5244" s="52"/>
    </row>
    <row r="5245" spans="6:6" x14ac:dyDescent="0.3">
      <c r="F5245" s="52"/>
    </row>
    <row r="5246" spans="6:6" x14ac:dyDescent="0.3">
      <c r="F5246" s="52"/>
    </row>
    <row r="5247" spans="6:6" x14ac:dyDescent="0.3">
      <c r="F5247" s="52"/>
    </row>
    <row r="5248" spans="6:6" x14ac:dyDescent="0.3">
      <c r="F5248" s="52"/>
    </row>
    <row r="5249" spans="6:6" x14ac:dyDescent="0.3">
      <c r="F5249" s="52"/>
    </row>
    <row r="5250" spans="6:6" x14ac:dyDescent="0.3">
      <c r="F5250" s="52"/>
    </row>
    <row r="5251" spans="6:6" x14ac:dyDescent="0.3">
      <c r="F5251" s="52"/>
    </row>
    <row r="5252" spans="6:6" x14ac:dyDescent="0.3">
      <c r="F5252" s="52"/>
    </row>
    <row r="5253" spans="6:6" x14ac:dyDescent="0.3">
      <c r="F5253" s="52"/>
    </row>
    <row r="5254" spans="6:6" x14ac:dyDescent="0.3">
      <c r="F5254" s="52"/>
    </row>
    <row r="5255" spans="6:6" x14ac:dyDescent="0.3">
      <c r="F5255" s="52"/>
    </row>
    <row r="5256" spans="6:6" x14ac:dyDescent="0.3">
      <c r="F5256" s="52"/>
    </row>
    <row r="5257" spans="6:6" x14ac:dyDescent="0.3">
      <c r="F5257" s="52"/>
    </row>
    <row r="5258" spans="6:6" x14ac:dyDescent="0.3">
      <c r="F5258" s="52"/>
    </row>
    <row r="5259" spans="6:6" x14ac:dyDescent="0.3">
      <c r="F5259" s="52"/>
    </row>
    <row r="5260" spans="6:6" x14ac:dyDescent="0.3">
      <c r="F5260" s="52"/>
    </row>
    <row r="5261" spans="6:6" x14ac:dyDescent="0.3">
      <c r="F5261" s="52"/>
    </row>
    <row r="5262" spans="6:6" x14ac:dyDescent="0.3">
      <c r="F5262" s="52"/>
    </row>
    <row r="5263" spans="6:6" x14ac:dyDescent="0.3">
      <c r="F5263" s="52"/>
    </row>
    <row r="5264" spans="6:6" x14ac:dyDescent="0.3">
      <c r="F5264" s="52"/>
    </row>
    <row r="5265" spans="6:6" x14ac:dyDescent="0.3">
      <c r="F5265" s="52"/>
    </row>
    <row r="5266" spans="6:6" x14ac:dyDescent="0.3">
      <c r="F5266" s="52"/>
    </row>
    <row r="5267" spans="6:6" x14ac:dyDescent="0.3">
      <c r="F5267" s="52"/>
    </row>
    <row r="5268" spans="6:6" x14ac:dyDescent="0.3">
      <c r="F5268" s="52"/>
    </row>
    <row r="5269" spans="6:6" x14ac:dyDescent="0.3">
      <c r="F5269" s="52"/>
    </row>
    <row r="5270" spans="6:6" x14ac:dyDescent="0.3">
      <c r="F5270" s="52"/>
    </row>
    <row r="5271" spans="6:6" x14ac:dyDescent="0.3">
      <c r="F5271" s="52"/>
    </row>
    <row r="5272" spans="6:6" x14ac:dyDescent="0.3">
      <c r="F5272" s="52"/>
    </row>
    <row r="5273" spans="6:6" x14ac:dyDescent="0.3">
      <c r="F5273" s="52"/>
    </row>
    <row r="5274" spans="6:6" x14ac:dyDescent="0.3">
      <c r="F5274" s="52"/>
    </row>
    <row r="5275" spans="6:6" x14ac:dyDescent="0.3">
      <c r="F5275" s="52"/>
    </row>
    <row r="5276" spans="6:6" x14ac:dyDescent="0.3">
      <c r="F5276" s="52"/>
    </row>
    <row r="5277" spans="6:6" x14ac:dyDescent="0.3">
      <c r="F5277" s="52"/>
    </row>
    <row r="5278" spans="6:6" x14ac:dyDescent="0.3">
      <c r="F5278" s="52"/>
    </row>
    <row r="5279" spans="6:6" x14ac:dyDescent="0.3">
      <c r="F5279" s="52"/>
    </row>
    <row r="5280" spans="6:6" x14ac:dyDescent="0.3">
      <c r="F5280" s="52"/>
    </row>
    <row r="5281" spans="6:6" x14ac:dyDescent="0.3">
      <c r="F5281" s="52"/>
    </row>
    <row r="5282" spans="6:6" x14ac:dyDescent="0.3">
      <c r="F5282" s="52"/>
    </row>
    <row r="5283" spans="6:6" x14ac:dyDescent="0.3">
      <c r="F5283" s="52"/>
    </row>
    <row r="5284" spans="6:6" x14ac:dyDescent="0.3">
      <c r="F5284" s="52"/>
    </row>
    <row r="5285" spans="6:6" x14ac:dyDescent="0.3">
      <c r="F5285" s="52"/>
    </row>
    <row r="5286" spans="6:6" x14ac:dyDescent="0.3">
      <c r="F5286" s="52"/>
    </row>
    <row r="5287" spans="6:6" x14ac:dyDescent="0.3">
      <c r="F5287" s="52"/>
    </row>
    <row r="5288" spans="6:6" x14ac:dyDescent="0.3">
      <c r="F5288" s="52"/>
    </row>
    <row r="5289" spans="6:6" x14ac:dyDescent="0.3">
      <c r="F5289" s="52"/>
    </row>
    <row r="5290" spans="6:6" x14ac:dyDescent="0.3">
      <c r="F5290" s="52"/>
    </row>
    <row r="5291" spans="6:6" x14ac:dyDescent="0.3">
      <c r="F5291" s="52"/>
    </row>
    <row r="5292" spans="6:6" x14ac:dyDescent="0.3">
      <c r="F5292" s="52"/>
    </row>
    <row r="5293" spans="6:6" x14ac:dyDescent="0.3">
      <c r="F5293" s="52"/>
    </row>
    <row r="5294" spans="6:6" x14ac:dyDescent="0.3">
      <c r="F5294" s="52"/>
    </row>
    <row r="5295" spans="6:6" x14ac:dyDescent="0.3">
      <c r="F5295" s="52"/>
    </row>
    <row r="5296" spans="6:6" x14ac:dyDescent="0.3">
      <c r="F5296" s="52"/>
    </row>
    <row r="5297" spans="6:6" x14ac:dyDescent="0.3">
      <c r="F5297" s="52"/>
    </row>
    <row r="5298" spans="6:6" x14ac:dyDescent="0.3">
      <c r="F5298" s="52"/>
    </row>
    <row r="5299" spans="6:6" x14ac:dyDescent="0.3">
      <c r="F5299" s="52"/>
    </row>
    <row r="5300" spans="6:6" x14ac:dyDescent="0.3">
      <c r="F5300" s="52"/>
    </row>
    <row r="5301" spans="6:6" x14ac:dyDescent="0.3">
      <c r="F5301" s="52"/>
    </row>
    <row r="5302" spans="6:6" x14ac:dyDescent="0.3">
      <c r="F5302" s="52"/>
    </row>
    <row r="5303" spans="6:6" x14ac:dyDescent="0.3">
      <c r="F5303" s="52"/>
    </row>
    <row r="5304" spans="6:6" x14ac:dyDescent="0.3">
      <c r="F5304" s="52"/>
    </row>
    <row r="5305" spans="6:6" x14ac:dyDescent="0.3">
      <c r="F5305" s="52"/>
    </row>
    <row r="5306" spans="6:6" x14ac:dyDescent="0.3">
      <c r="F5306" s="52"/>
    </row>
    <row r="5307" spans="6:6" x14ac:dyDescent="0.3">
      <c r="F5307" s="52"/>
    </row>
    <row r="5308" spans="6:6" x14ac:dyDescent="0.3">
      <c r="F5308" s="52"/>
    </row>
    <row r="5309" spans="6:6" x14ac:dyDescent="0.3">
      <c r="F5309" s="52"/>
    </row>
    <row r="5310" spans="6:6" x14ac:dyDescent="0.3">
      <c r="F5310" s="52"/>
    </row>
    <row r="5311" spans="6:6" x14ac:dyDescent="0.3">
      <c r="F5311" s="52"/>
    </row>
    <row r="5312" spans="6:6" x14ac:dyDescent="0.3">
      <c r="F5312" s="52"/>
    </row>
    <row r="5313" spans="6:6" x14ac:dyDescent="0.3">
      <c r="F5313" s="52"/>
    </row>
    <row r="5314" spans="6:6" x14ac:dyDescent="0.3">
      <c r="F5314" s="52"/>
    </row>
    <row r="5315" spans="6:6" x14ac:dyDescent="0.3">
      <c r="F5315" s="52"/>
    </row>
    <row r="5316" spans="6:6" x14ac:dyDescent="0.3">
      <c r="F5316" s="52"/>
    </row>
    <row r="5317" spans="6:6" x14ac:dyDescent="0.3">
      <c r="F5317" s="52"/>
    </row>
    <row r="5318" spans="6:6" x14ac:dyDescent="0.3">
      <c r="F5318" s="52"/>
    </row>
    <row r="5319" spans="6:6" x14ac:dyDescent="0.3">
      <c r="F5319" s="52"/>
    </row>
    <row r="5320" spans="6:6" x14ac:dyDescent="0.3">
      <c r="F5320" s="52"/>
    </row>
    <row r="5321" spans="6:6" x14ac:dyDescent="0.3">
      <c r="F5321" s="52"/>
    </row>
    <row r="5322" spans="6:6" x14ac:dyDescent="0.3">
      <c r="F5322" s="52"/>
    </row>
    <row r="5323" spans="6:6" x14ac:dyDescent="0.3">
      <c r="F5323" s="52"/>
    </row>
    <row r="5324" spans="6:6" x14ac:dyDescent="0.3">
      <c r="F5324" s="52"/>
    </row>
    <row r="5325" spans="6:6" x14ac:dyDescent="0.3">
      <c r="F5325" s="52"/>
    </row>
    <row r="5326" spans="6:6" x14ac:dyDescent="0.3">
      <c r="F5326" s="52"/>
    </row>
    <row r="5327" spans="6:6" x14ac:dyDescent="0.3">
      <c r="F5327" s="52"/>
    </row>
    <row r="5328" spans="6:6" x14ac:dyDescent="0.3">
      <c r="F5328" s="52"/>
    </row>
    <row r="5329" spans="6:6" x14ac:dyDescent="0.3">
      <c r="F5329" s="52"/>
    </row>
    <row r="5330" spans="6:6" x14ac:dyDescent="0.3">
      <c r="F5330" s="52"/>
    </row>
    <row r="5331" spans="6:6" x14ac:dyDescent="0.3">
      <c r="F5331" s="52"/>
    </row>
    <row r="5332" spans="6:6" x14ac:dyDescent="0.3">
      <c r="F5332" s="52"/>
    </row>
    <row r="5333" spans="6:6" x14ac:dyDescent="0.3">
      <c r="F5333" s="52"/>
    </row>
    <row r="5334" spans="6:6" x14ac:dyDescent="0.3">
      <c r="F5334" s="52"/>
    </row>
    <row r="5335" spans="6:6" x14ac:dyDescent="0.3">
      <c r="F5335" s="52"/>
    </row>
    <row r="5336" spans="6:6" x14ac:dyDescent="0.3">
      <c r="F5336" s="52"/>
    </row>
    <row r="5337" spans="6:6" x14ac:dyDescent="0.3">
      <c r="F5337" s="52"/>
    </row>
    <row r="5338" spans="6:6" x14ac:dyDescent="0.3">
      <c r="F5338" s="52"/>
    </row>
    <row r="5339" spans="6:6" x14ac:dyDescent="0.3">
      <c r="F5339" s="52"/>
    </row>
    <row r="5340" spans="6:6" x14ac:dyDescent="0.3">
      <c r="F5340" s="52"/>
    </row>
    <row r="5341" spans="6:6" x14ac:dyDescent="0.3">
      <c r="F5341" s="52"/>
    </row>
    <row r="5342" spans="6:6" x14ac:dyDescent="0.3">
      <c r="F5342" s="52"/>
    </row>
    <row r="5343" spans="6:6" x14ac:dyDescent="0.3">
      <c r="F5343" s="52"/>
    </row>
    <row r="5344" spans="6:6" x14ac:dyDescent="0.3">
      <c r="F5344" s="52"/>
    </row>
    <row r="5345" spans="6:6" x14ac:dyDescent="0.3">
      <c r="F5345" s="52"/>
    </row>
    <row r="5346" spans="6:6" x14ac:dyDescent="0.3">
      <c r="F5346" s="52"/>
    </row>
    <row r="5347" spans="6:6" x14ac:dyDescent="0.3">
      <c r="F5347" s="52"/>
    </row>
    <row r="5348" spans="6:6" x14ac:dyDescent="0.3">
      <c r="F5348" s="52"/>
    </row>
    <row r="5349" spans="6:6" x14ac:dyDescent="0.3">
      <c r="F5349" s="52"/>
    </row>
    <row r="5350" spans="6:6" x14ac:dyDescent="0.3">
      <c r="F5350" s="52"/>
    </row>
    <row r="5351" spans="6:6" x14ac:dyDescent="0.3">
      <c r="F5351" s="52"/>
    </row>
    <row r="5352" spans="6:6" x14ac:dyDescent="0.3">
      <c r="F5352" s="52"/>
    </row>
    <row r="5353" spans="6:6" x14ac:dyDescent="0.3">
      <c r="F5353" s="52"/>
    </row>
    <row r="5354" spans="6:6" x14ac:dyDescent="0.3">
      <c r="F5354" s="52"/>
    </row>
    <row r="5355" spans="6:6" x14ac:dyDescent="0.3">
      <c r="F5355" s="52"/>
    </row>
    <row r="5356" spans="6:6" x14ac:dyDescent="0.3">
      <c r="F5356" s="52"/>
    </row>
    <row r="5357" spans="6:6" x14ac:dyDescent="0.3">
      <c r="F5357" s="52"/>
    </row>
    <row r="5358" spans="6:6" x14ac:dyDescent="0.3">
      <c r="F5358" s="52"/>
    </row>
    <row r="5359" spans="6:6" x14ac:dyDescent="0.3">
      <c r="F5359" s="52"/>
    </row>
    <row r="5360" spans="6:6" x14ac:dyDescent="0.3">
      <c r="F5360" s="52"/>
    </row>
    <row r="5361" spans="6:6" x14ac:dyDescent="0.3">
      <c r="F5361" s="52"/>
    </row>
    <row r="5362" spans="6:6" x14ac:dyDescent="0.3">
      <c r="F5362" s="52"/>
    </row>
    <row r="5363" spans="6:6" x14ac:dyDescent="0.3">
      <c r="F5363" s="52"/>
    </row>
    <row r="5364" spans="6:6" x14ac:dyDescent="0.3">
      <c r="F5364" s="52"/>
    </row>
    <row r="5365" spans="6:6" x14ac:dyDescent="0.3">
      <c r="F5365" s="52"/>
    </row>
    <row r="5366" spans="6:6" x14ac:dyDescent="0.3">
      <c r="F5366" s="52"/>
    </row>
    <row r="5367" spans="6:6" x14ac:dyDescent="0.3">
      <c r="F5367" s="52"/>
    </row>
    <row r="5368" spans="6:6" x14ac:dyDescent="0.3">
      <c r="F5368" s="52"/>
    </row>
    <row r="5369" spans="6:6" x14ac:dyDescent="0.3">
      <c r="F5369" s="52"/>
    </row>
    <row r="5370" spans="6:6" x14ac:dyDescent="0.3">
      <c r="F5370" s="52"/>
    </row>
    <row r="5371" spans="6:6" x14ac:dyDescent="0.3">
      <c r="F5371" s="52"/>
    </row>
    <row r="5372" spans="6:6" x14ac:dyDescent="0.3">
      <c r="F5372" s="52"/>
    </row>
    <row r="5373" spans="6:6" x14ac:dyDescent="0.3">
      <c r="F5373" s="52"/>
    </row>
    <row r="5374" spans="6:6" x14ac:dyDescent="0.3">
      <c r="F5374" s="52"/>
    </row>
    <row r="5375" spans="6:6" x14ac:dyDescent="0.3">
      <c r="F5375" s="52"/>
    </row>
    <row r="5376" spans="6:6" x14ac:dyDescent="0.3">
      <c r="F5376" s="52"/>
    </row>
    <row r="5377" spans="6:6" x14ac:dyDescent="0.3">
      <c r="F5377" s="52"/>
    </row>
    <row r="5378" spans="6:6" x14ac:dyDescent="0.3">
      <c r="F5378" s="52"/>
    </row>
    <row r="5379" spans="6:6" x14ac:dyDescent="0.3">
      <c r="F5379" s="52"/>
    </row>
    <row r="5380" spans="6:6" x14ac:dyDescent="0.3">
      <c r="F5380" s="52"/>
    </row>
    <row r="5381" spans="6:6" x14ac:dyDescent="0.3">
      <c r="F5381" s="52"/>
    </row>
    <row r="5382" spans="6:6" x14ac:dyDescent="0.3">
      <c r="F5382" s="52"/>
    </row>
    <row r="5383" spans="6:6" x14ac:dyDescent="0.3">
      <c r="F5383" s="52"/>
    </row>
    <row r="5384" spans="6:6" x14ac:dyDescent="0.3">
      <c r="F5384" s="52"/>
    </row>
    <row r="5385" spans="6:6" x14ac:dyDescent="0.3">
      <c r="F5385" s="52"/>
    </row>
    <row r="5386" spans="6:6" x14ac:dyDescent="0.3">
      <c r="F5386" s="52"/>
    </row>
    <row r="5387" spans="6:6" x14ac:dyDescent="0.3">
      <c r="F5387" s="52"/>
    </row>
    <row r="5388" spans="6:6" x14ac:dyDescent="0.3">
      <c r="F5388" s="52"/>
    </row>
    <row r="5389" spans="6:6" x14ac:dyDescent="0.3">
      <c r="F5389" s="52"/>
    </row>
    <row r="5390" spans="6:6" x14ac:dyDescent="0.3">
      <c r="F5390" s="52"/>
    </row>
    <row r="5391" spans="6:6" x14ac:dyDescent="0.3">
      <c r="F5391" s="52"/>
    </row>
    <row r="5392" spans="6:6" x14ac:dyDescent="0.3">
      <c r="F5392" s="52"/>
    </row>
    <row r="5393" spans="6:6" x14ac:dyDescent="0.3">
      <c r="F5393" s="52"/>
    </row>
    <row r="5394" spans="6:6" x14ac:dyDescent="0.3">
      <c r="F5394" s="52"/>
    </row>
    <row r="5395" spans="6:6" x14ac:dyDescent="0.3">
      <c r="F5395" s="52"/>
    </row>
    <row r="5396" spans="6:6" x14ac:dyDescent="0.3">
      <c r="F5396" s="52"/>
    </row>
    <row r="5397" spans="6:6" x14ac:dyDescent="0.3">
      <c r="F5397" s="52"/>
    </row>
    <row r="5398" spans="6:6" x14ac:dyDescent="0.3">
      <c r="F5398" s="52"/>
    </row>
    <row r="5399" spans="6:6" x14ac:dyDescent="0.3">
      <c r="F5399" s="52"/>
    </row>
    <row r="5400" spans="6:6" x14ac:dyDescent="0.3">
      <c r="F5400" s="52"/>
    </row>
    <row r="5401" spans="6:6" x14ac:dyDescent="0.3">
      <c r="F5401" s="52"/>
    </row>
    <row r="5402" spans="6:6" x14ac:dyDescent="0.3">
      <c r="F5402" s="52"/>
    </row>
    <row r="5403" spans="6:6" x14ac:dyDescent="0.3">
      <c r="F5403" s="52"/>
    </row>
    <row r="5404" spans="6:6" x14ac:dyDescent="0.3">
      <c r="F5404" s="52"/>
    </row>
    <row r="5405" spans="6:6" x14ac:dyDescent="0.3">
      <c r="F5405" s="52"/>
    </row>
    <row r="5406" spans="6:6" x14ac:dyDescent="0.3">
      <c r="F5406" s="52"/>
    </row>
    <row r="5407" spans="6:6" x14ac:dyDescent="0.3">
      <c r="F5407" s="52"/>
    </row>
    <row r="5408" spans="6:6" x14ac:dyDescent="0.3">
      <c r="F5408" s="52"/>
    </row>
    <row r="5409" spans="6:6" x14ac:dyDescent="0.3">
      <c r="F5409" s="52"/>
    </row>
    <row r="5410" spans="6:6" x14ac:dyDescent="0.3">
      <c r="F5410" s="52"/>
    </row>
    <row r="5411" spans="6:6" x14ac:dyDescent="0.3">
      <c r="F5411" s="52"/>
    </row>
    <row r="5412" spans="6:6" x14ac:dyDescent="0.3">
      <c r="F5412" s="52"/>
    </row>
    <row r="5413" spans="6:6" x14ac:dyDescent="0.3">
      <c r="F5413" s="52"/>
    </row>
    <row r="5414" spans="6:6" x14ac:dyDescent="0.3">
      <c r="F5414" s="52"/>
    </row>
    <row r="5415" spans="6:6" x14ac:dyDescent="0.3">
      <c r="F5415" s="52"/>
    </row>
    <row r="5416" spans="6:6" x14ac:dyDescent="0.3">
      <c r="F5416" s="52"/>
    </row>
    <row r="5417" spans="6:6" x14ac:dyDescent="0.3">
      <c r="F5417" s="52"/>
    </row>
    <row r="5418" spans="6:6" x14ac:dyDescent="0.3">
      <c r="F5418" s="52"/>
    </row>
    <row r="5419" spans="6:6" x14ac:dyDescent="0.3">
      <c r="F5419" s="52"/>
    </row>
    <row r="5420" spans="6:6" x14ac:dyDescent="0.3">
      <c r="F5420" s="52"/>
    </row>
    <row r="5421" spans="6:6" x14ac:dyDescent="0.3">
      <c r="F5421" s="52"/>
    </row>
    <row r="5422" spans="6:6" x14ac:dyDescent="0.3">
      <c r="F5422" s="52"/>
    </row>
    <row r="5423" spans="6:6" x14ac:dyDescent="0.3">
      <c r="F5423" s="52"/>
    </row>
    <row r="5424" spans="6:6" x14ac:dyDescent="0.3">
      <c r="F5424" s="52"/>
    </row>
    <row r="5425" spans="6:6" x14ac:dyDescent="0.3">
      <c r="F5425" s="52"/>
    </row>
    <row r="5426" spans="6:6" x14ac:dyDescent="0.3">
      <c r="F5426" s="52"/>
    </row>
    <row r="5427" spans="6:6" x14ac:dyDescent="0.3">
      <c r="F5427" s="52"/>
    </row>
    <row r="5428" spans="6:6" x14ac:dyDescent="0.3">
      <c r="F5428" s="52"/>
    </row>
    <row r="5429" spans="6:6" x14ac:dyDescent="0.3">
      <c r="F5429" s="52"/>
    </row>
    <row r="5430" spans="6:6" x14ac:dyDescent="0.3">
      <c r="F5430" s="52"/>
    </row>
    <row r="5431" spans="6:6" x14ac:dyDescent="0.3">
      <c r="F5431" s="52"/>
    </row>
    <row r="5432" spans="6:6" x14ac:dyDescent="0.3">
      <c r="F5432" s="52"/>
    </row>
    <row r="5433" spans="6:6" x14ac:dyDescent="0.3">
      <c r="F5433" s="52"/>
    </row>
    <row r="5434" spans="6:6" x14ac:dyDescent="0.3">
      <c r="F5434" s="52"/>
    </row>
    <row r="5435" spans="6:6" x14ac:dyDescent="0.3">
      <c r="F5435" s="52"/>
    </row>
    <row r="5436" spans="6:6" x14ac:dyDescent="0.3">
      <c r="F5436" s="52"/>
    </row>
    <row r="5437" spans="6:6" x14ac:dyDescent="0.3">
      <c r="F5437" s="52"/>
    </row>
    <row r="5438" spans="6:6" x14ac:dyDescent="0.3">
      <c r="F5438" s="52"/>
    </row>
    <row r="5439" spans="6:6" x14ac:dyDescent="0.3">
      <c r="F5439" s="52"/>
    </row>
    <row r="5440" spans="6:6" x14ac:dyDescent="0.3">
      <c r="F5440" s="52"/>
    </row>
    <row r="5441" spans="6:6" x14ac:dyDescent="0.3">
      <c r="F5441" s="52"/>
    </row>
    <row r="5442" spans="6:6" x14ac:dyDescent="0.3">
      <c r="F5442" s="52"/>
    </row>
    <row r="5443" spans="6:6" x14ac:dyDescent="0.3">
      <c r="F5443" s="52"/>
    </row>
    <row r="5444" spans="6:6" x14ac:dyDescent="0.3">
      <c r="F5444" s="52"/>
    </row>
    <row r="5445" spans="6:6" x14ac:dyDescent="0.3">
      <c r="F5445" s="52"/>
    </row>
    <row r="5446" spans="6:6" x14ac:dyDescent="0.3">
      <c r="F5446" s="52"/>
    </row>
    <row r="5447" spans="6:6" x14ac:dyDescent="0.3">
      <c r="F5447" s="52"/>
    </row>
    <row r="5448" spans="6:6" x14ac:dyDescent="0.3">
      <c r="F5448" s="52"/>
    </row>
    <row r="5449" spans="6:6" x14ac:dyDescent="0.3">
      <c r="F5449" s="52"/>
    </row>
    <row r="5450" spans="6:6" x14ac:dyDescent="0.3">
      <c r="F5450" s="52"/>
    </row>
    <row r="5451" spans="6:6" x14ac:dyDescent="0.3">
      <c r="F5451" s="52"/>
    </row>
    <row r="5452" spans="6:6" x14ac:dyDescent="0.3">
      <c r="F5452" s="52"/>
    </row>
    <row r="5453" spans="6:6" x14ac:dyDescent="0.3">
      <c r="F5453" s="52"/>
    </row>
    <row r="5454" spans="6:6" x14ac:dyDescent="0.3">
      <c r="F5454" s="52"/>
    </row>
    <row r="5455" spans="6:6" x14ac:dyDescent="0.3">
      <c r="F5455" s="52"/>
    </row>
    <row r="5456" spans="6:6" x14ac:dyDescent="0.3">
      <c r="F5456" s="52"/>
    </row>
    <row r="5457" spans="6:6" x14ac:dyDescent="0.3">
      <c r="F5457" s="52"/>
    </row>
    <row r="5458" spans="6:6" x14ac:dyDescent="0.3">
      <c r="F5458" s="52"/>
    </row>
    <row r="5459" spans="6:6" x14ac:dyDescent="0.3">
      <c r="F5459" s="52"/>
    </row>
    <row r="5460" spans="6:6" x14ac:dyDescent="0.3">
      <c r="F5460" s="52"/>
    </row>
    <row r="5461" spans="6:6" x14ac:dyDescent="0.3">
      <c r="F5461" s="52"/>
    </row>
    <row r="5462" spans="6:6" x14ac:dyDescent="0.3">
      <c r="F5462" s="52"/>
    </row>
    <row r="5463" spans="6:6" x14ac:dyDescent="0.3">
      <c r="F5463" s="52"/>
    </row>
    <row r="5464" spans="6:6" x14ac:dyDescent="0.3">
      <c r="F5464" s="52"/>
    </row>
    <row r="5465" spans="6:6" x14ac:dyDescent="0.3">
      <c r="F5465" s="52"/>
    </row>
    <row r="5466" spans="6:6" x14ac:dyDescent="0.3">
      <c r="F5466" s="52"/>
    </row>
    <row r="5467" spans="6:6" x14ac:dyDescent="0.3">
      <c r="F5467" s="52"/>
    </row>
    <row r="5468" spans="6:6" x14ac:dyDescent="0.3">
      <c r="F5468" s="52"/>
    </row>
    <row r="5469" spans="6:6" x14ac:dyDescent="0.3">
      <c r="F5469" s="52"/>
    </row>
    <row r="5470" spans="6:6" x14ac:dyDescent="0.3">
      <c r="F5470" s="52"/>
    </row>
    <row r="5471" spans="6:6" x14ac:dyDescent="0.3">
      <c r="F5471" s="52"/>
    </row>
    <row r="5472" spans="6:6" x14ac:dyDescent="0.3">
      <c r="F5472" s="52"/>
    </row>
    <row r="5473" spans="6:6" x14ac:dyDescent="0.3">
      <c r="F5473" s="52"/>
    </row>
    <row r="5474" spans="6:6" x14ac:dyDescent="0.3">
      <c r="F5474" s="52"/>
    </row>
    <row r="5475" spans="6:6" x14ac:dyDescent="0.3">
      <c r="F5475" s="52"/>
    </row>
    <row r="5476" spans="6:6" x14ac:dyDescent="0.3">
      <c r="F5476" s="52"/>
    </row>
    <row r="5477" spans="6:6" x14ac:dyDescent="0.3">
      <c r="F5477" s="52"/>
    </row>
    <row r="5478" spans="6:6" x14ac:dyDescent="0.3">
      <c r="F5478" s="52"/>
    </row>
    <row r="5479" spans="6:6" x14ac:dyDescent="0.3">
      <c r="F5479" s="52"/>
    </row>
    <row r="5480" spans="6:6" x14ac:dyDescent="0.3">
      <c r="F5480" s="52"/>
    </row>
    <row r="5481" spans="6:6" x14ac:dyDescent="0.3">
      <c r="F5481" s="52"/>
    </row>
    <row r="5482" spans="6:6" x14ac:dyDescent="0.3">
      <c r="F5482" s="52"/>
    </row>
    <row r="5483" spans="6:6" x14ac:dyDescent="0.3">
      <c r="F5483" s="52"/>
    </row>
    <row r="5484" spans="6:6" x14ac:dyDescent="0.3">
      <c r="F5484" s="52"/>
    </row>
    <row r="5485" spans="6:6" x14ac:dyDescent="0.3">
      <c r="F5485" s="52"/>
    </row>
    <row r="5486" spans="6:6" x14ac:dyDescent="0.3">
      <c r="F5486" s="52"/>
    </row>
    <row r="5487" spans="6:6" x14ac:dyDescent="0.3">
      <c r="F5487" s="52"/>
    </row>
    <row r="5488" spans="6:6" x14ac:dyDescent="0.3">
      <c r="F5488" s="52"/>
    </row>
    <row r="5489" spans="6:6" x14ac:dyDescent="0.3">
      <c r="F5489" s="52"/>
    </row>
    <row r="5490" spans="6:6" x14ac:dyDescent="0.3">
      <c r="F5490" s="52"/>
    </row>
    <row r="5491" spans="6:6" x14ac:dyDescent="0.3">
      <c r="F5491" s="52"/>
    </row>
    <row r="5492" spans="6:6" x14ac:dyDescent="0.3">
      <c r="F5492" s="52"/>
    </row>
    <row r="5493" spans="6:6" x14ac:dyDescent="0.3">
      <c r="F5493" s="52"/>
    </row>
    <row r="5494" spans="6:6" x14ac:dyDescent="0.3">
      <c r="F5494" s="52"/>
    </row>
    <row r="5495" spans="6:6" x14ac:dyDescent="0.3">
      <c r="F5495" s="52"/>
    </row>
    <row r="5496" spans="6:6" x14ac:dyDescent="0.3">
      <c r="F5496" s="52"/>
    </row>
    <row r="5497" spans="6:6" x14ac:dyDescent="0.3">
      <c r="F5497" s="52"/>
    </row>
    <row r="5498" spans="6:6" x14ac:dyDescent="0.3">
      <c r="F5498" s="52"/>
    </row>
    <row r="5499" spans="6:6" x14ac:dyDescent="0.3">
      <c r="F5499" s="52"/>
    </row>
    <row r="5500" spans="6:6" x14ac:dyDescent="0.3">
      <c r="F5500" s="52"/>
    </row>
    <row r="5501" spans="6:6" x14ac:dyDescent="0.3">
      <c r="F5501" s="52"/>
    </row>
    <row r="5502" spans="6:6" x14ac:dyDescent="0.3">
      <c r="F5502" s="52"/>
    </row>
    <row r="5503" spans="6:6" x14ac:dyDescent="0.3">
      <c r="F5503" s="52"/>
    </row>
    <row r="5504" spans="6:6" x14ac:dyDescent="0.3">
      <c r="F5504" s="52"/>
    </row>
    <row r="5505" spans="6:6" x14ac:dyDescent="0.3">
      <c r="F5505" s="52"/>
    </row>
    <row r="5506" spans="6:6" x14ac:dyDescent="0.3">
      <c r="F5506" s="52"/>
    </row>
    <row r="5507" spans="6:6" x14ac:dyDescent="0.3">
      <c r="F5507" s="52"/>
    </row>
    <row r="5508" spans="6:6" x14ac:dyDescent="0.3">
      <c r="F5508" s="52"/>
    </row>
    <row r="5509" spans="6:6" x14ac:dyDescent="0.3">
      <c r="F5509" s="52"/>
    </row>
    <row r="5510" spans="6:6" x14ac:dyDescent="0.3">
      <c r="F5510" s="52"/>
    </row>
    <row r="5511" spans="6:6" x14ac:dyDescent="0.3">
      <c r="F5511" s="52"/>
    </row>
    <row r="5512" spans="6:6" x14ac:dyDescent="0.3">
      <c r="F5512" s="52"/>
    </row>
    <row r="5513" spans="6:6" x14ac:dyDescent="0.3">
      <c r="F5513" s="52"/>
    </row>
    <row r="5514" spans="6:6" x14ac:dyDescent="0.3">
      <c r="F5514" s="52"/>
    </row>
    <row r="5515" spans="6:6" x14ac:dyDescent="0.3">
      <c r="F5515" s="52"/>
    </row>
    <row r="5516" spans="6:6" x14ac:dyDescent="0.3">
      <c r="F5516" s="52"/>
    </row>
    <row r="5517" spans="6:6" x14ac:dyDescent="0.3">
      <c r="F5517" s="52"/>
    </row>
    <row r="5518" spans="6:6" x14ac:dyDescent="0.3">
      <c r="F5518" s="52"/>
    </row>
    <row r="5519" spans="6:6" x14ac:dyDescent="0.3">
      <c r="F5519" s="52"/>
    </row>
    <row r="5520" spans="6:6" x14ac:dyDescent="0.3">
      <c r="F5520" s="52"/>
    </row>
    <row r="5521" spans="6:6" x14ac:dyDescent="0.3">
      <c r="F5521" s="52"/>
    </row>
    <row r="5522" spans="6:6" x14ac:dyDescent="0.3">
      <c r="F5522" s="52"/>
    </row>
    <row r="5523" spans="6:6" x14ac:dyDescent="0.3">
      <c r="F5523" s="52"/>
    </row>
    <row r="5524" spans="6:6" x14ac:dyDescent="0.3">
      <c r="F5524" s="52"/>
    </row>
    <row r="5525" spans="6:6" x14ac:dyDescent="0.3">
      <c r="F5525" s="52"/>
    </row>
    <row r="5526" spans="6:6" x14ac:dyDescent="0.3">
      <c r="F5526" s="52"/>
    </row>
    <row r="5527" spans="6:6" x14ac:dyDescent="0.3">
      <c r="F5527" s="52"/>
    </row>
    <row r="5528" spans="6:6" x14ac:dyDescent="0.3">
      <c r="F5528" s="52"/>
    </row>
    <row r="5529" spans="6:6" x14ac:dyDescent="0.3">
      <c r="F5529" s="52"/>
    </row>
    <row r="5530" spans="6:6" x14ac:dyDescent="0.3">
      <c r="F5530" s="52"/>
    </row>
    <row r="5531" spans="6:6" x14ac:dyDescent="0.3">
      <c r="F5531" s="52"/>
    </row>
    <row r="5532" spans="6:6" x14ac:dyDescent="0.3">
      <c r="F5532" s="52"/>
    </row>
    <row r="5533" spans="6:6" x14ac:dyDescent="0.3">
      <c r="F5533" s="52"/>
    </row>
    <row r="5534" spans="6:6" x14ac:dyDescent="0.3">
      <c r="F5534" s="52"/>
    </row>
    <row r="5535" spans="6:6" x14ac:dyDescent="0.3">
      <c r="F5535" s="52"/>
    </row>
    <row r="5536" spans="6:6" x14ac:dyDescent="0.3">
      <c r="F5536" s="52"/>
    </row>
    <row r="5537" spans="6:6" x14ac:dyDescent="0.3">
      <c r="F5537" s="52"/>
    </row>
    <row r="5538" spans="6:6" x14ac:dyDescent="0.3">
      <c r="F5538" s="52"/>
    </row>
    <row r="5539" spans="6:6" x14ac:dyDescent="0.3">
      <c r="F5539" s="52"/>
    </row>
    <row r="5540" spans="6:6" x14ac:dyDescent="0.3">
      <c r="F5540" s="52"/>
    </row>
    <row r="5541" spans="6:6" x14ac:dyDescent="0.3">
      <c r="F5541" s="52"/>
    </row>
    <row r="5542" spans="6:6" x14ac:dyDescent="0.3">
      <c r="F5542" s="52"/>
    </row>
    <row r="5543" spans="6:6" x14ac:dyDescent="0.3">
      <c r="F5543" s="52"/>
    </row>
    <row r="5544" spans="6:6" x14ac:dyDescent="0.3">
      <c r="F5544" s="52"/>
    </row>
    <row r="5545" spans="6:6" x14ac:dyDescent="0.3">
      <c r="F5545" s="52"/>
    </row>
    <row r="5546" spans="6:6" x14ac:dyDescent="0.3">
      <c r="F5546" s="52"/>
    </row>
    <row r="5547" spans="6:6" x14ac:dyDescent="0.3">
      <c r="F5547" s="52"/>
    </row>
    <row r="5548" spans="6:6" x14ac:dyDescent="0.3">
      <c r="F5548" s="52"/>
    </row>
    <row r="5549" spans="6:6" x14ac:dyDescent="0.3">
      <c r="F5549" s="52"/>
    </row>
    <row r="5550" spans="6:6" x14ac:dyDescent="0.3">
      <c r="F5550" s="52"/>
    </row>
    <row r="5551" spans="6:6" x14ac:dyDescent="0.3">
      <c r="F5551" s="52"/>
    </row>
    <row r="5552" spans="6:6" x14ac:dyDescent="0.3">
      <c r="F5552" s="52"/>
    </row>
    <row r="5553" spans="6:6" x14ac:dyDescent="0.3">
      <c r="F5553" s="52"/>
    </row>
    <row r="5554" spans="6:6" x14ac:dyDescent="0.3">
      <c r="F5554" s="52"/>
    </row>
    <row r="5555" spans="6:6" x14ac:dyDescent="0.3">
      <c r="F5555" s="52"/>
    </row>
    <row r="5556" spans="6:6" x14ac:dyDescent="0.3">
      <c r="F5556" s="52"/>
    </row>
    <row r="5557" spans="6:6" x14ac:dyDescent="0.3">
      <c r="F5557" s="52"/>
    </row>
    <row r="5558" spans="6:6" x14ac:dyDescent="0.3">
      <c r="F5558" s="52"/>
    </row>
    <row r="5559" spans="6:6" x14ac:dyDescent="0.3">
      <c r="F5559" s="52"/>
    </row>
    <row r="5560" spans="6:6" x14ac:dyDescent="0.3">
      <c r="F5560" s="52"/>
    </row>
    <row r="5561" spans="6:6" x14ac:dyDescent="0.3">
      <c r="F5561" s="52"/>
    </row>
    <row r="5562" spans="6:6" x14ac:dyDescent="0.3">
      <c r="F5562" s="52"/>
    </row>
    <row r="5563" spans="6:6" x14ac:dyDescent="0.3">
      <c r="F5563" s="52"/>
    </row>
    <row r="5564" spans="6:6" x14ac:dyDescent="0.3">
      <c r="F5564" s="52"/>
    </row>
    <row r="5565" spans="6:6" x14ac:dyDescent="0.3">
      <c r="F5565" s="52"/>
    </row>
    <row r="5566" spans="6:6" x14ac:dyDescent="0.3">
      <c r="F5566" s="52"/>
    </row>
    <row r="5567" spans="6:6" x14ac:dyDescent="0.3">
      <c r="F5567" s="52"/>
    </row>
    <row r="5568" spans="6:6" x14ac:dyDescent="0.3">
      <c r="F5568" s="52"/>
    </row>
    <row r="5569" spans="6:6" x14ac:dyDescent="0.3">
      <c r="F5569" s="52"/>
    </row>
    <row r="5570" spans="6:6" x14ac:dyDescent="0.3">
      <c r="F5570" s="52"/>
    </row>
    <row r="5571" spans="6:6" x14ac:dyDescent="0.3">
      <c r="F5571" s="52"/>
    </row>
    <row r="5572" spans="6:6" x14ac:dyDescent="0.3">
      <c r="F5572" s="52"/>
    </row>
    <row r="5573" spans="6:6" x14ac:dyDescent="0.3">
      <c r="F5573" s="52"/>
    </row>
    <row r="5574" spans="6:6" x14ac:dyDescent="0.3">
      <c r="F5574" s="52"/>
    </row>
    <row r="5575" spans="6:6" x14ac:dyDescent="0.3">
      <c r="F5575" s="52"/>
    </row>
    <row r="5576" spans="6:6" x14ac:dyDescent="0.3">
      <c r="F5576" s="52"/>
    </row>
    <row r="5577" spans="6:6" x14ac:dyDescent="0.3">
      <c r="F5577" s="52"/>
    </row>
    <row r="5578" spans="6:6" x14ac:dyDescent="0.3">
      <c r="F5578" s="52"/>
    </row>
    <row r="5579" spans="6:6" x14ac:dyDescent="0.3">
      <c r="F5579" s="52"/>
    </row>
    <row r="5580" spans="6:6" x14ac:dyDescent="0.3">
      <c r="F5580" s="52"/>
    </row>
    <row r="5581" spans="6:6" x14ac:dyDescent="0.3">
      <c r="F5581" s="52"/>
    </row>
    <row r="5582" spans="6:6" x14ac:dyDescent="0.3">
      <c r="F5582" s="52"/>
    </row>
    <row r="5583" spans="6:6" x14ac:dyDescent="0.3">
      <c r="F5583" s="52"/>
    </row>
    <row r="5584" spans="6:6" x14ac:dyDescent="0.3">
      <c r="F5584" s="52"/>
    </row>
    <row r="5585" spans="6:6" x14ac:dyDescent="0.3">
      <c r="F5585" s="52"/>
    </row>
    <row r="5586" spans="6:6" x14ac:dyDescent="0.3">
      <c r="F5586" s="52"/>
    </row>
    <row r="5587" spans="6:6" x14ac:dyDescent="0.3">
      <c r="F5587" s="52"/>
    </row>
    <row r="5588" spans="6:6" x14ac:dyDescent="0.3">
      <c r="F5588" s="52"/>
    </row>
    <row r="5589" spans="6:6" x14ac:dyDescent="0.3">
      <c r="F5589" s="52"/>
    </row>
    <row r="5590" spans="6:6" x14ac:dyDescent="0.3">
      <c r="F5590" s="52"/>
    </row>
    <row r="5591" spans="6:6" x14ac:dyDescent="0.3">
      <c r="F5591" s="52"/>
    </row>
    <row r="5592" spans="6:6" x14ac:dyDescent="0.3">
      <c r="F5592" s="52"/>
    </row>
    <row r="5593" spans="6:6" x14ac:dyDescent="0.3">
      <c r="F5593" s="52"/>
    </row>
    <row r="5594" spans="6:6" x14ac:dyDescent="0.3">
      <c r="F5594" s="52"/>
    </row>
    <row r="5595" spans="6:6" x14ac:dyDescent="0.3">
      <c r="F5595" s="52"/>
    </row>
    <row r="5596" spans="6:6" x14ac:dyDescent="0.3">
      <c r="F5596" s="52"/>
    </row>
    <row r="5597" spans="6:6" x14ac:dyDescent="0.3">
      <c r="F5597" s="52"/>
    </row>
    <row r="5598" spans="6:6" x14ac:dyDescent="0.3">
      <c r="F5598" s="52"/>
    </row>
    <row r="5599" spans="6:6" x14ac:dyDescent="0.3">
      <c r="F5599" s="52"/>
    </row>
    <row r="5600" spans="6:6" x14ac:dyDescent="0.3">
      <c r="F5600" s="52"/>
    </row>
    <row r="5601" spans="6:6" x14ac:dyDescent="0.3">
      <c r="F5601" s="52"/>
    </row>
    <row r="5602" spans="6:6" x14ac:dyDescent="0.3">
      <c r="F5602" s="52"/>
    </row>
    <row r="5603" spans="6:6" x14ac:dyDescent="0.3">
      <c r="F5603" s="52"/>
    </row>
    <row r="5604" spans="6:6" x14ac:dyDescent="0.3">
      <c r="F5604" s="52"/>
    </row>
    <row r="5605" spans="6:6" x14ac:dyDescent="0.3">
      <c r="F5605" s="52"/>
    </row>
    <row r="5606" spans="6:6" x14ac:dyDescent="0.3">
      <c r="F5606" s="52"/>
    </row>
    <row r="5607" spans="6:6" x14ac:dyDescent="0.3">
      <c r="F5607" s="52"/>
    </row>
    <row r="5608" spans="6:6" x14ac:dyDescent="0.3">
      <c r="F5608" s="52"/>
    </row>
    <row r="5609" spans="6:6" x14ac:dyDescent="0.3">
      <c r="F5609" s="52"/>
    </row>
    <row r="5610" spans="6:6" x14ac:dyDescent="0.3">
      <c r="F5610" s="52"/>
    </row>
    <row r="5611" spans="6:6" x14ac:dyDescent="0.3">
      <c r="F5611" s="52"/>
    </row>
    <row r="5612" spans="6:6" x14ac:dyDescent="0.3">
      <c r="F5612" s="52"/>
    </row>
    <row r="5613" spans="6:6" x14ac:dyDescent="0.3">
      <c r="F5613" s="52"/>
    </row>
    <row r="5614" spans="6:6" x14ac:dyDescent="0.3">
      <c r="F5614" s="52"/>
    </row>
    <row r="5615" spans="6:6" x14ac:dyDescent="0.3">
      <c r="F5615" s="52"/>
    </row>
    <row r="5616" spans="6:6" x14ac:dyDescent="0.3">
      <c r="F5616" s="52"/>
    </row>
    <row r="5617" spans="6:6" x14ac:dyDescent="0.3">
      <c r="F5617" s="52"/>
    </row>
    <row r="5618" spans="6:6" x14ac:dyDescent="0.3">
      <c r="F5618" s="52"/>
    </row>
    <row r="5619" spans="6:6" x14ac:dyDescent="0.3">
      <c r="F5619" s="52"/>
    </row>
    <row r="5620" spans="6:6" x14ac:dyDescent="0.3">
      <c r="F5620" s="52"/>
    </row>
    <row r="5621" spans="6:6" x14ac:dyDescent="0.3">
      <c r="F5621" s="52"/>
    </row>
    <row r="5622" spans="6:6" x14ac:dyDescent="0.3">
      <c r="F5622" s="52"/>
    </row>
    <row r="5623" spans="6:6" x14ac:dyDescent="0.3">
      <c r="F5623" s="52"/>
    </row>
    <row r="5624" spans="6:6" x14ac:dyDescent="0.3">
      <c r="F5624" s="52"/>
    </row>
    <row r="5625" spans="6:6" x14ac:dyDescent="0.3">
      <c r="F5625" s="52"/>
    </row>
    <row r="5626" spans="6:6" x14ac:dyDescent="0.3">
      <c r="F5626" s="52"/>
    </row>
    <row r="5627" spans="6:6" x14ac:dyDescent="0.3">
      <c r="F5627" s="52"/>
    </row>
    <row r="5628" spans="6:6" x14ac:dyDescent="0.3">
      <c r="F5628" s="52"/>
    </row>
    <row r="5629" spans="6:6" x14ac:dyDescent="0.3">
      <c r="F5629" s="52"/>
    </row>
    <row r="5630" spans="6:6" x14ac:dyDescent="0.3">
      <c r="F5630" s="52"/>
    </row>
    <row r="5631" spans="6:6" x14ac:dyDescent="0.3">
      <c r="F5631" s="52"/>
    </row>
    <row r="5632" spans="6:6" x14ac:dyDescent="0.3">
      <c r="F5632" s="52"/>
    </row>
    <row r="5633" spans="6:6" x14ac:dyDescent="0.3">
      <c r="F5633" s="52"/>
    </row>
    <row r="5634" spans="6:6" x14ac:dyDescent="0.3">
      <c r="F5634" s="52"/>
    </row>
    <row r="5635" spans="6:6" x14ac:dyDescent="0.3">
      <c r="F5635" s="52"/>
    </row>
    <row r="5636" spans="6:6" x14ac:dyDescent="0.3">
      <c r="F5636" s="52"/>
    </row>
    <row r="5637" spans="6:6" x14ac:dyDescent="0.3">
      <c r="F5637" s="52"/>
    </row>
    <row r="5638" spans="6:6" x14ac:dyDescent="0.3">
      <c r="F5638" s="52"/>
    </row>
    <row r="5639" spans="6:6" x14ac:dyDescent="0.3">
      <c r="F5639" s="52"/>
    </row>
    <row r="5640" spans="6:6" x14ac:dyDescent="0.3">
      <c r="F5640" s="52"/>
    </row>
    <row r="5641" spans="6:6" x14ac:dyDescent="0.3">
      <c r="F5641" s="52"/>
    </row>
    <row r="5642" spans="6:6" x14ac:dyDescent="0.3">
      <c r="F5642" s="52"/>
    </row>
    <row r="5643" spans="6:6" x14ac:dyDescent="0.3">
      <c r="F5643" s="52"/>
    </row>
    <row r="5644" spans="6:6" x14ac:dyDescent="0.3">
      <c r="F5644" s="52"/>
    </row>
    <row r="5645" spans="6:6" x14ac:dyDescent="0.3">
      <c r="F5645" s="52"/>
    </row>
    <row r="5646" spans="6:6" x14ac:dyDescent="0.3">
      <c r="F5646" s="52"/>
    </row>
    <row r="5647" spans="6:6" x14ac:dyDescent="0.3">
      <c r="F5647" s="52"/>
    </row>
    <row r="5648" spans="6:6" x14ac:dyDescent="0.3">
      <c r="F5648" s="52"/>
    </row>
    <row r="5649" spans="6:6" x14ac:dyDescent="0.3">
      <c r="F5649" s="52"/>
    </row>
    <row r="5650" spans="6:6" x14ac:dyDescent="0.3">
      <c r="F5650" s="52"/>
    </row>
    <row r="5651" spans="6:6" x14ac:dyDescent="0.3">
      <c r="F5651" s="52"/>
    </row>
    <row r="5652" spans="6:6" x14ac:dyDescent="0.3">
      <c r="F5652" s="52"/>
    </row>
    <row r="5653" spans="6:6" x14ac:dyDescent="0.3">
      <c r="F5653" s="52"/>
    </row>
    <row r="5654" spans="6:6" x14ac:dyDescent="0.3">
      <c r="F5654" s="52"/>
    </row>
    <row r="5655" spans="6:6" x14ac:dyDescent="0.3">
      <c r="F5655" s="52"/>
    </row>
    <row r="5656" spans="6:6" x14ac:dyDescent="0.3">
      <c r="F5656" s="52"/>
    </row>
    <row r="5657" spans="6:6" x14ac:dyDescent="0.3">
      <c r="F5657" s="52"/>
    </row>
    <row r="5658" spans="6:6" x14ac:dyDescent="0.3">
      <c r="F5658" s="52"/>
    </row>
    <row r="5659" spans="6:6" x14ac:dyDescent="0.3">
      <c r="F5659" s="52"/>
    </row>
    <row r="5660" spans="6:6" x14ac:dyDescent="0.3">
      <c r="F5660" s="52"/>
    </row>
    <row r="5661" spans="6:6" x14ac:dyDescent="0.3">
      <c r="F5661" s="52"/>
    </row>
    <row r="5662" spans="6:6" x14ac:dyDescent="0.3">
      <c r="F5662" s="52"/>
    </row>
    <row r="5663" spans="6:6" x14ac:dyDescent="0.3">
      <c r="F5663" s="52"/>
    </row>
    <row r="5664" spans="6:6" x14ac:dyDescent="0.3">
      <c r="F5664" s="52"/>
    </row>
    <row r="5665" spans="6:6" x14ac:dyDescent="0.3">
      <c r="F5665" s="52"/>
    </row>
    <row r="5666" spans="6:6" x14ac:dyDescent="0.3">
      <c r="F5666" s="52"/>
    </row>
    <row r="5667" spans="6:6" x14ac:dyDescent="0.3">
      <c r="F5667" s="52"/>
    </row>
    <row r="5668" spans="6:6" x14ac:dyDescent="0.3">
      <c r="F5668" s="52"/>
    </row>
    <row r="5669" spans="6:6" x14ac:dyDescent="0.3">
      <c r="F5669" s="52"/>
    </row>
    <row r="5670" spans="6:6" x14ac:dyDescent="0.3">
      <c r="F5670" s="52"/>
    </row>
    <row r="5671" spans="6:6" x14ac:dyDescent="0.3">
      <c r="F5671" s="52"/>
    </row>
    <row r="5672" spans="6:6" x14ac:dyDescent="0.3">
      <c r="F5672" s="52"/>
    </row>
    <row r="5673" spans="6:6" x14ac:dyDescent="0.3">
      <c r="F5673" s="52"/>
    </row>
    <row r="5674" spans="6:6" x14ac:dyDescent="0.3">
      <c r="F5674" s="52"/>
    </row>
    <row r="5675" spans="6:6" x14ac:dyDescent="0.3">
      <c r="F5675" s="52"/>
    </row>
    <row r="5676" spans="6:6" x14ac:dyDescent="0.3">
      <c r="F5676" s="52"/>
    </row>
    <row r="5677" spans="6:6" x14ac:dyDescent="0.3">
      <c r="F5677" s="52"/>
    </row>
    <row r="5678" spans="6:6" x14ac:dyDescent="0.3">
      <c r="F5678" s="52"/>
    </row>
    <row r="5679" spans="6:6" x14ac:dyDescent="0.3">
      <c r="F5679" s="52"/>
    </row>
    <row r="5680" spans="6:6" x14ac:dyDescent="0.3">
      <c r="F5680" s="52"/>
    </row>
    <row r="5681" spans="6:6" x14ac:dyDescent="0.3">
      <c r="F5681" s="52"/>
    </row>
    <row r="5682" spans="6:6" x14ac:dyDescent="0.3">
      <c r="F5682" s="52"/>
    </row>
    <row r="5683" spans="6:6" x14ac:dyDescent="0.3">
      <c r="F5683" s="52"/>
    </row>
    <row r="5684" spans="6:6" x14ac:dyDescent="0.3">
      <c r="F5684" s="52"/>
    </row>
    <row r="5685" spans="6:6" x14ac:dyDescent="0.3">
      <c r="F5685" s="52"/>
    </row>
    <row r="5686" spans="6:6" x14ac:dyDescent="0.3">
      <c r="F5686" s="52"/>
    </row>
    <row r="5687" spans="6:6" x14ac:dyDescent="0.3">
      <c r="F5687" s="52"/>
    </row>
    <row r="5688" spans="6:6" x14ac:dyDescent="0.3">
      <c r="F5688" s="52"/>
    </row>
    <row r="5689" spans="6:6" x14ac:dyDescent="0.3">
      <c r="F5689" s="52"/>
    </row>
    <row r="5690" spans="6:6" x14ac:dyDescent="0.3">
      <c r="F5690" s="52"/>
    </row>
    <row r="5691" spans="6:6" x14ac:dyDescent="0.3">
      <c r="F5691" s="52"/>
    </row>
    <row r="5692" spans="6:6" x14ac:dyDescent="0.3">
      <c r="F5692" s="52"/>
    </row>
    <row r="5693" spans="6:6" x14ac:dyDescent="0.3">
      <c r="F5693" s="52"/>
    </row>
    <row r="5694" spans="6:6" x14ac:dyDescent="0.3">
      <c r="F5694" s="52"/>
    </row>
    <row r="5695" spans="6:6" x14ac:dyDescent="0.3">
      <c r="F5695" s="52"/>
    </row>
    <row r="5696" spans="6:6" x14ac:dyDescent="0.3">
      <c r="F5696" s="52"/>
    </row>
    <row r="5697" spans="6:6" x14ac:dyDescent="0.3">
      <c r="F5697" s="52"/>
    </row>
    <row r="5698" spans="6:6" x14ac:dyDescent="0.3">
      <c r="F5698" s="52"/>
    </row>
    <row r="5699" spans="6:6" x14ac:dyDescent="0.3">
      <c r="F5699" s="52"/>
    </row>
    <row r="5700" spans="6:6" x14ac:dyDescent="0.3">
      <c r="F5700" s="52"/>
    </row>
    <row r="5701" spans="6:6" x14ac:dyDescent="0.3">
      <c r="F5701" s="52"/>
    </row>
    <row r="5702" spans="6:6" x14ac:dyDescent="0.3">
      <c r="F5702" s="52"/>
    </row>
    <row r="5703" spans="6:6" x14ac:dyDescent="0.3">
      <c r="F5703" s="52"/>
    </row>
    <row r="5704" spans="6:6" x14ac:dyDescent="0.3">
      <c r="F5704" s="52"/>
    </row>
    <row r="5705" spans="6:6" x14ac:dyDescent="0.3">
      <c r="F5705" s="52"/>
    </row>
    <row r="5706" spans="6:6" x14ac:dyDescent="0.3">
      <c r="F5706" s="52"/>
    </row>
    <row r="5707" spans="6:6" x14ac:dyDescent="0.3">
      <c r="F5707" s="52"/>
    </row>
    <row r="5708" spans="6:6" x14ac:dyDescent="0.3">
      <c r="F5708" s="52"/>
    </row>
    <row r="5709" spans="6:6" x14ac:dyDescent="0.3">
      <c r="F5709" s="52"/>
    </row>
    <row r="5710" spans="6:6" x14ac:dyDescent="0.3">
      <c r="F5710" s="52"/>
    </row>
    <row r="5711" spans="6:6" x14ac:dyDescent="0.3">
      <c r="F5711" s="52"/>
    </row>
    <row r="5712" spans="6:6" x14ac:dyDescent="0.3">
      <c r="F5712" s="52"/>
    </row>
    <row r="5713" spans="6:6" x14ac:dyDescent="0.3">
      <c r="F5713" s="52"/>
    </row>
    <row r="5714" spans="6:6" x14ac:dyDescent="0.3">
      <c r="F5714" s="52"/>
    </row>
    <row r="5715" spans="6:6" x14ac:dyDescent="0.3">
      <c r="F5715" s="52"/>
    </row>
    <row r="5716" spans="6:6" x14ac:dyDescent="0.3">
      <c r="F5716" s="52"/>
    </row>
    <row r="5717" spans="6:6" x14ac:dyDescent="0.3">
      <c r="F5717" s="52"/>
    </row>
    <row r="5718" spans="6:6" x14ac:dyDescent="0.3">
      <c r="F5718" s="52"/>
    </row>
    <row r="5719" spans="6:6" x14ac:dyDescent="0.3">
      <c r="F5719" s="52"/>
    </row>
    <row r="5720" spans="6:6" x14ac:dyDescent="0.3">
      <c r="F5720" s="52"/>
    </row>
    <row r="5721" spans="6:6" x14ac:dyDescent="0.3">
      <c r="F5721" s="52"/>
    </row>
    <row r="5722" spans="6:6" x14ac:dyDescent="0.3">
      <c r="F5722" s="52"/>
    </row>
    <row r="5723" spans="6:6" x14ac:dyDescent="0.3">
      <c r="F5723" s="52"/>
    </row>
    <row r="5724" spans="6:6" x14ac:dyDescent="0.3">
      <c r="F5724" s="52"/>
    </row>
    <row r="5725" spans="6:6" x14ac:dyDescent="0.3">
      <c r="F5725" s="52"/>
    </row>
    <row r="5726" spans="6:6" x14ac:dyDescent="0.3">
      <c r="F5726" s="52"/>
    </row>
    <row r="5727" spans="6:6" x14ac:dyDescent="0.3">
      <c r="F5727" s="52"/>
    </row>
    <row r="5728" spans="6:6" x14ac:dyDescent="0.3">
      <c r="F5728" s="52"/>
    </row>
    <row r="5729" spans="6:6" x14ac:dyDescent="0.3">
      <c r="F5729" s="52"/>
    </row>
    <row r="5730" spans="6:6" x14ac:dyDescent="0.3">
      <c r="F5730" s="52"/>
    </row>
    <row r="5731" spans="6:6" x14ac:dyDescent="0.3">
      <c r="F5731" s="52"/>
    </row>
    <row r="5732" spans="6:6" x14ac:dyDescent="0.3">
      <c r="F5732" s="52"/>
    </row>
    <row r="5733" spans="6:6" x14ac:dyDescent="0.3">
      <c r="F5733" s="52"/>
    </row>
    <row r="5734" spans="6:6" x14ac:dyDescent="0.3">
      <c r="F5734" s="52"/>
    </row>
    <row r="5735" spans="6:6" x14ac:dyDescent="0.3">
      <c r="F5735" s="52"/>
    </row>
    <row r="5736" spans="6:6" x14ac:dyDescent="0.3">
      <c r="F5736" s="52"/>
    </row>
    <row r="5737" spans="6:6" x14ac:dyDescent="0.3">
      <c r="F5737" s="52"/>
    </row>
    <row r="5738" spans="6:6" x14ac:dyDescent="0.3">
      <c r="F5738" s="52"/>
    </row>
    <row r="5739" spans="6:6" x14ac:dyDescent="0.3">
      <c r="F5739" s="52"/>
    </row>
    <row r="5740" spans="6:6" x14ac:dyDescent="0.3">
      <c r="F5740" s="52"/>
    </row>
    <row r="5741" spans="6:6" x14ac:dyDescent="0.3">
      <c r="F5741" s="52"/>
    </row>
    <row r="5742" spans="6:6" x14ac:dyDescent="0.3">
      <c r="F5742" s="52"/>
    </row>
    <row r="5743" spans="6:6" x14ac:dyDescent="0.3">
      <c r="F5743" s="52"/>
    </row>
    <row r="5744" spans="6:6" x14ac:dyDescent="0.3">
      <c r="F5744" s="52"/>
    </row>
    <row r="5745" spans="6:6" x14ac:dyDescent="0.3">
      <c r="F5745" s="52"/>
    </row>
    <row r="5746" spans="6:6" x14ac:dyDescent="0.3">
      <c r="F5746" s="52"/>
    </row>
    <row r="5747" spans="6:6" x14ac:dyDescent="0.3">
      <c r="F5747" s="52"/>
    </row>
    <row r="5748" spans="6:6" x14ac:dyDescent="0.3">
      <c r="F5748" s="52"/>
    </row>
    <row r="5749" spans="6:6" x14ac:dyDescent="0.3">
      <c r="F5749" s="52"/>
    </row>
    <row r="5750" spans="6:6" x14ac:dyDescent="0.3">
      <c r="F5750" s="52"/>
    </row>
    <row r="5751" spans="6:6" x14ac:dyDescent="0.3">
      <c r="F5751" s="52"/>
    </row>
    <row r="5752" spans="6:6" x14ac:dyDescent="0.3">
      <c r="F5752" s="52"/>
    </row>
    <row r="5753" spans="6:6" x14ac:dyDescent="0.3">
      <c r="F5753" s="52"/>
    </row>
    <row r="5754" spans="6:6" x14ac:dyDescent="0.3">
      <c r="F5754" s="52"/>
    </row>
    <row r="5755" spans="6:6" x14ac:dyDescent="0.3">
      <c r="F5755" s="52"/>
    </row>
    <row r="5756" spans="6:6" x14ac:dyDescent="0.3">
      <c r="F5756" s="52"/>
    </row>
    <row r="5757" spans="6:6" x14ac:dyDescent="0.3">
      <c r="F5757" s="52"/>
    </row>
    <row r="5758" spans="6:6" x14ac:dyDescent="0.3">
      <c r="F5758" s="52"/>
    </row>
    <row r="5759" spans="6:6" x14ac:dyDescent="0.3">
      <c r="F5759" s="52"/>
    </row>
    <row r="5760" spans="6:6" x14ac:dyDescent="0.3">
      <c r="F5760" s="52"/>
    </row>
    <row r="5761" spans="6:6" x14ac:dyDescent="0.3">
      <c r="F5761" s="52"/>
    </row>
    <row r="5762" spans="6:6" x14ac:dyDescent="0.3">
      <c r="F5762" s="52"/>
    </row>
    <row r="5763" spans="6:6" x14ac:dyDescent="0.3">
      <c r="F5763" s="52"/>
    </row>
    <row r="5764" spans="6:6" x14ac:dyDescent="0.3">
      <c r="F5764" s="52"/>
    </row>
    <row r="5765" spans="6:6" x14ac:dyDescent="0.3">
      <c r="F5765" s="52"/>
    </row>
    <row r="5766" spans="6:6" x14ac:dyDescent="0.3">
      <c r="F5766" s="52"/>
    </row>
    <row r="5767" spans="6:6" x14ac:dyDescent="0.3">
      <c r="F5767" s="52"/>
    </row>
    <row r="5768" spans="6:6" x14ac:dyDescent="0.3">
      <c r="F5768" s="52"/>
    </row>
    <row r="5769" spans="6:6" x14ac:dyDescent="0.3">
      <c r="F5769" s="52"/>
    </row>
    <row r="5770" spans="6:6" x14ac:dyDescent="0.3">
      <c r="F5770" s="52"/>
    </row>
    <row r="5771" spans="6:6" x14ac:dyDescent="0.3">
      <c r="F5771" s="52"/>
    </row>
    <row r="5772" spans="6:6" x14ac:dyDescent="0.3">
      <c r="F5772" s="52"/>
    </row>
    <row r="5773" spans="6:6" x14ac:dyDescent="0.3">
      <c r="F5773" s="52"/>
    </row>
    <row r="5774" spans="6:6" x14ac:dyDescent="0.3">
      <c r="F5774" s="52"/>
    </row>
    <row r="5775" spans="6:6" x14ac:dyDescent="0.3">
      <c r="F5775" s="52"/>
    </row>
    <row r="5776" spans="6:6" x14ac:dyDescent="0.3">
      <c r="F5776" s="52"/>
    </row>
    <row r="5777" spans="6:6" x14ac:dyDescent="0.3">
      <c r="F5777" s="52"/>
    </row>
    <row r="5778" spans="6:6" x14ac:dyDescent="0.3">
      <c r="F5778" s="52"/>
    </row>
    <row r="5779" spans="6:6" x14ac:dyDescent="0.3">
      <c r="F5779" s="52"/>
    </row>
    <row r="5780" spans="6:6" x14ac:dyDescent="0.3">
      <c r="F5780" s="52"/>
    </row>
    <row r="5781" spans="6:6" x14ac:dyDescent="0.3">
      <c r="F5781" s="52"/>
    </row>
    <row r="5782" spans="6:6" x14ac:dyDescent="0.3">
      <c r="F5782" s="52"/>
    </row>
    <row r="5783" spans="6:6" x14ac:dyDescent="0.3">
      <c r="F5783" s="52"/>
    </row>
    <row r="5784" spans="6:6" x14ac:dyDescent="0.3">
      <c r="F5784" s="52"/>
    </row>
    <row r="5785" spans="6:6" x14ac:dyDescent="0.3">
      <c r="F5785" s="52"/>
    </row>
    <row r="5786" spans="6:6" x14ac:dyDescent="0.3">
      <c r="F5786" s="52"/>
    </row>
    <row r="5787" spans="6:6" x14ac:dyDescent="0.3">
      <c r="F5787" s="52"/>
    </row>
    <row r="5788" spans="6:6" x14ac:dyDescent="0.3">
      <c r="F5788" s="52"/>
    </row>
    <row r="5789" spans="6:6" x14ac:dyDescent="0.3">
      <c r="F5789" s="52"/>
    </row>
    <row r="5790" spans="6:6" x14ac:dyDescent="0.3">
      <c r="F5790" s="52"/>
    </row>
    <row r="5791" spans="6:6" x14ac:dyDescent="0.3">
      <c r="F5791" s="52"/>
    </row>
    <row r="5792" spans="6:6" x14ac:dyDescent="0.3">
      <c r="F5792" s="52"/>
    </row>
    <row r="5793" spans="6:6" x14ac:dyDescent="0.3">
      <c r="F5793" s="52"/>
    </row>
    <row r="5794" spans="6:6" x14ac:dyDescent="0.3">
      <c r="F5794" s="52"/>
    </row>
    <row r="5795" spans="6:6" x14ac:dyDescent="0.3">
      <c r="F5795" s="52"/>
    </row>
    <row r="5796" spans="6:6" x14ac:dyDescent="0.3">
      <c r="F5796" s="52"/>
    </row>
    <row r="5797" spans="6:6" x14ac:dyDescent="0.3">
      <c r="F5797" s="52"/>
    </row>
    <row r="5798" spans="6:6" x14ac:dyDescent="0.3">
      <c r="F5798" s="52"/>
    </row>
    <row r="5799" spans="6:6" x14ac:dyDescent="0.3">
      <c r="F5799" s="52"/>
    </row>
    <row r="5800" spans="6:6" x14ac:dyDescent="0.3">
      <c r="F5800" s="52"/>
    </row>
    <row r="5801" spans="6:6" x14ac:dyDescent="0.3">
      <c r="F5801" s="52"/>
    </row>
    <row r="5802" spans="6:6" x14ac:dyDescent="0.3">
      <c r="F5802" s="52"/>
    </row>
    <row r="5803" spans="6:6" x14ac:dyDescent="0.3">
      <c r="F5803" s="52"/>
    </row>
    <row r="5804" spans="6:6" x14ac:dyDescent="0.3">
      <c r="F5804" s="52"/>
    </row>
    <row r="5805" spans="6:6" x14ac:dyDescent="0.3">
      <c r="F5805" s="52"/>
    </row>
    <row r="5806" spans="6:6" x14ac:dyDescent="0.3">
      <c r="F5806" s="52"/>
    </row>
    <row r="5807" spans="6:6" x14ac:dyDescent="0.3">
      <c r="F5807" s="52"/>
    </row>
    <row r="5808" spans="6:6" x14ac:dyDescent="0.3">
      <c r="F5808" s="52"/>
    </row>
    <row r="5809" spans="6:6" x14ac:dyDescent="0.3">
      <c r="F5809" s="52"/>
    </row>
    <row r="5810" spans="6:6" x14ac:dyDescent="0.3">
      <c r="F5810" s="52"/>
    </row>
    <row r="5811" spans="6:6" x14ac:dyDescent="0.3">
      <c r="F5811" s="52"/>
    </row>
    <row r="5812" spans="6:6" x14ac:dyDescent="0.3">
      <c r="F5812" s="52"/>
    </row>
    <row r="5813" spans="6:6" x14ac:dyDescent="0.3">
      <c r="F5813" s="52"/>
    </row>
    <row r="5814" spans="6:6" x14ac:dyDescent="0.3">
      <c r="F5814" s="52"/>
    </row>
    <row r="5815" spans="6:6" x14ac:dyDescent="0.3">
      <c r="F5815" s="52"/>
    </row>
    <row r="5816" spans="6:6" x14ac:dyDescent="0.3">
      <c r="F5816" s="52"/>
    </row>
    <row r="5817" spans="6:6" x14ac:dyDescent="0.3">
      <c r="F5817" s="52"/>
    </row>
    <row r="5818" spans="6:6" x14ac:dyDescent="0.3">
      <c r="F5818" s="52"/>
    </row>
    <row r="5819" spans="6:6" x14ac:dyDescent="0.3">
      <c r="F5819" s="52"/>
    </row>
    <row r="5820" spans="6:6" x14ac:dyDescent="0.3">
      <c r="F5820" s="52"/>
    </row>
    <row r="5821" spans="6:6" x14ac:dyDescent="0.3">
      <c r="F5821" s="52"/>
    </row>
    <row r="5822" spans="6:6" x14ac:dyDescent="0.3">
      <c r="F5822" s="52"/>
    </row>
    <row r="5823" spans="6:6" x14ac:dyDescent="0.3">
      <c r="F5823" s="52"/>
    </row>
    <row r="5824" spans="6:6" x14ac:dyDescent="0.3">
      <c r="F5824" s="52"/>
    </row>
    <row r="5825" spans="6:6" x14ac:dyDescent="0.3">
      <c r="F5825" s="52"/>
    </row>
    <row r="5826" spans="6:6" x14ac:dyDescent="0.3">
      <c r="F5826" s="52"/>
    </row>
    <row r="5827" spans="6:6" x14ac:dyDescent="0.3">
      <c r="F5827" s="52"/>
    </row>
    <row r="5828" spans="6:6" x14ac:dyDescent="0.3">
      <c r="F5828" s="52"/>
    </row>
    <row r="5829" spans="6:6" x14ac:dyDescent="0.3">
      <c r="F5829" s="52"/>
    </row>
    <row r="5830" spans="6:6" x14ac:dyDescent="0.3">
      <c r="F5830" s="52"/>
    </row>
    <row r="5831" spans="6:6" x14ac:dyDescent="0.3">
      <c r="F5831" s="52"/>
    </row>
    <row r="5832" spans="6:6" x14ac:dyDescent="0.3">
      <c r="F5832" s="52"/>
    </row>
    <row r="5833" spans="6:6" x14ac:dyDescent="0.3">
      <c r="F5833" s="52"/>
    </row>
    <row r="5834" spans="6:6" x14ac:dyDescent="0.3">
      <c r="F5834" s="52"/>
    </row>
    <row r="5835" spans="6:6" x14ac:dyDescent="0.3">
      <c r="F5835" s="52"/>
    </row>
    <row r="5836" spans="6:6" x14ac:dyDescent="0.3">
      <c r="F5836" s="52"/>
    </row>
    <row r="5837" spans="6:6" x14ac:dyDescent="0.3">
      <c r="F5837" s="52"/>
    </row>
    <row r="5838" spans="6:6" x14ac:dyDescent="0.3">
      <c r="F5838" s="52"/>
    </row>
    <row r="5839" spans="6:6" x14ac:dyDescent="0.3">
      <c r="F5839" s="52"/>
    </row>
    <row r="5840" spans="6:6" x14ac:dyDescent="0.3">
      <c r="F5840" s="52"/>
    </row>
    <row r="5841" spans="6:6" x14ac:dyDescent="0.3">
      <c r="F5841" s="52"/>
    </row>
    <row r="5842" spans="6:6" x14ac:dyDescent="0.3">
      <c r="F5842" s="52"/>
    </row>
    <row r="5843" spans="6:6" x14ac:dyDescent="0.3">
      <c r="F5843" s="52"/>
    </row>
    <row r="5844" spans="6:6" x14ac:dyDescent="0.3">
      <c r="F5844" s="52"/>
    </row>
    <row r="5845" spans="6:6" x14ac:dyDescent="0.3">
      <c r="F5845" s="52"/>
    </row>
    <row r="5846" spans="6:6" x14ac:dyDescent="0.3">
      <c r="F5846" s="52"/>
    </row>
    <row r="5847" spans="6:6" x14ac:dyDescent="0.3">
      <c r="F5847" s="52"/>
    </row>
    <row r="5848" spans="6:6" x14ac:dyDescent="0.3">
      <c r="F5848" s="52"/>
    </row>
    <row r="5849" spans="6:6" x14ac:dyDescent="0.3">
      <c r="F5849" s="52"/>
    </row>
    <row r="5850" spans="6:6" x14ac:dyDescent="0.3">
      <c r="F5850" s="52"/>
    </row>
    <row r="5851" spans="6:6" x14ac:dyDescent="0.3">
      <c r="F5851" s="52"/>
    </row>
    <row r="5852" spans="6:6" x14ac:dyDescent="0.3">
      <c r="F5852" s="52"/>
    </row>
    <row r="5853" spans="6:6" x14ac:dyDescent="0.3">
      <c r="F5853" s="52"/>
    </row>
    <row r="5854" spans="6:6" x14ac:dyDescent="0.3">
      <c r="F5854" s="52"/>
    </row>
    <row r="5855" spans="6:6" x14ac:dyDescent="0.3">
      <c r="F5855" s="52"/>
    </row>
    <row r="5856" spans="6:6" x14ac:dyDescent="0.3">
      <c r="F5856" s="52"/>
    </row>
    <row r="5857" spans="6:6" x14ac:dyDescent="0.3">
      <c r="F5857" s="52"/>
    </row>
    <row r="5858" spans="6:6" x14ac:dyDescent="0.3">
      <c r="F5858" s="52"/>
    </row>
    <row r="5859" spans="6:6" x14ac:dyDescent="0.3">
      <c r="F5859" s="52"/>
    </row>
    <row r="5860" spans="6:6" x14ac:dyDescent="0.3">
      <c r="F5860" s="52"/>
    </row>
    <row r="5861" spans="6:6" x14ac:dyDescent="0.3">
      <c r="F5861" s="52"/>
    </row>
    <row r="5862" spans="6:6" x14ac:dyDescent="0.3">
      <c r="F5862" s="52"/>
    </row>
    <row r="5863" spans="6:6" x14ac:dyDescent="0.3">
      <c r="F5863" s="52"/>
    </row>
    <row r="5864" spans="6:6" x14ac:dyDescent="0.3">
      <c r="F5864" s="52"/>
    </row>
    <row r="5865" spans="6:6" x14ac:dyDescent="0.3">
      <c r="F5865" s="52"/>
    </row>
    <row r="5866" spans="6:6" x14ac:dyDescent="0.3">
      <c r="F5866" s="52"/>
    </row>
    <row r="5867" spans="6:6" x14ac:dyDescent="0.3">
      <c r="F5867" s="52"/>
    </row>
    <row r="5868" spans="6:6" x14ac:dyDescent="0.3">
      <c r="F5868" s="52"/>
    </row>
    <row r="5869" spans="6:6" x14ac:dyDescent="0.3">
      <c r="F5869" s="52"/>
    </row>
    <row r="5870" spans="6:6" x14ac:dyDescent="0.3">
      <c r="F5870" s="52"/>
    </row>
    <row r="5871" spans="6:6" x14ac:dyDescent="0.3">
      <c r="F5871" s="52"/>
    </row>
    <row r="5872" spans="6:6" x14ac:dyDescent="0.3">
      <c r="F5872" s="52"/>
    </row>
    <row r="5873" spans="6:6" x14ac:dyDescent="0.3">
      <c r="F5873" s="52"/>
    </row>
    <row r="5874" spans="6:6" x14ac:dyDescent="0.3">
      <c r="F5874" s="52"/>
    </row>
    <row r="5875" spans="6:6" x14ac:dyDescent="0.3">
      <c r="F5875" s="52"/>
    </row>
    <row r="5876" spans="6:6" x14ac:dyDescent="0.3">
      <c r="F5876" s="52"/>
    </row>
    <row r="5877" spans="6:6" x14ac:dyDescent="0.3">
      <c r="F5877" s="52"/>
    </row>
    <row r="5878" spans="6:6" x14ac:dyDescent="0.3">
      <c r="F5878" s="52"/>
    </row>
    <row r="5879" spans="6:6" x14ac:dyDescent="0.3">
      <c r="F5879" s="52"/>
    </row>
    <row r="5880" spans="6:6" x14ac:dyDescent="0.3">
      <c r="F5880" s="52"/>
    </row>
    <row r="5881" spans="6:6" x14ac:dyDescent="0.3">
      <c r="F5881" s="52"/>
    </row>
    <row r="5882" spans="6:6" x14ac:dyDescent="0.3">
      <c r="F5882" s="52"/>
    </row>
    <row r="5883" spans="6:6" x14ac:dyDescent="0.3">
      <c r="F5883" s="52"/>
    </row>
    <row r="5884" spans="6:6" x14ac:dyDescent="0.3">
      <c r="F5884" s="52"/>
    </row>
    <row r="5885" spans="6:6" x14ac:dyDescent="0.3">
      <c r="F5885" s="52"/>
    </row>
    <row r="5886" spans="6:6" x14ac:dyDescent="0.3">
      <c r="F5886" s="52"/>
    </row>
    <row r="5887" spans="6:6" x14ac:dyDescent="0.3">
      <c r="F5887" s="52"/>
    </row>
    <row r="5888" spans="6:6" x14ac:dyDescent="0.3">
      <c r="F5888" s="52"/>
    </row>
    <row r="5889" spans="6:6" x14ac:dyDescent="0.3">
      <c r="F5889" s="52"/>
    </row>
    <row r="5890" spans="6:6" x14ac:dyDescent="0.3">
      <c r="F5890" s="52"/>
    </row>
    <row r="5891" spans="6:6" x14ac:dyDescent="0.3">
      <c r="F5891" s="52"/>
    </row>
    <row r="5892" spans="6:6" x14ac:dyDescent="0.3">
      <c r="F5892" s="52"/>
    </row>
    <row r="5893" spans="6:6" x14ac:dyDescent="0.3">
      <c r="F5893" s="52"/>
    </row>
    <row r="5894" spans="6:6" x14ac:dyDescent="0.3">
      <c r="F5894" s="52"/>
    </row>
    <row r="5895" spans="6:6" x14ac:dyDescent="0.3">
      <c r="F5895" s="52"/>
    </row>
    <row r="5896" spans="6:6" x14ac:dyDescent="0.3">
      <c r="F5896" s="52"/>
    </row>
    <row r="5897" spans="6:6" x14ac:dyDescent="0.3">
      <c r="F5897" s="52"/>
    </row>
    <row r="5898" spans="6:6" x14ac:dyDescent="0.3">
      <c r="F5898" s="52"/>
    </row>
    <row r="5899" spans="6:6" x14ac:dyDescent="0.3">
      <c r="F5899" s="52"/>
    </row>
    <row r="5900" spans="6:6" x14ac:dyDescent="0.3">
      <c r="F5900" s="52"/>
    </row>
    <row r="5901" spans="6:6" x14ac:dyDescent="0.3">
      <c r="F5901" s="52"/>
    </row>
    <row r="5902" spans="6:6" x14ac:dyDescent="0.3">
      <c r="F5902" s="52"/>
    </row>
    <row r="5903" spans="6:6" x14ac:dyDescent="0.3">
      <c r="F5903" s="52"/>
    </row>
    <row r="5904" spans="6:6" x14ac:dyDescent="0.3">
      <c r="F5904" s="52"/>
    </row>
    <row r="5905" spans="6:6" x14ac:dyDescent="0.3">
      <c r="F5905" s="52"/>
    </row>
    <row r="5906" spans="6:6" x14ac:dyDescent="0.3">
      <c r="F5906" s="52"/>
    </row>
    <row r="5907" spans="6:6" x14ac:dyDescent="0.3">
      <c r="F5907" s="52"/>
    </row>
    <row r="5908" spans="6:6" x14ac:dyDescent="0.3">
      <c r="F5908" s="52"/>
    </row>
    <row r="5909" spans="6:6" x14ac:dyDescent="0.3">
      <c r="F5909" s="52"/>
    </row>
    <row r="5910" spans="6:6" x14ac:dyDescent="0.3">
      <c r="F5910" s="52"/>
    </row>
    <row r="5911" spans="6:6" x14ac:dyDescent="0.3">
      <c r="F5911" s="52"/>
    </row>
    <row r="5912" spans="6:6" x14ac:dyDescent="0.3">
      <c r="F5912" s="52"/>
    </row>
    <row r="5913" spans="6:6" x14ac:dyDescent="0.3">
      <c r="F5913" s="52"/>
    </row>
    <row r="5914" spans="6:6" x14ac:dyDescent="0.3">
      <c r="F5914" s="52"/>
    </row>
    <row r="5915" spans="6:6" x14ac:dyDescent="0.3">
      <c r="F5915" s="52"/>
    </row>
    <row r="5916" spans="6:6" x14ac:dyDescent="0.3">
      <c r="F5916" s="52"/>
    </row>
    <row r="5917" spans="6:6" x14ac:dyDescent="0.3">
      <c r="F5917" s="52"/>
    </row>
    <row r="5918" spans="6:6" x14ac:dyDescent="0.3">
      <c r="F5918" s="52"/>
    </row>
    <row r="5919" spans="6:6" x14ac:dyDescent="0.3">
      <c r="F5919" s="52"/>
    </row>
    <row r="5920" spans="6:6" x14ac:dyDescent="0.3">
      <c r="F5920" s="52"/>
    </row>
    <row r="5921" spans="6:6" x14ac:dyDescent="0.3">
      <c r="F5921" s="52"/>
    </row>
    <row r="5922" spans="6:6" x14ac:dyDescent="0.3">
      <c r="F5922" s="52"/>
    </row>
    <row r="5923" spans="6:6" x14ac:dyDescent="0.3">
      <c r="F5923" s="52"/>
    </row>
    <row r="5924" spans="6:6" x14ac:dyDescent="0.3">
      <c r="F5924" s="52"/>
    </row>
    <row r="5925" spans="6:6" x14ac:dyDescent="0.3">
      <c r="F5925" s="52"/>
    </row>
    <row r="5926" spans="6:6" x14ac:dyDescent="0.3">
      <c r="F5926" s="52"/>
    </row>
    <row r="5927" spans="6:6" x14ac:dyDescent="0.3">
      <c r="F5927" s="52"/>
    </row>
    <row r="5928" spans="6:6" x14ac:dyDescent="0.3">
      <c r="F5928" s="52"/>
    </row>
    <row r="5929" spans="6:6" x14ac:dyDescent="0.3">
      <c r="F5929" s="52"/>
    </row>
    <row r="5930" spans="6:6" x14ac:dyDescent="0.3">
      <c r="F5930" s="52"/>
    </row>
    <row r="5931" spans="6:6" x14ac:dyDescent="0.3">
      <c r="F5931" s="52"/>
    </row>
    <row r="5932" spans="6:6" x14ac:dyDescent="0.3">
      <c r="F5932" s="52"/>
    </row>
    <row r="5933" spans="6:6" x14ac:dyDescent="0.3">
      <c r="F5933" s="52"/>
    </row>
    <row r="5934" spans="6:6" x14ac:dyDescent="0.3">
      <c r="F5934" s="52"/>
    </row>
    <row r="5935" spans="6:6" x14ac:dyDescent="0.3">
      <c r="F5935" s="52"/>
    </row>
    <row r="5936" spans="6:6" x14ac:dyDescent="0.3">
      <c r="F5936" s="52"/>
    </row>
    <row r="5937" spans="6:6" x14ac:dyDescent="0.3">
      <c r="F5937" s="52"/>
    </row>
    <row r="5938" spans="6:6" x14ac:dyDescent="0.3">
      <c r="F5938" s="52"/>
    </row>
    <row r="5939" spans="6:6" x14ac:dyDescent="0.3">
      <c r="F5939" s="52"/>
    </row>
    <row r="5940" spans="6:6" x14ac:dyDescent="0.3">
      <c r="F5940" s="52"/>
    </row>
    <row r="5941" spans="6:6" x14ac:dyDescent="0.3">
      <c r="F5941" s="52"/>
    </row>
    <row r="5942" spans="6:6" x14ac:dyDescent="0.3">
      <c r="F5942" s="52"/>
    </row>
    <row r="5943" spans="6:6" x14ac:dyDescent="0.3">
      <c r="F5943" s="52"/>
    </row>
    <row r="5944" spans="6:6" x14ac:dyDescent="0.3">
      <c r="F5944" s="52"/>
    </row>
    <row r="5945" spans="6:6" x14ac:dyDescent="0.3">
      <c r="F5945" s="52"/>
    </row>
    <row r="5946" spans="6:6" x14ac:dyDescent="0.3">
      <c r="F5946" s="52"/>
    </row>
    <row r="5947" spans="6:6" x14ac:dyDescent="0.3">
      <c r="F5947" s="52"/>
    </row>
    <row r="5948" spans="6:6" x14ac:dyDescent="0.3">
      <c r="F5948" s="52"/>
    </row>
    <row r="5949" spans="6:6" x14ac:dyDescent="0.3">
      <c r="F5949" s="52"/>
    </row>
    <row r="5950" spans="6:6" x14ac:dyDescent="0.3">
      <c r="F5950" s="52"/>
    </row>
    <row r="5951" spans="6:6" x14ac:dyDescent="0.3">
      <c r="F5951" s="52"/>
    </row>
    <row r="5952" spans="6:6" x14ac:dyDescent="0.3">
      <c r="F5952" s="52"/>
    </row>
    <row r="5953" spans="6:6" x14ac:dyDescent="0.3">
      <c r="F5953" s="52"/>
    </row>
    <row r="5954" spans="6:6" x14ac:dyDescent="0.3">
      <c r="F5954" s="52"/>
    </row>
    <row r="5955" spans="6:6" x14ac:dyDescent="0.3">
      <c r="F5955" s="52"/>
    </row>
    <row r="5956" spans="6:6" x14ac:dyDescent="0.3">
      <c r="F5956" s="52"/>
    </row>
    <row r="5957" spans="6:6" x14ac:dyDescent="0.3">
      <c r="F5957" s="52"/>
    </row>
    <row r="5958" spans="6:6" x14ac:dyDescent="0.3">
      <c r="F5958" s="52"/>
    </row>
    <row r="5959" spans="6:6" x14ac:dyDescent="0.3">
      <c r="F5959" s="52"/>
    </row>
    <row r="5960" spans="6:6" x14ac:dyDescent="0.3">
      <c r="F5960" s="52"/>
    </row>
    <row r="5961" spans="6:6" x14ac:dyDescent="0.3">
      <c r="F5961" s="52"/>
    </row>
    <row r="5962" spans="6:6" x14ac:dyDescent="0.3">
      <c r="F5962" s="52"/>
    </row>
    <row r="5963" spans="6:6" x14ac:dyDescent="0.3">
      <c r="F5963" s="52"/>
    </row>
    <row r="5964" spans="6:6" x14ac:dyDescent="0.3">
      <c r="F5964" s="52"/>
    </row>
    <row r="5965" spans="6:6" x14ac:dyDescent="0.3">
      <c r="F5965" s="52"/>
    </row>
    <row r="5966" spans="6:6" x14ac:dyDescent="0.3">
      <c r="F5966" s="52"/>
    </row>
    <row r="5967" spans="6:6" x14ac:dyDescent="0.3">
      <c r="F5967" s="52"/>
    </row>
    <row r="5968" spans="6:6" x14ac:dyDescent="0.3">
      <c r="F5968" s="52"/>
    </row>
    <row r="5969" spans="6:6" x14ac:dyDescent="0.3">
      <c r="F5969" s="52"/>
    </row>
    <row r="5970" spans="6:6" x14ac:dyDescent="0.3">
      <c r="F5970" s="52"/>
    </row>
    <row r="5971" spans="6:6" x14ac:dyDescent="0.3">
      <c r="F5971" s="52"/>
    </row>
    <row r="5972" spans="6:6" x14ac:dyDescent="0.3">
      <c r="F5972" s="52"/>
    </row>
    <row r="5973" spans="6:6" x14ac:dyDescent="0.3">
      <c r="F5973" s="52"/>
    </row>
    <row r="5974" spans="6:6" x14ac:dyDescent="0.3">
      <c r="F5974" s="52"/>
    </row>
    <row r="5975" spans="6:6" x14ac:dyDescent="0.3">
      <c r="F5975" s="52"/>
    </row>
    <row r="5976" spans="6:6" x14ac:dyDescent="0.3">
      <c r="F5976" s="52"/>
    </row>
    <row r="5977" spans="6:6" x14ac:dyDescent="0.3">
      <c r="F5977" s="52"/>
    </row>
    <row r="5978" spans="6:6" x14ac:dyDescent="0.3">
      <c r="F5978" s="52"/>
    </row>
    <row r="5979" spans="6:6" x14ac:dyDescent="0.3">
      <c r="F5979" s="52"/>
    </row>
    <row r="5980" spans="6:6" x14ac:dyDescent="0.3">
      <c r="F5980" s="52"/>
    </row>
    <row r="5981" spans="6:6" x14ac:dyDescent="0.3">
      <c r="F5981" s="52"/>
    </row>
    <row r="5982" spans="6:6" x14ac:dyDescent="0.3">
      <c r="F5982" s="52"/>
    </row>
    <row r="5983" spans="6:6" x14ac:dyDescent="0.3">
      <c r="F5983" s="52"/>
    </row>
    <row r="5984" spans="6:6" x14ac:dyDescent="0.3">
      <c r="F5984" s="52"/>
    </row>
    <row r="5985" spans="6:6" x14ac:dyDescent="0.3">
      <c r="F5985" s="52"/>
    </row>
    <row r="5986" spans="6:6" x14ac:dyDescent="0.3">
      <c r="F5986" s="52"/>
    </row>
    <row r="5987" spans="6:6" x14ac:dyDescent="0.3">
      <c r="F5987" s="52"/>
    </row>
    <row r="5988" spans="6:6" x14ac:dyDescent="0.3">
      <c r="F5988" s="52"/>
    </row>
    <row r="5989" spans="6:6" x14ac:dyDescent="0.3">
      <c r="F5989" s="52"/>
    </row>
    <row r="5990" spans="6:6" x14ac:dyDescent="0.3">
      <c r="F5990" s="52"/>
    </row>
    <row r="5991" spans="6:6" x14ac:dyDescent="0.3">
      <c r="F5991" s="52"/>
    </row>
    <row r="5992" spans="6:6" x14ac:dyDescent="0.3">
      <c r="F5992" s="52"/>
    </row>
    <row r="5993" spans="6:6" x14ac:dyDescent="0.3">
      <c r="F5993" s="52"/>
    </row>
    <row r="5994" spans="6:6" x14ac:dyDescent="0.3">
      <c r="F5994" s="52"/>
    </row>
    <row r="5995" spans="6:6" x14ac:dyDescent="0.3">
      <c r="F5995" s="52"/>
    </row>
    <row r="5996" spans="6:6" x14ac:dyDescent="0.3">
      <c r="F5996" s="52"/>
    </row>
    <row r="5997" spans="6:6" x14ac:dyDescent="0.3">
      <c r="F5997" s="52"/>
    </row>
    <row r="5998" spans="6:6" x14ac:dyDescent="0.3">
      <c r="F5998" s="52"/>
    </row>
    <row r="5999" spans="6:6" x14ac:dyDescent="0.3">
      <c r="F5999" s="52"/>
    </row>
    <row r="6000" spans="6:6" x14ac:dyDescent="0.3">
      <c r="F6000" s="52"/>
    </row>
    <row r="6001" spans="6:6" x14ac:dyDescent="0.3">
      <c r="F6001" s="52"/>
    </row>
    <row r="6002" spans="6:6" x14ac:dyDescent="0.3">
      <c r="F6002" s="52"/>
    </row>
    <row r="6003" spans="6:6" x14ac:dyDescent="0.3">
      <c r="F6003" s="52"/>
    </row>
    <row r="6004" spans="6:6" x14ac:dyDescent="0.3">
      <c r="F6004" s="52"/>
    </row>
    <row r="6005" spans="6:6" x14ac:dyDescent="0.3">
      <c r="F6005" s="52"/>
    </row>
    <row r="6006" spans="6:6" x14ac:dyDescent="0.3">
      <c r="F6006" s="52"/>
    </row>
    <row r="6007" spans="6:6" x14ac:dyDescent="0.3">
      <c r="F6007" s="52"/>
    </row>
    <row r="6008" spans="6:6" x14ac:dyDescent="0.3">
      <c r="F6008" s="52"/>
    </row>
    <row r="6009" spans="6:6" x14ac:dyDescent="0.3">
      <c r="F6009" s="52"/>
    </row>
    <row r="6010" spans="6:6" x14ac:dyDescent="0.3">
      <c r="F6010" s="52"/>
    </row>
    <row r="6011" spans="6:6" x14ac:dyDescent="0.3">
      <c r="F6011" s="52"/>
    </row>
    <row r="6012" spans="6:6" x14ac:dyDescent="0.3">
      <c r="F6012" s="52"/>
    </row>
    <row r="6013" spans="6:6" x14ac:dyDescent="0.3">
      <c r="F6013" s="52"/>
    </row>
    <row r="6014" spans="6:6" x14ac:dyDescent="0.3">
      <c r="F6014" s="52"/>
    </row>
    <row r="6015" spans="6:6" x14ac:dyDescent="0.3">
      <c r="F6015" s="52"/>
    </row>
    <row r="6016" spans="6:6" x14ac:dyDescent="0.3">
      <c r="F6016" s="52"/>
    </row>
    <row r="6017" spans="6:6" x14ac:dyDescent="0.3">
      <c r="F6017" s="52"/>
    </row>
    <row r="6018" spans="6:6" x14ac:dyDescent="0.3">
      <c r="F6018" s="52"/>
    </row>
    <row r="6019" spans="6:6" x14ac:dyDescent="0.3">
      <c r="F6019" s="52"/>
    </row>
    <row r="6020" spans="6:6" x14ac:dyDescent="0.3">
      <c r="F6020" s="52"/>
    </row>
    <row r="6021" spans="6:6" x14ac:dyDescent="0.3">
      <c r="F6021" s="52"/>
    </row>
    <row r="6022" spans="6:6" x14ac:dyDescent="0.3">
      <c r="F6022" s="52"/>
    </row>
    <row r="6023" spans="6:6" x14ac:dyDescent="0.3">
      <c r="F6023" s="52"/>
    </row>
    <row r="6024" spans="6:6" x14ac:dyDescent="0.3">
      <c r="F6024" s="52"/>
    </row>
    <row r="6025" spans="6:6" x14ac:dyDescent="0.3">
      <c r="F6025" s="52"/>
    </row>
    <row r="6026" spans="6:6" x14ac:dyDescent="0.3">
      <c r="F6026" s="52"/>
    </row>
    <row r="6027" spans="6:6" x14ac:dyDescent="0.3">
      <c r="F6027" s="52"/>
    </row>
    <row r="6028" spans="6:6" x14ac:dyDescent="0.3">
      <c r="F6028" s="52"/>
    </row>
    <row r="6029" spans="6:6" x14ac:dyDescent="0.3">
      <c r="F6029" s="52"/>
    </row>
    <row r="6030" spans="6:6" x14ac:dyDescent="0.3">
      <c r="F6030" s="52"/>
    </row>
    <row r="6031" spans="6:6" x14ac:dyDescent="0.3">
      <c r="F6031" s="52"/>
    </row>
    <row r="6032" spans="6:6" x14ac:dyDescent="0.3">
      <c r="F6032" s="52"/>
    </row>
    <row r="6033" spans="6:6" x14ac:dyDescent="0.3">
      <c r="F6033" s="52"/>
    </row>
    <row r="6034" spans="6:6" x14ac:dyDescent="0.3">
      <c r="F6034" s="52"/>
    </row>
    <row r="6035" spans="6:6" x14ac:dyDescent="0.3">
      <c r="F6035" s="52"/>
    </row>
  </sheetData>
  <sheetProtection deleteColumns="0" deleteRows="0" selectLockedCells="1" selectUnlockedCells="1"/>
  <customSheetViews>
    <customSheetView guid="{3625F0B7-F983-45C0-864A-2B83C23E06A5}" showPageBreaks="1" view="pageLayout">
      <selection activeCell="D16" sqref="D16"/>
      <pageMargins left="0.7" right="0.7" top="0.75" bottom="0.75" header="0.3" footer="0.3"/>
      <pageSetup paperSize="9" orientation="portrait" horizontalDpi="4294967293" verticalDpi="4294967293" r:id="rId1"/>
      <headerFooter>
        <oddHeader>&amp;C&amp;"-,Gras"&amp;20FEUILLE DE CAISSE - Sorties</oddHeader>
      </headerFooter>
    </customSheetView>
    <customSheetView guid="{F537292E-1A89-4144-9E4D-A571491212DB}" showPageBreaks="1" showAutoFilter="1" view="pageLayout" topLeftCell="A5514">
      <selection activeCell="I5536" sqref="I5536"/>
      <pageMargins left="0.7" right="0.7" top="0.75" bottom="0.75" header="0.3" footer="0.3"/>
      <pageSetup paperSize="9" orientation="portrait" horizontalDpi="4294967293" verticalDpi="4294967293" r:id="rId2"/>
      <headerFooter>
        <oddHeader>&amp;C&amp;"-,Gras"&amp;20FEUILLE DE CAISSE - Sorties</oddHeader>
      </headerFooter>
      <autoFilter ref="A1:F565" xr:uid="{C15BC88B-7A65-4AF4-AEF2-6A1DDD537FB6}"/>
    </customSheetView>
    <customSheetView guid="{AFCC98A4-5045-4848-818D-590A9FE65266}" showPageBreaks="1" showAutoFilter="1" view="pageLayout" topLeftCell="A1118">
      <selection activeCell="F1122" sqref="F1122:F1283"/>
      <pageMargins left="0.7" right="0.7" top="0.75" bottom="0.75" header="0.3" footer="0.3"/>
      <pageSetup paperSize="9" orientation="portrait" horizontalDpi="4294967293" verticalDpi="4294967293" r:id="rId3"/>
      <headerFooter>
        <oddHeader>&amp;C&amp;"-,Gras"&amp;20FEUILLE DE CAISSE - Sorties</oddHeader>
      </headerFooter>
      <autoFilter ref="A1:F43" xr:uid="{B12DA296-4B3F-4876-B436-1655D3E522FD}"/>
    </customSheetView>
    <customSheetView guid="{4492F1FE-EF54-4EAD-B49B-447AF15B34B0}" showPageBreaks="1" view="pageLayout" topLeftCell="A157">
      <selection activeCell="I187" sqref="I187"/>
      <pageMargins left="0.7" right="0.7" top="0.75" bottom="0.75" header="0.3" footer="0.3"/>
      <pageSetup paperSize="9" orientation="portrait" horizontalDpi="4294967293" verticalDpi="4294967293" r:id="rId4"/>
      <headerFooter>
        <oddHeader>&amp;C&amp;"-,Gras"&amp;20FEUILLE DE CAISSE - Sorties</oddHeader>
      </headerFooter>
    </customSheetView>
    <customSheetView guid="{018DCB2F-95C1-4E6B-956D-2485257C9C0C}" showPageBreaks="1" view="pageLayout">
      <selection activeCell="B13" sqref="B13"/>
      <pageMargins left="0.7" right="0.7" top="0.75" bottom="0.75" header="0.3" footer="0.3"/>
      <pageSetup paperSize="9" orientation="portrait" horizontalDpi="4294967293" verticalDpi="4294967293" r:id="rId5"/>
      <headerFooter>
        <oddHeader>&amp;C&amp;"-,Gras"&amp;20FEUILLE DE CAISSE - Sorties</oddHeader>
      </headerFooter>
    </customSheetView>
    <customSheetView guid="{F510B8C1-96BF-4930-9EA7-CAB4D7860A51}" showPageBreaks="1" showAutoFilter="1" view="pageLayout" topLeftCell="A3409">
      <selection activeCell="D3392" sqref="D3392"/>
      <pageMargins left="0.7" right="0.7" top="0.75" bottom="0.75" header="0.3" footer="0.3"/>
      <pageSetup paperSize="9" orientation="portrait" horizontalDpi="4294967293" verticalDpi="4294967293" r:id="rId6"/>
      <headerFooter>
        <oddHeader>&amp;C&amp;"-,Gras"&amp;20FEUILLE DE CAISSE - Sorties</oddHeader>
      </headerFooter>
      <autoFilter ref="A1:F565" xr:uid="{BBDF2522-9187-43C7-AB96-B3DC24273B21}"/>
    </customSheetView>
    <customSheetView guid="{02C7195C-634B-4485-A257-9F10CD2104ED}" showPageBreaks="1" showAutoFilter="1" state="veryHidden" view="pageLayout" topLeftCell="A3550">
      <selection activeCell="I3564" sqref="I3564"/>
      <pageMargins left="0.7" right="0.7" top="0.75" bottom="0.75" header="0.3" footer="0.3"/>
      <pageSetup paperSize="9" orientation="portrait" horizontalDpi="4294967293" verticalDpi="4294967293" r:id="rId7"/>
      <headerFooter>
        <oddHeader>&amp;C&amp;"-,Gras"&amp;20FEUILLE DE CAISSE - Sorties</oddHeader>
      </headerFooter>
      <autoFilter ref="A1:F2721" xr:uid="{8EEF3E31-D5B5-4267-B470-7360F042A43D}"/>
    </customSheetView>
    <customSheetView guid="{3657E7CC-8326-4F0D-8AA4-BA4BEB07AA80}" showPageBreaks="1" showAutoFilter="1" view="pageLayout" topLeftCell="A3646">
      <selection activeCell="D3662" sqref="D3662"/>
      <pageMargins left="0.7" right="0.7" top="0.75" bottom="0.75" header="0.3" footer="0.3"/>
      <pageSetup paperSize="9" orientation="portrait" horizontalDpi="4294967293" verticalDpi="4294967293" r:id="rId8"/>
      <headerFooter>
        <oddHeader>&amp;C&amp;"-,Gras"&amp;20FEUILLE DE CAISSE - Sorties</oddHeader>
      </headerFooter>
      <autoFilter ref="A1:F2721" xr:uid="{793C05F0-6812-4B6E-A379-CD9F7D255899}"/>
    </customSheetView>
    <customSheetView guid="{E74E4F34-7E8E-4343-88C9-9EF8C47D47D4}" showPageBreaks="1" showAutoFilter="1" view="pageLayout" topLeftCell="A4200">
      <selection activeCell="H4209" sqref="H4209"/>
      <pageMargins left="0.7" right="0.7" top="0.75" bottom="0.75" header="0.3" footer="0.3"/>
      <pageSetup paperSize="9" orientation="portrait" horizontalDpi="4294967293" verticalDpi="4294967293" r:id="rId9"/>
      <headerFooter>
        <oddHeader>&amp;C&amp;"-,Gras"&amp;20FEUILLE DE CAISSE - Sorties</oddHeader>
      </headerFooter>
      <autoFilter ref="A1:F2721" xr:uid="{8948B9D0-E241-41BE-8D4C-D981E41D83DE}"/>
    </customSheetView>
    <customSheetView guid="{0F382412-D9E9-44B1-BD33-2CDFB62A1F13}" showPageBreaks="1" showAutoFilter="1" view="pageLayout" topLeftCell="A6484">
      <selection activeCell="H6499" sqref="H6499"/>
      <pageMargins left="0.7" right="0.7" top="0.75" bottom="0.75" header="0.3" footer="0.3"/>
      <pageSetup paperSize="9" orientation="portrait" horizontalDpi="4294967293" verticalDpi="4294967293" r:id="rId10"/>
      <headerFooter>
        <oddHeader>&amp;C&amp;"-,Gras"&amp;20FEUILLE DE CAISSE - Sorties</oddHeader>
      </headerFooter>
      <autoFilter ref="A1:F2721" xr:uid="{BC1C8968-04F5-4C5C-A6ED-AF191E817F93}"/>
    </customSheetView>
  </customSheetViews>
  <phoneticPr fontId="4" type="noConversion"/>
  <pageMargins left="0.7" right="0.7" top="0.75" bottom="0.75" header="0.3" footer="0.3"/>
  <pageSetup paperSize="9" orientation="portrait" horizontalDpi="4294967293" verticalDpi="4294967293" r:id="rId11"/>
  <headerFooter>
    <oddHeader>&amp;C&amp;"-,Gras"&amp;20FEUILLE DE CAISSE - Sorties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AK1310"/>
  <sheetViews>
    <sheetView showZeros="0" zoomScaleNormal="100" workbookViewId="0">
      <pane ySplit="1" topLeftCell="A2" activePane="bottomLeft" state="frozen"/>
      <selection pane="bottomLeft" activeCell="C11" sqref="C11"/>
    </sheetView>
  </sheetViews>
  <sheetFormatPr baseColWidth="10" defaultColWidth="11.44140625" defaultRowHeight="14.4" x14ac:dyDescent="0.3"/>
  <cols>
    <col min="1" max="1" width="11.5546875" customWidth="1"/>
    <col min="2" max="2" width="38.6640625" customWidth="1"/>
    <col min="3" max="3" width="15.44140625" style="19" customWidth="1"/>
    <col min="4" max="4" width="17.5546875" style="1" customWidth="1"/>
    <col min="5" max="5" width="12.5546875" customWidth="1"/>
    <col min="6" max="7" width="15.44140625" customWidth="1"/>
    <col min="8" max="8" width="11.88671875" style="1" bestFit="1" customWidth="1"/>
    <col min="9" max="9" width="13.33203125" style="1" customWidth="1"/>
    <col min="10" max="10" width="39" style="1" customWidth="1"/>
    <col min="11" max="11" width="37.88671875" style="1" customWidth="1"/>
    <col min="12" max="12" width="34.44140625" style="1" customWidth="1"/>
    <col min="13" max="16384" width="11.44140625" style="1"/>
  </cols>
  <sheetData>
    <row r="1" spans="1:10" ht="31.2" x14ac:dyDescent="0.3">
      <c r="A1" s="85" t="s">
        <v>61</v>
      </c>
      <c r="B1" s="85" t="s">
        <v>48</v>
      </c>
      <c r="C1" s="85" t="s">
        <v>49</v>
      </c>
      <c r="D1" s="85" t="s">
        <v>31</v>
      </c>
      <c r="E1" s="85" t="s">
        <v>51</v>
      </c>
      <c r="F1" s="86" t="s">
        <v>14</v>
      </c>
      <c r="G1" s="85" t="s">
        <v>10</v>
      </c>
      <c r="H1" s="86" t="s">
        <v>50</v>
      </c>
      <c r="I1" s="87" t="s">
        <v>924</v>
      </c>
    </row>
    <row r="2" spans="1:10" ht="15.6" x14ac:dyDescent="0.3">
      <c r="A2" s="88">
        <v>1</v>
      </c>
      <c r="B2" s="89" t="s">
        <v>79</v>
      </c>
      <c r="C2" s="90" t="s">
        <v>818</v>
      </c>
      <c r="D2" s="91">
        <v>3000</v>
      </c>
      <c r="E2" s="136">
        <f>+D2*$E$1</f>
        <v>27000</v>
      </c>
      <c r="F2" s="137">
        <f>IFERROR(Mensualite!$G2/Mensualite!$D2,0)</f>
        <v>9</v>
      </c>
      <c r="G2" s="138">
        <f>+D2*$E$1-Mensualite!$H2</f>
        <v>27000</v>
      </c>
      <c r="H2" s="139">
        <f>SUMPRODUCT((([0]!sortieNoms=Mensualite!$B2)*([0]!sortieClas=Mensualite!$C2)*([0]!sortiePrix)))</f>
        <v>0</v>
      </c>
      <c r="I2" s="140" t="s">
        <v>17</v>
      </c>
      <c r="J2" s="1" t="e">
        <f ca="1">+OFFSET(#REF!,0,0,COUNTA(#REF!),1)</f>
        <v>#REF!</v>
      </c>
    </row>
    <row r="3" spans="1:10" ht="15.6" x14ac:dyDescent="0.3">
      <c r="A3" s="88">
        <v>2</v>
      </c>
      <c r="B3" s="92" t="s">
        <v>109</v>
      </c>
      <c r="C3" s="90" t="s">
        <v>818</v>
      </c>
      <c r="D3" s="72"/>
      <c r="E3" s="141">
        <f>+D3*$E$1</f>
        <v>0</v>
      </c>
      <c r="F3" s="142">
        <f>IFERROR(Mensualite!$G3/Mensualite!$D3,0)</f>
        <v>0</v>
      </c>
      <c r="G3" s="143">
        <f>+D3*$E$1-Mensualite!$H3</f>
        <v>0</v>
      </c>
      <c r="H3" s="139">
        <f>SUMPRODUCT((([0]!sortieNoms=Mensualite!$B3)*([0]!sortieClas=Mensualite!$C3)*([0]!sortiePrix)))</f>
        <v>0</v>
      </c>
      <c r="I3" s="144" t="s">
        <v>17</v>
      </c>
      <c r="J3" s="1" t="e">
        <f ca="1">+OFFSET(#REF!,0,0,COUNTA(#REF!),1)</f>
        <v>#REF!</v>
      </c>
    </row>
    <row r="4" spans="1:10" ht="15.6" x14ac:dyDescent="0.3">
      <c r="A4" s="88">
        <v>3</v>
      </c>
      <c r="B4" s="94" t="s">
        <v>129</v>
      </c>
      <c r="C4" s="90" t="s">
        <v>818</v>
      </c>
      <c r="D4" s="91"/>
      <c r="E4" s="136">
        <f>+D4*$E$1</f>
        <v>0</v>
      </c>
      <c r="F4" s="145">
        <f>IFERROR(Mensualite!$G4/Mensualite!$D4,0)</f>
        <v>0</v>
      </c>
      <c r="G4" s="138">
        <f>+D4*$E$1-Mensualite!$H4</f>
        <v>0</v>
      </c>
      <c r="H4" s="139">
        <f>SUMPRODUCT((([0]!sortieNoms=Mensualite!$B4)*([0]!sortieClas=Mensualite!$C4)*([0]!sortiePrix)))</f>
        <v>0</v>
      </c>
      <c r="I4" s="140" t="s">
        <v>17</v>
      </c>
      <c r="J4" s="1" t="e">
        <f ca="1">+OFFSET(#REF!,0,0,COUNTA(#REF!),1)</f>
        <v>#REF!</v>
      </c>
    </row>
    <row r="5" spans="1:10" ht="15.6" x14ac:dyDescent="0.3">
      <c r="A5" s="88">
        <v>4</v>
      </c>
      <c r="B5" s="92" t="s">
        <v>836</v>
      </c>
      <c r="C5" s="93" t="s">
        <v>818</v>
      </c>
      <c r="D5" s="72"/>
      <c r="E5" s="141">
        <f>+D5*$E$1</f>
        <v>0</v>
      </c>
      <c r="F5" s="142">
        <f>IFERROR(Mensualite!$G5/Mensualite!$D5,0)</f>
        <v>0</v>
      </c>
      <c r="G5" s="143">
        <f>+D5*$E$1-Mensualite!$H5</f>
        <v>0</v>
      </c>
      <c r="H5" s="139">
        <f>SUMPRODUCT((([0]!sortieNoms=Mensualite!$B5)*([0]!sortieClas=Mensualite!$C5)*([0]!sortiePrix)))</f>
        <v>0</v>
      </c>
      <c r="I5" s="144" t="s">
        <v>17</v>
      </c>
      <c r="J5" s="1" t="e">
        <f ca="1">+OFFSET(#REF!,0,0,COUNTA(#REF!),1)</f>
        <v>#REF!</v>
      </c>
    </row>
    <row r="6" spans="1:10" ht="15.6" x14ac:dyDescent="0.3">
      <c r="A6" s="88">
        <v>5</v>
      </c>
      <c r="B6" s="94" t="s">
        <v>80</v>
      </c>
      <c r="C6" s="90" t="s">
        <v>818</v>
      </c>
      <c r="D6" s="91"/>
      <c r="E6" s="136">
        <f>+D6*$E$1</f>
        <v>0</v>
      </c>
      <c r="F6" s="146">
        <f>IFERROR(Mensualite!$G6/Mensualite!$D6,0)</f>
        <v>0</v>
      </c>
      <c r="G6" s="147">
        <f>+D6*$E$1-Mensualite!$H6</f>
        <v>0</v>
      </c>
      <c r="H6" s="139">
        <f>SUMPRODUCT((([0]!sortieNoms=Mensualite!$B6)*([0]!sortieClas=Mensualite!$C6)*([0]!sortiePrix)))</f>
        <v>0</v>
      </c>
      <c r="I6" s="140" t="s">
        <v>17</v>
      </c>
      <c r="J6" s="1" t="e">
        <f ca="1">+OFFSET(#REF!,0,0,COUNTA(#REF!),1)</f>
        <v>#REF!</v>
      </c>
    </row>
    <row r="7" spans="1:10" ht="15.6" x14ac:dyDescent="0.3">
      <c r="A7" s="88">
        <v>6</v>
      </c>
      <c r="B7" s="92" t="s">
        <v>71</v>
      </c>
      <c r="C7" s="93" t="s">
        <v>818</v>
      </c>
      <c r="D7" s="72"/>
      <c r="E7" s="141">
        <f>+D7*$E$1</f>
        <v>0</v>
      </c>
      <c r="F7" s="142">
        <f>IFERROR(Mensualite!$G7/Mensualite!$D7,0)</f>
        <v>0</v>
      </c>
      <c r="G7" s="143">
        <f>+D7*$E$1-Mensualite!$H7</f>
        <v>0</v>
      </c>
      <c r="H7" s="139">
        <f>SUMPRODUCT((([0]!sortieNoms=Mensualite!$B7)*([0]!sortieClas=Mensualite!$C7)*([0]!sortiePrix)))</f>
        <v>0</v>
      </c>
      <c r="I7" s="144" t="s">
        <v>17</v>
      </c>
      <c r="J7" s="1" t="str">
        <f t="shared" ref="J7" ca="1" si="0">+OFFSET(B1,0,0,COUNTA(B1:B1309),1)</f>
        <v>AICHATA ALY DIALLO</v>
      </c>
    </row>
    <row r="8" spans="1:10" ht="15.6" x14ac:dyDescent="0.3">
      <c r="A8" s="88">
        <v>7</v>
      </c>
      <c r="B8" s="94" t="s">
        <v>101</v>
      </c>
      <c r="C8" s="90" t="s">
        <v>818</v>
      </c>
      <c r="D8" s="91"/>
      <c r="E8" s="136">
        <f>+D8*$E$1</f>
        <v>0</v>
      </c>
      <c r="F8" s="145">
        <f>IFERROR(Mensualite!$G8/Mensualite!$D8,0)</f>
        <v>0</v>
      </c>
      <c r="G8" s="138">
        <f>+D8*$E$1-Mensualite!$H8</f>
        <v>0</v>
      </c>
      <c r="H8" s="139">
        <f>SUMPRODUCT((([0]!sortieNoms=Mensualite!$B8)*([0]!sortieClas=Mensualite!$C8)*([0]!sortiePrix)))</f>
        <v>0</v>
      </c>
      <c r="I8" s="140" t="s">
        <v>17</v>
      </c>
      <c r="J8" s="1" t="str">
        <f ca="1">+OFFSET(B2,0,0,COUNTA(B2:B1310),1)</f>
        <v>AICHATA KANTE</v>
      </c>
    </row>
    <row r="9" spans="1:10" ht="15.6" x14ac:dyDescent="0.3">
      <c r="A9" s="88">
        <v>8</v>
      </c>
      <c r="B9" s="92" t="s">
        <v>837</v>
      </c>
      <c r="C9" s="93" t="s">
        <v>818</v>
      </c>
      <c r="D9" s="72"/>
      <c r="E9" s="141">
        <f>+D9*$E$1</f>
        <v>0</v>
      </c>
      <c r="F9" s="142">
        <f>IFERROR(Mensualite!$G9/Mensualite!$D9,0)</f>
        <v>0</v>
      </c>
      <c r="G9" s="143">
        <f>+D9*$E$1-Mensualite!$H9</f>
        <v>0</v>
      </c>
      <c r="H9" s="139">
        <f>SUMPRODUCT((([0]!sortieNoms=Mensualite!$B9)*([0]!sortieClas=Mensualite!$C9)*([0]!sortiePrix)))</f>
        <v>0</v>
      </c>
      <c r="I9" s="144" t="s">
        <v>17</v>
      </c>
      <c r="J9" s="1" t="str">
        <f t="shared" ref="J9:J10" ca="1" si="1">+OFFSET(B3,0,0,COUNTA(B3:B1311),1)</f>
        <v>AICHATA  KONE</v>
      </c>
    </row>
    <row r="10" spans="1:10" ht="15.6" x14ac:dyDescent="0.3">
      <c r="A10" s="88">
        <v>9</v>
      </c>
      <c r="B10" s="94" t="s">
        <v>121</v>
      </c>
      <c r="C10" s="90" t="s">
        <v>818</v>
      </c>
      <c r="D10" s="91"/>
      <c r="E10" s="136">
        <f>+D10*$E$1</f>
        <v>0</v>
      </c>
      <c r="F10" s="145">
        <f>IFERROR(Mensualite!$G10/Mensualite!$D10,0)</f>
        <v>0</v>
      </c>
      <c r="G10" s="138">
        <f>+D10*$E$1-Mensualite!$H10</f>
        <v>0</v>
      </c>
      <c r="H10" s="139">
        <f>SUMPRODUCT((([0]!sortieNoms=Mensualite!$B10)*([0]!sortieClas=Mensualite!$C10)*([0]!sortiePrix)))</f>
        <v>0</v>
      </c>
      <c r="I10" s="140" t="s">
        <v>17</v>
      </c>
      <c r="J10" s="1" t="str">
        <f t="shared" ca="1" si="1"/>
        <v>AISSATA COULIBALY</v>
      </c>
    </row>
    <row r="11" spans="1:10" ht="15.6" x14ac:dyDescent="0.3">
      <c r="A11" s="88">
        <v>10</v>
      </c>
      <c r="B11" s="92" t="s">
        <v>95</v>
      </c>
      <c r="C11" s="93" t="s">
        <v>818</v>
      </c>
      <c r="D11" s="72"/>
      <c r="E11" s="141">
        <f>+D11*$E$1</f>
        <v>0</v>
      </c>
      <c r="F11" s="142">
        <f>IFERROR(Mensualite!$G11/Mensualite!$D11,0)</f>
        <v>0</v>
      </c>
      <c r="G11" s="143">
        <f>+D11*$E$1-Mensualite!$H11</f>
        <v>0</v>
      </c>
      <c r="H11" s="139">
        <f>SUMPRODUCT((([0]!sortieNoms=Mensualite!$B11)*([0]!sortieClas=Mensualite!$C11)*([0]!sortiePrix)))</f>
        <v>0</v>
      </c>
      <c r="I11" s="144" t="s">
        <v>17</v>
      </c>
    </row>
    <row r="12" spans="1:10" ht="15.6" x14ac:dyDescent="0.3">
      <c r="A12" s="88">
        <v>11</v>
      </c>
      <c r="B12" s="94" t="s">
        <v>147</v>
      </c>
      <c r="C12" s="90" t="s">
        <v>818</v>
      </c>
      <c r="D12" s="91"/>
      <c r="E12" s="136">
        <f>+D12*$E$1</f>
        <v>0</v>
      </c>
      <c r="F12" s="145">
        <f>IFERROR(Mensualite!$G12/Mensualite!$D12,0)</f>
        <v>0</v>
      </c>
      <c r="G12" s="138">
        <f>+D12*$E$1-Mensualite!$H12</f>
        <v>0</v>
      </c>
      <c r="H12" s="139">
        <f>SUMPRODUCT((([0]!sortieNoms=Mensualite!$B12)*([0]!sortieClas=Mensualite!$C12)*([0]!sortiePrix)))</f>
        <v>0</v>
      </c>
      <c r="I12" s="140" t="s">
        <v>17</v>
      </c>
    </row>
    <row r="13" spans="1:10" ht="15.6" x14ac:dyDescent="0.3">
      <c r="A13" s="88">
        <v>12</v>
      </c>
      <c r="B13" s="92" t="s">
        <v>140</v>
      </c>
      <c r="C13" s="93" t="s">
        <v>818</v>
      </c>
      <c r="D13" s="72"/>
      <c r="E13" s="141">
        <f>+D13*$E$1</f>
        <v>0</v>
      </c>
      <c r="F13" s="142">
        <f>IFERROR(Mensualite!$G13/Mensualite!$D13,0)</f>
        <v>0</v>
      </c>
      <c r="G13" s="143">
        <f>+D13*$E$1-Mensualite!$H13</f>
        <v>0</v>
      </c>
      <c r="H13" s="139">
        <f>SUMPRODUCT((([0]!sortieNoms=Mensualite!$B13)*([0]!sortieClas=Mensualite!$C13)*([0]!sortiePrix)))</f>
        <v>0</v>
      </c>
      <c r="I13" s="144" t="s">
        <v>17</v>
      </c>
    </row>
    <row r="14" spans="1:10" ht="15.6" x14ac:dyDescent="0.3">
      <c r="A14" s="88">
        <v>13</v>
      </c>
      <c r="B14" s="94" t="s">
        <v>838</v>
      </c>
      <c r="C14" s="90" t="s">
        <v>818</v>
      </c>
      <c r="D14" s="91"/>
      <c r="E14" s="136">
        <f>+D14*$E$1</f>
        <v>0</v>
      </c>
      <c r="F14" s="145">
        <f>IFERROR(Mensualite!$G14/Mensualite!$D14,0)</f>
        <v>0</v>
      </c>
      <c r="G14" s="138">
        <f>+D14*$E$1-Mensualite!$H14</f>
        <v>0</v>
      </c>
      <c r="H14" s="139">
        <f>SUMPRODUCT((([0]!sortieNoms=Mensualite!$B14)*([0]!sortieClas=Mensualite!$C14)*([0]!sortiePrix)))</f>
        <v>0</v>
      </c>
      <c r="I14" s="140" t="s">
        <v>17</v>
      </c>
    </row>
    <row r="15" spans="1:10" ht="15.6" x14ac:dyDescent="0.3">
      <c r="A15" s="88">
        <v>14</v>
      </c>
      <c r="B15" s="92" t="s">
        <v>141</v>
      </c>
      <c r="C15" s="93" t="s">
        <v>818</v>
      </c>
      <c r="D15" s="72"/>
      <c r="E15" s="141">
        <f>+D15*$E$1</f>
        <v>0</v>
      </c>
      <c r="F15" s="142">
        <f>IFERROR(Mensualite!$G15/Mensualite!$D15,0)</f>
        <v>0</v>
      </c>
      <c r="G15" s="143">
        <f>+D15*$E$1-Mensualite!$H15</f>
        <v>0</v>
      </c>
      <c r="H15" s="139">
        <f>SUMPRODUCT((([0]!sortieNoms=Mensualite!$B15)*([0]!sortieClas=Mensualite!$C15)*([0]!sortiePrix)))</f>
        <v>0</v>
      </c>
      <c r="I15" s="144" t="s">
        <v>17</v>
      </c>
    </row>
    <row r="16" spans="1:10" ht="15.6" x14ac:dyDescent="0.3">
      <c r="A16" s="88">
        <v>15</v>
      </c>
      <c r="B16" s="94" t="s">
        <v>144</v>
      </c>
      <c r="C16" s="90" t="s">
        <v>818</v>
      </c>
      <c r="D16" s="91"/>
      <c r="E16" s="136">
        <f>+D16*$E$1</f>
        <v>0</v>
      </c>
      <c r="F16" s="145">
        <f>IFERROR(Mensualite!$G16/Mensualite!$D16,0)</f>
        <v>0</v>
      </c>
      <c r="G16" s="138">
        <f>+D16*$E$1-Mensualite!$H16</f>
        <v>0</v>
      </c>
      <c r="H16" s="139">
        <f>SUMPRODUCT((([0]!sortieNoms=Mensualite!$B16)*([0]!sortieClas=Mensualite!$C16)*([0]!sortiePrix)))</f>
        <v>0</v>
      </c>
      <c r="I16" s="140" t="s">
        <v>17</v>
      </c>
    </row>
    <row r="17" spans="1:9" ht="15.6" x14ac:dyDescent="0.3">
      <c r="A17" s="88">
        <v>16</v>
      </c>
      <c r="B17" s="92" t="s">
        <v>134</v>
      </c>
      <c r="C17" s="93" t="s">
        <v>818</v>
      </c>
      <c r="D17" s="72"/>
      <c r="E17" s="141">
        <f>+D17*$E$1</f>
        <v>0</v>
      </c>
      <c r="F17" s="142">
        <f>IFERROR(Mensualite!$G17/Mensualite!$D17,0)</f>
        <v>0</v>
      </c>
      <c r="G17" s="143">
        <f>+D17*$E$1-Mensualite!$H17</f>
        <v>0</v>
      </c>
      <c r="H17" s="139">
        <f>SUMPRODUCT((([0]!sortieNoms=Mensualite!$B17)*([0]!sortieClas=Mensualite!$C17)*([0]!sortiePrix)))</f>
        <v>0</v>
      </c>
      <c r="I17" s="144" t="s">
        <v>17</v>
      </c>
    </row>
    <row r="18" spans="1:9" ht="15.6" x14ac:dyDescent="0.3">
      <c r="A18" s="88">
        <v>17</v>
      </c>
      <c r="B18" s="94" t="s">
        <v>112</v>
      </c>
      <c r="C18" s="90" t="s">
        <v>818</v>
      </c>
      <c r="D18" s="91"/>
      <c r="E18" s="136">
        <f>+D18*$E$1</f>
        <v>0</v>
      </c>
      <c r="F18" s="145">
        <f>IFERROR(Mensualite!$G18/Mensualite!$D18,0)</f>
        <v>0</v>
      </c>
      <c r="G18" s="138">
        <f>+D18*$E$1-Mensualite!$H18</f>
        <v>0</v>
      </c>
      <c r="H18" s="139">
        <f>SUMPRODUCT((([0]!sortieNoms=Mensualite!$B18)*([0]!sortieClas=Mensualite!$C18)*([0]!sortiePrix)))</f>
        <v>0</v>
      </c>
      <c r="I18" s="140" t="s">
        <v>17</v>
      </c>
    </row>
    <row r="19" spans="1:9" ht="15.6" x14ac:dyDescent="0.3">
      <c r="A19" s="88">
        <v>18</v>
      </c>
      <c r="B19" s="92" t="s">
        <v>85</v>
      </c>
      <c r="C19" s="93" t="s">
        <v>818</v>
      </c>
      <c r="D19" s="72"/>
      <c r="E19" s="141">
        <f>+D19*$E$1</f>
        <v>0</v>
      </c>
      <c r="F19" s="142">
        <f>IFERROR(Mensualite!$G19/Mensualite!$D19,0)</f>
        <v>0</v>
      </c>
      <c r="G19" s="143">
        <f>+D19*$E$1-Mensualite!$H19</f>
        <v>0</v>
      </c>
      <c r="H19" s="139">
        <f>SUMPRODUCT((([0]!sortieNoms=Mensualite!$B19)*([0]!sortieClas=Mensualite!$C19)*([0]!sortiePrix)))</f>
        <v>0</v>
      </c>
      <c r="I19" s="144" t="s">
        <v>17</v>
      </c>
    </row>
    <row r="20" spans="1:9" ht="15.6" x14ac:dyDescent="0.3">
      <c r="A20" s="88">
        <v>19</v>
      </c>
      <c r="B20" s="94" t="s">
        <v>105</v>
      </c>
      <c r="C20" s="90" t="s">
        <v>818</v>
      </c>
      <c r="D20" s="91"/>
      <c r="E20" s="136">
        <f>+D20*$E$1</f>
        <v>0</v>
      </c>
      <c r="F20" s="145">
        <f>IFERROR(Mensualite!$G20/Mensualite!$D20,0)</f>
        <v>0</v>
      </c>
      <c r="G20" s="138">
        <f>+D20*$E$1-Mensualite!$H20</f>
        <v>0</v>
      </c>
      <c r="H20" s="139">
        <f>SUMPRODUCT((([0]!sortieNoms=Mensualite!$B20)*([0]!sortieClas=Mensualite!$C20)*([0]!sortiePrix)))</f>
        <v>0</v>
      </c>
      <c r="I20" s="140" t="s">
        <v>17</v>
      </c>
    </row>
    <row r="21" spans="1:9" ht="15.6" x14ac:dyDescent="0.3">
      <c r="A21" s="88">
        <v>20</v>
      </c>
      <c r="B21" s="92" t="s">
        <v>124</v>
      </c>
      <c r="C21" s="93" t="s">
        <v>818</v>
      </c>
      <c r="D21" s="72"/>
      <c r="E21" s="141">
        <f>+D21*$E$1</f>
        <v>0</v>
      </c>
      <c r="F21" s="142">
        <f>IFERROR(Mensualite!$G21/Mensualite!$D21,0)</f>
        <v>0</v>
      </c>
      <c r="G21" s="143">
        <f>+D21*$E$1-Mensualite!$H21</f>
        <v>0</v>
      </c>
      <c r="H21" s="139">
        <f>SUMPRODUCT((([0]!sortieNoms=Mensualite!$B21)*([0]!sortieClas=Mensualite!$C21)*([0]!sortiePrix)))</f>
        <v>0</v>
      </c>
      <c r="I21" s="144" t="s">
        <v>17</v>
      </c>
    </row>
    <row r="22" spans="1:9" ht="15.6" x14ac:dyDescent="0.3">
      <c r="A22" s="88">
        <v>21</v>
      </c>
      <c r="B22" s="94" t="s">
        <v>96</v>
      </c>
      <c r="C22" s="90" t="s">
        <v>818</v>
      </c>
      <c r="D22" s="91"/>
      <c r="E22" s="136">
        <f>+D22*$E$1</f>
        <v>0</v>
      </c>
      <c r="F22" s="145">
        <f>IFERROR(Mensualite!$G22/Mensualite!$D22,0)</f>
        <v>0</v>
      </c>
      <c r="G22" s="138">
        <f>+D22*$E$1-Mensualite!$H22</f>
        <v>0</v>
      </c>
      <c r="H22" s="139">
        <f>SUMPRODUCT((([0]!sortieNoms=Mensualite!$B22)*([0]!sortieClas=Mensualite!$C22)*([0]!sortiePrix)))</f>
        <v>0</v>
      </c>
      <c r="I22" s="140" t="s">
        <v>17</v>
      </c>
    </row>
    <row r="23" spans="1:9" ht="15.6" x14ac:dyDescent="0.3">
      <c r="A23" s="88">
        <v>22</v>
      </c>
      <c r="B23" s="92" t="s">
        <v>82</v>
      </c>
      <c r="C23" s="93" t="s">
        <v>818</v>
      </c>
      <c r="D23" s="72"/>
      <c r="E23" s="141">
        <f>+D23*$E$1</f>
        <v>0</v>
      </c>
      <c r="F23" s="142">
        <f>IFERROR(Mensualite!$G23/Mensualite!$D23,0)</f>
        <v>0</v>
      </c>
      <c r="G23" s="143">
        <f>+D23*$E$1-Mensualite!$H23</f>
        <v>0</v>
      </c>
      <c r="H23" s="139">
        <f>SUMPRODUCT((([0]!sortieNoms=Mensualite!$B23)*([0]!sortieClas=Mensualite!$C23)*([0]!sortiePrix)))</f>
        <v>0</v>
      </c>
      <c r="I23" s="144" t="s">
        <v>17</v>
      </c>
    </row>
    <row r="24" spans="1:9" ht="15.6" x14ac:dyDescent="0.3">
      <c r="A24" s="88">
        <v>23</v>
      </c>
      <c r="B24" s="94" t="s">
        <v>135</v>
      </c>
      <c r="C24" s="90" t="s">
        <v>818</v>
      </c>
      <c r="D24" s="91"/>
      <c r="E24" s="136">
        <f>+D24*$E$1</f>
        <v>0</v>
      </c>
      <c r="F24" s="145">
        <f>IFERROR(Mensualite!$G24/Mensualite!$D24,0)</f>
        <v>0</v>
      </c>
      <c r="G24" s="138">
        <f>+D24*$E$1-Mensualite!$H24</f>
        <v>0</v>
      </c>
      <c r="H24" s="139">
        <f>SUMPRODUCT((([0]!sortieNoms=Mensualite!$B24)*([0]!sortieClas=Mensualite!$C24)*([0]!sortiePrix)))</f>
        <v>0</v>
      </c>
      <c r="I24" s="140" t="s">
        <v>17</v>
      </c>
    </row>
    <row r="25" spans="1:9" ht="15.6" x14ac:dyDescent="0.3">
      <c r="A25" s="88">
        <v>24</v>
      </c>
      <c r="B25" s="92" t="s">
        <v>45</v>
      </c>
      <c r="C25" s="93" t="s">
        <v>818</v>
      </c>
      <c r="D25" s="72"/>
      <c r="E25" s="141">
        <f>+D25*$E$1</f>
        <v>0</v>
      </c>
      <c r="F25" s="142">
        <f>IFERROR(Mensualite!$G25/Mensualite!$D25,0)</f>
        <v>0</v>
      </c>
      <c r="G25" s="143">
        <f>+D25*$E$1-Mensualite!$H25</f>
        <v>0</v>
      </c>
      <c r="H25" s="139">
        <f>SUMPRODUCT((([0]!sortieNoms=Mensualite!$B25)*([0]!sortieClas=Mensualite!$C25)*([0]!sortiePrix)))</f>
        <v>0</v>
      </c>
      <c r="I25" s="144" t="s">
        <v>17</v>
      </c>
    </row>
    <row r="26" spans="1:9" ht="15.6" x14ac:dyDescent="0.3">
      <c r="A26" s="88">
        <v>25</v>
      </c>
      <c r="B26" s="94" t="s">
        <v>823</v>
      </c>
      <c r="C26" s="90" t="s">
        <v>818</v>
      </c>
      <c r="D26" s="91"/>
      <c r="E26" s="136">
        <f>+D26*$E$1</f>
        <v>0</v>
      </c>
      <c r="F26" s="145">
        <f>IFERROR(Mensualite!$G26/Mensualite!$D26,0)</f>
        <v>0</v>
      </c>
      <c r="G26" s="138">
        <f>+D26*$E$1-Mensualite!$H26</f>
        <v>0</v>
      </c>
      <c r="H26" s="139">
        <f>SUMPRODUCT((([0]!sortieNoms=Mensualite!$B26)*([0]!sortieClas=Mensualite!$C26)*([0]!sortiePrix)))</f>
        <v>0</v>
      </c>
      <c r="I26" s="140" t="s">
        <v>17</v>
      </c>
    </row>
    <row r="27" spans="1:9" ht="15.6" x14ac:dyDescent="0.3">
      <c r="A27" s="88">
        <v>26</v>
      </c>
      <c r="B27" s="92" t="s">
        <v>81</v>
      </c>
      <c r="C27" s="93" t="s">
        <v>818</v>
      </c>
      <c r="D27" s="72"/>
      <c r="E27" s="141">
        <f>+D27*$E$1</f>
        <v>0</v>
      </c>
      <c r="F27" s="142">
        <f>IFERROR(Mensualite!$G27/Mensualite!$D27,0)</f>
        <v>0</v>
      </c>
      <c r="G27" s="143">
        <f>+D27*$E$1-Mensualite!$H27</f>
        <v>0</v>
      </c>
      <c r="H27" s="139">
        <f>SUMPRODUCT((([0]!sortieNoms=Mensualite!$B27)*([0]!sortieClas=Mensualite!$C27)*([0]!sortiePrix)))</f>
        <v>0</v>
      </c>
      <c r="I27" s="144" t="s">
        <v>17</v>
      </c>
    </row>
    <row r="28" spans="1:9" ht="15.6" x14ac:dyDescent="0.3">
      <c r="A28" s="88">
        <v>27</v>
      </c>
      <c r="B28" s="94" t="s">
        <v>825</v>
      </c>
      <c r="C28" s="90" t="s">
        <v>818</v>
      </c>
      <c r="D28" s="91"/>
      <c r="E28" s="136">
        <f>+D28*$E$1</f>
        <v>0</v>
      </c>
      <c r="F28" s="145">
        <f>IFERROR(Mensualite!$G28/Mensualite!$D28,0)</f>
        <v>0</v>
      </c>
      <c r="G28" s="138">
        <f>+D28*$E$1-Mensualite!$H28</f>
        <v>0</v>
      </c>
      <c r="H28" s="139">
        <f>SUMPRODUCT((([0]!sortieNoms=Mensualite!$B28)*([0]!sortieClas=Mensualite!$C28)*([0]!sortiePrix)))</f>
        <v>0</v>
      </c>
      <c r="I28" s="140" t="s">
        <v>17</v>
      </c>
    </row>
    <row r="29" spans="1:9" ht="15.6" x14ac:dyDescent="0.3">
      <c r="A29" s="88">
        <v>28</v>
      </c>
      <c r="B29" s="92" t="s">
        <v>118</v>
      </c>
      <c r="C29" s="93" t="s">
        <v>818</v>
      </c>
      <c r="D29" s="72"/>
      <c r="E29" s="141">
        <f>+D29*$E$1</f>
        <v>0</v>
      </c>
      <c r="F29" s="142">
        <f>IFERROR(Mensualite!$G29/Mensualite!$D29,0)</f>
        <v>0</v>
      </c>
      <c r="G29" s="143">
        <f>+D29*$E$1-Mensualite!$H29</f>
        <v>0</v>
      </c>
      <c r="H29" s="139">
        <f>SUMPRODUCT((([0]!sortieNoms=Mensualite!$B29)*([0]!sortieClas=Mensualite!$C29)*([0]!sortiePrix)))</f>
        <v>0</v>
      </c>
      <c r="I29" s="144" t="s">
        <v>17</v>
      </c>
    </row>
    <row r="30" spans="1:9" ht="15.6" x14ac:dyDescent="0.3">
      <c r="A30" s="88">
        <v>29</v>
      </c>
      <c r="B30" s="94" t="s">
        <v>126</v>
      </c>
      <c r="C30" s="90" t="s">
        <v>818</v>
      </c>
      <c r="D30" s="91"/>
      <c r="E30" s="136">
        <f>+D30*$E$1</f>
        <v>0</v>
      </c>
      <c r="F30" s="145">
        <f>IFERROR(Mensualite!$G30/Mensualite!$D30,0)</f>
        <v>0</v>
      </c>
      <c r="G30" s="138">
        <f>+D30*$E$1-Mensualite!$H30</f>
        <v>0</v>
      </c>
      <c r="H30" s="139">
        <f>SUMPRODUCT((([0]!sortieNoms=Mensualite!$B30)*([0]!sortieClas=Mensualite!$C30)*([0]!sortiePrix)))</f>
        <v>0</v>
      </c>
      <c r="I30" s="140" t="s">
        <v>15</v>
      </c>
    </row>
    <row r="31" spans="1:9" ht="15.6" x14ac:dyDescent="0.3">
      <c r="A31" s="88">
        <v>30</v>
      </c>
      <c r="B31" s="92" t="s">
        <v>100</v>
      </c>
      <c r="C31" s="93" t="s">
        <v>818</v>
      </c>
      <c r="D31" s="72"/>
      <c r="E31" s="141">
        <f>+D31*$E$1</f>
        <v>0</v>
      </c>
      <c r="F31" s="142">
        <f>IFERROR(Mensualite!$G31/Mensualite!$D31,0)</f>
        <v>0</v>
      </c>
      <c r="G31" s="143">
        <f>+D31*$E$1-Mensualite!$H31</f>
        <v>0</v>
      </c>
      <c r="H31" s="139">
        <f>SUMPRODUCT((([0]!sortieNoms=Mensualite!$B31)*([0]!sortieClas=Mensualite!$C31)*([0]!sortiePrix)))</f>
        <v>0</v>
      </c>
      <c r="I31" s="144" t="s">
        <v>15</v>
      </c>
    </row>
    <row r="32" spans="1:9" ht="15.6" x14ac:dyDescent="0.3">
      <c r="A32" s="88">
        <v>31</v>
      </c>
      <c r="B32" s="94" t="s">
        <v>106</v>
      </c>
      <c r="C32" s="90" t="s">
        <v>818</v>
      </c>
      <c r="D32" s="91"/>
      <c r="E32" s="136">
        <f>+D32*$E$1</f>
        <v>0</v>
      </c>
      <c r="F32" s="145">
        <f>IFERROR(Mensualite!$G32/Mensualite!$D32,0)</f>
        <v>0</v>
      </c>
      <c r="G32" s="138">
        <f>+D32*$E$1-Mensualite!$H32</f>
        <v>0</v>
      </c>
      <c r="H32" s="139">
        <f>SUMPRODUCT((([0]!sortieNoms=Mensualite!$B32)*([0]!sortieClas=Mensualite!$C32)*([0]!sortiePrix)))</f>
        <v>0</v>
      </c>
      <c r="I32" s="140" t="s">
        <v>15</v>
      </c>
    </row>
    <row r="33" spans="1:9" ht="15.6" x14ac:dyDescent="0.3">
      <c r="A33" s="88">
        <v>32</v>
      </c>
      <c r="B33" s="92" t="s">
        <v>133</v>
      </c>
      <c r="C33" s="93" t="s">
        <v>818</v>
      </c>
      <c r="D33" s="72"/>
      <c r="E33" s="141">
        <f>+D33*$E$1</f>
        <v>0</v>
      </c>
      <c r="F33" s="142">
        <f>IFERROR(Mensualite!$G33/Mensualite!$D33,0)</f>
        <v>0</v>
      </c>
      <c r="G33" s="143">
        <f>+D33*$E$1-Mensualite!$H33</f>
        <v>0</v>
      </c>
      <c r="H33" s="139">
        <f>SUMPRODUCT((([0]!sortieNoms=Mensualite!$B33)*([0]!sortieClas=Mensualite!$C33)*([0]!sortiePrix)))</f>
        <v>0</v>
      </c>
      <c r="I33" s="144" t="s">
        <v>15</v>
      </c>
    </row>
    <row r="34" spans="1:9" ht="15.6" x14ac:dyDescent="0.3">
      <c r="A34" s="88">
        <v>33</v>
      </c>
      <c r="B34" s="94" t="s">
        <v>139</v>
      </c>
      <c r="C34" s="90" t="s">
        <v>818</v>
      </c>
      <c r="D34" s="91"/>
      <c r="E34" s="136">
        <f>+D34*$E$1</f>
        <v>0</v>
      </c>
      <c r="F34" s="145">
        <f>IFERROR(Mensualite!$G34/Mensualite!$D34,0)</f>
        <v>0</v>
      </c>
      <c r="G34" s="138">
        <f>+D34*$E$1-Mensualite!$H34</f>
        <v>0</v>
      </c>
      <c r="H34" s="139">
        <f>SUMPRODUCT((([0]!sortieNoms=Mensualite!$B34)*([0]!sortieClas=Mensualite!$C34)*([0]!sortiePrix)))</f>
        <v>0</v>
      </c>
      <c r="I34" s="140" t="s">
        <v>15</v>
      </c>
    </row>
    <row r="35" spans="1:9" ht="15.6" x14ac:dyDescent="0.3">
      <c r="A35" s="88">
        <v>34</v>
      </c>
      <c r="B35" s="92" t="s">
        <v>839</v>
      </c>
      <c r="C35" s="93" t="s">
        <v>818</v>
      </c>
      <c r="D35" s="72"/>
      <c r="E35" s="141">
        <f>+D35*$E$1</f>
        <v>0</v>
      </c>
      <c r="F35" s="142">
        <f>IFERROR(Mensualite!$G35/Mensualite!$D35,0)</f>
        <v>0</v>
      </c>
      <c r="G35" s="143">
        <f>+D35*$E$1-Mensualite!$H35</f>
        <v>0</v>
      </c>
      <c r="H35" s="139">
        <f>SUMPRODUCT((([0]!sortieNoms=Mensualite!$B35)*([0]!sortieClas=Mensualite!$C35)*([0]!sortiePrix)))</f>
        <v>0</v>
      </c>
      <c r="I35" s="144" t="s">
        <v>15</v>
      </c>
    </row>
    <row r="36" spans="1:9" ht="15.6" x14ac:dyDescent="0.3">
      <c r="A36" s="88">
        <v>35</v>
      </c>
      <c r="B36" s="94" t="s">
        <v>88</v>
      </c>
      <c r="C36" s="90" t="s">
        <v>818</v>
      </c>
      <c r="D36" s="91"/>
      <c r="E36" s="136">
        <f>+D36*$E$1</f>
        <v>0</v>
      </c>
      <c r="F36" s="145">
        <f>IFERROR(Mensualite!$G36/Mensualite!$D36,0)</f>
        <v>0</v>
      </c>
      <c r="G36" s="138">
        <f>+D36*$E$1-Mensualite!$H36</f>
        <v>0</v>
      </c>
      <c r="H36" s="139">
        <f>SUMPRODUCT((([0]!sortieNoms=Mensualite!$B36)*([0]!sortieClas=Mensualite!$C36)*([0]!sortiePrix)))</f>
        <v>0</v>
      </c>
      <c r="I36" s="140" t="s">
        <v>15</v>
      </c>
    </row>
    <row r="37" spans="1:9" ht="15.6" x14ac:dyDescent="0.3">
      <c r="A37" s="88">
        <v>36</v>
      </c>
      <c r="B37" s="92" t="s">
        <v>68</v>
      </c>
      <c r="C37" s="93" t="s">
        <v>818</v>
      </c>
      <c r="D37" s="72"/>
      <c r="E37" s="141">
        <f>+D37*$E$1</f>
        <v>0</v>
      </c>
      <c r="F37" s="142">
        <f>IFERROR(Mensualite!$G37/Mensualite!$D37,0)</f>
        <v>0</v>
      </c>
      <c r="G37" s="143">
        <f>+D37*$E$1-Mensualite!$H37</f>
        <v>0</v>
      </c>
      <c r="H37" s="139">
        <f>SUMPRODUCT((([0]!sortieNoms=Mensualite!$B37)*([0]!sortieClas=Mensualite!$C37)*([0]!sortiePrix)))</f>
        <v>0</v>
      </c>
      <c r="I37" s="144" t="s">
        <v>15</v>
      </c>
    </row>
    <row r="38" spans="1:9" ht="15.6" x14ac:dyDescent="0.3">
      <c r="A38" s="88">
        <v>37</v>
      </c>
      <c r="B38" s="94" t="s">
        <v>120</v>
      </c>
      <c r="C38" s="90" t="s">
        <v>818</v>
      </c>
      <c r="D38" s="91"/>
      <c r="E38" s="136">
        <f>+D38*$E$1</f>
        <v>0</v>
      </c>
      <c r="F38" s="145">
        <f>IFERROR(Mensualite!$G38/Mensualite!$D38,0)</f>
        <v>0</v>
      </c>
      <c r="G38" s="138">
        <f>+D38*$E$1-Mensualite!$H38</f>
        <v>0</v>
      </c>
      <c r="H38" s="139">
        <f>SUMPRODUCT((([0]!sortieNoms=Mensualite!$B38)*([0]!sortieClas=Mensualite!$C38)*([0]!sortiePrix)))</f>
        <v>0</v>
      </c>
      <c r="I38" s="140" t="s">
        <v>15</v>
      </c>
    </row>
    <row r="39" spans="1:9" ht="15.6" x14ac:dyDescent="0.3">
      <c r="A39" s="88">
        <v>38</v>
      </c>
      <c r="B39" s="92" t="s">
        <v>138</v>
      </c>
      <c r="C39" s="93" t="s">
        <v>818</v>
      </c>
      <c r="D39" s="72"/>
      <c r="E39" s="141">
        <f>+D39*$E$1</f>
        <v>0</v>
      </c>
      <c r="F39" s="142">
        <f>IFERROR(Mensualite!$G39/Mensualite!$D39,0)</f>
        <v>0</v>
      </c>
      <c r="G39" s="143">
        <f>+D39*$E$1-Mensualite!$H39</f>
        <v>0</v>
      </c>
      <c r="H39" s="139">
        <f>SUMPRODUCT((([0]!sortieNoms=Mensualite!$B39)*([0]!sortieClas=Mensualite!$C39)*([0]!sortiePrix)))</f>
        <v>0</v>
      </c>
      <c r="I39" s="144" t="s">
        <v>15</v>
      </c>
    </row>
    <row r="40" spans="1:9" ht="15.6" x14ac:dyDescent="0.3">
      <c r="A40" s="88">
        <v>39</v>
      </c>
      <c r="B40" s="94" t="s">
        <v>132</v>
      </c>
      <c r="C40" s="90" t="s">
        <v>818</v>
      </c>
      <c r="D40" s="91"/>
      <c r="E40" s="136">
        <f>+D40*$E$1</f>
        <v>0</v>
      </c>
      <c r="F40" s="145">
        <f>IFERROR(Mensualite!$G40/Mensualite!$D40,0)</f>
        <v>0</v>
      </c>
      <c r="G40" s="138">
        <f>+D40*$E$1-Mensualite!$H40</f>
        <v>0</v>
      </c>
      <c r="H40" s="139">
        <f>SUMPRODUCT((([0]!sortieNoms=Mensualite!$B40)*([0]!sortieClas=Mensualite!$C40)*([0]!sortiePrix)))</f>
        <v>0</v>
      </c>
      <c r="I40" s="140" t="s">
        <v>15</v>
      </c>
    </row>
    <row r="41" spans="1:9" ht="15.6" x14ac:dyDescent="0.3">
      <c r="A41" s="88">
        <v>40</v>
      </c>
      <c r="B41" s="92" t="s">
        <v>113</v>
      </c>
      <c r="C41" s="93" t="s">
        <v>818</v>
      </c>
      <c r="D41" s="72"/>
      <c r="E41" s="141">
        <f>+D41*$E$1</f>
        <v>0</v>
      </c>
      <c r="F41" s="142">
        <f>IFERROR(Mensualite!$G41/Mensualite!$D41,0)</f>
        <v>0</v>
      </c>
      <c r="G41" s="143">
        <f>+D41*$E$1-Mensualite!$H41</f>
        <v>0</v>
      </c>
      <c r="H41" s="139">
        <f>SUMPRODUCT((([0]!sortieNoms=Mensualite!$B41)*([0]!sortieClas=Mensualite!$C41)*([0]!sortiePrix)))</f>
        <v>0</v>
      </c>
      <c r="I41" s="144" t="s">
        <v>15</v>
      </c>
    </row>
    <row r="42" spans="1:9" ht="15.6" x14ac:dyDescent="0.3">
      <c r="A42" s="88">
        <v>41</v>
      </c>
      <c r="B42" s="94" t="s">
        <v>77</v>
      </c>
      <c r="C42" s="90" t="s">
        <v>818</v>
      </c>
      <c r="D42" s="91"/>
      <c r="E42" s="136">
        <f>+D42*$E$1</f>
        <v>0</v>
      </c>
      <c r="F42" s="145">
        <f>IFERROR(Mensualite!$G42/Mensualite!$D42,0)</f>
        <v>0</v>
      </c>
      <c r="G42" s="138">
        <f>+D42*$E$1-Mensualite!$H42</f>
        <v>0</v>
      </c>
      <c r="H42" s="139">
        <f>SUMPRODUCT((([0]!sortieNoms=Mensualite!$B42)*([0]!sortieClas=Mensualite!$C42)*([0]!sortiePrix)))</f>
        <v>0</v>
      </c>
      <c r="I42" s="140" t="s">
        <v>15</v>
      </c>
    </row>
    <row r="43" spans="1:9" ht="15.6" x14ac:dyDescent="0.3">
      <c r="A43" s="88">
        <v>42</v>
      </c>
      <c r="B43" s="92" t="s">
        <v>114</v>
      </c>
      <c r="C43" s="93" t="s">
        <v>818</v>
      </c>
      <c r="D43" s="72"/>
      <c r="E43" s="141">
        <f>+D43*$E$1</f>
        <v>0</v>
      </c>
      <c r="F43" s="142">
        <f>IFERROR(Mensualite!$G43/Mensualite!$D43,0)</f>
        <v>0</v>
      </c>
      <c r="G43" s="143">
        <f>+D43*$E$1-Mensualite!$H43</f>
        <v>0</v>
      </c>
      <c r="H43" s="139">
        <f>SUMPRODUCT((([0]!sortieNoms=Mensualite!$B43)*([0]!sortieClas=Mensualite!$C43)*([0]!sortiePrix)))</f>
        <v>0</v>
      </c>
      <c r="I43" s="144" t="s">
        <v>15</v>
      </c>
    </row>
    <row r="44" spans="1:9" ht="15.6" x14ac:dyDescent="0.3">
      <c r="A44" s="88">
        <v>43</v>
      </c>
      <c r="B44" s="94" t="s">
        <v>75</v>
      </c>
      <c r="C44" s="90" t="s">
        <v>818</v>
      </c>
      <c r="D44" s="91"/>
      <c r="E44" s="136">
        <f>+D44*$E$1</f>
        <v>0</v>
      </c>
      <c r="F44" s="145">
        <f>IFERROR(Mensualite!$G44/Mensualite!$D44,0)</f>
        <v>0</v>
      </c>
      <c r="G44" s="138">
        <f>+D44*$E$1-Mensualite!$H44</f>
        <v>0</v>
      </c>
      <c r="H44" s="139">
        <f>SUMPRODUCT((([0]!sortieNoms=Mensualite!$B44)*([0]!sortieClas=Mensualite!$C44)*([0]!sortiePrix)))</f>
        <v>0</v>
      </c>
      <c r="I44" s="140" t="s">
        <v>15</v>
      </c>
    </row>
    <row r="45" spans="1:9" ht="15.6" x14ac:dyDescent="0.3">
      <c r="A45" s="88">
        <v>44</v>
      </c>
      <c r="B45" s="92" t="s">
        <v>840</v>
      </c>
      <c r="C45" s="93" t="s">
        <v>818</v>
      </c>
      <c r="D45" s="72"/>
      <c r="E45" s="141">
        <f>+D45*$E$1</f>
        <v>0</v>
      </c>
      <c r="F45" s="142">
        <f>IFERROR(Mensualite!$G45/Mensualite!$D45,0)</f>
        <v>0</v>
      </c>
      <c r="G45" s="143">
        <f>+D45*$E$1-Mensualite!$H45</f>
        <v>0</v>
      </c>
      <c r="H45" s="139">
        <f>SUMPRODUCT((([0]!sortieNoms=Mensualite!$B45)*([0]!sortieClas=Mensualite!$C45)*([0]!sortiePrix)))</f>
        <v>0</v>
      </c>
      <c r="I45" s="144" t="s">
        <v>15</v>
      </c>
    </row>
    <row r="46" spans="1:9" ht="15.6" x14ac:dyDescent="0.3">
      <c r="A46" s="88">
        <v>45</v>
      </c>
      <c r="B46" s="94" t="s">
        <v>130</v>
      </c>
      <c r="C46" s="90" t="s">
        <v>818</v>
      </c>
      <c r="D46" s="91"/>
      <c r="E46" s="136">
        <f>+D46*$E$1</f>
        <v>0</v>
      </c>
      <c r="F46" s="145">
        <f>IFERROR(Mensualite!$G46/Mensualite!$D46,0)</f>
        <v>0</v>
      </c>
      <c r="G46" s="138">
        <f>+D46*$E$1-Mensualite!$H46</f>
        <v>0</v>
      </c>
      <c r="H46" s="139">
        <f>SUMPRODUCT((([0]!sortieNoms=Mensualite!$B46)*([0]!sortieClas=Mensualite!$C46)*([0]!sortiePrix)))</f>
        <v>0</v>
      </c>
      <c r="I46" s="140" t="s">
        <v>15</v>
      </c>
    </row>
    <row r="47" spans="1:9" ht="15.6" x14ac:dyDescent="0.3">
      <c r="A47" s="88">
        <v>46</v>
      </c>
      <c r="B47" s="92" t="s">
        <v>148</v>
      </c>
      <c r="C47" s="93" t="s">
        <v>818</v>
      </c>
      <c r="D47" s="72"/>
      <c r="E47" s="141">
        <f>+D47*$E$1</f>
        <v>0</v>
      </c>
      <c r="F47" s="142">
        <f>IFERROR(Mensualite!$G47/Mensualite!$D47,0)</f>
        <v>0</v>
      </c>
      <c r="G47" s="143">
        <f>+D47*$E$1-Mensualite!$H47</f>
        <v>0</v>
      </c>
      <c r="H47" s="139">
        <f>SUMPRODUCT((([0]!sortieNoms=Mensualite!$B47)*([0]!sortieClas=Mensualite!$C47)*([0]!sortiePrix)))</f>
        <v>0</v>
      </c>
      <c r="I47" s="144" t="s">
        <v>15</v>
      </c>
    </row>
    <row r="48" spans="1:9" ht="15.6" x14ac:dyDescent="0.3">
      <c r="A48" s="88">
        <v>47</v>
      </c>
      <c r="B48" s="94" t="s">
        <v>103</v>
      </c>
      <c r="C48" s="90" t="s">
        <v>818</v>
      </c>
      <c r="D48" s="91"/>
      <c r="E48" s="136">
        <f>+D48*$E$1</f>
        <v>0</v>
      </c>
      <c r="F48" s="145">
        <f>IFERROR(Mensualite!$G48/Mensualite!$D48,0)</f>
        <v>0</v>
      </c>
      <c r="G48" s="138">
        <f>+D48*$E$1-Mensualite!$H48</f>
        <v>0</v>
      </c>
      <c r="H48" s="139">
        <f>SUMPRODUCT((([0]!sortieNoms=Mensualite!$B48)*([0]!sortieClas=Mensualite!$C48)*([0]!sortiePrix)))</f>
        <v>0</v>
      </c>
      <c r="I48" s="140" t="s">
        <v>15</v>
      </c>
    </row>
    <row r="49" spans="1:11" ht="15.6" x14ac:dyDescent="0.3">
      <c r="A49" s="88">
        <v>48</v>
      </c>
      <c r="B49" s="92" t="s">
        <v>841</v>
      </c>
      <c r="C49" s="93" t="s">
        <v>818</v>
      </c>
      <c r="D49" s="72"/>
      <c r="E49" s="141">
        <f>+D49*$E$1</f>
        <v>0</v>
      </c>
      <c r="F49" s="142">
        <f>IFERROR(Mensualite!$G49/Mensualite!$D49,0)</f>
        <v>0</v>
      </c>
      <c r="G49" s="143">
        <f>+D49*$E$1-Mensualite!$H49</f>
        <v>0</v>
      </c>
      <c r="H49" s="139">
        <f>SUMPRODUCT((([0]!sortieNoms=Mensualite!$B49)*([0]!sortieClas=Mensualite!$C49)*([0]!sortiePrix)))</f>
        <v>0</v>
      </c>
      <c r="I49" s="144" t="s">
        <v>15</v>
      </c>
    </row>
    <row r="50" spans="1:11" ht="15.6" x14ac:dyDescent="0.3">
      <c r="A50" s="88">
        <v>49</v>
      </c>
      <c r="B50" s="94" t="s">
        <v>117</v>
      </c>
      <c r="C50" s="90" t="s">
        <v>818</v>
      </c>
      <c r="D50" s="91"/>
      <c r="E50" s="136">
        <f>+D50*$E$1</f>
        <v>0</v>
      </c>
      <c r="F50" s="145">
        <f>IFERROR(Mensualite!$G50/Mensualite!$D50,0)</f>
        <v>0</v>
      </c>
      <c r="G50" s="138">
        <f>+D50*$E$1-Mensualite!$H50</f>
        <v>0</v>
      </c>
      <c r="H50" s="139">
        <f>SUMPRODUCT((([0]!sortieNoms=Mensualite!$B50)*([0]!sortieClas=Mensualite!$C50)*([0]!sortiePrix)))</f>
        <v>0</v>
      </c>
      <c r="I50" s="140" t="s">
        <v>15</v>
      </c>
    </row>
    <row r="51" spans="1:11" ht="15.6" x14ac:dyDescent="0.3">
      <c r="A51" s="88">
        <v>50</v>
      </c>
      <c r="B51" s="92" t="s">
        <v>107</v>
      </c>
      <c r="C51" s="93" t="s">
        <v>818</v>
      </c>
      <c r="D51" s="72"/>
      <c r="E51" s="141">
        <f>+D51*$E$1</f>
        <v>0</v>
      </c>
      <c r="F51" s="142">
        <f>IFERROR(Mensualite!$G51/Mensualite!$D51,0)</f>
        <v>0</v>
      </c>
      <c r="G51" s="143">
        <f>+D51*$E$1-Mensualite!$H51</f>
        <v>0</v>
      </c>
      <c r="H51" s="139">
        <f>SUMPRODUCT((([0]!sortieNoms=Mensualite!$B51)*([0]!sortieClas=Mensualite!$C51)*([0]!sortiePrix)))</f>
        <v>0</v>
      </c>
      <c r="I51" s="144" t="s">
        <v>15</v>
      </c>
    </row>
    <row r="52" spans="1:11" ht="15.6" x14ac:dyDescent="0.3">
      <c r="A52" s="88">
        <v>51</v>
      </c>
      <c r="B52" s="94" t="s">
        <v>94</v>
      </c>
      <c r="C52" s="90" t="s">
        <v>818</v>
      </c>
      <c r="D52" s="91"/>
      <c r="E52" s="136">
        <f>+D52*$E$1</f>
        <v>0</v>
      </c>
      <c r="F52" s="145">
        <f>IFERROR(Mensualite!$G52/Mensualite!$D52,0)</f>
        <v>0</v>
      </c>
      <c r="G52" s="138">
        <f>+D52*$E$1-Mensualite!$H52</f>
        <v>0</v>
      </c>
      <c r="H52" s="139">
        <f>SUMPRODUCT((([0]!sortieNoms=Mensualite!$B52)*([0]!sortieClas=Mensualite!$C52)*([0]!sortiePrix)))</f>
        <v>0</v>
      </c>
      <c r="I52" s="140" t="s">
        <v>15</v>
      </c>
    </row>
    <row r="53" spans="1:11" ht="15.6" x14ac:dyDescent="0.3">
      <c r="A53" s="88">
        <v>52</v>
      </c>
      <c r="B53" s="92" t="s">
        <v>89</v>
      </c>
      <c r="C53" s="93" t="s">
        <v>818</v>
      </c>
      <c r="D53" s="72"/>
      <c r="E53" s="141">
        <f>+D53*$E$1</f>
        <v>0</v>
      </c>
      <c r="F53" s="142">
        <f>IFERROR(Mensualite!$G53/Mensualite!$D53,0)</f>
        <v>0</v>
      </c>
      <c r="G53" s="143">
        <f>+D53*$E$1-Mensualite!$H53</f>
        <v>0</v>
      </c>
      <c r="H53" s="139">
        <f>SUMPRODUCT((([0]!sortieNoms=Mensualite!$B53)*([0]!sortieClas=Mensualite!$C53)*([0]!sortiePrix)))</f>
        <v>0</v>
      </c>
      <c r="I53" s="144" t="s">
        <v>15</v>
      </c>
    </row>
    <row r="54" spans="1:11" ht="15.6" x14ac:dyDescent="0.3">
      <c r="A54" s="88">
        <v>53</v>
      </c>
      <c r="B54" s="94" t="s">
        <v>87</v>
      </c>
      <c r="C54" s="90" t="s">
        <v>818</v>
      </c>
      <c r="D54" s="91"/>
      <c r="E54" s="136">
        <f>+D54*$E$1</f>
        <v>0</v>
      </c>
      <c r="F54" s="145">
        <f>IFERROR(Mensualite!$G54/Mensualite!$D54,0)</f>
        <v>0</v>
      </c>
      <c r="G54" s="138">
        <f>+D54*$E$1-Mensualite!$H54</f>
        <v>0</v>
      </c>
      <c r="H54" s="139">
        <f>SUMPRODUCT((([0]!sortieNoms=Mensualite!$B54)*([0]!sortieClas=Mensualite!$C54)*([0]!sortiePrix)))</f>
        <v>0</v>
      </c>
      <c r="I54" s="140" t="s">
        <v>15</v>
      </c>
    </row>
    <row r="55" spans="1:11" ht="15.6" x14ac:dyDescent="0.3">
      <c r="A55" s="88">
        <v>54</v>
      </c>
      <c r="B55" s="92" t="s">
        <v>92</v>
      </c>
      <c r="C55" s="93" t="s">
        <v>818</v>
      </c>
      <c r="D55" s="72"/>
      <c r="E55" s="141">
        <f>+D55*$E$1</f>
        <v>0</v>
      </c>
      <c r="F55" s="142">
        <f>IFERROR(Mensualite!$G55/Mensualite!$D55,0)</f>
        <v>0</v>
      </c>
      <c r="G55" s="143">
        <f>+D55*$E$1-Mensualite!$H55</f>
        <v>0</v>
      </c>
      <c r="H55" s="139">
        <f>SUMPRODUCT((([0]!sortieNoms=Mensualite!$B55)*([0]!sortieClas=Mensualite!$C55)*([0]!sortiePrix)))</f>
        <v>0</v>
      </c>
      <c r="I55" s="144" t="s">
        <v>15</v>
      </c>
    </row>
    <row r="56" spans="1:11" ht="15.6" x14ac:dyDescent="0.3">
      <c r="A56" s="88">
        <v>55</v>
      </c>
      <c r="B56" s="94" t="s">
        <v>842</v>
      </c>
      <c r="C56" s="90" t="s">
        <v>818</v>
      </c>
      <c r="D56" s="91"/>
      <c r="E56" s="136">
        <f>+D56*$E$1</f>
        <v>0</v>
      </c>
      <c r="F56" s="145">
        <f>IFERROR(Mensualite!$G56/Mensualite!$D56,0)</f>
        <v>0</v>
      </c>
      <c r="G56" s="138">
        <f>+D56*$E$1-Mensualite!$H56</f>
        <v>0</v>
      </c>
      <c r="H56" s="139">
        <f>SUMPRODUCT((([0]!sortieNoms=Mensualite!$B56)*([0]!sortieClas=Mensualite!$C56)*([0]!sortiePrix)))</f>
        <v>0</v>
      </c>
      <c r="I56" s="140" t="s">
        <v>15</v>
      </c>
    </row>
    <row r="57" spans="1:11" ht="15.6" x14ac:dyDescent="0.3">
      <c r="A57" s="88">
        <v>56</v>
      </c>
      <c r="B57" s="92" t="s">
        <v>146</v>
      </c>
      <c r="C57" s="93" t="s">
        <v>818</v>
      </c>
      <c r="D57" s="72"/>
      <c r="E57" s="141">
        <f>+D57*$E$1</f>
        <v>0</v>
      </c>
      <c r="F57" s="142">
        <f>IFERROR(Mensualite!$G57/Mensualite!$D57,0)</f>
        <v>0</v>
      </c>
      <c r="G57" s="143">
        <f>+D57*$E$1-Mensualite!$H57</f>
        <v>0</v>
      </c>
      <c r="H57" s="139">
        <f>SUMPRODUCT((([0]!sortieNoms=Mensualite!$B57)*([0]!sortieClas=Mensualite!$C57)*([0]!sortiePrix)))</f>
        <v>0</v>
      </c>
      <c r="I57" s="144" t="s">
        <v>15</v>
      </c>
    </row>
    <row r="58" spans="1:11" ht="15.6" x14ac:dyDescent="0.3">
      <c r="A58" s="88">
        <v>57</v>
      </c>
      <c r="B58" s="94" t="s">
        <v>145</v>
      </c>
      <c r="C58" s="90" t="s">
        <v>818</v>
      </c>
      <c r="D58" s="91"/>
      <c r="E58" s="136">
        <f>+D58*$E$1</f>
        <v>0</v>
      </c>
      <c r="F58" s="145">
        <f>IFERROR(Mensualite!$G58/Mensualite!$D58,0)</f>
        <v>0</v>
      </c>
      <c r="G58" s="138">
        <f>+D58*$E$1-Mensualite!$H58</f>
        <v>0</v>
      </c>
      <c r="H58" s="139">
        <f>SUMPRODUCT((([0]!sortieNoms=Mensualite!$B58)*([0]!sortieClas=Mensualite!$C58)*([0]!sortiePrix)))</f>
        <v>0</v>
      </c>
      <c r="I58" s="140" t="s">
        <v>15</v>
      </c>
    </row>
    <row r="59" spans="1:11" s="61" customFormat="1" ht="15.6" x14ac:dyDescent="0.3">
      <c r="A59" s="88">
        <v>58</v>
      </c>
      <c r="B59" s="92" t="s">
        <v>843</v>
      </c>
      <c r="C59" s="93" t="s">
        <v>818</v>
      </c>
      <c r="D59" s="72"/>
      <c r="E59" s="141">
        <f>+D59*$E$1</f>
        <v>0</v>
      </c>
      <c r="F59" s="142">
        <f>IFERROR(Mensualite!$G59/Mensualite!$D59,0)</f>
        <v>0</v>
      </c>
      <c r="G59" s="143">
        <f>+D59*$E$1-Mensualite!$H59</f>
        <v>0</v>
      </c>
      <c r="H59" s="139">
        <f>SUMPRODUCT((([0]!sortieNoms=Mensualite!$B59)*([0]!sortieClas=Mensualite!$C59)*([0]!sortiePrix)))</f>
        <v>0</v>
      </c>
      <c r="I59" s="144" t="s">
        <v>15</v>
      </c>
      <c r="J59" s="1"/>
      <c r="K59" s="1"/>
    </row>
    <row r="60" spans="1:11" ht="15.6" x14ac:dyDescent="0.3">
      <c r="A60" s="88">
        <v>59</v>
      </c>
      <c r="B60" s="94" t="s">
        <v>78</v>
      </c>
      <c r="C60" s="90" t="s">
        <v>818</v>
      </c>
      <c r="D60" s="91"/>
      <c r="E60" s="148">
        <f>+D60*$E$1</f>
        <v>0</v>
      </c>
      <c r="F60" s="145">
        <f>IFERROR(Mensualite!$G60/Mensualite!$D60,0)</f>
        <v>0</v>
      </c>
      <c r="G60" s="138">
        <f>+D60*$E$1-Mensualite!$H60</f>
        <v>0</v>
      </c>
      <c r="H60" s="139">
        <f>SUMPRODUCT((([0]!sortieNoms=Mensualite!$B60)*([0]!sortieClas=Mensualite!$C60)*([0]!sortiePrix)))</f>
        <v>0</v>
      </c>
      <c r="I60" s="140" t="s">
        <v>15</v>
      </c>
    </row>
    <row r="61" spans="1:11" ht="15.6" x14ac:dyDescent="0.3">
      <c r="A61" s="88">
        <v>60</v>
      </c>
      <c r="B61" s="92" t="s">
        <v>102</v>
      </c>
      <c r="C61" s="93" t="s">
        <v>818</v>
      </c>
      <c r="D61" s="72"/>
      <c r="E61" s="141">
        <f>+D61*$E$1</f>
        <v>0</v>
      </c>
      <c r="F61" s="149">
        <f>IFERROR(Mensualite!$G61/Mensualite!$D61,0)</f>
        <v>0</v>
      </c>
      <c r="G61" s="150">
        <f>+D61*$E$1-Mensualite!$H61</f>
        <v>0</v>
      </c>
      <c r="H61" s="139">
        <f>SUMPRODUCT((([0]!sortieNoms=Mensualite!$B61)*([0]!sortieClas=Mensualite!$C61)*([0]!sortiePrix)))</f>
        <v>0</v>
      </c>
      <c r="I61" s="144" t="s">
        <v>15</v>
      </c>
    </row>
    <row r="62" spans="1:11" ht="15.6" x14ac:dyDescent="0.3">
      <c r="A62" s="88">
        <v>61</v>
      </c>
      <c r="B62" s="94" t="s">
        <v>76</v>
      </c>
      <c r="C62" s="90" t="s">
        <v>818</v>
      </c>
      <c r="D62" s="91"/>
      <c r="E62" s="136">
        <f>+D62*$E$1</f>
        <v>0</v>
      </c>
      <c r="F62" s="146">
        <f>IFERROR(Mensualite!$G62/Mensualite!$D62,0)</f>
        <v>0</v>
      </c>
      <c r="G62" s="147">
        <f>+D62*$E$1-Mensualite!$H62</f>
        <v>0</v>
      </c>
      <c r="H62" s="139">
        <f>SUMPRODUCT((([0]!sortieNoms=Mensualite!$B62)*([0]!sortieClas=Mensualite!$C62)*([0]!sortiePrix)))</f>
        <v>0</v>
      </c>
      <c r="I62" s="140" t="s">
        <v>15</v>
      </c>
    </row>
    <row r="63" spans="1:11" ht="15.6" x14ac:dyDescent="0.3">
      <c r="A63" s="88">
        <v>62</v>
      </c>
      <c r="B63" s="92" t="s">
        <v>97</v>
      </c>
      <c r="C63" s="93" t="s">
        <v>818</v>
      </c>
      <c r="D63" s="72"/>
      <c r="E63" s="141">
        <f>+D63*$E$1</f>
        <v>0</v>
      </c>
      <c r="F63" s="149">
        <f>IFERROR(Mensualite!$G63/Mensualite!$D63,0)</f>
        <v>0</v>
      </c>
      <c r="G63" s="150">
        <f>+D63*$E$1-Mensualite!$H63</f>
        <v>0</v>
      </c>
      <c r="H63" s="139">
        <f>SUMPRODUCT((([0]!sortieNoms=Mensualite!$B63)*([0]!sortieClas=Mensualite!$C63)*([0]!sortiePrix)))</f>
        <v>0</v>
      </c>
      <c r="I63" s="144" t="s">
        <v>16</v>
      </c>
    </row>
    <row r="64" spans="1:11" ht="15.6" x14ac:dyDescent="0.3">
      <c r="A64" s="88">
        <v>63</v>
      </c>
      <c r="B64" s="94" t="s">
        <v>72</v>
      </c>
      <c r="C64" s="90" t="s">
        <v>818</v>
      </c>
      <c r="D64" s="91"/>
      <c r="E64" s="136">
        <f>+D64*$E$1</f>
        <v>0</v>
      </c>
      <c r="F64" s="146">
        <f>IFERROR(Mensualite!$G64/Mensualite!$D64,0)</f>
        <v>0</v>
      </c>
      <c r="G64" s="147">
        <f>+D64*$E$1-Mensualite!$H64</f>
        <v>0</v>
      </c>
      <c r="H64" s="139">
        <f>SUMPRODUCT((([0]!sortieNoms=Mensualite!$B64)*([0]!sortieClas=Mensualite!$C64)*([0]!sortiePrix)))</f>
        <v>0</v>
      </c>
      <c r="I64" s="140" t="s">
        <v>16</v>
      </c>
    </row>
    <row r="65" spans="1:9" ht="15.6" x14ac:dyDescent="0.3">
      <c r="A65" s="88">
        <v>64</v>
      </c>
      <c r="B65" s="92" t="s">
        <v>73</v>
      </c>
      <c r="C65" s="93" t="s">
        <v>818</v>
      </c>
      <c r="D65" s="72"/>
      <c r="E65" s="141">
        <f>+D65*$E$1</f>
        <v>0</v>
      </c>
      <c r="F65" s="149">
        <f>IFERROR(Mensualite!$G65/Mensualite!$D65,0)</f>
        <v>0</v>
      </c>
      <c r="G65" s="150">
        <f>+D65*$E$1-Mensualite!$H65</f>
        <v>0</v>
      </c>
      <c r="H65" s="139">
        <f>SUMPRODUCT((([0]!sortieNoms=Mensualite!$B65)*([0]!sortieClas=Mensualite!$C65)*([0]!sortiePrix)))</f>
        <v>0</v>
      </c>
      <c r="I65" s="144" t="s">
        <v>16</v>
      </c>
    </row>
    <row r="66" spans="1:9" ht="15.6" x14ac:dyDescent="0.3">
      <c r="A66" s="88">
        <v>65</v>
      </c>
      <c r="B66" s="94" t="s">
        <v>844</v>
      </c>
      <c r="C66" s="90" t="s">
        <v>818</v>
      </c>
      <c r="D66" s="91"/>
      <c r="E66" s="136">
        <f>+D66*$E$1</f>
        <v>0</v>
      </c>
      <c r="F66" s="146">
        <f>IFERROR(Mensualite!$G66/Mensualite!$D66,0)</f>
        <v>0</v>
      </c>
      <c r="G66" s="147">
        <f>+D66*$E$1-Mensualite!$H66</f>
        <v>0</v>
      </c>
      <c r="H66" s="139">
        <f>SUMPRODUCT((([0]!sortieNoms=Mensualite!$B66)*([0]!sortieClas=Mensualite!$C66)*([0]!sortiePrix)))</f>
        <v>0</v>
      </c>
      <c r="I66" s="140" t="s">
        <v>16</v>
      </c>
    </row>
    <row r="67" spans="1:9" ht="15.6" x14ac:dyDescent="0.3">
      <c r="A67" s="88">
        <v>66</v>
      </c>
      <c r="B67" s="92" t="s">
        <v>809</v>
      </c>
      <c r="C67" s="93" t="s">
        <v>818</v>
      </c>
      <c r="D67" s="72"/>
      <c r="E67" s="141">
        <f>+D67*$E$1</f>
        <v>0</v>
      </c>
      <c r="F67" s="149">
        <f>IFERROR(Mensualite!$G67/Mensualite!$D67,0)</f>
        <v>0</v>
      </c>
      <c r="G67" s="150">
        <f>+D67*$E$1-Mensualite!$H67</f>
        <v>0</v>
      </c>
      <c r="H67" s="139">
        <f>SUMPRODUCT((([0]!sortieNoms=Mensualite!$B67)*([0]!sortieClas=Mensualite!$C67)*([0]!sortiePrix)))</f>
        <v>0</v>
      </c>
      <c r="I67" s="144" t="s">
        <v>16</v>
      </c>
    </row>
    <row r="68" spans="1:9" ht="15.6" x14ac:dyDescent="0.3">
      <c r="A68" s="88">
        <v>67</v>
      </c>
      <c r="B68" s="94" t="s">
        <v>128</v>
      </c>
      <c r="C68" s="90" t="s">
        <v>818</v>
      </c>
      <c r="D68" s="91"/>
      <c r="E68" s="136">
        <f>+D68*$E$1</f>
        <v>0</v>
      </c>
      <c r="F68" s="146">
        <f>IFERROR(Mensualite!$G68/Mensualite!$D68,0)</f>
        <v>0</v>
      </c>
      <c r="G68" s="147">
        <f>+D68*$E$1-Mensualite!$H68</f>
        <v>0</v>
      </c>
      <c r="H68" s="139">
        <f>SUMPRODUCT((([0]!sortieNoms=Mensualite!$B68)*([0]!sortieClas=Mensualite!$C68)*([0]!sortiePrix)))</f>
        <v>0</v>
      </c>
      <c r="I68" s="140" t="s">
        <v>16</v>
      </c>
    </row>
    <row r="69" spans="1:9" ht="15.6" x14ac:dyDescent="0.3">
      <c r="A69" s="88">
        <v>68</v>
      </c>
      <c r="B69" s="92" t="s">
        <v>136</v>
      </c>
      <c r="C69" s="93" t="s">
        <v>818</v>
      </c>
      <c r="D69" s="72"/>
      <c r="E69" s="141">
        <f>+D69*$E$1</f>
        <v>0</v>
      </c>
      <c r="F69" s="149">
        <f>IFERROR(Mensualite!$G69/Mensualite!$D69,0)</f>
        <v>0</v>
      </c>
      <c r="G69" s="150">
        <f>+D69*$E$1-Mensualite!$H69</f>
        <v>0</v>
      </c>
      <c r="H69" s="139">
        <f>SUMPRODUCT((([0]!sortieNoms=Mensualite!$B69)*([0]!sortieClas=Mensualite!$C69)*([0]!sortiePrix)))</f>
        <v>0</v>
      </c>
      <c r="I69" s="144" t="s">
        <v>16</v>
      </c>
    </row>
    <row r="70" spans="1:9" ht="15.6" x14ac:dyDescent="0.3">
      <c r="A70" s="88">
        <v>69</v>
      </c>
      <c r="B70" s="94" t="s">
        <v>143</v>
      </c>
      <c r="C70" s="90" t="s">
        <v>818</v>
      </c>
      <c r="D70" s="91"/>
      <c r="E70" s="136">
        <f>+D70*$E$1</f>
        <v>0</v>
      </c>
      <c r="F70" s="146">
        <f>IFERROR(Mensualite!$G70/Mensualite!$D70,0)</f>
        <v>0</v>
      </c>
      <c r="G70" s="147">
        <f>+D70*$E$1-Mensualite!$H70</f>
        <v>0</v>
      </c>
      <c r="H70" s="139">
        <f>SUMPRODUCT((([0]!sortieNoms=Mensualite!$B70)*([0]!sortieClas=Mensualite!$C70)*([0]!sortiePrix)))</f>
        <v>0</v>
      </c>
      <c r="I70" s="140" t="s">
        <v>16</v>
      </c>
    </row>
    <row r="71" spans="1:9" ht="15.6" x14ac:dyDescent="0.3">
      <c r="A71" s="88">
        <v>70</v>
      </c>
      <c r="B71" s="92" t="s">
        <v>127</v>
      </c>
      <c r="C71" s="93" t="s">
        <v>818</v>
      </c>
      <c r="D71" s="72"/>
      <c r="E71" s="141">
        <f>+D71*$E$1</f>
        <v>0</v>
      </c>
      <c r="F71" s="149">
        <f>IFERROR(Mensualite!$G71/Mensualite!$D71,0)</f>
        <v>0</v>
      </c>
      <c r="G71" s="150">
        <f>+D71*$E$1-Mensualite!$H71</f>
        <v>0</v>
      </c>
      <c r="H71" s="139">
        <f>SUMPRODUCT((([0]!sortieNoms=Mensualite!$B71)*([0]!sortieClas=Mensualite!$C71)*([0]!sortiePrix)))</f>
        <v>0</v>
      </c>
      <c r="I71" s="144" t="s">
        <v>16</v>
      </c>
    </row>
    <row r="72" spans="1:9" ht="15.6" x14ac:dyDescent="0.3">
      <c r="A72" s="88">
        <v>71</v>
      </c>
      <c r="B72" s="94" t="s">
        <v>74</v>
      </c>
      <c r="C72" s="90" t="s">
        <v>818</v>
      </c>
      <c r="D72" s="91"/>
      <c r="E72" s="136">
        <f>+D72*$E$1</f>
        <v>0</v>
      </c>
      <c r="F72" s="146">
        <f>IFERROR(Mensualite!$G72/Mensualite!$D72,0)</f>
        <v>0</v>
      </c>
      <c r="G72" s="147">
        <f>+D72*$E$1-Mensualite!$H72</f>
        <v>0</v>
      </c>
      <c r="H72" s="139">
        <f>SUMPRODUCT((([0]!sortieNoms=Mensualite!$B72)*([0]!sortieClas=Mensualite!$C72)*([0]!sortiePrix)))</f>
        <v>0</v>
      </c>
      <c r="I72" s="140" t="s">
        <v>16</v>
      </c>
    </row>
    <row r="73" spans="1:9" ht="15.6" x14ac:dyDescent="0.3">
      <c r="A73" s="88">
        <v>72</v>
      </c>
      <c r="B73" s="92" t="s">
        <v>91</v>
      </c>
      <c r="C73" s="93" t="s">
        <v>818</v>
      </c>
      <c r="D73" s="72"/>
      <c r="E73" s="141">
        <f>+D73*$E$1</f>
        <v>0</v>
      </c>
      <c r="F73" s="149">
        <f>IFERROR(Mensualite!$G73/Mensualite!$D73,0)</f>
        <v>0</v>
      </c>
      <c r="G73" s="150">
        <f>+D73*$E$1-Mensualite!$H73</f>
        <v>0</v>
      </c>
      <c r="H73" s="139">
        <f>SUMPRODUCT((([0]!sortieNoms=Mensualite!$B73)*([0]!sortieClas=Mensualite!$C73)*([0]!sortiePrix)))</f>
        <v>0</v>
      </c>
      <c r="I73" s="144" t="s">
        <v>16</v>
      </c>
    </row>
    <row r="74" spans="1:9" ht="15.6" x14ac:dyDescent="0.3">
      <c r="A74" s="88">
        <v>73</v>
      </c>
      <c r="B74" s="94" t="s">
        <v>808</v>
      </c>
      <c r="C74" s="90" t="s">
        <v>818</v>
      </c>
      <c r="D74" s="91"/>
      <c r="E74" s="136">
        <f>+D74*$E$1</f>
        <v>0</v>
      </c>
      <c r="F74" s="146">
        <f>IFERROR(Mensualite!$G74/Mensualite!$D74,0)</f>
        <v>0</v>
      </c>
      <c r="G74" s="147">
        <f>+D74*$E$1-Mensualite!$H74</f>
        <v>0</v>
      </c>
      <c r="H74" s="139">
        <f>SUMPRODUCT((([0]!sortieNoms=Mensualite!$B74)*([0]!sortieClas=Mensualite!$C74)*([0]!sortiePrix)))</f>
        <v>0</v>
      </c>
      <c r="I74" s="140" t="s">
        <v>16</v>
      </c>
    </row>
    <row r="75" spans="1:9" ht="15.6" x14ac:dyDescent="0.3">
      <c r="A75" s="88">
        <v>74</v>
      </c>
      <c r="B75" s="92" t="s">
        <v>98</v>
      </c>
      <c r="C75" s="93" t="s">
        <v>818</v>
      </c>
      <c r="D75" s="72"/>
      <c r="E75" s="141">
        <f>+D75*$E$1</f>
        <v>0</v>
      </c>
      <c r="F75" s="149">
        <f>IFERROR(Mensualite!$G75/Mensualite!$D75,0)</f>
        <v>0</v>
      </c>
      <c r="G75" s="150">
        <f>+D75*$E$1-Mensualite!$H75</f>
        <v>0</v>
      </c>
      <c r="H75" s="139">
        <f>SUMPRODUCT((([0]!sortieNoms=Mensualite!$B75)*([0]!sortieClas=Mensualite!$C75)*([0]!sortiePrix)))</f>
        <v>0</v>
      </c>
      <c r="I75" s="144" t="s">
        <v>16</v>
      </c>
    </row>
    <row r="76" spans="1:9" ht="15.6" x14ac:dyDescent="0.3">
      <c r="A76" s="88">
        <v>75</v>
      </c>
      <c r="B76" s="94" t="s">
        <v>116</v>
      </c>
      <c r="C76" s="90" t="s">
        <v>818</v>
      </c>
      <c r="D76" s="91"/>
      <c r="E76" s="136">
        <f>+D76*$E$1</f>
        <v>0</v>
      </c>
      <c r="F76" s="146">
        <f>IFERROR(Mensualite!$G76/Mensualite!$D76,0)</f>
        <v>0</v>
      </c>
      <c r="G76" s="147">
        <f>+D76*$E$1-Mensualite!$H76</f>
        <v>0</v>
      </c>
      <c r="H76" s="139">
        <f>SUMPRODUCT((([0]!sortieNoms=Mensualite!$B76)*([0]!sortieClas=Mensualite!$C76)*([0]!sortiePrix)))</f>
        <v>0</v>
      </c>
      <c r="I76" s="140" t="s">
        <v>16</v>
      </c>
    </row>
    <row r="77" spans="1:9" ht="15.6" x14ac:dyDescent="0.3">
      <c r="A77" s="88">
        <v>76</v>
      </c>
      <c r="B77" s="92" t="s">
        <v>824</v>
      </c>
      <c r="C77" s="93" t="s">
        <v>818</v>
      </c>
      <c r="D77" s="72"/>
      <c r="E77" s="141">
        <f>+D77*$E$1</f>
        <v>0</v>
      </c>
      <c r="F77" s="149">
        <f>IFERROR(Mensualite!$G77/Mensualite!$D77,0)</f>
        <v>0</v>
      </c>
      <c r="G77" s="150">
        <f>+D77*$E$1-Mensualite!$H77</f>
        <v>0</v>
      </c>
      <c r="H77" s="139">
        <f>SUMPRODUCT((([0]!sortieNoms=Mensualite!$B77)*([0]!sortieClas=Mensualite!$C77)*([0]!sortiePrix)))</f>
        <v>0</v>
      </c>
      <c r="I77" s="144" t="s">
        <v>16</v>
      </c>
    </row>
    <row r="78" spans="1:9" ht="15.6" x14ac:dyDescent="0.3">
      <c r="A78" s="88">
        <v>77</v>
      </c>
      <c r="B78" s="94" t="s">
        <v>86</v>
      </c>
      <c r="C78" s="90" t="s">
        <v>818</v>
      </c>
      <c r="D78" s="91"/>
      <c r="E78" s="136">
        <f>+D78*$E$1</f>
        <v>0</v>
      </c>
      <c r="F78" s="146">
        <f>IFERROR(Mensualite!$G78/Mensualite!$D78,0)</f>
        <v>0</v>
      </c>
      <c r="G78" s="147">
        <f>+D78*$E$1-Mensualite!$H78</f>
        <v>0</v>
      </c>
      <c r="H78" s="139">
        <f>SUMPRODUCT((([0]!sortieNoms=Mensualite!$B78)*([0]!sortieClas=Mensualite!$C78)*([0]!sortiePrix)))</f>
        <v>0</v>
      </c>
      <c r="I78" s="140" t="s">
        <v>16</v>
      </c>
    </row>
    <row r="79" spans="1:9" ht="15.6" x14ac:dyDescent="0.3">
      <c r="A79" s="88">
        <v>78</v>
      </c>
      <c r="B79" s="92" t="s">
        <v>108</v>
      </c>
      <c r="C79" s="93" t="s">
        <v>818</v>
      </c>
      <c r="D79" s="72"/>
      <c r="E79" s="141">
        <f>+D79*$E$1</f>
        <v>0</v>
      </c>
      <c r="F79" s="149">
        <f>IFERROR(Mensualite!$G79/Mensualite!$D79,0)</f>
        <v>0</v>
      </c>
      <c r="G79" s="150">
        <f>+D79*$E$1-Mensualite!$H79</f>
        <v>0</v>
      </c>
      <c r="H79" s="139">
        <f>SUMPRODUCT((([0]!sortieNoms=Mensualite!$B79)*([0]!sortieClas=Mensualite!$C79)*([0]!sortiePrix)))</f>
        <v>0</v>
      </c>
      <c r="I79" s="144" t="s">
        <v>16</v>
      </c>
    </row>
    <row r="80" spans="1:9" ht="15.6" x14ac:dyDescent="0.3">
      <c r="A80" s="88">
        <v>79</v>
      </c>
      <c r="B80" s="94" t="s">
        <v>110</v>
      </c>
      <c r="C80" s="90" t="s">
        <v>818</v>
      </c>
      <c r="D80" s="91"/>
      <c r="E80" s="136">
        <f>+D80*$E$1</f>
        <v>0</v>
      </c>
      <c r="F80" s="146">
        <f>IFERROR(Mensualite!$G80/Mensualite!$D80,0)</f>
        <v>0</v>
      </c>
      <c r="G80" s="147">
        <f>+D80*$E$1-Mensualite!$H80</f>
        <v>0</v>
      </c>
      <c r="H80" s="139">
        <f>SUMPRODUCT((([0]!sortieNoms=Mensualite!$B80)*([0]!sortieClas=Mensualite!$C80)*([0]!sortiePrix)))</f>
        <v>0</v>
      </c>
      <c r="I80" s="140" t="s">
        <v>16</v>
      </c>
    </row>
    <row r="81" spans="1:9" ht="15.6" x14ac:dyDescent="0.3">
      <c r="A81" s="88">
        <v>80</v>
      </c>
      <c r="B81" s="92" t="s">
        <v>123</v>
      </c>
      <c r="C81" s="93" t="s">
        <v>818</v>
      </c>
      <c r="D81" s="72"/>
      <c r="E81" s="141">
        <f>+D81*$E$1</f>
        <v>0</v>
      </c>
      <c r="F81" s="149">
        <f>IFERROR(Mensualite!$G81/Mensualite!$D81,0)</f>
        <v>0</v>
      </c>
      <c r="G81" s="150">
        <f>+D81*$E$1-Mensualite!$H81</f>
        <v>0</v>
      </c>
      <c r="H81" s="139">
        <f>SUMPRODUCT((([0]!sortieNoms=Mensualite!$B81)*([0]!sortieClas=Mensualite!$C81)*([0]!sortiePrix)))</f>
        <v>0</v>
      </c>
      <c r="I81" s="144" t="s">
        <v>16</v>
      </c>
    </row>
    <row r="82" spans="1:9" ht="15.6" x14ac:dyDescent="0.3">
      <c r="A82" s="88">
        <v>81</v>
      </c>
      <c r="B82" s="94" t="s">
        <v>84</v>
      </c>
      <c r="C82" s="90" t="s">
        <v>818</v>
      </c>
      <c r="D82" s="91"/>
      <c r="E82" s="136">
        <f>+D82*$E$1</f>
        <v>0</v>
      </c>
      <c r="F82" s="146">
        <f>IFERROR(Mensualite!$G82/Mensualite!$D82,0)</f>
        <v>0</v>
      </c>
      <c r="G82" s="147">
        <f>+D82*$E$1-Mensualite!$H82</f>
        <v>0</v>
      </c>
      <c r="H82" s="139">
        <f>SUMPRODUCT((([0]!sortieNoms=Mensualite!$B82)*([0]!sortieClas=Mensualite!$C82)*([0]!sortiePrix)))</f>
        <v>0</v>
      </c>
      <c r="I82" s="140" t="s">
        <v>16</v>
      </c>
    </row>
    <row r="83" spans="1:9" ht="15.6" x14ac:dyDescent="0.3">
      <c r="A83" s="88">
        <v>82</v>
      </c>
      <c r="B83" s="92" t="s">
        <v>69</v>
      </c>
      <c r="C83" s="93" t="s">
        <v>818</v>
      </c>
      <c r="D83" s="72"/>
      <c r="E83" s="141">
        <f>+D83*$E$1</f>
        <v>0</v>
      </c>
      <c r="F83" s="149">
        <f>IFERROR(Mensualite!$G83/Mensualite!$D83,0)</f>
        <v>0</v>
      </c>
      <c r="G83" s="150">
        <f>+D83*$E$1-Mensualite!$H83</f>
        <v>0</v>
      </c>
      <c r="H83" s="139">
        <f>SUMPRODUCT((([0]!sortieNoms=Mensualite!$B83)*([0]!sortieClas=Mensualite!$C83)*([0]!sortiePrix)))</f>
        <v>0</v>
      </c>
      <c r="I83" s="144" t="s">
        <v>16</v>
      </c>
    </row>
    <row r="84" spans="1:9" ht="15.6" x14ac:dyDescent="0.3">
      <c r="A84" s="88">
        <v>83</v>
      </c>
      <c r="B84" s="94" t="s">
        <v>142</v>
      </c>
      <c r="C84" s="90" t="s">
        <v>818</v>
      </c>
      <c r="D84" s="91"/>
      <c r="E84" s="136">
        <f>+D84*$E$1</f>
        <v>0</v>
      </c>
      <c r="F84" s="146">
        <f>IFERROR(Mensualite!$G84/Mensualite!$D84,0)</f>
        <v>0</v>
      </c>
      <c r="G84" s="147">
        <f>+D84*$E$1-Mensualite!$H84</f>
        <v>0</v>
      </c>
      <c r="H84" s="139">
        <f>SUMPRODUCT((([0]!sortieNoms=Mensualite!$B84)*([0]!sortieClas=Mensualite!$C84)*([0]!sortiePrix)))</f>
        <v>0</v>
      </c>
      <c r="I84" s="140" t="s">
        <v>16</v>
      </c>
    </row>
    <row r="85" spans="1:9" ht="15.6" x14ac:dyDescent="0.3">
      <c r="A85" s="88">
        <v>84</v>
      </c>
      <c r="B85" s="92" t="s">
        <v>83</v>
      </c>
      <c r="C85" s="93" t="s">
        <v>818</v>
      </c>
      <c r="D85" s="72"/>
      <c r="E85" s="141">
        <f>+D85*$E$1</f>
        <v>0</v>
      </c>
      <c r="F85" s="149">
        <f>IFERROR(Mensualite!$G85/Mensualite!$D85,0)</f>
        <v>0</v>
      </c>
      <c r="G85" s="150">
        <f>+D85*$E$1-Mensualite!$H85</f>
        <v>0</v>
      </c>
      <c r="H85" s="139">
        <f>SUMPRODUCT((([0]!sortieNoms=Mensualite!$B85)*([0]!sortieClas=Mensualite!$C85)*([0]!sortiePrix)))</f>
        <v>0</v>
      </c>
      <c r="I85" s="144" t="s">
        <v>16</v>
      </c>
    </row>
    <row r="86" spans="1:9" ht="15.6" x14ac:dyDescent="0.3">
      <c r="A86" s="88">
        <v>85</v>
      </c>
      <c r="B86" s="94" t="s">
        <v>137</v>
      </c>
      <c r="C86" s="90" t="s">
        <v>818</v>
      </c>
      <c r="D86" s="91"/>
      <c r="E86" s="136">
        <f>+D86*$E$1</f>
        <v>0</v>
      </c>
      <c r="F86" s="146">
        <f>IFERROR(Mensualite!$G86/Mensualite!$D86,0)</f>
        <v>0</v>
      </c>
      <c r="G86" s="147">
        <f>+D86*$E$1-Mensualite!$H86</f>
        <v>0</v>
      </c>
      <c r="H86" s="139">
        <f>SUMPRODUCT((([0]!sortieNoms=Mensualite!$B86)*([0]!sortieClas=Mensualite!$C86)*([0]!sortiePrix)))</f>
        <v>0</v>
      </c>
      <c r="I86" s="140" t="s">
        <v>16</v>
      </c>
    </row>
    <row r="87" spans="1:9" ht="15.6" x14ac:dyDescent="0.3">
      <c r="A87" s="88">
        <v>86</v>
      </c>
      <c r="B87" s="92" t="s">
        <v>826</v>
      </c>
      <c r="C87" s="93" t="s">
        <v>818</v>
      </c>
      <c r="D87" s="72"/>
      <c r="E87" s="141">
        <f>+D87*$E$1</f>
        <v>0</v>
      </c>
      <c r="F87" s="149">
        <f>IFERROR(Mensualite!$G87/Mensualite!$D87,0)</f>
        <v>0</v>
      </c>
      <c r="G87" s="150">
        <f>+D87*$E$1-Mensualite!$H87</f>
        <v>0</v>
      </c>
      <c r="H87" s="139">
        <f>SUMPRODUCT((([0]!sortieNoms=Mensualite!$B87)*([0]!sortieClas=Mensualite!$C87)*([0]!sortiePrix)))</f>
        <v>0</v>
      </c>
      <c r="I87" s="144" t="s">
        <v>16</v>
      </c>
    </row>
    <row r="88" spans="1:9" ht="15.6" x14ac:dyDescent="0.3">
      <c r="A88" s="88">
        <v>87</v>
      </c>
      <c r="B88" s="94" t="s">
        <v>115</v>
      </c>
      <c r="C88" s="90" t="s">
        <v>818</v>
      </c>
      <c r="D88" s="91"/>
      <c r="E88" s="136">
        <f>+D88*$E$1</f>
        <v>0</v>
      </c>
      <c r="F88" s="146">
        <f>IFERROR(Mensualite!$G88/Mensualite!$D88,0)</f>
        <v>0</v>
      </c>
      <c r="G88" s="147">
        <f>+D88*$E$1-Mensualite!$H88</f>
        <v>0</v>
      </c>
      <c r="H88" s="139">
        <f>SUMPRODUCT((([0]!sortieNoms=Mensualite!$B88)*([0]!sortieClas=Mensualite!$C88)*([0]!sortiePrix)))</f>
        <v>0</v>
      </c>
      <c r="I88" s="140" t="s">
        <v>16</v>
      </c>
    </row>
    <row r="89" spans="1:9" ht="15.6" x14ac:dyDescent="0.3">
      <c r="A89" s="88">
        <v>88</v>
      </c>
      <c r="B89" s="92" t="s">
        <v>845</v>
      </c>
      <c r="C89" s="93" t="s">
        <v>818</v>
      </c>
      <c r="D89" s="72"/>
      <c r="E89" s="141">
        <f>+D89*$E$1</f>
        <v>0</v>
      </c>
      <c r="F89" s="149">
        <f>IFERROR(Mensualite!$G89/Mensualite!$D89,0)</f>
        <v>0</v>
      </c>
      <c r="G89" s="150">
        <f>+D89*$E$1-Mensualite!$H89</f>
        <v>0</v>
      </c>
      <c r="H89" s="139">
        <f>SUMPRODUCT((([0]!sortieNoms=Mensualite!$B89)*([0]!sortieClas=Mensualite!$C89)*([0]!sortiePrix)))</f>
        <v>0</v>
      </c>
      <c r="I89" s="144" t="s">
        <v>16</v>
      </c>
    </row>
    <row r="90" spans="1:9" ht="15.6" x14ac:dyDescent="0.3">
      <c r="A90" s="88">
        <v>89</v>
      </c>
      <c r="B90" s="94" t="s">
        <v>846</v>
      </c>
      <c r="C90" s="90" t="s">
        <v>818</v>
      </c>
      <c r="D90" s="91"/>
      <c r="E90" s="136">
        <f>+D90*$E$1</f>
        <v>0</v>
      </c>
      <c r="F90" s="146">
        <f>IFERROR(Mensualite!$G90/Mensualite!$D90,0)</f>
        <v>0</v>
      </c>
      <c r="G90" s="147">
        <f>+D90*$E$1-Mensualite!$H90</f>
        <v>0</v>
      </c>
      <c r="H90" s="139">
        <f>SUMPRODUCT((([0]!sortieNoms=Mensualite!$B90)*([0]!sortieClas=Mensualite!$C90)*([0]!sortiePrix)))</f>
        <v>0</v>
      </c>
      <c r="I90" s="140" t="s">
        <v>16</v>
      </c>
    </row>
    <row r="91" spans="1:9" ht="15.6" x14ac:dyDescent="0.3">
      <c r="A91" s="88">
        <v>90</v>
      </c>
      <c r="B91" s="92" t="s">
        <v>99</v>
      </c>
      <c r="C91" s="93" t="s">
        <v>818</v>
      </c>
      <c r="D91" s="72"/>
      <c r="E91" s="141">
        <f>+D91*$E$1</f>
        <v>0</v>
      </c>
      <c r="F91" s="149">
        <f>IFERROR(Mensualite!$G91/Mensualite!$D91,0)</f>
        <v>0</v>
      </c>
      <c r="G91" s="150">
        <f>+D91*$E$1-Mensualite!$H91</f>
        <v>0</v>
      </c>
      <c r="H91" s="139">
        <f>SUMPRODUCT((([0]!sortieNoms=Mensualite!$B91)*([0]!sortieClas=Mensualite!$C91)*([0]!sortiePrix)))</f>
        <v>0</v>
      </c>
      <c r="I91" s="144" t="s">
        <v>16</v>
      </c>
    </row>
    <row r="92" spans="1:9" ht="15.6" x14ac:dyDescent="0.3">
      <c r="A92" s="88">
        <v>91</v>
      </c>
      <c r="B92" s="94" t="s">
        <v>149</v>
      </c>
      <c r="C92" s="90" t="s">
        <v>818</v>
      </c>
      <c r="D92" s="91"/>
      <c r="E92" s="136">
        <f>+D92*$E$1</f>
        <v>0</v>
      </c>
      <c r="F92" s="146">
        <f>IFERROR(Mensualite!$G92/Mensualite!$D92,0)</f>
        <v>0</v>
      </c>
      <c r="G92" s="147">
        <f>+D92*$E$1-Mensualite!$H92</f>
        <v>0</v>
      </c>
      <c r="H92" s="139">
        <f>SUMPRODUCT((([0]!sortieNoms=Mensualite!$B92)*([0]!sortieClas=Mensualite!$C92)*([0]!sortiePrix)))</f>
        <v>0</v>
      </c>
      <c r="I92" s="140" t="s">
        <v>16</v>
      </c>
    </row>
    <row r="93" spans="1:9" ht="15.6" x14ac:dyDescent="0.3">
      <c r="A93" s="88">
        <v>92</v>
      </c>
      <c r="B93" s="92" t="s">
        <v>104</v>
      </c>
      <c r="C93" s="93" t="s">
        <v>818</v>
      </c>
      <c r="D93" s="72"/>
      <c r="E93" s="141">
        <f>+D93*$E$1</f>
        <v>0</v>
      </c>
      <c r="F93" s="149">
        <f>IFERROR(Mensualite!$G93/Mensualite!$D93,0)</f>
        <v>0</v>
      </c>
      <c r="G93" s="150">
        <f>+D93*$E$1-Mensualite!$H93</f>
        <v>0</v>
      </c>
      <c r="H93" s="139">
        <f>SUMPRODUCT((([0]!sortieNoms=Mensualite!$B93)*([0]!sortieClas=Mensualite!$C93)*([0]!sortiePrix)))</f>
        <v>0</v>
      </c>
      <c r="I93" s="144" t="s">
        <v>16</v>
      </c>
    </row>
    <row r="94" spans="1:9" ht="15.6" x14ac:dyDescent="0.3">
      <c r="A94" s="88">
        <v>93</v>
      </c>
      <c r="B94" s="94" t="s">
        <v>122</v>
      </c>
      <c r="C94" s="90" t="s">
        <v>818</v>
      </c>
      <c r="D94" s="91"/>
      <c r="E94" s="136">
        <f>+D94*$E$1</f>
        <v>0</v>
      </c>
      <c r="F94" s="146">
        <f>IFERROR(Mensualite!$G94/Mensualite!$D94,0)</f>
        <v>0</v>
      </c>
      <c r="G94" s="147">
        <f>+D94*$E$1-Mensualite!$H94</f>
        <v>0</v>
      </c>
      <c r="H94" s="139">
        <f>SUMPRODUCT((([0]!sortieNoms=Mensualite!$B94)*([0]!sortieClas=Mensualite!$C94)*([0]!sortiePrix)))</f>
        <v>0</v>
      </c>
      <c r="I94" s="140" t="s">
        <v>16</v>
      </c>
    </row>
    <row r="95" spans="1:9" ht="15.6" x14ac:dyDescent="0.3">
      <c r="A95" s="88">
        <v>94</v>
      </c>
      <c r="B95" s="92" t="s">
        <v>111</v>
      </c>
      <c r="C95" s="93" t="s">
        <v>818</v>
      </c>
      <c r="D95" s="72"/>
      <c r="E95" s="141">
        <f>+D95*$E$1</f>
        <v>0</v>
      </c>
      <c r="F95" s="149">
        <f>IFERROR(Mensualite!$G95/Mensualite!$D95,0)</f>
        <v>0</v>
      </c>
      <c r="G95" s="150">
        <f>+D95*$E$1-Mensualite!$H95</f>
        <v>0</v>
      </c>
      <c r="H95" s="139">
        <f>SUMPRODUCT((([0]!sortieNoms=Mensualite!$B95)*([0]!sortieClas=Mensualite!$C95)*([0]!sortiePrix)))</f>
        <v>0</v>
      </c>
      <c r="I95" s="144" t="s">
        <v>16</v>
      </c>
    </row>
    <row r="96" spans="1:9" ht="15.6" x14ac:dyDescent="0.3">
      <c r="A96" s="88">
        <v>95</v>
      </c>
      <c r="B96" s="94" t="s">
        <v>90</v>
      </c>
      <c r="C96" s="90" t="s">
        <v>818</v>
      </c>
      <c r="D96" s="91"/>
      <c r="E96" s="136">
        <f>+D96*$E$1</f>
        <v>0</v>
      </c>
      <c r="F96" s="146">
        <f>IFERROR(Mensualite!$G96/Mensualite!$D96,0)</f>
        <v>0</v>
      </c>
      <c r="G96" s="147">
        <f>+D96*$E$1-Mensualite!$H96</f>
        <v>0</v>
      </c>
      <c r="H96" s="139">
        <f>SUMPRODUCT((([0]!sortieNoms=Mensualite!$B96)*([0]!sortieClas=Mensualite!$C96)*([0]!sortiePrix)))</f>
        <v>0</v>
      </c>
      <c r="I96" s="140" t="s">
        <v>16</v>
      </c>
    </row>
    <row r="97" spans="1:12" ht="15.6" x14ac:dyDescent="0.3">
      <c r="A97" s="88">
        <v>96</v>
      </c>
      <c r="B97" s="92" t="s">
        <v>125</v>
      </c>
      <c r="C97" s="93" t="s">
        <v>818</v>
      </c>
      <c r="D97" s="72"/>
      <c r="E97" s="141">
        <f>+D97*$E$1</f>
        <v>0</v>
      </c>
      <c r="F97" s="149">
        <f>IFERROR(Mensualite!$G97/Mensualite!$D97,0)</f>
        <v>0</v>
      </c>
      <c r="G97" s="150">
        <f>+D97*$E$1-Mensualite!$H97</f>
        <v>0</v>
      </c>
      <c r="H97" s="139">
        <f>SUMPRODUCT((([0]!sortieNoms=Mensualite!$B97)*([0]!sortieClas=Mensualite!$C97)*([0]!sortiePrix)))</f>
        <v>0</v>
      </c>
      <c r="I97" s="144" t="s">
        <v>16</v>
      </c>
    </row>
    <row r="98" spans="1:12" ht="15.6" x14ac:dyDescent="0.3">
      <c r="A98" s="88">
        <v>97</v>
      </c>
      <c r="B98" s="94" t="s">
        <v>119</v>
      </c>
      <c r="C98" s="90" t="s">
        <v>818</v>
      </c>
      <c r="D98" s="91"/>
      <c r="E98" s="136">
        <f>+D98*$E$1</f>
        <v>0</v>
      </c>
      <c r="F98" s="146">
        <f>IFERROR(Mensualite!$G98/Mensualite!$D98,0)</f>
        <v>0</v>
      </c>
      <c r="G98" s="147">
        <f>+D98*$E$1-Mensualite!$H98</f>
        <v>0</v>
      </c>
      <c r="H98" s="139">
        <f>SUMPRODUCT((([0]!sortieNoms=Mensualite!$B98)*([0]!sortieClas=Mensualite!$C98)*([0]!sortiePrix)))</f>
        <v>0</v>
      </c>
      <c r="I98" s="140" t="s">
        <v>16</v>
      </c>
    </row>
    <row r="99" spans="1:12" ht="15.6" x14ac:dyDescent="0.3">
      <c r="A99" s="88">
        <v>98</v>
      </c>
      <c r="B99" s="92" t="s">
        <v>70</v>
      </c>
      <c r="C99" s="93" t="s">
        <v>818</v>
      </c>
      <c r="D99" s="72"/>
      <c r="E99" s="141">
        <f>+D99*$E$1</f>
        <v>0</v>
      </c>
      <c r="F99" s="149">
        <f>IFERROR(Mensualite!$G99/Mensualite!$D99,0)</f>
        <v>0</v>
      </c>
      <c r="G99" s="150">
        <f>+D99*$E$1-Mensualite!$H99</f>
        <v>0</v>
      </c>
      <c r="H99" s="139">
        <f>SUMPRODUCT((([0]!sortieNoms=Mensualite!$B99)*([0]!sortieClas=Mensualite!$C99)*([0]!sortiePrix)))</f>
        <v>0</v>
      </c>
      <c r="I99" s="144" t="s">
        <v>16</v>
      </c>
    </row>
    <row r="100" spans="1:12" ht="15.6" x14ac:dyDescent="0.3">
      <c r="A100" s="88">
        <v>99</v>
      </c>
      <c r="B100" s="94" t="s">
        <v>131</v>
      </c>
      <c r="C100" s="90" t="s">
        <v>818</v>
      </c>
      <c r="D100" s="91"/>
      <c r="E100" s="136">
        <f>+D100*$E$1</f>
        <v>0</v>
      </c>
      <c r="F100" s="146">
        <f>IFERROR(Mensualite!$G100/Mensualite!$D100,0)</f>
        <v>0</v>
      </c>
      <c r="G100" s="147">
        <f>+D100*$E$1-Mensualite!$H100</f>
        <v>0</v>
      </c>
      <c r="H100" s="139">
        <f>SUMPRODUCT((([0]!sortieNoms=Mensualite!$B100)*([0]!sortieClas=Mensualite!$C100)*([0]!sortiePrix)))</f>
        <v>0</v>
      </c>
      <c r="I100" s="140" t="s">
        <v>16</v>
      </c>
      <c r="L100"/>
    </row>
    <row r="101" spans="1:12" ht="15.6" x14ac:dyDescent="0.3">
      <c r="A101" s="88"/>
      <c r="B101" s="94" t="s">
        <v>960</v>
      </c>
      <c r="C101" s="90" t="s">
        <v>818</v>
      </c>
      <c r="D101" s="91"/>
      <c r="E101" s="136"/>
      <c r="F101" s="146"/>
      <c r="G101" s="147"/>
      <c r="H101" s="139"/>
      <c r="I101" s="140"/>
      <c r="L101"/>
    </row>
    <row r="102" spans="1:12" ht="15.6" x14ac:dyDescent="0.3">
      <c r="A102" s="88">
        <v>100</v>
      </c>
      <c r="B102" s="92" t="s">
        <v>195</v>
      </c>
      <c r="C102" s="95" t="s">
        <v>42</v>
      </c>
      <c r="D102" s="72"/>
      <c r="E102" s="141">
        <f>+D102*$E$1</f>
        <v>0</v>
      </c>
      <c r="F102" s="149">
        <f>IFERROR(Mensualite!$G102/Mensualite!$D102,0)</f>
        <v>0</v>
      </c>
      <c r="G102" s="150">
        <f>+D102*$E$1-Mensualite!$H102</f>
        <v>0</v>
      </c>
      <c r="H102" s="139">
        <f>SUMPRODUCT((([0]!sortieNoms=Mensualite!$B102)*([0]!sortieClas=Mensualite!$C102)*([0]!sortiePrix)))</f>
        <v>0</v>
      </c>
      <c r="I102" s="144" t="s">
        <v>42</v>
      </c>
      <c r="L102"/>
    </row>
    <row r="103" spans="1:12" ht="15.6" x14ac:dyDescent="0.3">
      <c r="A103" s="88">
        <v>101</v>
      </c>
      <c r="B103" s="94" t="s">
        <v>165</v>
      </c>
      <c r="C103" s="96" t="s">
        <v>42</v>
      </c>
      <c r="D103" s="91"/>
      <c r="E103" s="136">
        <f>+D103*$E$1</f>
        <v>0</v>
      </c>
      <c r="F103" s="146">
        <f>IFERROR(Mensualite!$G103/Mensualite!$D103,0)</f>
        <v>0</v>
      </c>
      <c r="G103" s="147">
        <f>+D103*$E$1-Mensualite!$H103</f>
        <v>0</v>
      </c>
      <c r="H103" s="139">
        <f>SUMPRODUCT((([0]!sortieNoms=Mensualite!$B103)*([0]!sortieClas=Mensualite!$C103)*([0]!sortiePrix)))</f>
        <v>0</v>
      </c>
      <c r="I103" s="140" t="s">
        <v>42</v>
      </c>
      <c r="L103"/>
    </row>
    <row r="104" spans="1:12" ht="15.6" x14ac:dyDescent="0.3">
      <c r="A104" s="88">
        <v>102</v>
      </c>
      <c r="B104" s="92" t="s">
        <v>192</v>
      </c>
      <c r="C104" s="95" t="s">
        <v>42</v>
      </c>
      <c r="D104" s="72"/>
      <c r="E104" s="141">
        <f>+D104*$E$1</f>
        <v>0</v>
      </c>
      <c r="F104" s="149">
        <f>IFERROR(Mensualite!$G104/Mensualite!$D104,0)</f>
        <v>0</v>
      </c>
      <c r="G104" s="150">
        <f>+D104*$E$1-Mensualite!$H104</f>
        <v>0</v>
      </c>
      <c r="H104" s="139">
        <f>SUMPRODUCT((([0]!sortieNoms=Mensualite!$B104)*([0]!sortieClas=Mensualite!$C104)*([0]!sortiePrix)))</f>
        <v>0</v>
      </c>
      <c r="I104" s="144" t="s">
        <v>42</v>
      </c>
      <c r="L104"/>
    </row>
    <row r="105" spans="1:12" ht="15.6" x14ac:dyDescent="0.3">
      <c r="A105" s="88">
        <v>103</v>
      </c>
      <c r="B105" s="94" t="s">
        <v>150</v>
      </c>
      <c r="C105" s="96" t="s">
        <v>42</v>
      </c>
      <c r="D105" s="91"/>
      <c r="E105" s="136">
        <f>+D105*$E$1</f>
        <v>0</v>
      </c>
      <c r="F105" s="146">
        <f>IFERROR(Mensualite!$G105/Mensualite!$D105,0)</f>
        <v>0</v>
      </c>
      <c r="G105" s="147">
        <f>+D105*$E$1-Mensualite!$H105</f>
        <v>0</v>
      </c>
      <c r="H105" s="139">
        <f>SUMPRODUCT((([0]!sortieNoms=Mensualite!$B105)*([0]!sortieClas=Mensualite!$C105)*([0]!sortiePrix)))</f>
        <v>0</v>
      </c>
      <c r="I105" s="140" t="s">
        <v>42</v>
      </c>
      <c r="L105"/>
    </row>
    <row r="106" spans="1:12" ht="15.6" x14ac:dyDescent="0.3">
      <c r="A106" s="88">
        <v>104</v>
      </c>
      <c r="B106" s="92" t="s">
        <v>154</v>
      </c>
      <c r="C106" s="95" t="s">
        <v>42</v>
      </c>
      <c r="D106" s="72"/>
      <c r="E106" s="141">
        <f>+D106*$E$1</f>
        <v>0</v>
      </c>
      <c r="F106" s="149">
        <f>IFERROR(Mensualite!$G106/Mensualite!$D106,0)</f>
        <v>0</v>
      </c>
      <c r="G106" s="150">
        <f>+D106*$E$1-Mensualite!$H106</f>
        <v>0</v>
      </c>
      <c r="H106" s="139">
        <f>SUMPRODUCT((([0]!sortieNoms=Mensualite!$B106)*([0]!sortieClas=Mensualite!$C106)*([0]!sortiePrix)))</f>
        <v>0</v>
      </c>
      <c r="I106" s="144" t="s">
        <v>42</v>
      </c>
      <c r="L106"/>
    </row>
    <row r="107" spans="1:12" ht="15.6" x14ac:dyDescent="0.3">
      <c r="A107" s="88">
        <v>105</v>
      </c>
      <c r="B107" s="94" t="s">
        <v>203</v>
      </c>
      <c r="C107" s="96" t="s">
        <v>42</v>
      </c>
      <c r="D107" s="91"/>
      <c r="E107" s="136">
        <f>+D107*$E$1</f>
        <v>0</v>
      </c>
      <c r="F107" s="146">
        <f>IFERROR(Mensualite!$G107/Mensualite!$D107,0)</f>
        <v>0</v>
      </c>
      <c r="G107" s="147">
        <f>+D107*$E$1-Mensualite!$H107</f>
        <v>0</v>
      </c>
      <c r="H107" s="139">
        <f>SUMPRODUCT((([0]!sortieNoms=Mensualite!$B107)*([0]!sortieClas=Mensualite!$C107)*([0]!sortiePrix)))</f>
        <v>0</v>
      </c>
      <c r="I107" s="140" t="s">
        <v>42</v>
      </c>
      <c r="L107"/>
    </row>
    <row r="108" spans="1:12" ht="15.6" x14ac:dyDescent="0.3">
      <c r="A108" s="88">
        <v>106</v>
      </c>
      <c r="B108" s="92" t="s">
        <v>62</v>
      </c>
      <c r="C108" s="95" t="s">
        <v>42</v>
      </c>
      <c r="D108" s="72"/>
      <c r="E108" s="141">
        <f>+D108*$E$1</f>
        <v>0</v>
      </c>
      <c r="F108" s="149">
        <f>IFERROR(Mensualite!$G108/Mensualite!$D108,0)</f>
        <v>0</v>
      </c>
      <c r="G108" s="150">
        <f>+D108*$E$1-Mensualite!$H108</f>
        <v>0</v>
      </c>
      <c r="H108" s="139">
        <f>SUMPRODUCT((([0]!sortieNoms=Mensualite!$B108)*([0]!sortieClas=Mensualite!$C108)*([0]!sortiePrix)))</f>
        <v>0</v>
      </c>
      <c r="I108" s="144" t="s">
        <v>42</v>
      </c>
      <c r="L108"/>
    </row>
    <row r="109" spans="1:12" ht="15.6" x14ac:dyDescent="0.3">
      <c r="A109" s="88">
        <v>107</v>
      </c>
      <c r="B109" s="94" t="s">
        <v>183</v>
      </c>
      <c r="C109" s="96" t="s">
        <v>42</v>
      </c>
      <c r="D109" s="91"/>
      <c r="E109" s="136">
        <f>+D109*$E$1</f>
        <v>0</v>
      </c>
      <c r="F109" s="146">
        <f>IFERROR(Mensualite!$G109/Mensualite!$D109,0)</f>
        <v>0</v>
      </c>
      <c r="G109" s="147">
        <f>+D109*$E$1-Mensualite!$H109</f>
        <v>0</v>
      </c>
      <c r="H109" s="139">
        <f>SUMPRODUCT((([0]!sortieNoms=Mensualite!$B109)*([0]!sortieClas=Mensualite!$C109)*([0]!sortiePrix)))</f>
        <v>0</v>
      </c>
      <c r="I109" s="140" t="s">
        <v>42</v>
      </c>
      <c r="L109"/>
    </row>
    <row r="110" spans="1:12" ht="15.6" x14ac:dyDescent="0.3">
      <c r="A110" s="88">
        <v>108</v>
      </c>
      <c r="B110" s="92" t="s">
        <v>162</v>
      </c>
      <c r="C110" s="95" t="s">
        <v>42</v>
      </c>
      <c r="D110" s="72"/>
      <c r="E110" s="141">
        <f>+D110*$E$1</f>
        <v>0</v>
      </c>
      <c r="F110" s="149">
        <f>IFERROR(Mensualite!$G110/Mensualite!$D110,0)</f>
        <v>0</v>
      </c>
      <c r="G110" s="150">
        <f>+D110*$E$1-Mensualite!$H110</f>
        <v>0</v>
      </c>
      <c r="H110" s="139">
        <f>SUMPRODUCT((([0]!sortieNoms=Mensualite!$B110)*([0]!sortieClas=Mensualite!$C110)*([0]!sortiePrix)))</f>
        <v>0</v>
      </c>
      <c r="I110" s="144" t="s">
        <v>42</v>
      </c>
      <c r="L110"/>
    </row>
    <row r="111" spans="1:12" ht="15.6" x14ac:dyDescent="0.3">
      <c r="A111" s="88">
        <v>109</v>
      </c>
      <c r="B111" s="94" t="s">
        <v>209</v>
      </c>
      <c r="C111" s="96" t="s">
        <v>42</v>
      </c>
      <c r="D111" s="91"/>
      <c r="E111" s="136">
        <f>+D111*$E$1</f>
        <v>0</v>
      </c>
      <c r="F111" s="146">
        <f>IFERROR(Mensualite!$G111/Mensualite!$D111,0)</f>
        <v>0</v>
      </c>
      <c r="G111" s="147">
        <f>+D111*$E$1-Mensualite!$H111</f>
        <v>0</v>
      </c>
      <c r="H111" s="139">
        <f>SUMPRODUCT((([0]!sortieNoms=Mensualite!$B111)*([0]!sortieClas=Mensualite!$C111)*([0]!sortiePrix)))</f>
        <v>0</v>
      </c>
      <c r="I111" s="140" t="s">
        <v>42</v>
      </c>
      <c r="L111"/>
    </row>
    <row r="112" spans="1:12" ht="15.6" x14ac:dyDescent="0.3">
      <c r="A112" s="88">
        <v>110</v>
      </c>
      <c r="B112" s="92" t="s">
        <v>187</v>
      </c>
      <c r="C112" s="95" t="s">
        <v>42</v>
      </c>
      <c r="D112" s="72"/>
      <c r="E112" s="141">
        <f>+D112*$E$1</f>
        <v>0</v>
      </c>
      <c r="F112" s="149">
        <f>IFERROR(Mensualite!$G112/Mensualite!$D112,0)</f>
        <v>0</v>
      </c>
      <c r="G112" s="150">
        <f>+D112*$E$1-Mensualite!$H112</f>
        <v>0</v>
      </c>
      <c r="H112" s="139">
        <f>SUMPRODUCT((([0]!sortieNoms=Mensualite!$B112)*([0]!sortieClas=Mensualite!$C112)*([0]!sortiePrix)))</f>
        <v>0</v>
      </c>
      <c r="I112" s="144" t="s">
        <v>42</v>
      </c>
      <c r="L112"/>
    </row>
    <row r="113" spans="1:12" ht="15.6" x14ac:dyDescent="0.3">
      <c r="A113" s="88">
        <v>111</v>
      </c>
      <c r="B113" s="94" t="s">
        <v>153</v>
      </c>
      <c r="C113" s="96" t="s">
        <v>42</v>
      </c>
      <c r="D113" s="91"/>
      <c r="E113" s="136">
        <f>+D113*$E$1</f>
        <v>0</v>
      </c>
      <c r="F113" s="146">
        <f>IFERROR(Mensualite!$G113/Mensualite!$D113,0)</f>
        <v>0</v>
      </c>
      <c r="G113" s="147">
        <f>+D113*$E$1-Mensualite!$H113</f>
        <v>0</v>
      </c>
      <c r="H113" s="139">
        <f>SUMPRODUCT((([0]!sortieNoms=Mensualite!$B113)*([0]!sortieClas=Mensualite!$C113)*([0]!sortiePrix)))</f>
        <v>0</v>
      </c>
      <c r="I113" s="140" t="s">
        <v>42</v>
      </c>
      <c r="L113"/>
    </row>
    <row r="114" spans="1:12" ht="15.6" x14ac:dyDescent="0.3">
      <c r="A114" s="88">
        <v>112</v>
      </c>
      <c r="B114" s="92" t="s">
        <v>201</v>
      </c>
      <c r="C114" s="95" t="s">
        <v>42</v>
      </c>
      <c r="D114" s="72"/>
      <c r="E114" s="141">
        <f>+D114*$E$1</f>
        <v>0</v>
      </c>
      <c r="F114" s="149">
        <f>IFERROR(Mensualite!$G114/Mensualite!$D114,0)</f>
        <v>0</v>
      </c>
      <c r="G114" s="150">
        <f>+D114*$E$1-Mensualite!$H114</f>
        <v>0</v>
      </c>
      <c r="H114" s="139">
        <f>SUMPRODUCT((([0]!sortieNoms=Mensualite!$B114)*([0]!sortieClas=Mensualite!$C114)*([0]!sortiePrix)))</f>
        <v>0</v>
      </c>
      <c r="I114" s="144" t="s">
        <v>42</v>
      </c>
      <c r="L114"/>
    </row>
    <row r="115" spans="1:12" ht="15.6" x14ac:dyDescent="0.3">
      <c r="A115" s="88">
        <v>113</v>
      </c>
      <c r="B115" s="94" t="s">
        <v>164</v>
      </c>
      <c r="C115" s="96" t="s">
        <v>42</v>
      </c>
      <c r="D115" s="91"/>
      <c r="E115" s="136">
        <f>+D115*$E$1</f>
        <v>0</v>
      </c>
      <c r="F115" s="146">
        <f>IFERROR(Mensualite!$G115/Mensualite!$D115,0)</f>
        <v>0</v>
      </c>
      <c r="G115" s="147">
        <f>+D115*$E$1-Mensualite!$H115</f>
        <v>0</v>
      </c>
      <c r="H115" s="139">
        <f>SUMPRODUCT((([0]!sortieNoms=Mensualite!$B115)*([0]!sortieClas=Mensualite!$C115)*([0]!sortiePrix)))</f>
        <v>0</v>
      </c>
      <c r="I115" s="140" t="s">
        <v>42</v>
      </c>
      <c r="L115"/>
    </row>
    <row r="116" spans="1:12" ht="15.6" x14ac:dyDescent="0.3">
      <c r="A116" s="88">
        <v>114</v>
      </c>
      <c r="B116" s="92" t="s">
        <v>184</v>
      </c>
      <c r="C116" s="95" t="s">
        <v>42</v>
      </c>
      <c r="D116" s="72"/>
      <c r="E116" s="141">
        <f>+D116*$E$1</f>
        <v>0</v>
      </c>
      <c r="F116" s="149">
        <f>IFERROR(Mensualite!$G116/Mensualite!$D116,0)</f>
        <v>0</v>
      </c>
      <c r="G116" s="150">
        <f>+D116*$E$1-Mensualite!$H116</f>
        <v>0</v>
      </c>
      <c r="H116" s="139">
        <f>SUMPRODUCT((([0]!sortieNoms=Mensualite!$B116)*([0]!sortieClas=Mensualite!$C116)*([0]!sortiePrix)))</f>
        <v>0</v>
      </c>
      <c r="I116" s="144" t="s">
        <v>42</v>
      </c>
      <c r="L116"/>
    </row>
    <row r="117" spans="1:12" ht="15.6" x14ac:dyDescent="0.3">
      <c r="A117" s="88">
        <v>115</v>
      </c>
      <c r="B117" s="94" t="s">
        <v>207</v>
      </c>
      <c r="C117" s="96" t="s">
        <v>42</v>
      </c>
      <c r="D117" s="91"/>
      <c r="E117" s="136">
        <f>+D117*$E$1</f>
        <v>0</v>
      </c>
      <c r="F117" s="146">
        <f>IFERROR(Mensualite!$G117/Mensualite!$D117,0)</f>
        <v>0</v>
      </c>
      <c r="G117" s="147">
        <f>+D117*$E$1-Mensualite!$H117</f>
        <v>0</v>
      </c>
      <c r="H117" s="139">
        <f>SUMPRODUCT((([0]!sortieNoms=Mensualite!$B117)*([0]!sortieClas=Mensualite!$C117)*([0]!sortiePrix)))</f>
        <v>0</v>
      </c>
      <c r="I117" s="140" t="s">
        <v>42</v>
      </c>
      <c r="L117"/>
    </row>
    <row r="118" spans="1:12" ht="15.6" x14ac:dyDescent="0.3">
      <c r="A118" s="88">
        <v>116</v>
      </c>
      <c r="B118" s="92" t="s">
        <v>205</v>
      </c>
      <c r="C118" s="95" t="s">
        <v>42</v>
      </c>
      <c r="D118" s="72"/>
      <c r="E118" s="141">
        <f>+D118*$E$1</f>
        <v>0</v>
      </c>
      <c r="F118" s="149">
        <f>IFERROR(Mensualite!$G118/Mensualite!$D118,0)</f>
        <v>0</v>
      </c>
      <c r="G118" s="150">
        <f>+D118*$E$1-Mensualite!$H118</f>
        <v>0</v>
      </c>
      <c r="H118" s="139">
        <f>SUMPRODUCT((([0]!sortieNoms=Mensualite!$B118)*([0]!sortieClas=Mensualite!$C118)*([0]!sortiePrix)))</f>
        <v>0</v>
      </c>
      <c r="I118" s="144" t="s">
        <v>42</v>
      </c>
      <c r="L118"/>
    </row>
    <row r="119" spans="1:12" ht="15.6" x14ac:dyDescent="0.3">
      <c r="A119" s="88">
        <v>117</v>
      </c>
      <c r="B119" s="94" t="s">
        <v>176</v>
      </c>
      <c r="C119" s="96" t="s">
        <v>42</v>
      </c>
      <c r="D119" s="91"/>
      <c r="E119" s="136">
        <f>+D119*$E$1</f>
        <v>0</v>
      </c>
      <c r="F119" s="146">
        <f>IFERROR(Mensualite!$G119/Mensualite!$D119,0)</f>
        <v>0</v>
      </c>
      <c r="G119" s="147">
        <f>+D119*$E$1-Mensualite!$H119</f>
        <v>0</v>
      </c>
      <c r="H119" s="139">
        <f>SUMPRODUCT((([0]!sortieNoms=Mensualite!$B119)*([0]!sortieClas=Mensualite!$C119)*([0]!sortiePrix)))</f>
        <v>0</v>
      </c>
      <c r="I119" s="140" t="s">
        <v>42</v>
      </c>
      <c r="L119"/>
    </row>
    <row r="120" spans="1:12" ht="15.6" x14ac:dyDescent="0.3">
      <c r="A120" s="88">
        <v>118</v>
      </c>
      <c r="B120" s="92" t="s">
        <v>186</v>
      </c>
      <c r="C120" s="95" t="s">
        <v>42</v>
      </c>
      <c r="D120" s="72"/>
      <c r="E120" s="141">
        <f>+D120*$E$1</f>
        <v>0</v>
      </c>
      <c r="F120" s="149">
        <f>IFERROR(Mensualite!$G120/Mensualite!$D120,0)</f>
        <v>0</v>
      </c>
      <c r="G120" s="150">
        <f>+D120*$E$1-Mensualite!$H120</f>
        <v>0</v>
      </c>
      <c r="H120" s="139">
        <f>SUMPRODUCT((([0]!sortieNoms=Mensualite!$B120)*([0]!sortieClas=Mensualite!$C120)*([0]!sortiePrix)))</f>
        <v>0</v>
      </c>
      <c r="I120" s="144" t="s">
        <v>42</v>
      </c>
      <c r="L120"/>
    </row>
    <row r="121" spans="1:12" ht="15.6" x14ac:dyDescent="0.3">
      <c r="A121" s="88">
        <v>119</v>
      </c>
      <c r="B121" s="94" t="s">
        <v>208</v>
      </c>
      <c r="C121" s="96" t="s">
        <v>42</v>
      </c>
      <c r="D121" s="91"/>
      <c r="E121" s="136">
        <f>+D121*$E$1</f>
        <v>0</v>
      </c>
      <c r="F121" s="146">
        <f>IFERROR(Mensualite!$G121/Mensualite!$D121,0)</f>
        <v>0</v>
      </c>
      <c r="G121" s="147">
        <f>+D121*$E$1-Mensualite!$H121</f>
        <v>0</v>
      </c>
      <c r="H121" s="139">
        <f>SUMPRODUCT((([0]!sortieNoms=Mensualite!$B121)*([0]!sortieClas=Mensualite!$C121)*([0]!sortiePrix)))</f>
        <v>0</v>
      </c>
      <c r="I121" s="140" t="s">
        <v>42</v>
      </c>
      <c r="L121"/>
    </row>
    <row r="122" spans="1:12" ht="15.6" x14ac:dyDescent="0.3">
      <c r="A122" s="88">
        <v>120</v>
      </c>
      <c r="B122" s="92" t="s">
        <v>158</v>
      </c>
      <c r="C122" s="95" t="s">
        <v>42</v>
      </c>
      <c r="D122" s="72"/>
      <c r="E122" s="141">
        <f>+D122*$E$1</f>
        <v>0</v>
      </c>
      <c r="F122" s="149">
        <f>IFERROR(Mensualite!$G122/Mensualite!$D122,0)</f>
        <v>0</v>
      </c>
      <c r="G122" s="150">
        <f>+D122*$E$1-Mensualite!$H122</f>
        <v>0</v>
      </c>
      <c r="H122" s="139">
        <f>SUMPRODUCT((([0]!sortieNoms=Mensualite!$B122)*([0]!sortieClas=Mensualite!$C122)*([0]!sortiePrix)))</f>
        <v>0</v>
      </c>
      <c r="I122" s="144" t="s">
        <v>42</v>
      </c>
      <c r="L122"/>
    </row>
    <row r="123" spans="1:12" ht="15.6" x14ac:dyDescent="0.3">
      <c r="A123" s="88">
        <v>121</v>
      </c>
      <c r="B123" s="94" t="s">
        <v>163</v>
      </c>
      <c r="C123" s="96" t="s">
        <v>42</v>
      </c>
      <c r="D123" s="91"/>
      <c r="E123" s="136">
        <f>+D123*$E$1</f>
        <v>0</v>
      </c>
      <c r="F123" s="146">
        <f>IFERROR(Mensualite!$G123/Mensualite!$D123,0)</f>
        <v>0</v>
      </c>
      <c r="G123" s="147">
        <f>+D123*$E$1-Mensualite!$H123</f>
        <v>0</v>
      </c>
      <c r="H123" s="139">
        <f>SUMPRODUCT((([0]!sortieNoms=Mensualite!$B123)*([0]!sortieClas=Mensualite!$C123)*([0]!sortiePrix)))</f>
        <v>0</v>
      </c>
      <c r="I123" s="140" t="s">
        <v>42</v>
      </c>
      <c r="L123"/>
    </row>
    <row r="124" spans="1:12" ht="15.6" x14ac:dyDescent="0.3">
      <c r="A124" s="88">
        <v>122</v>
      </c>
      <c r="B124" s="92" t="s">
        <v>193</v>
      </c>
      <c r="C124" s="95" t="s">
        <v>42</v>
      </c>
      <c r="D124" s="72"/>
      <c r="E124" s="141">
        <f>+D124*$E$1</f>
        <v>0</v>
      </c>
      <c r="F124" s="149">
        <f>IFERROR(Mensualite!$G124/Mensualite!$D124,0)</f>
        <v>0</v>
      </c>
      <c r="G124" s="150">
        <f>+D124*$E$1-Mensualite!$H124</f>
        <v>0</v>
      </c>
      <c r="H124" s="139">
        <f>SUMPRODUCT((([0]!sortieNoms=Mensualite!$B124)*([0]!sortieClas=Mensualite!$C124)*([0]!sortiePrix)))</f>
        <v>0</v>
      </c>
      <c r="I124" s="144" t="s">
        <v>42</v>
      </c>
      <c r="L124"/>
    </row>
    <row r="125" spans="1:12" ht="15.6" x14ac:dyDescent="0.3">
      <c r="A125" s="88">
        <v>123</v>
      </c>
      <c r="B125" s="94" t="s">
        <v>64</v>
      </c>
      <c r="C125" s="96" t="s">
        <v>42</v>
      </c>
      <c r="D125" s="91"/>
      <c r="E125" s="136">
        <f>+D125*$E$1</f>
        <v>0</v>
      </c>
      <c r="F125" s="146">
        <f>IFERROR(Mensualite!$G125/Mensualite!$D125,0)</f>
        <v>0</v>
      </c>
      <c r="G125" s="147">
        <f>+D125*$E$1-Mensualite!$H125</f>
        <v>0</v>
      </c>
      <c r="H125" s="139">
        <f>SUMPRODUCT((([0]!sortieNoms=Mensualite!$B125)*([0]!sortieClas=Mensualite!$C125)*([0]!sortiePrix)))</f>
        <v>0</v>
      </c>
      <c r="I125" s="140" t="s">
        <v>42</v>
      </c>
      <c r="L125"/>
    </row>
    <row r="126" spans="1:12" ht="15.6" x14ac:dyDescent="0.3">
      <c r="A126" s="88">
        <v>124</v>
      </c>
      <c r="B126" s="92" t="s">
        <v>151</v>
      </c>
      <c r="C126" s="95" t="s">
        <v>42</v>
      </c>
      <c r="D126" s="72"/>
      <c r="E126" s="141">
        <f>+D126*$E$1</f>
        <v>0</v>
      </c>
      <c r="F126" s="149">
        <f>IFERROR(Mensualite!$G126/Mensualite!$D126,0)</f>
        <v>0</v>
      </c>
      <c r="G126" s="150">
        <f>+D126*$E$1-Mensualite!$H126</f>
        <v>0</v>
      </c>
      <c r="H126" s="139">
        <f>SUMPRODUCT((([0]!sortieNoms=Mensualite!$B126)*([0]!sortieClas=Mensualite!$C126)*([0]!sortiePrix)))</f>
        <v>0</v>
      </c>
      <c r="I126" s="144" t="s">
        <v>42</v>
      </c>
      <c r="L126"/>
    </row>
    <row r="127" spans="1:12" ht="15.6" x14ac:dyDescent="0.3">
      <c r="A127" s="88">
        <v>125</v>
      </c>
      <c r="B127" s="94" t="s">
        <v>180</v>
      </c>
      <c r="C127" s="96" t="s">
        <v>42</v>
      </c>
      <c r="D127" s="91"/>
      <c r="E127" s="136">
        <f>+D127*$E$1</f>
        <v>0</v>
      </c>
      <c r="F127" s="146">
        <f>IFERROR(Mensualite!$G127/Mensualite!$D127,0)</f>
        <v>0</v>
      </c>
      <c r="G127" s="147">
        <f>+D127*$E$1-Mensualite!$H127</f>
        <v>0</v>
      </c>
      <c r="H127" s="139">
        <f>SUMPRODUCT((([0]!sortieNoms=Mensualite!$B127)*([0]!sortieClas=Mensualite!$C127)*([0]!sortiePrix)))</f>
        <v>0</v>
      </c>
      <c r="I127" s="140" t="s">
        <v>42</v>
      </c>
      <c r="L127"/>
    </row>
    <row r="128" spans="1:12" ht="15.6" x14ac:dyDescent="0.3">
      <c r="A128" s="88">
        <v>126</v>
      </c>
      <c r="B128" s="92" t="s">
        <v>191</v>
      </c>
      <c r="C128" s="95" t="s">
        <v>42</v>
      </c>
      <c r="D128" s="72"/>
      <c r="E128" s="141">
        <f>+D128*$E$1</f>
        <v>0</v>
      </c>
      <c r="F128" s="149">
        <f>IFERROR(Mensualite!$G128/Mensualite!$D128,0)</f>
        <v>0</v>
      </c>
      <c r="G128" s="150">
        <f>+D128*$E$1-Mensualite!$H128</f>
        <v>0</v>
      </c>
      <c r="H128" s="139">
        <f>SUMPRODUCT((([0]!sortieNoms=Mensualite!$B128)*([0]!sortieClas=Mensualite!$C128)*([0]!sortiePrix)))</f>
        <v>0</v>
      </c>
      <c r="I128" s="144" t="s">
        <v>42</v>
      </c>
      <c r="L128"/>
    </row>
    <row r="129" spans="1:12" ht="15.6" x14ac:dyDescent="0.3">
      <c r="A129" s="88">
        <v>127</v>
      </c>
      <c r="B129" s="94" t="s">
        <v>168</v>
      </c>
      <c r="C129" s="96" t="s">
        <v>42</v>
      </c>
      <c r="D129" s="91"/>
      <c r="E129" s="136">
        <f>+D129*$E$1</f>
        <v>0</v>
      </c>
      <c r="F129" s="146">
        <f>IFERROR(Mensualite!$G129/Mensualite!$D129,0)</f>
        <v>0</v>
      </c>
      <c r="G129" s="147">
        <f>+D129*$E$1-Mensualite!$H129</f>
        <v>0</v>
      </c>
      <c r="H129" s="139">
        <f>SUMPRODUCT((([0]!sortieNoms=Mensualite!$B129)*([0]!sortieClas=Mensualite!$C129)*([0]!sortiePrix)))</f>
        <v>0</v>
      </c>
      <c r="I129" s="140" t="s">
        <v>42</v>
      </c>
      <c r="L129"/>
    </row>
    <row r="130" spans="1:12" ht="15.6" x14ac:dyDescent="0.3">
      <c r="A130" s="88">
        <v>128</v>
      </c>
      <c r="B130" s="92" t="s">
        <v>196</v>
      </c>
      <c r="C130" s="95" t="s">
        <v>42</v>
      </c>
      <c r="D130" s="72"/>
      <c r="E130" s="141">
        <f>+D130*$E$1</f>
        <v>0</v>
      </c>
      <c r="F130" s="149">
        <f>IFERROR(Mensualite!$G130/Mensualite!$D130,0)</f>
        <v>0</v>
      </c>
      <c r="G130" s="150">
        <f>+D130*$E$1-Mensualite!$H130</f>
        <v>0</v>
      </c>
      <c r="H130" s="139">
        <f>SUMPRODUCT((([0]!sortieNoms=Mensualite!$B130)*([0]!sortieClas=Mensualite!$C130)*([0]!sortiePrix)))</f>
        <v>0</v>
      </c>
      <c r="I130" s="144" t="s">
        <v>42</v>
      </c>
      <c r="L130"/>
    </row>
    <row r="131" spans="1:12" ht="15.6" x14ac:dyDescent="0.3">
      <c r="A131" s="88">
        <v>129</v>
      </c>
      <c r="B131" s="94" t="s">
        <v>170</v>
      </c>
      <c r="C131" s="96" t="s">
        <v>42</v>
      </c>
      <c r="D131" s="91"/>
      <c r="E131" s="136">
        <f>+D131*$E$1</f>
        <v>0</v>
      </c>
      <c r="F131" s="146">
        <f>IFERROR(Mensualite!$G131/Mensualite!$D131,0)</f>
        <v>0</v>
      </c>
      <c r="G131" s="147">
        <f>+D131*$E$1-Mensualite!$H131</f>
        <v>0</v>
      </c>
      <c r="H131" s="139">
        <f>SUMPRODUCT((([0]!sortieNoms=Mensualite!$B131)*([0]!sortieClas=Mensualite!$C131)*([0]!sortiePrix)))</f>
        <v>0</v>
      </c>
      <c r="I131" s="140" t="s">
        <v>42</v>
      </c>
      <c r="L131"/>
    </row>
    <row r="132" spans="1:12" ht="15.6" x14ac:dyDescent="0.3">
      <c r="A132" s="88">
        <v>130</v>
      </c>
      <c r="B132" s="92" t="s">
        <v>185</v>
      </c>
      <c r="C132" s="95" t="s">
        <v>42</v>
      </c>
      <c r="D132" s="72"/>
      <c r="E132" s="141">
        <f>+D132*$E$1</f>
        <v>0</v>
      </c>
      <c r="F132" s="149">
        <f>IFERROR(Mensualite!$G132/Mensualite!$D132,0)</f>
        <v>0</v>
      </c>
      <c r="G132" s="150">
        <f>+D132*$E$1-Mensualite!$H132</f>
        <v>0</v>
      </c>
      <c r="H132" s="139">
        <f>SUMPRODUCT((([0]!sortieNoms=Mensualite!$B132)*([0]!sortieClas=Mensualite!$C132)*([0]!sortiePrix)))</f>
        <v>0</v>
      </c>
      <c r="I132" s="144" t="s">
        <v>42</v>
      </c>
      <c r="L132"/>
    </row>
    <row r="133" spans="1:12" ht="15.6" x14ac:dyDescent="0.3">
      <c r="A133" s="88">
        <v>131</v>
      </c>
      <c r="B133" s="94" t="s">
        <v>200</v>
      </c>
      <c r="C133" s="96" t="s">
        <v>42</v>
      </c>
      <c r="D133" s="91"/>
      <c r="E133" s="136">
        <f>+D133*$E$1</f>
        <v>0</v>
      </c>
      <c r="F133" s="146">
        <f>IFERROR(Mensualite!$G133/Mensualite!$D133,0)</f>
        <v>0</v>
      </c>
      <c r="G133" s="147">
        <f>+D133*$E$1-Mensualite!$H133</f>
        <v>0</v>
      </c>
      <c r="H133" s="139">
        <f>SUMPRODUCT((([0]!sortieNoms=Mensualite!$B133)*([0]!sortieClas=Mensualite!$C133)*([0]!sortiePrix)))</f>
        <v>0</v>
      </c>
      <c r="I133" s="140" t="s">
        <v>42</v>
      </c>
      <c r="L133"/>
    </row>
    <row r="134" spans="1:12" ht="15.6" x14ac:dyDescent="0.3">
      <c r="A134" s="88">
        <v>132</v>
      </c>
      <c r="B134" s="92" t="s">
        <v>202</v>
      </c>
      <c r="C134" s="95" t="s">
        <v>42</v>
      </c>
      <c r="D134" s="72"/>
      <c r="E134" s="141">
        <f>+D134*$E$1</f>
        <v>0</v>
      </c>
      <c r="F134" s="149">
        <f>IFERROR(Mensualite!$G134/Mensualite!$D134,0)</f>
        <v>0</v>
      </c>
      <c r="G134" s="150">
        <f>+D134*$E$1-Mensualite!$H134</f>
        <v>0</v>
      </c>
      <c r="H134" s="139">
        <f>SUMPRODUCT((([0]!sortieNoms=Mensualite!$B134)*([0]!sortieClas=Mensualite!$C134)*([0]!sortiePrix)))</f>
        <v>0</v>
      </c>
      <c r="I134" s="144" t="s">
        <v>815</v>
      </c>
      <c r="L134"/>
    </row>
    <row r="135" spans="1:12" ht="15.6" x14ac:dyDescent="0.3">
      <c r="A135" s="88">
        <v>133</v>
      </c>
      <c r="B135" s="94" t="s">
        <v>152</v>
      </c>
      <c r="C135" s="96" t="s">
        <v>42</v>
      </c>
      <c r="D135" s="91"/>
      <c r="E135" s="136">
        <f>+D135*$E$1</f>
        <v>0</v>
      </c>
      <c r="F135" s="146">
        <f>IFERROR(Mensualite!$G135/Mensualite!$D135,0)</f>
        <v>0</v>
      </c>
      <c r="G135" s="147">
        <f>+D135*$E$1-Mensualite!$H135</f>
        <v>0</v>
      </c>
      <c r="H135" s="139">
        <f>SUMPRODUCT((([0]!sortieNoms=Mensualite!$B135)*([0]!sortieClas=Mensualite!$C135)*([0]!sortiePrix)))</f>
        <v>0</v>
      </c>
      <c r="I135" s="140" t="s">
        <v>815</v>
      </c>
      <c r="L135"/>
    </row>
    <row r="136" spans="1:12" ht="15.6" x14ac:dyDescent="0.3">
      <c r="A136" s="88">
        <v>134</v>
      </c>
      <c r="B136" s="92" t="s">
        <v>159</v>
      </c>
      <c r="C136" s="95" t="s">
        <v>42</v>
      </c>
      <c r="D136" s="72"/>
      <c r="E136" s="141">
        <f>+D136*$E$1</f>
        <v>0</v>
      </c>
      <c r="F136" s="149">
        <f>IFERROR(Mensualite!$G136/Mensualite!$D136,0)</f>
        <v>0</v>
      </c>
      <c r="G136" s="150">
        <f>+D136*$E$1-Mensualite!$H136</f>
        <v>0</v>
      </c>
      <c r="H136" s="139">
        <f>SUMPRODUCT((([0]!sortieNoms=Mensualite!$B136)*([0]!sortieClas=Mensualite!$C136)*([0]!sortiePrix)))</f>
        <v>0</v>
      </c>
      <c r="I136" s="144" t="s">
        <v>815</v>
      </c>
      <c r="L136"/>
    </row>
    <row r="137" spans="1:12" ht="15.6" x14ac:dyDescent="0.3">
      <c r="A137" s="88">
        <v>135</v>
      </c>
      <c r="B137" s="94" t="s">
        <v>166</v>
      </c>
      <c r="C137" s="96" t="s">
        <v>42</v>
      </c>
      <c r="D137" s="91"/>
      <c r="E137" s="136">
        <f>+D137*$E$1</f>
        <v>0</v>
      </c>
      <c r="F137" s="146">
        <f>IFERROR(Mensualite!$G137/Mensualite!$D137,0)</f>
        <v>0</v>
      </c>
      <c r="G137" s="147">
        <f>+D137*$E$1-Mensualite!$H137</f>
        <v>0</v>
      </c>
      <c r="H137" s="139">
        <f>SUMPRODUCT((([0]!sortieNoms=Mensualite!$B137)*([0]!sortieClas=Mensualite!$C137)*([0]!sortiePrix)))</f>
        <v>0</v>
      </c>
      <c r="I137" s="140" t="s">
        <v>815</v>
      </c>
      <c r="L137"/>
    </row>
    <row r="138" spans="1:12" ht="15.6" x14ac:dyDescent="0.3">
      <c r="A138" s="88">
        <v>136</v>
      </c>
      <c r="B138" s="92" t="s">
        <v>194</v>
      </c>
      <c r="C138" s="95" t="s">
        <v>42</v>
      </c>
      <c r="D138" s="72"/>
      <c r="E138" s="141">
        <f>+D138*$E$1</f>
        <v>0</v>
      </c>
      <c r="F138" s="149">
        <f>IFERROR(Mensualite!$G138/Mensualite!$D138,0)</f>
        <v>0</v>
      </c>
      <c r="G138" s="150">
        <f>+D138*$E$1-Mensualite!$H138</f>
        <v>0</v>
      </c>
      <c r="H138" s="139">
        <f>SUMPRODUCT((([0]!sortieNoms=Mensualite!$B138)*([0]!sortieClas=Mensualite!$C138)*([0]!sortiePrix)))</f>
        <v>0</v>
      </c>
      <c r="I138" s="144" t="s">
        <v>815</v>
      </c>
      <c r="L138"/>
    </row>
    <row r="139" spans="1:12" ht="15.6" x14ac:dyDescent="0.3">
      <c r="A139" s="88">
        <v>137</v>
      </c>
      <c r="B139" s="94" t="s">
        <v>189</v>
      </c>
      <c r="C139" s="96" t="s">
        <v>42</v>
      </c>
      <c r="D139" s="91"/>
      <c r="E139" s="136">
        <f>+D139*$E$1</f>
        <v>0</v>
      </c>
      <c r="F139" s="146">
        <f>IFERROR(Mensualite!$G139/Mensualite!$D139,0)</f>
        <v>0</v>
      </c>
      <c r="G139" s="147">
        <f>+D139*$E$1-Mensualite!$H139</f>
        <v>0</v>
      </c>
      <c r="H139" s="139">
        <f>SUMPRODUCT((([0]!sortieNoms=Mensualite!$B139)*([0]!sortieClas=Mensualite!$C139)*([0]!sortiePrix)))</f>
        <v>0</v>
      </c>
      <c r="I139" s="140" t="s">
        <v>815</v>
      </c>
      <c r="L139"/>
    </row>
    <row r="140" spans="1:12" ht="15.6" x14ac:dyDescent="0.3">
      <c r="A140" s="88">
        <v>138</v>
      </c>
      <c r="B140" s="92" t="s">
        <v>156</v>
      </c>
      <c r="C140" s="95" t="s">
        <v>42</v>
      </c>
      <c r="D140" s="72"/>
      <c r="E140" s="141">
        <f>+D140*$E$1</f>
        <v>0</v>
      </c>
      <c r="F140" s="149">
        <f>IFERROR(Mensualite!$G140/Mensualite!$D140,0)</f>
        <v>0</v>
      </c>
      <c r="G140" s="150">
        <f>+D140*$E$1-Mensualite!$H140</f>
        <v>0</v>
      </c>
      <c r="H140" s="139">
        <f>SUMPRODUCT((([0]!sortieNoms=Mensualite!$B140)*([0]!sortieClas=Mensualite!$C140)*([0]!sortiePrix)))</f>
        <v>0</v>
      </c>
      <c r="I140" s="144" t="s">
        <v>815</v>
      </c>
      <c r="L140"/>
    </row>
    <row r="141" spans="1:12" ht="15.6" x14ac:dyDescent="0.3">
      <c r="A141" s="88">
        <v>139</v>
      </c>
      <c r="B141" s="94" t="s">
        <v>175</v>
      </c>
      <c r="C141" s="96" t="s">
        <v>42</v>
      </c>
      <c r="D141" s="91"/>
      <c r="E141" s="136">
        <f>+D141*$E$1</f>
        <v>0</v>
      </c>
      <c r="F141" s="146">
        <f>IFERROR(Mensualite!$G141/Mensualite!$D141,0)</f>
        <v>0</v>
      </c>
      <c r="G141" s="147">
        <f>+D141*$E$1-Mensualite!$H141</f>
        <v>0</v>
      </c>
      <c r="H141" s="139">
        <f>SUMPRODUCT((([0]!sortieNoms=Mensualite!$B141)*([0]!sortieClas=Mensualite!$C141)*([0]!sortiePrix)))</f>
        <v>0</v>
      </c>
      <c r="I141" s="140" t="s">
        <v>815</v>
      </c>
      <c r="L141"/>
    </row>
    <row r="142" spans="1:12" ht="15.6" x14ac:dyDescent="0.3">
      <c r="A142" s="88">
        <v>140</v>
      </c>
      <c r="B142" s="92" t="s">
        <v>63</v>
      </c>
      <c r="C142" s="95" t="s">
        <v>42</v>
      </c>
      <c r="D142" s="72"/>
      <c r="E142" s="141">
        <f>+D142*$E$1</f>
        <v>0</v>
      </c>
      <c r="F142" s="149">
        <f>IFERROR(Mensualite!$G142/Mensualite!$D142,0)</f>
        <v>0</v>
      </c>
      <c r="G142" s="150">
        <f>+D142*$E$1-Mensualite!$H142</f>
        <v>0</v>
      </c>
      <c r="H142" s="139">
        <f>SUMPRODUCT((([0]!sortieNoms=Mensualite!$B142)*([0]!sortieClas=Mensualite!$C142)*([0]!sortiePrix)))</f>
        <v>0</v>
      </c>
      <c r="I142" s="144" t="s">
        <v>815</v>
      </c>
      <c r="L142"/>
    </row>
    <row r="143" spans="1:12" ht="15.6" x14ac:dyDescent="0.3">
      <c r="A143" s="88">
        <v>141</v>
      </c>
      <c r="B143" s="94" t="s">
        <v>167</v>
      </c>
      <c r="C143" s="96" t="s">
        <v>42</v>
      </c>
      <c r="D143" s="91"/>
      <c r="E143" s="136">
        <f>+D143*$E$1</f>
        <v>0</v>
      </c>
      <c r="F143" s="146">
        <f>IFERROR(Mensualite!$G143/Mensualite!$D143,0)</f>
        <v>0</v>
      </c>
      <c r="G143" s="147">
        <f>+D143*$E$1-Mensualite!$H143</f>
        <v>0</v>
      </c>
      <c r="H143" s="139">
        <f>SUMPRODUCT((([0]!sortieNoms=Mensualite!$B143)*([0]!sortieClas=Mensualite!$C143)*([0]!sortiePrix)))</f>
        <v>0</v>
      </c>
      <c r="I143" s="140" t="s">
        <v>815</v>
      </c>
      <c r="L143"/>
    </row>
    <row r="144" spans="1:12" ht="15.6" x14ac:dyDescent="0.3">
      <c r="A144" s="88">
        <v>142</v>
      </c>
      <c r="B144" s="92" t="s">
        <v>169</v>
      </c>
      <c r="C144" s="95" t="s">
        <v>42</v>
      </c>
      <c r="D144" s="72"/>
      <c r="E144" s="141">
        <f>+D144*$E$1</f>
        <v>0</v>
      </c>
      <c r="F144" s="149">
        <f>IFERROR(Mensualite!$G144/Mensualite!$D144,0)</f>
        <v>0</v>
      </c>
      <c r="G144" s="150">
        <f>+D144*$E$1-Mensualite!$H144</f>
        <v>0</v>
      </c>
      <c r="H144" s="139">
        <f>SUMPRODUCT((([0]!sortieNoms=Mensualite!$B144)*([0]!sortieClas=Mensualite!$C144)*([0]!sortiePrix)))</f>
        <v>0</v>
      </c>
      <c r="I144" s="144" t="s">
        <v>815</v>
      </c>
      <c r="L144"/>
    </row>
    <row r="145" spans="1:12" ht="15.6" x14ac:dyDescent="0.3">
      <c r="A145" s="88">
        <v>143</v>
      </c>
      <c r="B145" s="94" t="s">
        <v>197</v>
      </c>
      <c r="C145" s="96" t="s">
        <v>42</v>
      </c>
      <c r="D145" s="91"/>
      <c r="E145" s="136">
        <f>+D145*$E$1</f>
        <v>0</v>
      </c>
      <c r="F145" s="146">
        <f>IFERROR(Mensualite!$G145/Mensualite!$D145,0)</f>
        <v>0</v>
      </c>
      <c r="G145" s="147">
        <f>+D145*$E$1-Mensualite!$H145</f>
        <v>0</v>
      </c>
      <c r="H145" s="139">
        <f>SUMPRODUCT((([0]!sortieNoms=Mensualite!$B145)*([0]!sortieClas=Mensualite!$C145)*([0]!sortiePrix)))</f>
        <v>0</v>
      </c>
      <c r="I145" s="140" t="s">
        <v>815</v>
      </c>
      <c r="L145"/>
    </row>
    <row r="146" spans="1:12" ht="15.6" x14ac:dyDescent="0.3">
      <c r="A146" s="88">
        <v>144</v>
      </c>
      <c r="B146" s="92" t="s">
        <v>181</v>
      </c>
      <c r="C146" s="95" t="s">
        <v>42</v>
      </c>
      <c r="D146" s="72"/>
      <c r="E146" s="141">
        <f>+D146*$E$1</f>
        <v>0</v>
      </c>
      <c r="F146" s="149">
        <f>IFERROR(Mensualite!$G146/Mensualite!$D146,0)</f>
        <v>0</v>
      </c>
      <c r="G146" s="150">
        <f>+D146*$E$1-Mensualite!$H146</f>
        <v>0</v>
      </c>
      <c r="H146" s="139">
        <f>SUMPRODUCT((([0]!sortieNoms=Mensualite!$B146)*([0]!sortieClas=Mensualite!$C146)*([0]!sortiePrix)))</f>
        <v>0</v>
      </c>
      <c r="I146" s="144" t="s">
        <v>815</v>
      </c>
      <c r="L146"/>
    </row>
    <row r="147" spans="1:12" ht="15.6" x14ac:dyDescent="0.3">
      <c r="A147" s="88">
        <v>145</v>
      </c>
      <c r="B147" s="94" t="s">
        <v>157</v>
      </c>
      <c r="C147" s="96" t="s">
        <v>42</v>
      </c>
      <c r="D147" s="91"/>
      <c r="E147" s="136">
        <f>+D147*$E$1</f>
        <v>0</v>
      </c>
      <c r="F147" s="146">
        <f>IFERROR(Mensualite!$G147/Mensualite!$D147,0)</f>
        <v>0</v>
      </c>
      <c r="G147" s="147">
        <f>+D147*$E$1-Mensualite!$H147</f>
        <v>0</v>
      </c>
      <c r="H147" s="139">
        <f>SUMPRODUCT((([0]!sortieNoms=Mensualite!$B147)*([0]!sortieClas=Mensualite!$C147)*([0]!sortiePrix)))</f>
        <v>0</v>
      </c>
      <c r="I147" s="140" t="s">
        <v>815</v>
      </c>
      <c r="L147"/>
    </row>
    <row r="148" spans="1:12" ht="15.6" x14ac:dyDescent="0.3">
      <c r="A148" s="88">
        <v>146</v>
      </c>
      <c r="B148" s="92" t="s">
        <v>190</v>
      </c>
      <c r="C148" s="95" t="s">
        <v>42</v>
      </c>
      <c r="D148" s="72"/>
      <c r="E148" s="141">
        <f>+D148*$E$1</f>
        <v>0</v>
      </c>
      <c r="F148" s="149">
        <f>IFERROR(Mensualite!$G148/Mensualite!$D148,0)</f>
        <v>0</v>
      </c>
      <c r="G148" s="150">
        <f>+D148*$E$1-Mensualite!$H148</f>
        <v>0</v>
      </c>
      <c r="H148" s="139">
        <f>SUMPRODUCT((([0]!sortieNoms=Mensualite!$B148)*([0]!sortieClas=Mensualite!$C148)*([0]!sortiePrix)))</f>
        <v>0</v>
      </c>
      <c r="I148" s="144" t="s">
        <v>815</v>
      </c>
      <c r="L148"/>
    </row>
    <row r="149" spans="1:12" ht="15.6" x14ac:dyDescent="0.3">
      <c r="A149" s="88">
        <v>147</v>
      </c>
      <c r="B149" s="94" t="s">
        <v>178</v>
      </c>
      <c r="C149" s="96" t="s">
        <v>42</v>
      </c>
      <c r="D149" s="91"/>
      <c r="E149" s="136">
        <f>+D149*$E$1</f>
        <v>0</v>
      </c>
      <c r="F149" s="146">
        <f>IFERROR(Mensualite!$G149/Mensualite!$D149,0)</f>
        <v>0</v>
      </c>
      <c r="G149" s="147">
        <f>+D149*$E$1-Mensualite!$H149</f>
        <v>0</v>
      </c>
      <c r="H149" s="139">
        <f>SUMPRODUCT((([0]!sortieNoms=Mensualite!$B149)*([0]!sortieClas=Mensualite!$C149)*([0]!sortiePrix)))</f>
        <v>0</v>
      </c>
      <c r="I149" s="140" t="s">
        <v>815</v>
      </c>
      <c r="L149"/>
    </row>
    <row r="150" spans="1:12" ht="15.6" x14ac:dyDescent="0.3">
      <c r="A150" s="88">
        <v>148</v>
      </c>
      <c r="B150" s="92" t="s">
        <v>161</v>
      </c>
      <c r="C150" s="95" t="s">
        <v>42</v>
      </c>
      <c r="D150" s="72"/>
      <c r="E150" s="141">
        <f>+D150*$E$1</f>
        <v>0</v>
      </c>
      <c r="F150" s="149">
        <f>IFERROR(Mensualite!$G150/Mensualite!$D150,0)</f>
        <v>0</v>
      </c>
      <c r="G150" s="150">
        <f>+D150*$E$1-Mensualite!$H150</f>
        <v>0</v>
      </c>
      <c r="H150" s="139">
        <f>SUMPRODUCT((([0]!sortieNoms=Mensualite!$B150)*([0]!sortieClas=Mensualite!$C150)*([0]!sortiePrix)))</f>
        <v>0</v>
      </c>
      <c r="I150" s="144" t="s">
        <v>815</v>
      </c>
      <c r="L150"/>
    </row>
    <row r="151" spans="1:12" ht="15.6" x14ac:dyDescent="0.3">
      <c r="A151" s="88">
        <v>149</v>
      </c>
      <c r="B151" s="94" t="s">
        <v>172</v>
      </c>
      <c r="C151" s="96" t="s">
        <v>42</v>
      </c>
      <c r="D151" s="91"/>
      <c r="E151" s="136">
        <f>+D151*$E$1</f>
        <v>0</v>
      </c>
      <c r="F151" s="146">
        <f>IFERROR(Mensualite!$G151/Mensualite!$D151,0)</f>
        <v>0</v>
      </c>
      <c r="G151" s="147">
        <f>+D151*$E$1-Mensualite!$H151</f>
        <v>0</v>
      </c>
      <c r="H151" s="139">
        <f>SUMPRODUCT((([0]!sortieNoms=Mensualite!$B151)*([0]!sortieClas=Mensualite!$C151)*([0]!sortiePrix)))</f>
        <v>0</v>
      </c>
      <c r="I151" s="140" t="s">
        <v>815</v>
      </c>
      <c r="L151"/>
    </row>
    <row r="152" spans="1:12" ht="15.6" x14ac:dyDescent="0.3">
      <c r="A152" s="88">
        <v>150</v>
      </c>
      <c r="B152" s="92" t="s">
        <v>155</v>
      </c>
      <c r="C152" s="95" t="s">
        <v>42</v>
      </c>
      <c r="D152" s="72"/>
      <c r="E152" s="141">
        <f>+D152*$E$1</f>
        <v>0</v>
      </c>
      <c r="F152" s="149">
        <f>IFERROR(Mensualite!$G152/Mensualite!$D152,0)</f>
        <v>0</v>
      </c>
      <c r="G152" s="150">
        <f>+D152*$E$1-Mensualite!$H152</f>
        <v>0</v>
      </c>
      <c r="H152" s="139">
        <f>SUMPRODUCT((([0]!sortieNoms=Mensualite!$B152)*([0]!sortieClas=Mensualite!$C152)*([0]!sortiePrix)))</f>
        <v>0</v>
      </c>
      <c r="I152" s="144" t="s">
        <v>815</v>
      </c>
      <c r="L152"/>
    </row>
    <row r="153" spans="1:12" ht="15.6" x14ac:dyDescent="0.3">
      <c r="A153" s="88">
        <v>151</v>
      </c>
      <c r="B153" s="94" t="s">
        <v>199</v>
      </c>
      <c r="C153" s="96" t="s">
        <v>42</v>
      </c>
      <c r="D153" s="91"/>
      <c r="E153" s="136">
        <f>+D153*$E$1</f>
        <v>0</v>
      </c>
      <c r="F153" s="146">
        <f>IFERROR(Mensualite!$G153/Mensualite!$D153,0)</f>
        <v>0</v>
      </c>
      <c r="G153" s="147">
        <f>+D153*$E$1-Mensualite!$H153</f>
        <v>0</v>
      </c>
      <c r="H153" s="139">
        <f>SUMPRODUCT((([0]!sortieNoms=Mensualite!$B153)*([0]!sortieClas=Mensualite!$C153)*([0]!sortiePrix)))</f>
        <v>0</v>
      </c>
      <c r="I153" s="140" t="s">
        <v>815</v>
      </c>
      <c r="L153"/>
    </row>
    <row r="154" spans="1:12" ht="15.6" x14ac:dyDescent="0.3">
      <c r="A154" s="88">
        <v>152</v>
      </c>
      <c r="B154" s="92" t="s">
        <v>188</v>
      </c>
      <c r="C154" s="95" t="s">
        <v>42</v>
      </c>
      <c r="D154" s="72"/>
      <c r="E154" s="141">
        <f>+D154*$E$1</f>
        <v>0</v>
      </c>
      <c r="F154" s="149">
        <f>IFERROR(Mensualite!$G154/Mensualite!$D154,0)</f>
        <v>0</v>
      </c>
      <c r="G154" s="150">
        <f>+D154*$E$1-Mensualite!$H154</f>
        <v>0</v>
      </c>
      <c r="H154" s="139">
        <f>SUMPRODUCT((([0]!sortieNoms=Mensualite!$B154)*([0]!sortieClas=Mensualite!$C154)*([0]!sortiePrix)))</f>
        <v>0</v>
      </c>
      <c r="I154" s="144" t="s">
        <v>815</v>
      </c>
      <c r="L154"/>
    </row>
    <row r="155" spans="1:12" ht="15.6" x14ac:dyDescent="0.3">
      <c r="A155" s="88">
        <v>153</v>
      </c>
      <c r="B155" s="94" t="s">
        <v>160</v>
      </c>
      <c r="C155" s="96" t="s">
        <v>42</v>
      </c>
      <c r="D155" s="91"/>
      <c r="E155" s="136">
        <f>+D155*$E$1</f>
        <v>0</v>
      </c>
      <c r="F155" s="146">
        <f>IFERROR(Mensualite!$G155/Mensualite!$D155,0)</f>
        <v>0</v>
      </c>
      <c r="G155" s="147">
        <f>+D155*$E$1-Mensualite!$H155</f>
        <v>0</v>
      </c>
      <c r="H155" s="139">
        <f>SUMPRODUCT((([0]!sortieNoms=Mensualite!$B155)*([0]!sortieClas=Mensualite!$C155)*([0]!sortiePrix)))</f>
        <v>0</v>
      </c>
      <c r="I155" s="140" t="s">
        <v>815</v>
      </c>
      <c r="L155"/>
    </row>
    <row r="156" spans="1:12" ht="15.6" x14ac:dyDescent="0.3">
      <c r="A156" s="88">
        <v>154</v>
      </c>
      <c r="B156" s="92" t="s">
        <v>179</v>
      </c>
      <c r="C156" s="95" t="s">
        <v>42</v>
      </c>
      <c r="D156" s="72"/>
      <c r="E156" s="141">
        <f>+D156*$E$1</f>
        <v>0</v>
      </c>
      <c r="F156" s="149">
        <f>IFERROR(Mensualite!$G156/Mensualite!$D156,0)</f>
        <v>0</v>
      </c>
      <c r="G156" s="150">
        <f>+D156*$E$1-Mensualite!$H156</f>
        <v>0</v>
      </c>
      <c r="H156" s="139">
        <f>SUMPRODUCT((([0]!sortieNoms=Mensualite!$B156)*([0]!sortieClas=Mensualite!$C156)*([0]!sortiePrix)))</f>
        <v>0</v>
      </c>
      <c r="I156" s="144" t="s">
        <v>815</v>
      </c>
      <c r="L156"/>
    </row>
    <row r="157" spans="1:12" ht="15.6" x14ac:dyDescent="0.3">
      <c r="A157" s="88">
        <v>155</v>
      </c>
      <c r="B157" s="94" t="s">
        <v>182</v>
      </c>
      <c r="C157" s="96" t="s">
        <v>42</v>
      </c>
      <c r="D157" s="91"/>
      <c r="E157" s="136">
        <f>+D157*$E$1</f>
        <v>0</v>
      </c>
      <c r="F157" s="146">
        <f>IFERROR(Mensualite!$G157/Mensualite!$D157,0)</f>
        <v>0</v>
      </c>
      <c r="G157" s="147">
        <f>+D157*$E$1-Mensualite!$H157</f>
        <v>0</v>
      </c>
      <c r="H157" s="139">
        <f>SUMPRODUCT((([0]!sortieNoms=Mensualite!$B157)*([0]!sortieClas=Mensualite!$C157)*([0]!sortiePrix)))</f>
        <v>0</v>
      </c>
      <c r="I157" s="140" t="s">
        <v>815</v>
      </c>
      <c r="L157"/>
    </row>
    <row r="158" spans="1:12" ht="15.6" x14ac:dyDescent="0.3">
      <c r="A158" s="88">
        <v>156</v>
      </c>
      <c r="B158" s="92" t="s">
        <v>177</v>
      </c>
      <c r="C158" s="95" t="s">
        <v>42</v>
      </c>
      <c r="D158" s="72"/>
      <c r="E158" s="141">
        <f>+D158*$E$1</f>
        <v>0</v>
      </c>
      <c r="F158" s="149">
        <f>IFERROR(Mensualite!$G158/Mensualite!$D158,0)</f>
        <v>0</v>
      </c>
      <c r="G158" s="150">
        <f>+D158*$E$1-Mensualite!$H158</f>
        <v>0</v>
      </c>
      <c r="H158" s="139">
        <f>SUMPRODUCT((([0]!sortieNoms=Mensualite!$B158)*([0]!sortieClas=Mensualite!$C158)*([0]!sortiePrix)))</f>
        <v>0</v>
      </c>
      <c r="I158" s="144" t="s">
        <v>815</v>
      </c>
      <c r="L158"/>
    </row>
    <row r="159" spans="1:12" ht="15.6" x14ac:dyDescent="0.3">
      <c r="A159" s="88">
        <v>157</v>
      </c>
      <c r="B159" s="94" t="s">
        <v>204</v>
      </c>
      <c r="C159" s="96" t="s">
        <v>42</v>
      </c>
      <c r="D159" s="91"/>
      <c r="E159" s="136">
        <f>+D159*$E$1</f>
        <v>0</v>
      </c>
      <c r="F159" s="146">
        <f>IFERROR(Mensualite!$G159/Mensualite!$D159,0)</f>
        <v>0</v>
      </c>
      <c r="G159" s="147">
        <f>+D159*$E$1-Mensualite!$H159</f>
        <v>0</v>
      </c>
      <c r="H159" s="139">
        <f>SUMPRODUCT((([0]!sortieNoms=Mensualite!$B159)*([0]!sortieClas=Mensualite!$C159)*([0]!sortiePrix)))</f>
        <v>0</v>
      </c>
      <c r="I159" s="140" t="s">
        <v>815</v>
      </c>
      <c r="L159"/>
    </row>
    <row r="160" spans="1:12" ht="15.6" x14ac:dyDescent="0.3">
      <c r="A160" s="88">
        <v>158</v>
      </c>
      <c r="B160" s="92" t="s">
        <v>173</v>
      </c>
      <c r="C160" s="95" t="s">
        <v>42</v>
      </c>
      <c r="D160" s="72"/>
      <c r="E160" s="141">
        <f>+D160*$E$1</f>
        <v>0</v>
      </c>
      <c r="F160" s="149">
        <f>IFERROR(Mensualite!$G160/Mensualite!$D160,0)</f>
        <v>0</v>
      </c>
      <c r="G160" s="150">
        <f>+D160*$E$1-Mensualite!$H160</f>
        <v>0</v>
      </c>
      <c r="H160" s="139">
        <f>SUMPRODUCT((([0]!sortieNoms=Mensualite!$B160)*([0]!sortieClas=Mensualite!$C160)*([0]!sortiePrix)))</f>
        <v>0</v>
      </c>
      <c r="I160" s="144" t="s">
        <v>815</v>
      </c>
      <c r="L160"/>
    </row>
    <row r="161" spans="1:12" ht="15.6" x14ac:dyDescent="0.3">
      <c r="A161" s="88">
        <v>159</v>
      </c>
      <c r="B161" s="94" t="s">
        <v>174</v>
      </c>
      <c r="C161" s="96" t="s">
        <v>42</v>
      </c>
      <c r="D161" s="91"/>
      <c r="E161" s="136">
        <f>+D161*$E$1</f>
        <v>0</v>
      </c>
      <c r="F161" s="146">
        <f>IFERROR(Mensualite!$G161/Mensualite!$D161,0)</f>
        <v>0</v>
      </c>
      <c r="G161" s="147">
        <f>+D161*$E$1-Mensualite!$H161</f>
        <v>0</v>
      </c>
      <c r="H161" s="139">
        <f>SUMPRODUCT((([0]!sortieNoms=Mensualite!$B161)*([0]!sortieClas=Mensualite!$C161)*([0]!sortiePrix)))</f>
        <v>0</v>
      </c>
      <c r="I161" s="140" t="s">
        <v>815</v>
      </c>
      <c r="L161"/>
    </row>
    <row r="162" spans="1:12" ht="15.6" x14ac:dyDescent="0.3">
      <c r="A162" s="88">
        <v>160</v>
      </c>
      <c r="B162" s="92" t="s">
        <v>171</v>
      </c>
      <c r="C162" s="95" t="s">
        <v>42</v>
      </c>
      <c r="D162" s="72"/>
      <c r="E162" s="141">
        <f>+D162*$E$1</f>
        <v>0</v>
      </c>
      <c r="F162" s="149">
        <f>IFERROR(Mensualite!$G162/Mensualite!$D162,0)</f>
        <v>0</v>
      </c>
      <c r="G162" s="150">
        <f>+D162*$E$1-Mensualite!$H162</f>
        <v>0</v>
      </c>
      <c r="H162" s="139">
        <f>SUMPRODUCT((([0]!sortieNoms=Mensualite!$B162)*([0]!sortieClas=Mensualite!$C162)*([0]!sortiePrix)))</f>
        <v>0</v>
      </c>
      <c r="I162" s="144" t="s">
        <v>815</v>
      </c>
      <c r="L162"/>
    </row>
    <row r="163" spans="1:12" ht="15.6" x14ac:dyDescent="0.3">
      <c r="A163" s="88">
        <v>161</v>
      </c>
      <c r="B163" s="94" t="s">
        <v>206</v>
      </c>
      <c r="C163" s="96" t="s">
        <v>42</v>
      </c>
      <c r="D163" s="91"/>
      <c r="E163" s="136">
        <f>+D163*$E$1</f>
        <v>0</v>
      </c>
      <c r="F163" s="146">
        <f>IFERROR(Mensualite!$G163/Mensualite!$D163,0)</f>
        <v>0</v>
      </c>
      <c r="G163" s="147">
        <f>+D163*$E$1-Mensualite!$H163</f>
        <v>0</v>
      </c>
      <c r="H163" s="139">
        <f>SUMPRODUCT((([0]!sortieNoms=Mensualite!$B163)*([0]!sortieClas=Mensualite!$C163)*([0]!sortiePrix)))</f>
        <v>0</v>
      </c>
      <c r="I163" s="140" t="s">
        <v>815</v>
      </c>
      <c r="L163"/>
    </row>
    <row r="164" spans="1:12" ht="15.6" x14ac:dyDescent="0.3">
      <c r="A164" s="88">
        <v>162</v>
      </c>
      <c r="B164" s="92" t="s">
        <v>198</v>
      </c>
      <c r="C164" s="95" t="s">
        <v>42</v>
      </c>
      <c r="D164" s="72"/>
      <c r="E164" s="141">
        <f>+D164*$E$1</f>
        <v>0</v>
      </c>
      <c r="F164" s="149">
        <f>IFERROR(Mensualite!$G164/Mensualite!$D164,0)</f>
        <v>0</v>
      </c>
      <c r="G164" s="150">
        <f>+D164*$E$1-Mensualite!$H164</f>
        <v>0</v>
      </c>
      <c r="H164" s="139">
        <f>SUMPRODUCT((([0]!sortieNoms=Mensualite!$B164)*([0]!sortieClas=Mensualite!$C164)*([0]!sortiePrix)))</f>
        <v>0</v>
      </c>
      <c r="I164" s="144" t="s">
        <v>815</v>
      </c>
    </row>
    <row r="165" spans="1:12" ht="15.6" x14ac:dyDescent="0.3">
      <c r="A165" s="88">
        <v>163</v>
      </c>
      <c r="B165" s="94" t="s">
        <v>233</v>
      </c>
      <c r="C165" s="96" t="s">
        <v>55</v>
      </c>
      <c r="D165" s="91"/>
      <c r="E165" s="136">
        <f>+D165*$E$1</f>
        <v>0</v>
      </c>
      <c r="F165" s="146">
        <f>IFERROR(Mensualite!$G165/Mensualite!$D165,0)</f>
        <v>0</v>
      </c>
      <c r="G165" s="147">
        <f>+D165*$E$1-Mensualite!$H165</f>
        <v>0</v>
      </c>
      <c r="H165" s="139">
        <f>SUMPRODUCT((([0]!sortieNoms=Mensualite!$B165)*([0]!sortieClas=Mensualite!$C165)*([0]!sortiePrix)))</f>
        <v>0</v>
      </c>
      <c r="I165" s="140" t="s">
        <v>55</v>
      </c>
    </row>
    <row r="166" spans="1:12" ht="15.6" x14ac:dyDescent="0.3">
      <c r="A166" s="88">
        <v>164</v>
      </c>
      <c r="B166" s="92" t="s">
        <v>240</v>
      </c>
      <c r="C166" s="95" t="s">
        <v>55</v>
      </c>
      <c r="D166" s="72"/>
      <c r="E166" s="141">
        <f>+D166*$E$1</f>
        <v>0</v>
      </c>
      <c r="F166" s="149">
        <f>IFERROR(Mensualite!$G166/Mensualite!$D166,0)</f>
        <v>0</v>
      </c>
      <c r="G166" s="150">
        <f>+D166*$E$1-Mensualite!$H166</f>
        <v>0</v>
      </c>
      <c r="H166" s="139">
        <f>SUMPRODUCT((([0]!sortieNoms=Mensualite!$B166)*([0]!sortieClas=Mensualite!$C166)*([0]!sortiePrix)))</f>
        <v>0</v>
      </c>
      <c r="I166" s="144" t="s">
        <v>55</v>
      </c>
    </row>
    <row r="167" spans="1:12" ht="15.6" x14ac:dyDescent="0.3">
      <c r="A167" s="88">
        <v>165</v>
      </c>
      <c r="B167" s="94" t="s">
        <v>277</v>
      </c>
      <c r="C167" s="96" t="s">
        <v>55</v>
      </c>
      <c r="D167" s="91"/>
      <c r="E167" s="136">
        <f>+D167*$E$1</f>
        <v>0</v>
      </c>
      <c r="F167" s="146">
        <f>IFERROR(Mensualite!$G167/Mensualite!$D167,0)</f>
        <v>0</v>
      </c>
      <c r="G167" s="147">
        <f>+D167*$E$1-Mensualite!$H167</f>
        <v>0</v>
      </c>
      <c r="H167" s="139">
        <f>SUMPRODUCT((([0]!sortieNoms=Mensualite!$B167)*([0]!sortieClas=Mensualite!$C167)*([0]!sortiePrix)))</f>
        <v>0</v>
      </c>
      <c r="I167" s="140" t="s">
        <v>55</v>
      </c>
    </row>
    <row r="168" spans="1:12" ht="15.6" x14ac:dyDescent="0.3">
      <c r="A168" s="88">
        <v>166</v>
      </c>
      <c r="B168" s="92" t="s">
        <v>239</v>
      </c>
      <c r="C168" s="95" t="s">
        <v>55</v>
      </c>
      <c r="D168" s="72"/>
      <c r="E168" s="141">
        <f>+D168*$E$1</f>
        <v>0</v>
      </c>
      <c r="F168" s="149">
        <f>IFERROR(Mensualite!$G168/Mensualite!$D168,0)</f>
        <v>0</v>
      </c>
      <c r="G168" s="150">
        <f>+D168*$E$1-Mensualite!$H168</f>
        <v>0</v>
      </c>
      <c r="H168" s="139">
        <f>SUMPRODUCT((([0]!sortieNoms=Mensualite!$B168)*([0]!sortieClas=Mensualite!$C168)*([0]!sortiePrix)))</f>
        <v>0</v>
      </c>
      <c r="I168" s="144" t="s">
        <v>55</v>
      </c>
    </row>
    <row r="169" spans="1:12" ht="15.6" x14ac:dyDescent="0.3">
      <c r="A169" s="88">
        <v>167</v>
      </c>
      <c r="B169" s="94" t="s">
        <v>223</v>
      </c>
      <c r="C169" s="96" t="s">
        <v>55</v>
      </c>
      <c r="D169" s="91"/>
      <c r="E169" s="136">
        <f>+D169*$E$1</f>
        <v>0</v>
      </c>
      <c r="F169" s="146">
        <f>IFERROR(Mensualite!$G169/Mensualite!$D169,0)</f>
        <v>0</v>
      </c>
      <c r="G169" s="147">
        <f>+D169*$E$1-Mensualite!$H169</f>
        <v>0</v>
      </c>
      <c r="H169" s="139">
        <f>SUMPRODUCT((([0]!sortieNoms=Mensualite!$B169)*([0]!sortieClas=Mensualite!$C169)*([0]!sortiePrix)))</f>
        <v>0</v>
      </c>
      <c r="I169" s="140" t="s">
        <v>55</v>
      </c>
    </row>
    <row r="170" spans="1:12" ht="15.6" x14ac:dyDescent="0.3">
      <c r="A170" s="88">
        <v>168</v>
      </c>
      <c r="B170" s="92" t="s">
        <v>244</v>
      </c>
      <c r="C170" s="95" t="s">
        <v>55</v>
      </c>
      <c r="D170" s="72"/>
      <c r="E170" s="141">
        <f>+D170*$E$1</f>
        <v>0</v>
      </c>
      <c r="F170" s="149">
        <f>IFERROR(Mensualite!$G170/Mensualite!$D170,0)</f>
        <v>0</v>
      </c>
      <c r="G170" s="150">
        <f>+D170*$E$1-Mensualite!$H170</f>
        <v>0</v>
      </c>
      <c r="H170" s="139">
        <f>SUMPRODUCT((([0]!sortieNoms=Mensualite!$B170)*([0]!sortieClas=Mensualite!$C170)*([0]!sortiePrix)))</f>
        <v>0</v>
      </c>
      <c r="I170" s="144" t="s">
        <v>55</v>
      </c>
    </row>
    <row r="171" spans="1:12" ht="15.6" x14ac:dyDescent="0.3">
      <c r="A171" s="88">
        <v>169</v>
      </c>
      <c r="B171" s="94" t="s">
        <v>263</v>
      </c>
      <c r="C171" s="96" t="s">
        <v>55</v>
      </c>
      <c r="D171" s="91"/>
      <c r="E171" s="136">
        <f>+D171*$E$1</f>
        <v>0</v>
      </c>
      <c r="F171" s="146">
        <f>IFERROR(Mensualite!$G171/Mensualite!$D171,0)</f>
        <v>0</v>
      </c>
      <c r="G171" s="147">
        <f>+D171*$E$1-Mensualite!$H171</f>
        <v>0</v>
      </c>
      <c r="H171" s="139">
        <f>SUMPRODUCT((([0]!sortieNoms=Mensualite!$B171)*([0]!sortieClas=Mensualite!$C171)*([0]!sortiePrix)))</f>
        <v>0</v>
      </c>
      <c r="I171" s="140" t="s">
        <v>55</v>
      </c>
    </row>
    <row r="172" spans="1:12" ht="15.6" x14ac:dyDescent="0.3">
      <c r="A172" s="88">
        <v>170</v>
      </c>
      <c r="B172" s="92" t="s">
        <v>246</v>
      </c>
      <c r="C172" s="95" t="s">
        <v>55</v>
      </c>
      <c r="D172" s="72"/>
      <c r="E172" s="141">
        <f>+D172*$E$1</f>
        <v>0</v>
      </c>
      <c r="F172" s="149">
        <f>IFERROR(Mensualite!$G172/Mensualite!$D172,0)</f>
        <v>0</v>
      </c>
      <c r="G172" s="150">
        <f>+D172*$E$1-Mensualite!$H172</f>
        <v>0</v>
      </c>
      <c r="H172" s="139">
        <f>SUMPRODUCT((([0]!sortieNoms=Mensualite!$B172)*([0]!sortieClas=Mensualite!$C172)*([0]!sortiePrix)))</f>
        <v>0</v>
      </c>
      <c r="I172" s="144" t="s">
        <v>55</v>
      </c>
    </row>
    <row r="173" spans="1:12" ht="15.6" x14ac:dyDescent="0.3">
      <c r="A173" s="88">
        <v>171</v>
      </c>
      <c r="B173" s="94" t="s">
        <v>218</v>
      </c>
      <c r="C173" s="96" t="s">
        <v>55</v>
      </c>
      <c r="D173" s="91"/>
      <c r="E173" s="136">
        <f>+D173*$E$1</f>
        <v>0</v>
      </c>
      <c r="F173" s="146">
        <f>IFERROR(Mensualite!$G173/Mensualite!$D173,0)</f>
        <v>0</v>
      </c>
      <c r="G173" s="147">
        <f>+D173*$E$1-Mensualite!$H173</f>
        <v>0</v>
      </c>
      <c r="H173" s="139">
        <f>SUMPRODUCT((([0]!sortieNoms=Mensualite!$B173)*([0]!sortieClas=Mensualite!$C173)*([0]!sortiePrix)))</f>
        <v>0</v>
      </c>
      <c r="I173" s="140" t="s">
        <v>55</v>
      </c>
    </row>
    <row r="174" spans="1:12" ht="15.6" x14ac:dyDescent="0.3">
      <c r="A174" s="88">
        <v>172</v>
      </c>
      <c r="B174" s="92" t="s">
        <v>224</v>
      </c>
      <c r="C174" s="95" t="s">
        <v>55</v>
      </c>
      <c r="D174" s="72"/>
      <c r="E174" s="141">
        <f>+D174*$E$1</f>
        <v>0</v>
      </c>
      <c r="F174" s="149">
        <f>IFERROR(Mensualite!$G174/Mensualite!$D174,0)</f>
        <v>0</v>
      </c>
      <c r="G174" s="150">
        <f>+D174*$E$1-Mensualite!$H174</f>
        <v>0</v>
      </c>
      <c r="H174" s="139">
        <f>SUMPRODUCT((([0]!sortieNoms=Mensualite!$B174)*([0]!sortieClas=Mensualite!$C174)*([0]!sortiePrix)))</f>
        <v>0</v>
      </c>
      <c r="I174" s="144" t="s">
        <v>55</v>
      </c>
    </row>
    <row r="175" spans="1:12" ht="15.6" x14ac:dyDescent="0.3">
      <c r="A175" s="88">
        <v>173</v>
      </c>
      <c r="B175" s="94" t="s">
        <v>230</v>
      </c>
      <c r="C175" s="96" t="s">
        <v>55</v>
      </c>
      <c r="D175" s="91"/>
      <c r="E175" s="136">
        <f>+D175*$E$1</f>
        <v>0</v>
      </c>
      <c r="F175" s="146">
        <f>IFERROR(Mensualite!$G175/Mensualite!$D175,0)</f>
        <v>0</v>
      </c>
      <c r="G175" s="147">
        <f>+D175*$E$1-Mensualite!$H175</f>
        <v>0</v>
      </c>
      <c r="H175" s="139">
        <f>SUMPRODUCT((([0]!sortieNoms=Mensualite!$B175)*([0]!sortieClas=Mensualite!$C175)*([0]!sortiePrix)))</f>
        <v>0</v>
      </c>
      <c r="I175" s="140" t="s">
        <v>55</v>
      </c>
    </row>
    <row r="176" spans="1:12" ht="15.6" x14ac:dyDescent="0.3">
      <c r="A176" s="88">
        <v>174</v>
      </c>
      <c r="B176" s="92" t="s">
        <v>262</v>
      </c>
      <c r="C176" s="95" t="s">
        <v>55</v>
      </c>
      <c r="D176" s="72"/>
      <c r="E176" s="141">
        <f>+D176*$E$1</f>
        <v>0</v>
      </c>
      <c r="F176" s="149">
        <f>IFERROR(Mensualite!$G176/Mensualite!$D176,0)</f>
        <v>0</v>
      </c>
      <c r="G176" s="150">
        <f>+D176*$E$1-Mensualite!$H176</f>
        <v>0</v>
      </c>
      <c r="H176" s="139">
        <f>SUMPRODUCT((([0]!sortieNoms=Mensualite!$B176)*([0]!sortieClas=Mensualite!$C176)*([0]!sortiePrix)))</f>
        <v>0</v>
      </c>
      <c r="I176" s="144" t="s">
        <v>55</v>
      </c>
    </row>
    <row r="177" spans="1:9" ht="15.6" x14ac:dyDescent="0.3">
      <c r="A177" s="88">
        <v>175</v>
      </c>
      <c r="B177" s="94" t="s">
        <v>275</v>
      </c>
      <c r="C177" s="96" t="s">
        <v>55</v>
      </c>
      <c r="D177" s="91"/>
      <c r="E177" s="136">
        <f>+D177*$E$1</f>
        <v>0</v>
      </c>
      <c r="F177" s="146">
        <f>IFERROR(Mensualite!$G177/Mensualite!$D177,0)</f>
        <v>0</v>
      </c>
      <c r="G177" s="147">
        <f>+D177*$E$1-Mensualite!$H177</f>
        <v>0</v>
      </c>
      <c r="H177" s="139">
        <f>SUMPRODUCT((([0]!sortieNoms=Mensualite!$B177)*([0]!sortieClas=Mensualite!$C177)*([0]!sortiePrix)))</f>
        <v>0</v>
      </c>
      <c r="I177" s="140" t="s">
        <v>55</v>
      </c>
    </row>
    <row r="178" spans="1:9" ht="15.6" x14ac:dyDescent="0.3">
      <c r="A178" s="88">
        <v>176</v>
      </c>
      <c r="B178" s="92" t="s">
        <v>216</v>
      </c>
      <c r="C178" s="95" t="s">
        <v>55</v>
      </c>
      <c r="D178" s="72"/>
      <c r="E178" s="141">
        <f>+D178*$E$1</f>
        <v>0</v>
      </c>
      <c r="F178" s="149">
        <f>IFERROR(Mensualite!$G178/Mensualite!$D178,0)</f>
        <v>0</v>
      </c>
      <c r="G178" s="150">
        <f>+D178*$E$1-Mensualite!$H178</f>
        <v>0</v>
      </c>
      <c r="H178" s="139">
        <f>SUMPRODUCT((([0]!sortieNoms=Mensualite!$B178)*([0]!sortieClas=Mensualite!$C178)*([0]!sortiePrix)))</f>
        <v>0</v>
      </c>
      <c r="I178" s="144" t="s">
        <v>55</v>
      </c>
    </row>
    <row r="179" spans="1:9" ht="15.6" x14ac:dyDescent="0.3">
      <c r="A179" s="88">
        <v>177</v>
      </c>
      <c r="B179" s="94" t="s">
        <v>237</v>
      </c>
      <c r="C179" s="96" t="s">
        <v>55</v>
      </c>
      <c r="D179" s="91"/>
      <c r="E179" s="136">
        <f>+D179*$E$1</f>
        <v>0</v>
      </c>
      <c r="F179" s="146">
        <f>IFERROR(Mensualite!$G179/Mensualite!$D179,0)</f>
        <v>0</v>
      </c>
      <c r="G179" s="147">
        <f>+D179*$E$1-Mensualite!$H179</f>
        <v>0</v>
      </c>
      <c r="H179" s="139">
        <f>SUMPRODUCT((([0]!sortieNoms=Mensualite!$B179)*([0]!sortieClas=Mensualite!$C179)*([0]!sortiePrix)))</f>
        <v>0</v>
      </c>
      <c r="I179" s="140" t="s">
        <v>55</v>
      </c>
    </row>
    <row r="180" spans="1:9" ht="15.6" x14ac:dyDescent="0.3">
      <c r="A180" s="88">
        <v>178</v>
      </c>
      <c r="B180" s="92" t="s">
        <v>228</v>
      </c>
      <c r="C180" s="95" t="s">
        <v>55</v>
      </c>
      <c r="D180" s="72"/>
      <c r="E180" s="141">
        <f>+D180*$E$1</f>
        <v>0</v>
      </c>
      <c r="F180" s="149">
        <f>IFERROR(Mensualite!$G180/Mensualite!$D180,0)</f>
        <v>0</v>
      </c>
      <c r="G180" s="150">
        <f>+D180*$E$1-Mensualite!$H180</f>
        <v>0</v>
      </c>
      <c r="H180" s="139">
        <f>SUMPRODUCT((([0]!sortieNoms=Mensualite!$B180)*([0]!sortieClas=Mensualite!$C180)*([0]!sortiePrix)))</f>
        <v>0</v>
      </c>
      <c r="I180" s="144" t="s">
        <v>55</v>
      </c>
    </row>
    <row r="181" spans="1:9" ht="15.6" x14ac:dyDescent="0.3">
      <c r="A181" s="88">
        <v>179</v>
      </c>
      <c r="B181" s="94" t="s">
        <v>266</v>
      </c>
      <c r="C181" s="96" t="s">
        <v>55</v>
      </c>
      <c r="D181" s="91"/>
      <c r="E181" s="136">
        <f>+D181*$E$1</f>
        <v>0</v>
      </c>
      <c r="F181" s="146">
        <f>IFERROR(Mensualite!$G181/Mensualite!$D181,0)</f>
        <v>0</v>
      </c>
      <c r="G181" s="147">
        <f>+D181*$E$1-Mensualite!$H181</f>
        <v>0</v>
      </c>
      <c r="H181" s="139">
        <f>SUMPRODUCT((([0]!sortieNoms=Mensualite!$B181)*([0]!sortieClas=Mensualite!$C181)*([0]!sortiePrix)))</f>
        <v>0</v>
      </c>
      <c r="I181" s="140" t="s">
        <v>55</v>
      </c>
    </row>
    <row r="182" spans="1:9" ht="15.6" x14ac:dyDescent="0.3">
      <c r="A182" s="88">
        <v>180</v>
      </c>
      <c r="B182" s="92" t="s">
        <v>220</v>
      </c>
      <c r="C182" s="95" t="s">
        <v>55</v>
      </c>
      <c r="D182" s="72"/>
      <c r="E182" s="141">
        <f>+D182*$E$1</f>
        <v>0</v>
      </c>
      <c r="F182" s="149">
        <f>IFERROR(Mensualite!$G182/Mensualite!$D182,0)</f>
        <v>0</v>
      </c>
      <c r="G182" s="150">
        <f>+D182*$E$1-Mensualite!$H182</f>
        <v>0</v>
      </c>
      <c r="H182" s="139">
        <f>SUMPRODUCT((([0]!sortieNoms=Mensualite!$B182)*([0]!sortieClas=Mensualite!$C182)*([0]!sortiePrix)))</f>
        <v>0</v>
      </c>
      <c r="I182" s="144" t="s">
        <v>55</v>
      </c>
    </row>
    <row r="183" spans="1:9" ht="15.6" x14ac:dyDescent="0.3">
      <c r="A183" s="88">
        <v>181</v>
      </c>
      <c r="B183" s="94" t="s">
        <v>217</v>
      </c>
      <c r="C183" s="96" t="s">
        <v>55</v>
      </c>
      <c r="D183" s="91"/>
      <c r="E183" s="136">
        <f>+D183*$E$1</f>
        <v>0</v>
      </c>
      <c r="F183" s="146">
        <f>IFERROR(Mensualite!$G183/Mensualite!$D183,0)</f>
        <v>0</v>
      </c>
      <c r="G183" s="147">
        <f>+D183*$E$1-Mensualite!$H183</f>
        <v>0</v>
      </c>
      <c r="H183" s="139">
        <f>SUMPRODUCT((([0]!sortieNoms=Mensualite!$B183)*([0]!sortieClas=Mensualite!$C183)*([0]!sortiePrix)))</f>
        <v>0</v>
      </c>
      <c r="I183" s="140" t="s">
        <v>55</v>
      </c>
    </row>
    <row r="184" spans="1:9" ht="15.6" x14ac:dyDescent="0.3">
      <c r="A184" s="88">
        <v>182</v>
      </c>
      <c r="B184" s="92" t="s">
        <v>231</v>
      </c>
      <c r="C184" s="95" t="s">
        <v>55</v>
      </c>
      <c r="D184" s="72"/>
      <c r="E184" s="141">
        <f>+D184*$E$1</f>
        <v>0</v>
      </c>
      <c r="F184" s="149">
        <f>IFERROR(Mensualite!$G184/Mensualite!$D184,0)</f>
        <v>0</v>
      </c>
      <c r="G184" s="150">
        <f>+D184*$E$1-Mensualite!$H184</f>
        <v>0</v>
      </c>
      <c r="H184" s="139">
        <f>SUMPRODUCT((([0]!sortieNoms=Mensualite!$B184)*([0]!sortieClas=Mensualite!$C184)*([0]!sortiePrix)))</f>
        <v>0</v>
      </c>
      <c r="I184" s="144" t="s">
        <v>55</v>
      </c>
    </row>
    <row r="185" spans="1:9" ht="15.6" x14ac:dyDescent="0.3">
      <c r="A185" s="88">
        <v>183</v>
      </c>
      <c r="B185" s="94" t="s">
        <v>219</v>
      </c>
      <c r="C185" s="96" t="s">
        <v>55</v>
      </c>
      <c r="D185" s="91"/>
      <c r="E185" s="136">
        <f>+D185*$E$1</f>
        <v>0</v>
      </c>
      <c r="F185" s="146">
        <f>IFERROR(Mensualite!$G185/Mensualite!$D185,0)</f>
        <v>0</v>
      </c>
      <c r="G185" s="147">
        <f>+D185*$E$1-Mensualite!$H185</f>
        <v>0</v>
      </c>
      <c r="H185" s="139">
        <f>SUMPRODUCT((([0]!sortieNoms=Mensualite!$B185)*([0]!sortieClas=Mensualite!$C185)*([0]!sortiePrix)))</f>
        <v>0</v>
      </c>
      <c r="I185" s="140" t="s">
        <v>55</v>
      </c>
    </row>
    <row r="186" spans="1:9" ht="15.6" x14ac:dyDescent="0.3">
      <c r="A186" s="88">
        <v>184</v>
      </c>
      <c r="B186" s="92" t="s">
        <v>210</v>
      </c>
      <c r="C186" s="95" t="s">
        <v>55</v>
      </c>
      <c r="D186" s="72"/>
      <c r="E186" s="141">
        <f>+D186*$E$1</f>
        <v>0</v>
      </c>
      <c r="F186" s="149">
        <f>IFERROR(Mensualite!$G186/Mensualite!$D186,0)</f>
        <v>0</v>
      </c>
      <c r="G186" s="150">
        <f>+D186*$E$1-Mensualite!$H186</f>
        <v>0</v>
      </c>
      <c r="H186" s="139">
        <f>SUMPRODUCT((([0]!sortieNoms=Mensualite!$B186)*([0]!sortieClas=Mensualite!$C186)*([0]!sortiePrix)))</f>
        <v>0</v>
      </c>
      <c r="I186" s="144" t="s">
        <v>55</v>
      </c>
    </row>
    <row r="187" spans="1:9" ht="15.6" x14ac:dyDescent="0.3">
      <c r="A187" s="88">
        <v>185</v>
      </c>
      <c r="B187" s="94" t="s">
        <v>213</v>
      </c>
      <c r="C187" s="96" t="s">
        <v>55</v>
      </c>
      <c r="D187" s="91"/>
      <c r="E187" s="136">
        <f>+D187*$E$1</f>
        <v>0</v>
      </c>
      <c r="F187" s="146">
        <f>IFERROR(Mensualite!$G187/Mensualite!$D187,0)</f>
        <v>0</v>
      </c>
      <c r="G187" s="147">
        <f>+D187*$E$1-Mensualite!$H187</f>
        <v>0</v>
      </c>
      <c r="H187" s="139">
        <f>SUMPRODUCT((([0]!sortieNoms=Mensualite!$B187)*([0]!sortieClas=Mensualite!$C187)*([0]!sortiePrix)))</f>
        <v>0</v>
      </c>
      <c r="I187" s="140" t="s">
        <v>55</v>
      </c>
    </row>
    <row r="188" spans="1:9" ht="15.6" x14ac:dyDescent="0.3">
      <c r="A188" s="88">
        <v>186</v>
      </c>
      <c r="B188" s="92" t="s">
        <v>267</v>
      </c>
      <c r="C188" s="95" t="s">
        <v>55</v>
      </c>
      <c r="D188" s="72"/>
      <c r="E188" s="141">
        <f>+D188*$E$1</f>
        <v>0</v>
      </c>
      <c r="F188" s="149">
        <f>IFERROR(Mensualite!$G188/Mensualite!$D188,0)</f>
        <v>0</v>
      </c>
      <c r="G188" s="150">
        <f>+D188*$E$1-Mensualite!$H188</f>
        <v>0</v>
      </c>
      <c r="H188" s="139">
        <f>SUMPRODUCT((([0]!sortieNoms=Mensualite!$B188)*([0]!sortieClas=Mensualite!$C188)*([0]!sortiePrix)))</f>
        <v>0</v>
      </c>
      <c r="I188" s="144" t="s">
        <v>55</v>
      </c>
    </row>
    <row r="189" spans="1:9" ht="15.6" x14ac:dyDescent="0.3">
      <c r="A189" s="88">
        <v>187</v>
      </c>
      <c r="B189" s="94" t="s">
        <v>235</v>
      </c>
      <c r="C189" s="96" t="s">
        <v>55</v>
      </c>
      <c r="D189" s="91"/>
      <c r="E189" s="136">
        <f>+D189*$E$1</f>
        <v>0</v>
      </c>
      <c r="F189" s="146">
        <f>IFERROR(Mensualite!$G189/Mensualite!$D189,0)</f>
        <v>0</v>
      </c>
      <c r="G189" s="147">
        <f>+D189*$E$1-Mensualite!$H189</f>
        <v>0</v>
      </c>
      <c r="H189" s="139">
        <f>SUMPRODUCT((([0]!sortieNoms=Mensualite!$B189)*([0]!sortieClas=Mensualite!$C189)*([0]!sortiePrix)))</f>
        <v>0</v>
      </c>
      <c r="I189" s="140" t="s">
        <v>55</v>
      </c>
    </row>
    <row r="190" spans="1:9" ht="15.6" x14ac:dyDescent="0.3">
      <c r="A190" s="88">
        <v>188</v>
      </c>
      <c r="B190" s="92" t="s">
        <v>258</v>
      </c>
      <c r="C190" s="95" t="s">
        <v>55</v>
      </c>
      <c r="D190" s="72"/>
      <c r="E190" s="141">
        <f>+D190*$E$1</f>
        <v>0</v>
      </c>
      <c r="F190" s="149">
        <f>IFERROR(Mensualite!$G190/Mensualite!$D190,0)</f>
        <v>0</v>
      </c>
      <c r="G190" s="150">
        <f>+D190*$E$1-Mensualite!$H190</f>
        <v>0</v>
      </c>
      <c r="H190" s="139">
        <f>SUMPRODUCT((([0]!sortieNoms=Mensualite!$B190)*([0]!sortieClas=Mensualite!$C190)*([0]!sortiePrix)))</f>
        <v>0</v>
      </c>
      <c r="I190" s="144" t="s">
        <v>55</v>
      </c>
    </row>
    <row r="191" spans="1:9" ht="15.6" x14ac:dyDescent="0.3">
      <c r="A191" s="88">
        <v>189</v>
      </c>
      <c r="B191" s="94" t="s">
        <v>923</v>
      </c>
      <c r="C191" s="96" t="s">
        <v>55</v>
      </c>
      <c r="D191" s="91"/>
      <c r="E191" s="136">
        <f>+D191*$E$1</f>
        <v>0</v>
      </c>
      <c r="F191" s="146">
        <f>IFERROR(Mensualite!$G191/Mensualite!$D191,0)</f>
        <v>0</v>
      </c>
      <c r="G191" s="147">
        <f>+D191*$E$1-Mensualite!$H191</f>
        <v>0</v>
      </c>
      <c r="H191" s="139">
        <f>SUMPRODUCT((([0]!sortieNoms=Mensualite!$B191)*([0]!sortieClas=Mensualite!$C191)*([0]!sortiePrix)))</f>
        <v>0</v>
      </c>
      <c r="I191" s="140" t="s">
        <v>55</v>
      </c>
    </row>
    <row r="192" spans="1:9" ht="15.6" x14ac:dyDescent="0.3">
      <c r="A192" s="88">
        <v>190</v>
      </c>
      <c r="B192" s="92" t="s">
        <v>274</v>
      </c>
      <c r="C192" s="95" t="s">
        <v>55</v>
      </c>
      <c r="D192" s="72"/>
      <c r="E192" s="141">
        <f>+D192*$E$1</f>
        <v>0</v>
      </c>
      <c r="F192" s="149">
        <f>IFERROR(Mensualite!$G192/Mensualite!$D192,0)</f>
        <v>0</v>
      </c>
      <c r="G192" s="150">
        <f>+D192*$E$1-Mensualite!$H192</f>
        <v>0</v>
      </c>
      <c r="H192" s="139">
        <f>SUMPRODUCT((([0]!sortieNoms=Mensualite!$B192)*([0]!sortieClas=Mensualite!$C192)*([0]!sortiePrix)))</f>
        <v>0</v>
      </c>
      <c r="I192" s="144" t="s">
        <v>55</v>
      </c>
    </row>
    <row r="193" spans="1:9" ht="15.6" x14ac:dyDescent="0.3">
      <c r="A193" s="88">
        <v>191</v>
      </c>
      <c r="B193" s="94" t="s">
        <v>249</v>
      </c>
      <c r="C193" s="96" t="s">
        <v>55</v>
      </c>
      <c r="D193" s="91"/>
      <c r="E193" s="136">
        <f>+D193*$E$1</f>
        <v>0</v>
      </c>
      <c r="F193" s="146">
        <f>IFERROR(Mensualite!$G193/Mensualite!$D193,0)</f>
        <v>0</v>
      </c>
      <c r="G193" s="147">
        <f>+D193*$E$1-Mensualite!$H193</f>
        <v>0</v>
      </c>
      <c r="H193" s="139">
        <f>SUMPRODUCT((([0]!sortieNoms=Mensualite!$B193)*([0]!sortieClas=Mensualite!$C193)*([0]!sortiePrix)))</f>
        <v>0</v>
      </c>
      <c r="I193" s="140" t="s">
        <v>55</v>
      </c>
    </row>
    <row r="194" spans="1:9" ht="15.6" x14ac:dyDescent="0.3">
      <c r="A194" s="88">
        <v>192</v>
      </c>
      <c r="B194" s="92" t="s">
        <v>243</v>
      </c>
      <c r="C194" s="95" t="s">
        <v>55</v>
      </c>
      <c r="D194" s="72"/>
      <c r="E194" s="141">
        <f>+D194*$E$1</f>
        <v>0</v>
      </c>
      <c r="F194" s="149">
        <f>IFERROR(Mensualite!$G194/Mensualite!$D194,0)</f>
        <v>0</v>
      </c>
      <c r="G194" s="150">
        <f>+D194*$E$1-Mensualite!$H194</f>
        <v>0</v>
      </c>
      <c r="H194" s="139">
        <f>SUMPRODUCT((([0]!sortieNoms=Mensualite!$B194)*([0]!sortieClas=Mensualite!$C194)*([0]!sortiePrix)))</f>
        <v>0</v>
      </c>
      <c r="I194" s="144" t="s">
        <v>55</v>
      </c>
    </row>
    <row r="195" spans="1:9" ht="15.6" x14ac:dyDescent="0.3">
      <c r="A195" s="88">
        <v>193</v>
      </c>
      <c r="B195" s="94" t="s">
        <v>256</v>
      </c>
      <c r="C195" s="96" t="s">
        <v>55</v>
      </c>
      <c r="D195" s="91"/>
      <c r="E195" s="136">
        <f>+D195*$E$1</f>
        <v>0</v>
      </c>
      <c r="F195" s="146">
        <f>IFERROR(Mensualite!$G195/Mensualite!$D195,0)</f>
        <v>0</v>
      </c>
      <c r="G195" s="147">
        <f>+D195*$E$1-Mensualite!$H195</f>
        <v>0</v>
      </c>
      <c r="H195" s="139">
        <f>SUMPRODUCT((([0]!sortieNoms=Mensualite!$B195)*([0]!sortieClas=Mensualite!$C195)*([0]!sortiePrix)))</f>
        <v>0</v>
      </c>
      <c r="I195" s="140" t="s">
        <v>55</v>
      </c>
    </row>
    <row r="196" spans="1:9" ht="15.6" x14ac:dyDescent="0.3">
      <c r="A196" s="88">
        <v>194</v>
      </c>
      <c r="B196" s="92" t="s">
        <v>264</v>
      </c>
      <c r="C196" s="95" t="s">
        <v>55</v>
      </c>
      <c r="D196" s="72"/>
      <c r="E196" s="141">
        <f>+D196*$E$1</f>
        <v>0</v>
      </c>
      <c r="F196" s="149">
        <f>IFERROR(Mensualite!$G196/Mensualite!$D196,0)</f>
        <v>0</v>
      </c>
      <c r="G196" s="150">
        <f>+D196*$E$1-Mensualite!$H196</f>
        <v>0</v>
      </c>
      <c r="H196" s="139">
        <f>SUMPRODUCT((([0]!sortieNoms=Mensualite!$B196)*([0]!sortieClas=Mensualite!$C196)*([0]!sortiePrix)))</f>
        <v>0</v>
      </c>
      <c r="I196" s="144" t="s">
        <v>55</v>
      </c>
    </row>
    <row r="197" spans="1:9" ht="15.6" x14ac:dyDescent="0.3">
      <c r="A197" s="88">
        <v>195</v>
      </c>
      <c r="B197" s="94" t="s">
        <v>269</v>
      </c>
      <c r="C197" s="96" t="s">
        <v>55</v>
      </c>
      <c r="D197" s="91"/>
      <c r="E197" s="136">
        <f>+D197*$E$1</f>
        <v>0</v>
      </c>
      <c r="F197" s="146">
        <f>IFERROR(Mensualite!$G197/Mensualite!$D197,0)</f>
        <v>0</v>
      </c>
      <c r="G197" s="147">
        <f>+D197*$E$1-Mensualite!$H197</f>
        <v>0</v>
      </c>
      <c r="H197" s="139">
        <f>SUMPRODUCT((([0]!sortieNoms=Mensualite!$B197)*([0]!sortieClas=Mensualite!$C197)*([0]!sortiePrix)))</f>
        <v>0</v>
      </c>
      <c r="I197" s="140" t="s">
        <v>55</v>
      </c>
    </row>
    <row r="198" spans="1:9" ht="15.6" x14ac:dyDescent="0.3">
      <c r="A198" s="88">
        <v>196</v>
      </c>
      <c r="B198" s="92" t="s">
        <v>241</v>
      </c>
      <c r="C198" s="95" t="s">
        <v>55</v>
      </c>
      <c r="D198" s="72"/>
      <c r="E198" s="141">
        <f>+D198*$E$1</f>
        <v>0</v>
      </c>
      <c r="F198" s="149">
        <f>IFERROR(Mensualite!$G198/Mensualite!$D198,0)</f>
        <v>0</v>
      </c>
      <c r="G198" s="150">
        <f>+D198*$E$1-Mensualite!$H198</f>
        <v>0</v>
      </c>
      <c r="H198" s="139">
        <f>SUMPRODUCT((([0]!sortieNoms=Mensualite!$B198)*([0]!sortieClas=Mensualite!$C198)*([0]!sortiePrix)))</f>
        <v>0</v>
      </c>
      <c r="I198" s="144" t="s">
        <v>55</v>
      </c>
    </row>
    <row r="199" spans="1:9" ht="15.6" x14ac:dyDescent="0.3">
      <c r="A199" s="88">
        <v>197</v>
      </c>
      <c r="B199" s="94" t="s">
        <v>251</v>
      </c>
      <c r="C199" s="96" t="s">
        <v>55</v>
      </c>
      <c r="D199" s="91"/>
      <c r="E199" s="136">
        <f>+D199*$E$1</f>
        <v>0</v>
      </c>
      <c r="F199" s="146">
        <f>IFERROR(Mensualite!$G199/Mensualite!$D199,0)</f>
        <v>0</v>
      </c>
      <c r="G199" s="147">
        <f>+D199*$E$1-Mensualite!$H199</f>
        <v>0</v>
      </c>
      <c r="H199" s="139">
        <f>SUMPRODUCT((([0]!sortieNoms=Mensualite!$B199)*([0]!sortieClas=Mensualite!$C199)*([0]!sortiePrix)))</f>
        <v>0</v>
      </c>
      <c r="I199" s="140" t="s">
        <v>55</v>
      </c>
    </row>
    <row r="200" spans="1:9" ht="15.6" x14ac:dyDescent="0.3">
      <c r="A200" s="88">
        <v>198</v>
      </c>
      <c r="B200" s="92" t="s">
        <v>253</v>
      </c>
      <c r="C200" s="95" t="s">
        <v>55</v>
      </c>
      <c r="D200" s="72"/>
      <c r="E200" s="141">
        <f>+D200*$E$1</f>
        <v>0</v>
      </c>
      <c r="F200" s="149">
        <f>IFERROR(Mensualite!$G200/Mensualite!$D200,0)</f>
        <v>0</v>
      </c>
      <c r="G200" s="150">
        <f>+D200*$E$1-Mensualite!$H200</f>
        <v>0</v>
      </c>
      <c r="H200" s="139">
        <f>SUMPRODUCT((([0]!sortieNoms=Mensualite!$B200)*([0]!sortieClas=Mensualite!$C200)*([0]!sortiePrix)))</f>
        <v>0</v>
      </c>
      <c r="I200" s="144" t="s">
        <v>55</v>
      </c>
    </row>
    <row r="201" spans="1:9" ht="15.6" x14ac:dyDescent="0.3">
      <c r="A201" s="88">
        <v>199</v>
      </c>
      <c r="B201" s="94" t="s">
        <v>232</v>
      </c>
      <c r="C201" s="96" t="s">
        <v>55</v>
      </c>
      <c r="D201" s="91"/>
      <c r="E201" s="136">
        <f>+D201*$E$1</f>
        <v>0</v>
      </c>
      <c r="F201" s="146">
        <f>IFERROR(Mensualite!$G201/Mensualite!$D201,0)</f>
        <v>0</v>
      </c>
      <c r="G201" s="147">
        <f>+D201*$E$1-Mensualite!$H201</f>
        <v>0</v>
      </c>
      <c r="H201" s="139">
        <f>SUMPRODUCT((([0]!sortieNoms=Mensualite!$B201)*([0]!sortieClas=Mensualite!$C201)*([0]!sortiePrix)))</f>
        <v>0</v>
      </c>
      <c r="I201" s="140" t="s">
        <v>810</v>
      </c>
    </row>
    <row r="202" spans="1:9" ht="15.6" x14ac:dyDescent="0.3">
      <c r="A202" s="88">
        <v>200</v>
      </c>
      <c r="B202" s="92" t="s">
        <v>270</v>
      </c>
      <c r="C202" s="95" t="s">
        <v>55</v>
      </c>
      <c r="D202" s="72"/>
      <c r="E202" s="141">
        <f>+D202*$E$1</f>
        <v>0</v>
      </c>
      <c r="F202" s="149">
        <f>IFERROR(Mensualite!$G202/Mensualite!$D202,0)</f>
        <v>0</v>
      </c>
      <c r="G202" s="150">
        <f>+D202*$E$1-Mensualite!$H202</f>
        <v>0</v>
      </c>
      <c r="H202" s="139">
        <f>SUMPRODUCT((([0]!sortieNoms=Mensualite!$B202)*([0]!sortieClas=Mensualite!$C202)*([0]!sortiePrix)))</f>
        <v>0</v>
      </c>
      <c r="I202" s="144" t="s">
        <v>810</v>
      </c>
    </row>
    <row r="203" spans="1:9" ht="15.6" x14ac:dyDescent="0.3">
      <c r="A203" s="88">
        <v>201</v>
      </c>
      <c r="B203" s="94" t="s">
        <v>238</v>
      </c>
      <c r="C203" s="96" t="s">
        <v>55</v>
      </c>
      <c r="D203" s="91"/>
      <c r="E203" s="136">
        <f>+D203*$E$1</f>
        <v>0</v>
      </c>
      <c r="F203" s="146">
        <f>IFERROR(Mensualite!$G203/Mensualite!$D203,0)</f>
        <v>0</v>
      </c>
      <c r="G203" s="147">
        <f>+D203*$E$1-Mensualite!$H203</f>
        <v>0</v>
      </c>
      <c r="H203" s="139">
        <f>SUMPRODUCT((([0]!sortieNoms=Mensualite!$B203)*([0]!sortieClas=Mensualite!$C203)*([0]!sortiePrix)))</f>
        <v>0</v>
      </c>
      <c r="I203" s="140" t="s">
        <v>810</v>
      </c>
    </row>
    <row r="204" spans="1:9" ht="15.6" x14ac:dyDescent="0.3">
      <c r="A204" s="88">
        <v>202</v>
      </c>
      <c r="B204" s="92" t="s">
        <v>222</v>
      </c>
      <c r="C204" s="95" t="s">
        <v>55</v>
      </c>
      <c r="D204" s="72"/>
      <c r="E204" s="141">
        <f>+D204*$E$1</f>
        <v>0</v>
      </c>
      <c r="F204" s="149">
        <f>IFERROR(Mensualite!$G204/Mensualite!$D204,0)</f>
        <v>0</v>
      </c>
      <c r="G204" s="150">
        <f>+D204*$E$1-Mensualite!$H204</f>
        <v>0</v>
      </c>
      <c r="H204" s="139">
        <f>SUMPRODUCT((([0]!sortieNoms=Mensualite!$B204)*([0]!sortieClas=Mensualite!$C204)*([0]!sortiePrix)))</f>
        <v>0</v>
      </c>
      <c r="I204" s="144" t="s">
        <v>810</v>
      </c>
    </row>
    <row r="205" spans="1:9" ht="15.6" x14ac:dyDescent="0.3">
      <c r="A205" s="88">
        <v>203</v>
      </c>
      <c r="B205" s="94" t="s">
        <v>226</v>
      </c>
      <c r="C205" s="96" t="s">
        <v>55</v>
      </c>
      <c r="D205" s="91"/>
      <c r="E205" s="136">
        <f>+D205*$E$1</f>
        <v>0</v>
      </c>
      <c r="F205" s="146">
        <f>IFERROR(Mensualite!$G205/Mensualite!$D205,0)</f>
        <v>0</v>
      </c>
      <c r="G205" s="147">
        <f>+D205*$E$1-Mensualite!$H205</f>
        <v>0</v>
      </c>
      <c r="H205" s="139">
        <f>SUMPRODUCT((([0]!sortieNoms=Mensualite!$B205)*([0]!sortieClas=Mensualite!$C205)*([0]!sortiePrix)))</f>
        <v>0</v>
      </c>
      <c r="I205" s="140" t="s">
        <v>810</v>
      </c>
    </row>
    <row r="206" spans="1:9" ht="15.6" x14ac:dyDescent="0.3">
      <c r="A206" s="88">
        <v>204</v>
      </c>
      <c r="B206" s="92" t="s">
        <v>265</v>
      </c>
      <c r="C206" s="95" t="s">
        <v>55</v>
      </c>
      <c r="D206" s="72"/>
      <c r="E206" s="141">
        <f>+D206*$E$1</f>
        <v>0</v>
      </c>
      <c r="F206" s="149">
        <f>IFERROR(Mensualite!$G206/Mensualite!$D206,0)</f>
        <v>0</v>
      </c>
      <c r="G206" s="150">
        <f>+D206*$E$1-Mensualite!$H206</f>
        <v>0</v>
      </c>
      <c r="H206" s="139">
        <f>SUMPRODUCT((([0]!sortieNoms=Mensualite!$B206)*([0]!sortieClas=Mensualite!$C206)*([0]!sortiePrix)))</f>
        <v>0</v>
      </c>
      <c r="I206" s="144" t="s">
        <v>810</v>
      </c>
    </row>
    <row r="207" spans="1:9" ht="15.6" x14ac:dyDescent="0.3">
      <c r="A207" s="88">
        <v>205</v>
      </c>
      <c r="B207" s="94" t="s">
        <v>260</v>
      </c>
      <c r="C207" s="96" t="s">
        <v>55</v>
      </c>
      <c r="D207" s="91"/>
      <c r="E207" s="136">
        <f>+D207*$E$1</f>
        <v>0</v>
      </c>
      <c r="F207" s="146">
        <f>IFERROR(Mensualite!$G207/Mensualite!$D207,0)</f>
        <v>0</v>
      </c>
      <c r="G207" s="147">
        <f>+D207*$E$1-Mensualite!$H207</f>
        <v>0</v>
      </c>
      <c r="H207" s="139">
        <f>SUMPRODUCT((([0]!sortieNoms=Mensualite!$B207)*([0]!sortieClas=Mensualite!$C207)*([0]!sortiePrix)))</f>
        <v>0</v>
      </c>
      <c r="I207" s="140" t="s">
        <v>810</v>
      </c>
    </row>
    <row r="208" spans="1:9" ht="15.6" x14ac:dyDescent="0.3">
      <c r="A208" s="88">
        <v>206</v>
      </c>
      <c r="B208" s="92" t="s">
        <v>242</v>
      </c>
      <c r="C208" s="95" t="s">
        <v>55</v>
      </c>
      <c r="D208" s="72"/>
      <c r="E208" s="141">
        <f>+D208*$E$1</f>
        <v>0</v>
      </c>
      <c r="F208" s="149">
        <f>IFERROR(Mensualite!$G208/Mensualite!$D208,0)</f>
        <v>0</v>
      </c>
      <c r="G208" s="150">
        <f>+D208*$E$1-Mensualite!$H208</f>
        <v>0</v>
      </c>
      <c r="H208" s="139">
        <f>SUMPRODUCT((([0]!sortieNoms=Mensualite!$B208)*([0]!sortieClas=Mensualite!$C208)*([0]!sortiePrix)))</f>
        <v>0</v>
      </c>
      <c r="I208" s="144" t="s">
        <v>810</v>
      </c>
    </row>
    <row r="209" spans="1:9" ht="15.6" x14ac:dyDescent="0.3">
      <c r="A209" s="88">
        <v>207</v>
      </c>
      <c r="B209" s="94" t="s">
        <v>212</v>
      </c>
      <c r="C209" s="96" t="s">
        <v>55</v>
      </c>
      <c r="D209" s="91"/>
      <c r="E209" s="136">
        <f>+D209*$E$1</f>
        <v>0</v>
      </c>
      <c r="F209" s="146">
        <f>IFERROR(Mensualite!$G209/Mensualite!$D209,0)</f>
        <v>0</v>
      </c>
      <c r="G209" s="147">
        <f>+D209*$E$1-Mensualite!$H209</f>
        <v>0</v>
      </c>
      <c r="H209" s="139">
        <f>SUMPRODUCT((([0]!sortieNoms=Mensualite!$B209)*([0]!sortieClas=Mensualite!$C209)*([0]!sortiePrix)))</f>
        <v>0</v>
      </c>
      <c r="I209" s="140" t="s">
        <v>810</v>
      </c>
    </row>
    <row r="210" spans="1:9" ht="15.6" x14ac:dyDescent="0.3">
      <c r="A210" s="88">
        <v>208</v>
      </c>
      <c r="B210" s="92" t="s">
        <v>259</v>
      </c>
      <c r="C210" s="95" t="s">
        <v>55</v>
      </c>
      <c r="D210" s="72"/>
      <c r="E210" s="141">
        <f>+D210*$E$1</f>
        <v>0</v>
      </c>
      <c r="F210" s="149">
        <f>IFERROR(Mensualite!$G210/Mensualite!$D210,0)</f>
        <v>0</v>
      </c>
      <c r="G210" s="150">
        <f>+D210*$E$1-Mensualite!$H210</f>
        <v>0</v>
      </c>
      <c r="H210" s="139">
        <f>SUMPRODUCT((([0]!sortieNoms=Mensualite!$B210)*([0]!sortieClas=Mensualite!$C210)*([0]!sortiePrix)))</f>
        <v>0</v>
      </c>
      <c r="I210" s="144" t="s">
        <v>810</v>
      </c>
    </row>
    <row r="211" spans="1:9" ht="15.6" x14ac:dyDescent="0.3">
      <c r="A211" s="88">
        <v>209</v>
      </c>
      <c r="B211" s="94" t="s">
        <v>271</v>
      </c>
      <c r="C211" s="96" t="s">
        <v>55</v>
      </c>
      <c r="D211" s="91"/>
      <c r="E211" s="136">
        <f>+D211*$E$1</f>
        <v>0</v>
      </c>
      <c r="F211" s="146">
        <f>IFERROR(Mensualite!$G211/Mensualite!$D211,0)</f>
        <v>0</v>
      </c>
      <c r="G211" s="147">
        <f>+D211*$E$1-Mensualite!$H211</f>
        <v>0</v>
      </c>
      <c r="H211" s="139">
        <f>SUMPRODUCT((([0]!sortieNoms=Mensualite!$B211)*([0]!sortieClas=Mensualite!$C211)*([0]!sortiePrix)))</f>
        <v>0</v>
      </c>
      <c r="I211" s="140" t="s">
        <v>810</v>
      </c>
    </row>
    <row r="212" spans="1:9" ht="15.6" x14ac:dyDescent="0.3">
      <c r="A212" s="88">
        <v>210</v>
      </c>
      <c r="B212" s="92" t="s">
        <v>214</v>
      </c>
      <c r="C212" s="95" t="s">
        <v>55</v>
      </c>
      <c r="D212" s="72"/>
      <c r="E212" s="141">
        <f>+D212*$E$1</f>
        <v>0</v>
      </c>
      <c r="F212" s="149">
        <f>IFERROR(Mensualite!$G212/Mensualite!$D212,0)</f>
        <v>0</v>
      </c>
      <c r="G212" s="150">
        <f>+D212*$E$1-Mensualite!$H212</f>
        <v>0</v>
      </c>
      <c r="H212" s="139">
        <f>SUMPRODUCT((([0]!sortieNoms=Mensualite!$B212)*([0]!sortieClas=Mensualite!$C212)*([0]!sortiePrix)))</f>
        <v>0</v>
      </c>
      <c r="I212" s="144" t="s">
        <v>810</v>
      </c>
    </row>
    <row r="213" spans="1:9" ht="15.6" x14ac:dyDescent="0.3">
      <c r="A213" s="88">
        <v>211</v>
      </c>
      <c r="B213" s="94" t="s">
        <v>211</v>
      </c>
      <c r="C213" s="96" t="s">
        <v>55</v>
      </c>
      <c r="D213" s="91"/>
      <c r="E213" s="136">
        <f>+D213*$E$1</f>
        <v>0</v>
      </c>
      <c r="F213" s="146">
        <f>IFERROR(Mensualite!$G213/Mensualite!$D213,0)</f>
        <v>0</v>
      </c>
      <c r="G213" s="147">
        <f>+D213*$E$1-Mensualite!$H213</f>
        <v>0</v>
      </c>
      <c r="H213" s="139">
        <f>SUMPRODUCT((([0]!sortieNoms=Mensualite!$B213)*([0]!sortieClas=Mensualite!$C213)*([0]!sortiePrix)))</f>
        <v>0</v>
      </c>
      <c r="I213" s="140" t="s">
        <v>810</v>
      </c>
    </row>
    <row r="214" spans="1:9" ht="15.6" x14ac:dyDescent="0.3">
      <c r="A214" s="88">
        <v>212</v>
      </c>
      <c r="B214" s="92" t="s">
        <v>245</v>
      </c>
      <c r="C214" s="95" t="s">
        <v>55</v>
      </c>
      <c r="D214" s="72"/>
      <c r="E214" s="141">
        <f>+D214*$E$1</f>
        <v>0</v>
      </c>
      <c r="F214" s="149">
        <f>IFERROR(Mensualite!$G214/Mensualite!$D214,0)</f>
        <v>0</v>
      </c>
      <c r="G214" s="150">
        <f>+D214*$E$1-Mensualite!$H214</f>
        <v>0</v>
      </c>
      <c r="H214" s="139">
        <f>SUMPRODUCT((([0]!sortieNoms=Mensualite!$B214)*([0]!sortieClas=Mensualite!$C214)*([0]!sortiePrix)))</f>
        <v>0</v>
      </c>
      <c r="I214" s="144" t="s">
        <v>810</v>
      </c>
    </row>
    <row r="215" spans="1:9" ht="15.6" x14ac:dyDescent="0.3">
      <c r="A215" s="88">
        <v>213</v>
      </c>
      <c r="B215" s="94" t="s">
        <v>276</v>
      </c>
      <c r="C215" s="96" t="s">
        <v>55</v>
      </c>
      <c r="D215" s="91"/>
      <c r="E215" s="136">
        <f>+D215*$E$1</f>
        <v>0</v>
      </c>
      <c r="F215" s="146">
        <f>IFERROR(Mensualite!$G215/Mensualite!$D215,0)</f>
        <v>0</v>
      </c>
      <c r="G215" s="147">
        <f>+D215*$E$1-Mensualite!$H215</f>
        <v>0</v>
      </c>
      <c r="H215" s="139">
        <f>SUMPRODUCT((([0]!sortieNoms=Mensualite!$B215)*([0]!sortieClas=Mensualite!$C215)*([0]!sortiePrix)))</f>
        <v>0</v>
      </c>
      <c r="I215" s="140" t="s">
        <v>810</v>
      </c>
    </row>
    <row r="216" spans="1:9" ht="15.6" x14ac:dyDescent="0.3">
      <c r="A216" s="88">
        <v>214</v>
      </c>
      <c r="B216" s="92" t="s">
        <v>273</v>
      </c>
      <c r="C216" s="95" t="s">
        <v>55</v>
      </c>
      <c r="D216" s="72"/>
      <c r="E216" s="141">
        <f>+D216*$E$1</f>
        <v>0</v>
      </c>
      <c r="F216" s="149">
        <f>IFERROR(Mensualite!$G216/Mensualite!$D216,0)</f>
        <v>0</v>
      </c>
      <c r="G216" s="150">
        <f>+D216*$E$1-Mensualite!$H216</f>
        <v>0</v>
      </c>
      <c r="H216" s="139">
        <f>SUMPRODUCT((([0]!sortieNoms=Mensualite!$B216)*([0]!sortieClas=Mensualite!$C216)*([0]!sortiePrix)))</f>
        <v>0</v>
      </c>
      <c r="I216" s="144" t="s">
        <v>810</v>
      </c>
    </row>
    <row r="217" spans="1:9" ht="15.6" x14ac:dyDescent="0.3">
      <c r="A217" s="88">
        <v>215</v>
      </c>
      <c r="B217" s="94" t="s">
        <v>234</v>
      </c>
      <c r="C217" s="96" t="s">
        <v>55</v>
      </c>
      <c r="D217" s="91"/>
      <c r="E217" s="136">
        <f>+D217*$E$1</f>
        <v>0</v>
      </c>
      <c r="F217" s="146">
        <f>IFERROR(Mensualite!$G217/Mensualite!$D217,0)</f>
        <v>0</v>
      </c>
      <c r="G217" s="147">
        <f>+D217*$E$1-Mensualite!$H217</f>
        <v>0</v>
      </c>
      <c r="H217" s="139">
        <f>SUMPRODUCT((([0]!sortieNoms=Mensualite!$B217)*([0]!sortieClas=Mensualite!$C217)*([0]!sortiePrix)))</f>
        <v>0</v>
      </c>
      <c r="I217" s="140" t="s">
        <v>810</v>
      </c>
    </row>
    <row r="218" spans="1:9" ht="15.6" x14ac:dyDescent="0.3">
      <c r="A218" s="88">
        <v>216</v>
      </c>
      <c r="B218" s="92" t="s">
        <v>268</v>
      </c>
      <c r="C218" s="95" t="s">
        <v>55</v>
      </c>
      <c r="D218" s="72"/>
      <c r="E218" s="141">
        <f>+D218*$E$1</f>
        <v>0</v>
      </c>
      <c r="F218" s="149">
        <f>IFERROR(Mensualite!$G218/Mensualite!$D218,0)</f>
        <v>0</v>
      </c>
      <c r="G218" s="150">
        <f>+D218*$E$1-Mensualite!$H218</f>
        <v>0</v>
      </c>
      <c r="H218" s="139">
        <f>SUMPRODUCT((([0]!sortieNoms=Mensualite!$B218)*([0]!sortieClas=Mensualite!$C218)*([0]!sortiePrix)))</f>
        <v>0</v>
      </c>
      <c r="I218" s="144" t="s">
        <v>810</v>
      </c>
    </row>
    <row r="219" spans="1:9" ht="15.6" x14ac:dyDescent="0.3">
      <c r="A219" s="88">
        <v>217</v>
      </c>
      <c r="B219" s="94" t="s">
        <v>225</v>
      </c>
      <c r="C219" s="96" t="s">
        <v>55</v>
      </c>
      <c r="D219" s="91"/>
      <c r="E219" s="136">
        <f>+D219*$E$1</f>
        <v>0</v>
      </c>
      <c r="F219" s="146">
        <f>IFERROR(Mensualite!$G219/Mensualite!$D219,0)</f>
        <v>0</v>
      </c>
      <c r="G219" s="147">
        <f>+D219*$E$1-Mensualite!$H219</f>
        <v>0</v>
      </c>
      <c r="H219" s="139">
        <f>SUMPRODUCT((([0]!sortieNoms=Mensualite!$B219)*([0]!sortieClas=Mensualite!$C219)*([0]!sortiePrix)))</f>
        <v>0</v>
      </c>
      <c r="I219" s="140" t="s">
        <v>810</v>
      </c>
    </row>
    <row r="220" spans="1:9" ht="15.6" x14ac:dyDescent="0.3">
      <c r="A220" s="88">
        <v>218</v>
      </c>
      <c r="B220" s="92" t="s">
        <v>236</v>
      </c>
      <c r="C220" s="95" t="s">
        <v>55</v>
      </c>
      <c r="D220" s="72"/>
      <c r="E220" s="141">
        <f>+D220*$E$1</f>
        <v>0</v>
      </c>
      <c r="F220" s="149">
        <f>IFERROR(Mensualite!$G220/Mensualite!$D220,0)</f>
        <v>0</v>
      </c>
      <c r="G220" s="150">
        <f>+D220*$E$1-Mensualite!$H220</f>
        <v>0</v>
      </c>
      <c r="H220" s="139">
        <f>SUMPRODUCT((([0]!sortieNoms=Mensualite!$B220)*([0]!sortieClas=Mensualite!$C220)*([0]!sortiePrix)))</f>
        <v>0</v>
      </c>
      <c r="I220" s="144" t="s">
        <v>810</v>
      </c>
    </row>
    <row r="221" spans="1:9" ht="15.6" x14ac:dyDescent="0.3">
      <c r="A221" s="88">
        <v>219</v>
      </c>
      <c r="B221" s="94" t="s">
        <v>252</v>
      </c>
      <c r="C221" s="96" t="s">
        <v>55</v>
      </c>
      <c r="D221" s="91"/>
      <c r="E221" s="136">
        <f>+D221*$E$1</f>
        <v>0</v>
      </c>
      <c r="F221" s="146">
        <f>IFERROR(Mensualite!$G221/Mensualite!$D221,0)</f>
        <v>0</v>
      </c>
      <c r="G221" s="147">
        <f>+D221*$E$1-Mensualite!$H221</f>
        <v>0</v>
      </c>
      <c r="H221" s="139">
        <f>SUMPRODUCT((([0]!sortieNoms=Mensualite!$B221)*([0]!sortieClas=Mensualite!$C221)*([0]!sortiePrix)))</f>
        <v>0</v>
      </c>
      <c r="I221" s="140" t="s">
        <v>810</v>
      </c>
    </row>
    <row r="222" spans="1:9" ht="15.6" x14ac:dyDescent="0.3">
      <c r="A222" s="88">
        <v>220</v>
      </c>
      <c r="B222" s="92" t="s">
        <v>229</v>
      </c>
      <c r="C222" s="95" t="s">
        <v>55</v>
      </c>
      <c r="D222" s="72"/>
      <c r="E222" s="141">
        <f>+D222*$E$1</f>
        <v>0</v>
      </c>
      <c r="F222" s="149">
        <f>IFERROR(Mensualite!$G222/Mensualite!$D222,0)</f>
        <v>0</v>
      </c>
      <c r="G222" s="150">
        <f>+D222*$E$1-Mensualite!$H222</f>
        <v>0</v>
      </c>
      <c r="H222" s="139">
        <f>SUMPRODUCT((([0]!sortieNoms=Mensualite!$B222)*([0]!sortieClas=Mensualite!$C222)*([0]!sortiePrix)))</f>
        <v>0</v>
      </c>
      <c r="I222" s="144" t="s">
        <v>810</v>
      </c>
    </row>
    <row r="223" spans="1:9" ht="15.6" x14ac:dyDescent="0.3">
      <c r="A223" s="88">
        <v>221</v>
      </c>
      <c r="B223" s="94" t="s">
        <v>254</v>
      </c>
      <c r="C223" s="96" t="s">
        <v>55</v>
      </c>
      <c r="D223" s="91"/>
      <c r="E223" s="136">
        <f>+D223*$E$1</f>
        <v>0</v>
      </c>
      <c r="F223" s="146">
        <f>IFERROR(Mensualite!$G223/Mensualite!$D223,0)</f>
        <v>0</v>
      </c>
      <c r="G223" s="147">
        <f>+D223*$E$1-Mensualite!$H223</f>
        <v>0</v>
      </c>
      <c r="H223" s="139">
        <f>SUMPRODUCT((([0]!sortieNoms=Mensualite!$B223)*([0]!sortieClas=Mensualite!$C223)*([0]!sortiePrix)))</f>
        <v>0</v>
      </c>
      <c r="I223" s="140" t="s">
        <v>810</v>
      </c>
    </row>
    <row r="224" spans="1:9" ht="15.6" x14ac:dyDescent="0.3">
      <c r="A224" s="88">
        <v>222</v>
      </c>
      <c r="B224" s="92" t="s">
        <v>250</v>
      </c>
      <c r="C224" s="95" t="s">
        <v>55</v>
      </c>
      <c r="D224" s="72"/>
      <c r="E224" s="141">
        <f>+D224*$E$1</f>
        <v>0</v>
      </c>
      <c r="F224" s="149">
        <f>IFERROR(Mensualite!$G224/Mensualite!$D224,0)</f>
        <v>0</v>
      </c>
      <c r="G224" s="150">
        <f>+D224*$E$1-Mensualite!$H224</f>
        <v>0</v>
      </c>
      <c r="H224" s="139">
        <f>SUMPRODUCT((([0]!sortieNoms=Mensualite!$B224)*([0]!sortieClas=Mensualite!$C224)*([0]!sortiePrix)))</f>
        <v>0</v>
      </c>
      <c r="I224" s="144" t="s">
        <v>810</v>
      </c>
    </row>
    <row r="225" spans="1:9" ht="15.6" x14ac:dyDescent="0.3">
      <c r="A225" s="88">
        <v>223</v>
      </c>
      <c r="B225" s="94" t="s">
        <v>257</v>
      </c>
      <c r="C225" s="96" t="s">
        <v>55</v>
      </c>
      <c r="D225" s="91"/>
      <c r="E225" s="136">
        <f>+D225*$E$1</f>
        <v>0</v>
      </c>
      <c r="F225" s="146">
        <f>IFERROR(Mensualite!$G225/Mensualite!$D225,0)</f>
        <v>0</v>
      </c>
      <c r="G225" s="147">
        <f>+D225*$E$1-Mensualite!$H225</f>
        <v>0</v>
      </c>
      <c r="H225" s="139">
        <f>SUMPRODUCT((([0]!sortieNoms=Mensualite!$B225)*([0]!sortieClas=Mensualite!$C225)*([0]!sortiePrix)))</f>
        <v>0</v>
      </c>
      <c r="I225" s="140" t="s">
        <v>810</v>
      </c>
    </row>
    <row r="226" spans="1:9" ht="15.6" x14ac:dyDescent="0.3">
      <c r="A226" s="88">
        <v>224</v>
      </c>
      <c r="B226" s="92" t="s">
        <v>215</v>
      </c>
      <c r="C226" s="95" t="s">
        <v>55</v>
      </c>
      <c r="D226" s="72"/>
      <c r="E226" s="141">
        <f>+D226*$E$1</f>
        <v>0</v>
      </c>
      <c r="F226" s="149">
        <f>IFERROR(Mensualite!$G226/Mensualite!$D226,0)</f>
        <v>0</v>
      </c>
      <c r="G226" s="150">
        <f>+D226*$E$1-Mensualite!$H226</f>
        <v>0</v>
      </c>
      <c r="H226" s="139">
        <f>SUMPRODUCT((([0]!sortieNoms=Mensualite!$B226)*([0]!sortieClas=Mensualite!$C226)*([0]!sortiePrix)))</f>
        <v>0</v>
      </c>
      <c r="I226" s="144" t="s">
        <v>810</v>
      </c>
    </row>
    <row r="227" spans="1:9" ht="15.6" x14ac:dyDescent="0.3">
      <c r="A227" s="88">
        <v>225</v>
      </c>
      <c r="B227" s="94" t="s">
        <v>247</v>
      </c>
      <c r="C227" s="96" t="s">
        <v>55</v>
      </c>
      <c r="D227" s="91"/>
      <c r="E227" s="136">
        <f>+D227*$E$1</f>
        <v>0</v>
      </c>
      <c r="F227" s="146">
        <f>IFERROR(Mensualite!$G227/Mensualite!$D227,0)</f>
        <v>0</v>
      </c>
      <c r="G227" s="147">
        <f>+D227*$E$1-Mensualite!$H227</f>
        <v>0</v>
      </c>
      <c r="H227" s="139">
        <f>SUMPRODUCT((([0]!sortieNoms=Mensualite!$B227)*([0]!sortieClas=Mensualite!$C227)*([0]!sortiePrix)))</f>
        <v>0</v>
      </c>
      <c r="I227" s="140" t="s">
        <v>810</v>
      </c>
    </row>
    <row r="228" spans="1:9" ht="15.6" x14ac:dyDescent="0.3">
      <c r="A228" s="88">
        <v>226</v>
      </c>
      <c r="B228" s="92" t="s">
        <v>227</v>
      </c>
      <c r="C228" s="95" t="s">
        <v>55</v>
      </c>
      <c r="D228" s="72"/>
      <c r="E228" s="141">
        <f>+D228*$E$1</f>
        <v>0</v>
      </c>
      <c r="F228" s="149">
        <f>IFERROR(Mensualite!$G228/Mensualite!$D228,0)</f>
        <v>0</v>
      </c>
      <c r="G228" s="150">
        <f>+D228*$E$1-Mensualite!$H228</f>
        <v>0</v>
      </c>
      <c r="H228" s="139">
        <f>SUMPRODUCT((([0]!sortieNoms=Mensualite!$B228)*([0]!sortieClas=Mensualite!$C228)*([0]!sortiePrix)))</f>
        <v>0</v>
      </c>
      <c r="I228" s="144" t="s">
        <v>810</v>
      </c>
    </row>
    <row r="229" spans="1:9" ht="15.6" x14ac:dyDescent="0.3">
      <c r="A229" s="88">
        <v>227</v>
      </c>
      <c r="B229" s="94" t="s">
        <v>261</v>
      </c>
      <c r="C229" s="96" t="s">
        <v>55</v>
      </c>
      <c r="D229" s="91"/>
      <c r="E229" s="136">
        <f>+D229*$E$1</f>
        <v>0</v>
      </c>
      <c r="F229" s="146">
        <f>IFERROR(Mensualite!$G229/Mensualite!$D229,0)</f>
        <v>0</v>
      </c>
      <c r="G229" s="147">
        <f>+D229*$E$1-Mensualite!$H229</f>
        <v>0</v>
      </c>
      <c r="H229" s="139">
        <f>SUMPRODUCT((([0]!sortieNoms=Mensualite!$B229)*([0]!sortieClas=Mensualite!$C229)*([0]!sortiePrix)))</f>
        <v>0</v>
      </c>
      <c r="I229" s="140" t="s">
        <v>810</v>
      </c>
    </row>
    <row r="230" spans="1:9" ht="15.6" x14ac:dyDescent="0.3">
      <c r="A230" s="88">
        <v>228</v>
      </c>
      <c r="B230" s="92" t="s">
        <v>255</v>
      </c>
      <c r="C230" s="95" t="s">
        <v>55</v>
      </c>
      <c r="D230" s="72"/>
      <c r="E230" s="141">
        <f>+D230*$E$1</f>
        <v>0</v>
      </c>
      <c r="F230" s="149">
        <f>IFERROR(Mensualite!$G230/Mensualite!$D230,0)</f>
        <v>0</v>
      </c>
      <c r="G230" s="150">
        <f>+D230*$E$1-Mensualite!$H230</f>
        <v>0</v>
      </c>
      <c r="H230" s="139">
        <f>SUMPRODUCT((([0]!sortieNoms=Mensualite!$B230)*([0]!sortieClas=Mensualite!$C230)*([0]!sortiePrix)))</f>
        <v>0</v>
      </c>
      <c r="I230" s="144" t="s">
        <v>810</v>
      </c>
    </row>
    <row r="231" spans="1:9" ht="15.6" x14ac:dyDescent="0.3">
      <c r="A231" s="88">
        <v>229</v>
      </c>
      <c r="B231" s="94" t="s">
        <v>248</v>
      </c>
      <c r="C231" s="96" t="s">
        <v>55</v>
      </c>
      <c r="D231" s="91"/>
      <c r="E231" s="136">
        <f>+D231*$E$1</f>
        <v>0</v>
      </c>
      <c r="F231" s="146">
        <f>IFERROR(Mensualite!$G231/Mensualite!$D231,0)</f>
        <v>0</v>
      </c>
      <c r="G231" s="147">
        <f>+D231*$E$1-Mensualite!$H231</f>
        <v>0</v>
      </c>
      <c r="H231" s="139">
        <f>SUMPRODUCT((([0]!sortieNoms=Mensualite!$B231)*([0]!sortieClas=Mensualite!$C231)*([0]!sortiePrix)))</f>
        <v>0</v>
      </c>
      <c r="I231" s="140" t="s">
        <v>810</v>
      </c>
    </row>
    <row r="232" spans="1:9" ht="15.6" x14ac:dyDescent="0.3">
      <c r="A232" s="88">
        <v>230</v>
      </c>
      <c r="B232" s="92" t="s">
        <v>221</v>
      </c>
      <c r="C232" s="95" t="s">
        <v>55</v>
      </c>
      <c r="D232" s="72"/>
      <c r="E232" s="141">
        <f>+D232*$E$1</f>
        <v>0</v>
      </c>
      <c r="F232" s="149">
        <f>IFERROR(Mensualite!$G232/Mensualite!$D232,0)</f>
        <v>0</v>
      </c>
      <c r="G232" s="150">
        <f>+D232*$E$1-Mensualite!$H232</f>
        <v>0</v>
      </c>
      <c r="H232" s="139">
        <f>SUMPRODUCT((([0]!sortieNoms=Mensualite!$B232)*([0]!sortieClas=Mensualite!$C232)*([0]!sortiePrix)))</f>
        <v>0</v>
      </c>
      <c r="I232" s="144" t="s">
        <v>810</v>
      </c>
    </row>
    <row r="233" spans="1:9" ht="15.6" x14ac:dyDescent="0.3">
      <c r="A233" s="88">
        <v>231</v>
      </c>
      <c r="B233" s="94" t="s">
        <v>272</v>
      </c>
      <c r="C233" s="96" t="s">
        <v>55</v>
      </c>
      <c r="D233" s="91"/>
      <c r="E233" s="136">
        <f>+D233*$E$1</f>
        <v>0</v>
      </c>
      <c r="F233" s="146">
        <f>IFERROR(Mensualite!$G233/Mensualite!$D233,0)</f>
        <v>0</v>
      </c>
      <c r="G233" s="147">
        <f>+D233*$E$1-Mensualite!$H233</f>
        <v>0</v>
      </c>
      <c r="H233" s="139">
        <f>SUMPRODUCT((([0]!sortieNoms=Mensualite!$B233)*([0]!sortieClas=Mensualite!$C233)*([0]!sortiePrix)))</f>
        <v>0</v>
      </c>
      <c r="I233" s="140" t="s">
        <v>810</v>
      </c>
    </row>
    <row r="234" spans="1:9" ht="15.6" x14ac:dyDescent="0.3">
      <c r="A234" s="88">
        <v>232</v>
      </c>
      <c r="B234" s="92" t="s">
        <v>315</v>
      </c>
      <c r="C234" s="95" t="s">
        <v>56</v>
      </c>
      <c r="D234" s="72"/>
      <c r="E234" s="141">
        <f>+D234*$E$1</f>
        <v>0</v>
      </c>
      <c r="F234" s="149">
        <f>IFERROR(Mensualite!$G234/Mensualite!$D234,0)</f>
        <v>0</v>
      </c>
      <c r="G234" s="150">
        <f>+D234*$E$1-Mensualite!$H234</f>
        <v>0</v>
      </c>
      <c r="H234" s="139">
        <f>SUMPRODUCT((([0]!sortieNoms=Mensualite!$B234)*([0]!sortieClas=Mensualite!$C234)*([0]!sortiePrix)))</f>
        <v>0</v>
      </c>
      <c r="I234" s="144" t="s">
        <v>56</v>
      </c>
    </row>
    <row r="235" spans="1:9" ht="15.6" x14ac:dyDescent="0.3">
      <c r="A235" s="88">
        <v>233</v>
      </c>
      <c r="B235" s="94" t="s">
        <v>287</v>
      </c>
      <c r="C235" s="96" t="s">
        <v>56</v>
      </c>
      <c r="D235" s="91"/>
      <c r="E235" s="136">
        <f>+D235*$E$1</f>
        <v>0</v>
      </c>
      <c r="F235" s="146">
        <f>IFERROR(Mensualite!$G235/Mensualite!$D235,0)</f>
        <v>0</v>
      </c>
      <c r="G235" s="147">
        <f>+D235*$E$1-Mensualite!$H235</f>
        <v>0</v>
      </c>
      <c r="H235" s="139">
        <f>SUMPRODUCT((([0]!sortieNoms=Mensualite!$B235)*([0]!sortieClas=Mensualite!$C235)*([0]!sortiePrix)))</f>
        <v>0</v>
      </c>
      <c r="I235" s="140" t="s">
        <v>56</v>
      </c>
    </row>
    <row r="236" spans="1:9" ht="15.6" x14ac:dyDescent="0.3">
      <c r="A236" s="88">
        <v>234</v>
      </c>
      <c r="B236" s="92" t="s">
        <v>317</v>
      </c>
      <c r="C236" s="95" t="s">
        <v>56</v>
      </c>
      <c r="D236" s="72"/>
      <c r="E236" s="141">
        <f>+D236*$E$1</f>
        <v>0</v>
      </c>
      <c r="F236" s="149">
        <f>IFERROR(Mensualite!$G236/Mensualite!$D236,0)</f>
        <v>0</v>
      </c>
      <c r="G236" s="150">
        <f>+D236*$E$1-Mensualite!$H236</f>
        <v>0</v>
      </c>
      <c r="H236" s="139">
        <f>SUMPRODUCT((([0]!sortieNoms=Mensualite!$B236)*([0]!sortieClas=Mensualite!$C236)*([0]!sortiePrix)))</f>
        <v>0</v>
      </c>
      <c r="I236" s="144" t="s">
        <v>56</v>
      </c>
    </row>
    <row r="237" spans="1:9" ht="15.6" x14ac:dyDescent="0.3">
      <c r="A237" s="88">
        <v>235</v>
      </c>
      <c r="B237" s="94" t="s">
        <v>291</v>
      </c>
      <c r="C237" s="96" t="s">
        <v>56</v>
      </c>
      <c r="D237" s="91"/>
      <c r="E237" s="136">
        <f>+D237*$E$1</f>
        <v>0</v>
      </c>
      <c r="F237" s="146">
        <f>IFERROR(Mensualite!$G237/Mensualite!$D237,0)</f>
        <v>0</v>
      </c>
      <c r="G237" s="147">
        <f>+D237*$E$1-Mensualite!$H237</f>
        <v>0</v>
      </c>
      <c r="H237" s="139">
        <f>SUMPRODUCT((([0]!sortieNoms=Mensualite!$B237)*([0]!sortieClas=Mensualite!$C237)*([0]!sortiePrix)))</f>
        <v>0</v>
      </c>
      <c r="I237" s="140" t="s">
        <v>56</v>
      </c>
    </row>
    <row r="238" spans="1:9" ht="15.6" x14ac:dyDescent="0.3">
      <c r="A238" s="88">
        <v>236</v>
      </c>
      <c r="B238" s="92" t="s">
        <v>299</v>
      </c>
      <c r="C238" s="95" t="s">
        <v>56</v>
      </c>
      <c r="D238" s="72"/>
      <c r="E238" s="141">
        <f>+D238*$E$1</f>
        <v>0</v>
      </c>
      <c r="F238" s="149">
        <f>IFERROR(Mensualite!$G238/Mensualite!$D238,0)</f>
        <v>0</v>
      </c>
      <c r="G238" s="150">
        <f>+D238*$E$1-Mensualite!$H238</f>
        <v>0</v>
      </c>
      <c r="H238" s="139">
        <f>SUMPRODUCT((([0]!sortieNoms=Mensualite!$B238)*([0]!sortieClas=Mensualite!$C238)*([0]!sortiePrix)))</f>
        <v>0</v>
      </c>
      <c r="I238" s="144" t="s">
        <v>56</v>
      </c>
    </row>
    <row r="239" spans="1:9" ht="15.6" x14ac:dyDescent="0.3">
      <c r="A239" s="88">
        <v>237</v>
      </c>
      <c r="B239" s="94" t="s">
        <v>347</v>
      </c>
      <c r="C239" s="96" t="s">
        <v>56</v>
      </c>
      <c r="D239" s="91"/>
      <c r="E239" s="136">
        <f>+D239*$E$1</f>
        <v>0</v>
      </c>
      <c r="F239" s="146">
        <f>IFERROR(Mensualite!$G239/Mensualite!$D239,0)</f>
        <v>0</v>
      </c>
      <c r="G239" s="147">
        <f>+D239*$E$1-Mensualite!$H239</f>
        <v>0</v>
      </c>
      <c r="H239" s="139">
        <f>SUMPRODUCT((([0]!sortieNoms=Mensualite!$B239)*([0]!sortieClas=Mensualite!$C239)*([0]!sortiePrix)))</f>
        <v>0</v>
      </c>
      <c r="I239" s="140" t="s">
        <v>56</v>
      </c>
    </row>
    <row r="240" spans="1:9" ht="15.6" x14ac:dyDescent="0.3">
      <c r="A240" s="88">
        <v>238</v>
      </c>
      <c r="B240" s="92" t="s">
        <v>314</v>
      </c>
      <c r="C240" s="95" t="s">
        <v>56</v>
      </c>
      <c r="D240" s="72"/>
      <c r="E240" s="141">
        <f>+D240*$E$1</f>
        <v>0</v>
      </c>
      <c r="F240" s="149">
        <f>IFERROR(Mensualite!$G240/Mensualite!$D240,0)</f>
        <v>0</v>
      </c>
      <c r="G240" s="150">
        <f>+D240*$E$1-Mensualite!$H240</f>
        <v>0</v>
      </c>
      <c r="H240" s="139">
        <f>SUMPRODUCT((([0]!sortieNoms=Mensualite!$B240)*([0]!sortieClas=Mensualite!$C240)*([0]!sortiePrix)))</f>
        <v>0</v>
      </c>
      <c r="I240" s="144" t="s">
        <v>56</v>
      </c>
    </row>
    <row r="241" spans="1:9" ht="15.6" x14ac:dyDescent="0.3">
      <c r="A241" s="88">
        <v>239</v>
      </c>
      <c r="B241" s="94" t="s">
        <v>278</v>
      </c>
      <c r="C241" s="96" t="s">
        <v>56</v>
      </c>
      <c r="D241" s="91"/>
      <c r="E241" s="136">
        <f>+D241*$E$1</f>
        <v>0</v>
      </c>
      <c r="F241" s="146">
        <f>IFERROR(Mensualite!$G241/Mensualite!$D241,0)</f>
        <v>0</v>
      </c>
      <c r="G241" s="147">
        <f>+D241*$E$1-Mensualite!$H241</f>
        <v>0</v>
      </c>
      <c r="H241" s="139">
        <f>SUMPRODUCT((([0]!sortieNoms=Mensualite!$B241)*([0]!sortieClas=Mensualite!$C241)*([0]!sortiePrix)))</f>
        <v>0</v>
      </c>
      <c r="I241" s="140" t="s">
        <v>56</v>
      </c>
    </row>
    <row r="242" spans="1:9" ht="15.6" x14ac:dyDescent="0.3">
      <c r="A242" s="88">
        <v>240</v>
      </c>
      <c r="B242" s="92" t="s">
        <v>337</v>
      </c>
      <c r="C242" s="95" t="s">
        <v>56</v>
      </c>
      <c r="D242" s="72"/>
      <c r="E242" s="141">
        <f>+D242*$E$1</f>
        <v>0</v>
      </c>
      <c r="F242" s="149">
        <f>IFERROR(Mensualite!$G242/Mensualite!$D242,0)</f>
        <v>0</v>
      </c>
      <c r="G242" s="150">
        <f>+D242*$E$1-Mensualite!$H242</f>
        <v>0</v>
      </c>
      <c r="H242" s="139">
        <f>SUMPRODUCT((([0]!sortieNoms=Mensualite!$B242)*([0]!sortieClas=Mensualite!$C242)*([0]!sortiePrix)))</f>
        <v>0</v>
      </c>
      <c r="I242" s="144" t="s">
        <v>56</v>
      </c>
    </row>
    <row r="243" spans="1:9" ht="15.6" x14ac:dyDescent="0.3">
      <c r="A243" s="88">
        <v>241</v>
      </c>
      <c r="B243" s="94" t="s">
        <v>308</v>
      </c>
      <c r="C243" s="96" t="s">
        <v>56</v>
      </c>
      <c r="D243" s="91"/>
      <c r="E243" s="136">
        <f>+D243*$E$1</f>
        <v>0</v>
      </c>
      <c r="F243" s="146">
        <f>IFERROR(Mensualite!$G243/Mensualite!$D243,0)</f>
        <v>0</v>
      </c>
      <c r="G243" s="147">
        <f>+D243*$E$1-Mensualite!$H243</f>
        <v>0</v>
      </c>
      <c r="H243" s="139">
        <f>SUMPRODUCT((([0]!sortieNoms=Mensualite!$B243)*([0]!sortieClas=Mensualite!$C243)*([0]!sortiePrix)))</f>
        <v>0</v>
      </c>
      <c r="I243" s="140" t="s">
        <v>56</v>
      </c>
    </row>
    <row r="244" spans="1:9" ht="15.6" x14ac:dyDescent="0.3">
      <c r="A244" s="88">
        <v>242</v>
      </c>
      <c r="B244" s="92" t="s">
        <v>296</v>
      </c>
      <c r="C244" s="95" t="s">
        <v>56</v>
      </c>
      <c r="D244" s="72"/>
      <c r="E244" s="141">
        <f>+D244*$E$1</f>
        <v>0</v>
      </c>
      <c r="F244" s="149">
        <f>IFERROR(Mensualite!$G244/Mensualite!$D244,0)</f>
        <v>0</v>
      </c>
      <c r="G244" s="150">
        <f>+D244*$E$1-Mensualite!$H244</f>
        <v>0</v>
      </c>
      <c r="H244" s="139">
        <f>SUMPRODUCT((([0]!sortieNoms=Mensualite!$B244)*([0]!sortieClas=Mensualite!$C244)*([0]!sortiePrix)))</f>
        <v>0</v>
      </c>
      <c r="I244" s="144" t="s">
        <v>56</v>
      </c>
    </row>
    <row r="245" spans="1:9" ht="15.6" x14ac:dyDescent="0.3">
      <c r="A245" s="88">
        <v>243</v>
      </c>
      <c r="B245" s="94" t="s">
        <v>292</v>
      </c>
      <c r="C245" s="96" t="s">
        <v>56</v>
      </c>
      <c r="D245" s="91"/>
      <c r="E245" s="136">
        <f>+D245*$E$1</f>
        <v>0</v>
      </c>
      <c r="F245" s="146">
        <f>IFERROR(Mensualite!$G245/Mensualite!$D245,0)</f>
        <v>0</v>
      </c>
      <c r="G245" s="147">
        <f>+D245*$E$1-Mensualite!$H245</f>
        <v>0</v>
      </c>
      <c r="H245" s="139">
        <f>SUMPRODUCT((([0]!sortieNoms=Mensualite!$B245)*([0]!sortieClas=Mensualite!$C245)*([0]!sortiePrix)))</f>
        <v>0</v>
      </c>
      <c r="I245" s="140" t="s">
        <v>56</v>
      </c>
    </row>
    <row r="246" spans="1:9" ht="15.6" x14ac:dyDescent="0.3">
      <c r="A246" s="88">
        <v>244</v>
      </c>
      <c r="B246" s="92" t="s">
        <v>344</v>
      </c>
      <c r="C246" s="95" t="s">
        <v>56</v>
      </c>
      <c r="D246" s="72"/>
      <c r="E246" s="141">
        <f>+D246*$E$1</f>
        <v>0</v>
      </c>
      <c r="F246" s="149">
        <f>IFERROR(Mensualite!$G246/Mensualite!$D246,0)</f>
        <v>0</v>
      </c>
      <c r="G246" s="150">
        <f>+D246*$E$1-Mensualite!$H246</f>
        <v>0</v>
      </c>
      <c r="H246" s="139">
        <f>SUMPRODUCT((([0]!sortieNoms=Mensualite!$B246)*([0]!sortieClas=Mensualite!$C246)*([0]!sortiePrix)))</f>
        <v>0</v>
      </c>
      <c r="I246" s="144" t="s">
        <v>56</v>
      </c>
    </row>
    <row r="247" spans="1:9" ht="15.6" x14ac:dyDescent="0.3">
      <c r="A247" s="88">
        <v>245</v>
      </c>
      <c r="B247" s="94" t="s">
        <v>281</v>
      </c>
      <c r="C247" s="96" t="s">
        <v>56</v>
      </c>
      <c r="D247" s="91"/>
      <c r="E247" s="136">
        <f>+D247*$E$1</f>
        <v>0</v>
      </c>
      <c r="F247" s="146">
        <f>IFERROR(Mensualite!$G247/Mensualite!$D247,0)</f>
        <v>0</v>
      </c>
      <c r="G247" s="147">
        <f>+D247*$E$1-Mensualite!$H247</f>
        <v>0</v>
      </c>
      <c r="H247" s="139">
        <f>SUMPRODUCT((([0]!sortieNoms=Mensualite!$B247)*([0]!sortieClas=Mensualite!$C247)*([0]!sortiePrix)))</f>
        <v>0</v>
      </c>
      <c r="I247" s="140" t="s">
        <v>56</v>
      </c>
    </row>
    <row r="248" spans="1:9" ht="15.6" x14ac:dyDescent="0.3">
      <c r="A248" s="88">
        <v>246</v>
      </c>
      <c r="B248" s="92" t="s">
        <v>288</v>
      </c>
      <c r="C248" s="95" t="s">
        <v>56</v>
      </c>
      <c r="D248" s="72"/>
      <c r="E248" s="141">
        <f>+D248*$E$1</f>
        <v>0</v>
      </c>
      <c r="F248" s="149">
        <f>IFERROR(Mensualite!$G248/Mensualite!$D248,0)</f>
        <v>0</v>
      </c>
      <c r="G248" s="150">
        <f>+D248*$E$1-Mensualite!$H248</f>
        <v>0</v>
      </c>
      <c r="H248" s="139">
        <f>SUMPRODUCT((([0]!sortieNoms=Mensualite!$B248)*([0]!sortieClas=Mensualite!$C248)*([0]!sortiePrix)))</f>
        <v>0</v>
      </c>
      <c r="I248" s="144" t="s">
        <v>56</v>
      </c>
    </row>
    <row r="249" spans="1:9" ht="15.6" x14ac:dyDescent="0.3">
      <c r="A249" s="88">
        <v>247</v>
      </c>
      <c r="B249" s="94" t="s">
        <v>280</v>
      </c>
      <c r="C249" s="96" t="s">
        <v>56</v>
      </c>
      <c r="D249" s="91"/>
      <c r="E249" s="136">
        <f>+D249*$E$1</f>
        <v>0</v>
      </c>
      <c r="F249" s="146">
        <f>IFERROR(Mensualite!$G249/Mensualite!$D249,0)</f>
        <v>0</v>
      </c>
      <c r="G249" s="147">
        <f>+D249*$E$1-Mensualite!$H249</f>
        <v>0</v>
      </c>
      <c r="H249" s="139">
        <f>SUMPRODUCT((([0]!sortieNoms=Mensualite!$B249)*([0]!sortieClas=Mensualite!$C249)*([0]!sortiePrix)))</f>
        <v>0</v>
      </c>
      <c r="I249" s="140" t="s">
        <v>56</v>
      </c>
    </row>
    <row r="250" spans="1:9" ht="15.6" x14ac:dyDescent="0.3">
      <c r="A250" s="88">
        <v>248</v>
      </c>
      <c r="B250" s="92" t="s">
        <v>284</v>
      </c>
      <c r="C250" s="95" t="s">
        <v>56</v>
      </c>
      <c r="D250" s="72"/>
      <c r="E250" s="141">
        <f>+D250*$E$1</f>
        <v>0</v>
      </c>
      <c r="F250" s="149">
        <f>IFERROR(Mensualite!$G250/Mensualite!$D250,0)</f>
        <v>0</v>
      </c>
      <c r="G250" s="150">
        <f>+D250*$E$1-Mensualite!$H250</f>
        <v>0</v>
      </c>
      <c r="H250" s="139">
        <f>SUMPRODUCT((([0]!sortieNoms=Mensualite!$B250)*([0]!sortieClas=Mensualite!$C250)*([0]!sortiePrix)))</f>
        <v>0</v>
      </c>
      <c r="I250" s="144" t="s">
        <v>56</v>
      </c>
    </row>
    <row r="251" spans="1:9" ht="15.6" x14ac:dyDescent="0.3">
      <c r="A251" s="88">
        <v>249</v>
      </c>
      <c r="B251" s="94" t="s">
        <v>298</v>
      </c>
      <c r="C251" s="96" t="s">
        <v>56</v>
      </c>
      <c r="D251" s="91"/>
      <c r="E251" s="136">
        <f>+D251*$E$1</f>
        <v>0</v>
      </c>
      <c r="F251" s="146">
        <f>IFERROR(Mensualite!$G251/Mensualite!$D251,0)</f>
        <v>0</v>
      </c>
      <c r="G251" s="147">
        <f>+D251*$E$1-Mensualite!$H251</f>
        <v>0</v>
      </c>
      <c r="H251" s="139">
        <f>SUMPRODUCT((([0]!sortieNoms=Mensualite!$B251)*([0]!sortieClas=Mensualite!$C251)*([0]!sortiePrix)))</f>
        <v>0</v>
      </c>
      <c r="I251" s="140" t="s">
        <v>56</v>
      </c>
    </row>
    <row r="252" spans="1:9" ht="15.6" x14ac:dyDescent="0.3">
      <c r="A252" s="88">
        <v>250</v>
      </c>
      <c r="B252" s="92" t="s">
        <v>307</v>
      </c>
      <c r="C252" s="95" t="s">
        <v>56</v>
      </c>
      <c r="D252" s="72"/>
      <c r="E252" s="141">
        <f>+D252*$E$1</f>
        <v>0</v>
      </c>
      <c r="F252" s="149">
        <f>IFERROR(Mensualite!$G252/Mensualite!$D252,0)</f>
        <v>0</v>
      </c>
      <c r="G252" s="150">
        <f>+D252*$E$1-Mensualite!$H252</f>
        <v>0</v>
      </c>
      <c r="H252" s="139">
        <f>SUMPRODUCT((([0]!sortieNoms=Mensualite!$B252)*([0]!sortieClas=Mensualite!$C252)*([0]!sortiePrix)))</f>
        <v>0</v>
      </c>
      <c r="I252" s="144" t="s">
        <v>56</v>
      </c>
    </row>
    <row r="253" spans="1:9" ht="15.6" x14ac:dyDescent="0.3">
      <c r="A253" s="88">
        <v>251</v>
      </c>
      <c r="B253" s="94" t="s">
        <v>318</v>
      </c>
      <c r="C253" s="96" t="s">
        <v>56</v>
      </c>
      <c r="D253" s="91"/>
      <c r="E253" s="136">
        <f>+D253*$E$1</f>
        <v>0</v>
      </c>
      <c r="F253" s="146">
        <f>IFERROR(Mensualite!$G253/Mensualite!$D253,0)</f>
        <v>0</v>
      </c>
      <c r="G253" s="147">
        <f>+D253*$E$1-Mensualite!$H253</f>
        <v>0</v>
      </c>
      <c r="H253" s="139">
        <f>SUMPRODUCT((([0]!sortieNoms=Mensualite!$B253)*([0]!sortieClas=Mensualite!$C253)*([0]!sortiePrix)))</f>
        <v>0</v>
      </c>
      <c r="I253" s="140" t="s">
        <v>56</v>
      </c>
    </row>
    <row r="254" spans="1:9" ht="15.6" x14ac:dyDescent="0.3">
      <c r="A254" s="88">
        <v>252</v>
      </c>
      <c r="B254" s="92" t="s">
        <v>326</v>
      </c>
      <c r="C254" s="95" t="s">
        <v>56</v>
      </c>
      <c r="D254" s="72"/>
      <c r="E254" s="141">
        <f>+D254*$E$1</f>
        <v>0</v>
      </c>
      <c r="F254" s="149">
        <f>IFERROR(Mensualite!$G254/Mensualite!$D254,0)</f>
        <v>0</v>
      </c>
      <c r="G254" s="150">
        <f>+D254*$E$1-Mensualite!$H254</f>
        <v>0</v>
      </c>
      <c r="H254" s="139">
        <f>SUMPRODUCT((([0]!sortieNoms=Mensualite!$B254)*([0]!sortieClas=Mensualite!$C254)*([0]!sortiePrix)))</f>
        <v>0</v>
      </c>
      <c r="I254" s="144" t="s">
        <v>56</v>
      </c>
    </row>
    <row r="255" spans="1:9" ht="15.6" x14ac:dyDescent="0.3">
      <c r="A255" s="88">
        <v>253</v>
      </c>
      <c r="B255" s="94" t="s">
        <v>303</v>
      </c>
      <c r="C255" s="96" t="s">
        <v>56</v>
      </c>
      <c r="D255" s="91"/>
      <c r="E255" s="136">
        <f>+D255*$E$1</f>
        <v>0</v>
      </c>
      <c r="F255" s="146">
        <f>IFERROR(Mensualite!$G255/Mensualite!$D255,0)</f>
        <v>0</v>
      </c>
      <c r="G255" s="147">
        <f>+D255*$E$1-Mensualite!$H255</f>
        <v>0</v>
      </c>
      <c r="H255" s="139">
        <f>SUMPRODUCT((([0]!sortieNoms=Mensualite!$B255)*([0]!sortieClas=Mensualite!$C255)*([0]!sortiePrix)))</f>
        <v>0</v>
      </c>
      <c r="I255" s="140" t="s">
        <v>56</v>
      </c>
    </row>
    <row r="256" spans="1:9" ht="15.6" x14ac:dyDescent="0.3">
      <c r="A256" s="88">
        <v>254</v>
      </c>
      <c r="B256" s="92" t="s">
        <v>313</v>
      </c>
      <c r="C256" s="95" t="s">
        <v>56</v>
      </c>
      <c r="D256" s="72"/>
      <c r="E256" s="141">
        <f>+D256*$E$1</f>
        <v>0</v>
      </c>
      <c r="F256" s="149">
        <f>IFERROR(Mensualite!$G256/Mensualite!$D256,0)</f>
        <v>0</v>
      </c>
      <c r="G256" s="150">
        <f>+D256*$E$1-Mensualite!$H256</f>
        <v>0</v>
      </c>
      <c r="H256" s="139">
        <f>SUMPRODUCT((([0]!sortieNoms=Mensualite!$B256)*([0]!sortieClas=Mensualite!$C256)*([0]!sortiePrix)))</f>
        <v>0</v>
      </c>
      <c r="I256" s="144" t="s">
        <v>56</v>
      </c>
    </row>
    <row r="257" spans="1:9" ht="15.6" x14ac:dyDescent="0.3">
      <c r="A257" s="88">
        <v>255</v>
      </c>
      <c r="B257" s="94" t="s">
        <v>282</v>
      </c>
      <c r="C257" s="96" t="s">
        <v>56</v>
      </c>
      <c r="D257" s="91"/>
      <c r="E257" s="136">
        <f>+D257*$E$1</f>
        <v>0</v>
      </c>
      <c r="F257" s="146">
        <f>IFERROR(Mensualite!$G257/Mensualite!$D257,0)</f>
        <v>0</v>
      </c>
      <c r="G257" s="147">
        <f>+D257*$E$1-Mensualite!$H257</f>
        <v>0</v>
      </c>
      <c r="H257" s="139">
        <f>SUMPRODUCT((([0]!sortieNoms=Mensualite!$B257)*([0]!sortieClas=Mensualite!$C257)*([0]!sortiePrix)))</f>
        <v>0</v>
      </c>
      <c r="I257" s="140" t="s">
        <v>56</v>
      </c>
    </row>
    <row r="258" spans="1:9" ht="15.6" x14ac:dyDescent="0.3">
      <c r="A258" s="88">
        <v>256</v>
      </c>
      <c r="B258" s="92" t="s">
        <v>332</v>
      </c>
      <c r="C258" s="95" t="s">
        <v>56</v>
      </c>
      <c r="D258" s="72"/>
      <c r="E258" s="141">
        <f>+D258*$E$1</f>
        <v>0</v>
      </c>
      <c r="F258" s="149">
        <f>IFERROR(Mensualite!$G258/Mensualite!$D258,0)</f>
        <v>0</v>
      </c>
      <c r="G258" s="150">
        <f>+D258*$E$1-Mensualite!$H258</f>
        <v>0</v>
      </c>
      <c r="H258" s="139">
        <f>SUMPRODUCT((([0]!sortieNoms=Mensualite!$B258)*([0]!sortieClas=Mensualite!$C258)*([0]!sortiePrix)))</f>
        <v>0</v>
      </c>
      <c r="I258" s="144" t="s">
        <v>56</v>
      </c>
    </row>
    <row r="259" spans="1:9" ht="15.6" x14ac:dyDescent="0.3">
      <c r="A259" s="88">
        <v>257</v>
      </c>
      <c r="B259" s="94" t="s">
        <v>301</v>
      </c>
      <c r="C259" s="96" t="s">
        <v>56</v>
      </c>
      <c r="D259" s="91"/>
      <c r="E259" s="136">
        <f>+D259*$E$1</f>
        <v>0</v>
      </c>
      <c r="F259" s="146">
        <f>IFERROR(Mensualite!$G259/Mensualite!$D259,0)</f>
        <v>0</v>
      </c>
      <c r="G259" s="147">
        <f>+D259*$E$1-Mensualite!$H259</f>
        <v>0</v>
      </c>
      <c r="H259" s="139">
        <f>SUMPRODUCT((([0]!sortieNoms=Mensualite!$B259)*([0]!sortieClas=Mensualite!$C259)*([0]!sortiePrix)))</f>
        <v>0</v>
      </c>
      <c r="I259" s="140" t="s">
        <v>56</v>
      </c>
    </row>
    <row r="260" spans="1:9" ht="15.6" x14ac:dyDescent="0.3">
      <c r="A260" s="88">
        <v>258</v>
      </c>
      <c r="B260" s="92" t="s">
        <v>279</v>
      </c>
      <c r="C260" s="95" t="s">
        <v>56</v>
      </c>
      <c r="D260" s="72"/>
      <c r="E260" s="141">
        <f>+D260*$E$1</f>
        <v>0</v>
      </c>
      <c r="F260" s="149">
        <f>IFERROR(Mensualite!$G260/Mensualite!$D260,0)</f>
        <v>0</v>
      </c>
      <c r="G260" s="150">
        <f>+D260*$E$1-Mensualite!$H260</f>
        <v>0</v>
      </c>
      <c r="H260" s="139">
        <f>SUMPRODUCT((([0]!sortieNoms=Mensualite!$B260)*([0]!sortieClas=Mensualite!$C260)*([0]!sortiePrix)))</f>
        <v>0</v>
      </c>
      <c r="I260" s="144" t="s">
        <v>56</v>
      </c>
    </row>
    <row r="261" spans="1:9" ht="15.6" x14ac:dyDescent="0.3">
      <c r="A261" s="88">
        <v>259</v>
      </c>
      <c r="B261" s="94" t="s">
        <v>294</v>
      </c>
      <c r="C261" s="96" t="s">
        <v>56</v>
      </c>
      <c r="D261" s="91"/>
      <c r="E261" s="136">
        <f>+D261*$E$1</f>
        <v>0</v>
      </c>
      <c r="F261" s="146">
        <f>IFERROR(Mensualite!$G261/Mensualite!$D261,0)</f>
        <v>0</v>
      </c>
      <c r="G261" s="147">
        <f>+D261*$E$1-Mensualite!$H261</f>
        <v>0</v>
      </c>
      <c r="H261" s="139">
        <f>SUMPRODUCT((([0]!sortieNoms=Mensualite!$B261)*([0]!sortieClas=Mensualite!$C261)*([0]!sortiePrix)))</f>
        <v>0</v>
      </c>
      <c r="I261" s="140" t="s">
        <v>56</v>
      </c>
    </row>
    <row r="262" spans="1:9" ht="15.6" x14ac:dyDescent="0.3">
      <c r="A262" s="88">
        <v>260</v>
      </c>
      <c r="B262" s="92" t="s">
        <v>323</v>
      </c>
      <c r="C262" s="95" t="s">
        <v>56</v>
      </c>
      <c r="D262" s="72"/>
      <c r="E262" s="141">
        <f>+D262*$E$1</f>
        <v>0</v>
      </c>
      <c r="F262" s="149">
        <f>IFERROR(Mensualite!$G262/Mensualite!$D262,0)</f>
        <v>0</v>
      </c>
      <c r="G262" s="150">
        <f>+D262*$E$1-Mensualite!$H262</f>
        <v>0</v>
      </c>
      <c r="H262" s="139">
        <f>SUMPRODUCT((([0]!sortieNoms=Mensualite!$B262)*([0]!sortieClas=Mensualite!$C262)*([0]!sortiePrix)))</f>
        <v>0</v>
      </c>
      <c r="I262" s="144" t="s">
        <v>56</v>
      </c>
    </row>
    <row r="263" spans="1:9" ht="15.6" x14ac:dyDescent="0.3">
      <c r="A263" s="88">
        <v>261</v>
      </c>
      <c r="B263" s="94" t="s">
        <v>339</v>
      </c>
      <c r="C263" s="96" t="s">
        <v>56</v>
      </c>
      <c r="D263" s="91"/>
      <c r="E263" s="136">
        <f>+D263*$E$1</f>
        <v>0</v>
      </c>
      <c r="F263" s="146">
        <f>IFERROR(Mensualite!$G263/Mensualite!$D263,0)</f>
        <v>0</v>
      </c>
      <c r="G263" s="147">
        <f>+D263*$E$1-Mensualite!$H263</f>
        <v>0</v>
      </c>
      <c r="H263" s="139">
        <f>SUMPRODUCT((([0]!sortieNoms=Mensualite!$B263)*([0]!sortieClas=Mensualite!$C263)*([0]!sortiePrix)))</f>
        <v>0</v>
      </c>
      <c r="I263" s="140" t="s">
        <v>56</v>
      </c>
    </row>
    <row r="264" spans="1:9" ht="15.6" x14ac:dyDescent="0.3">
      <c r="A264" s="88">
        <v>262</v>
      </c>
      <c r="B264" s="92" t="s">
        <v>304</v>
      </c>
      <c r="C264" s="95" t="s">
        <v>56</v>
      </c>
      <c r="D264" s="72"/>
      <c r="E264" s="141">
        <f>+D264*$E$1</f>
        <v>0</v>
      </c>
      <c r="F264" s="149">
        <f>IFERROR(Mensualite!$G264/Mensualite!$D264,0)</f>
        <v>0</v>
      </c>
      <c r="G264" s="150">
        <f>+D264*$E$1-Mensualite!$H264</f>
        <v>0</v>
      </c>
      <c r="H264" s="139">
        <f>SUMPRODUCT((([0]!sortieNoms=Mensualite!$B264)*([0]!sortieClas=Mensualite!$C264)*([0]!sortiePrix)))</f>
        <v>0</v>
      </c>
      <c r="I264" s="144" t="s">
        <v>56</v>
      </c>
    </row>
    <row r="265" spans="1:9" ht="15.6" x14ac:dyDescent="0.3">
      <c r="A265" s="88">
        <v>263</v>
      </c>
      <c r="B265" s="94" t="s">
        <v>340</v>
      </c>
      <c r="C265" s="96" t="s">
        <v>56</v>
      </c>
      <c r="D265" s="91"/>
      <c r="E265" s="136">
        <f>+D265*$E$1</f>
        <v>0</v>
      </c>
      <c r="F265" s="146">
        <f>IFERROR(Mensualite!$G265/Mensualite!$D265,0)</f>
        <v>0</v>
      </c>
      <c r="G265" s="147">
        <f>+D265*$E$1-Mensualite!$H265</f>
        <v>0</v>
      </c>
      <c r="H265" s="139">
        <f>SUMPRODUCT((([0]!sortieNoms=Mensualite!$B265)*([0]!sortieClas=Mensualite!$C265)*([0]!sortiePrix)))</f>
        <v>0</v>
      </c>
      <c r="I265" s="140" t="s">
        <v>56</v>
      </c>
    </row>
    <row r="266" spans="1:9" ht="15.6" x14ac:dyDescent="0.3">
      <c r="A266" s="88">
        <v>264</v>
      </c>
      <c r="B266" s="92" t="s">
        <v>330</v>
      </c>
      <c r="C266" s="95" t="s">
        <v>56</v>
      </c>
      <c r="D266" s="72"/>
      <c r="E266" s="141">
        <f>+D266*$E$1</f>
        <v>0</v>
      </c>
      <c r="F266" s="149">
        <f>IFERROR(Mensualite!$G266/Mensualite!$D266,0)</f>
        <v>0</v>
      </c>
      <c r="G266" s="150">
        <f>+D266*$E$1-Mensualite!$H266</f>
        <v>0</v>
      </c>
      <c r="H266" s="139">
        <f>SUMPRODUCT((([0]!sortieNoms=Mensualite!$B266)*([0]!sortieClas=Mensualite!$C266)*([0]!sortiePrix)))</f>
        <v>0</v>
      </c>
      <c r="I266" s="144" t="s">
        <v>56</v>
      </c>
    </row>
    <row r="267" spans="1:9" ht="15.6" x14ac:dyDescent="0.3">
      <c r="A267" s="88">
        <v>265</v>
      </c>
      <c r="B267" s="94" t="s">
        <v>342</v>
      </c>
      <c r="C267" s="96" t="s">
        <v>56</v>
      </c>
      <c r="D267" s="91"/>
      <c r="E267" s="136">
        <f>+D267*$E$1</f>
        <v>0</v>
      </c>
      <c r="F267" s="146">
        <f>IFERROR(Mensualite!$G267/Mensualite!$D267,0)</f>
        <v>0</v>
      </c>
      <c r="G267" s="147">
        <f>+D267*$E$1-Mensualite!$H267</f>
        <v>0</v>
      </c>
      <c r="H267" s="139">
        <f>SUMPRODUCT((([0]!sortieNoms=Mensualite!$B267)*([0]!sortieClas=Mensualite!$C267)*([0]!sortiePrix)))</f>
        <v>0</v>
      </c>
      <c r="I267" s="140" t="s">
        <v>56</v>
      </c>
    </row>
    <row r="268" spans="1:9" ht="15.6" x14ac:dyDescent="0.3">
      <c r="A268" s="88">
        <v>266</v>
      </c>
      <c r="B268" s="92" t="s">
        <v>334</v>
      </c>
      <c r="C268" s="95" t="s">
        <v>56</v>
      </c>
      <c r="D268" s="72"/>
      <c r="E268" s="141">
        <f>+D268*$E$1</f>
        <v>0</v>
      </c>
      <c r="F268" s="149">
        <f>IFERROR(Mensualite!$G268/Mensualite!$D268,0)</f>
        <v>0</v>
      </c>
      <c r="G268" s="150">
        <f>+D268*$E$1-Mensualite!$H268</f>
        <v>0</v>
      </c>
      <c r="H268" s="139">
        <f>SUMPRODUCT((([0]!sortieNoms=Mensualite!$B268)*([0]!sortieClas=Mensualite!$C268)*([0]!sortiePrix)))</f>
        <v>0</v>
      </c>
      <c r="I268" s="144" t="s">
        <v>56</v>
      </c>
    </row>
    <row r="269" spans="1:9" ht="15.6" x14ac:dyDescent="0.3">
      <c r="A269" s="88">
        <v>267</v>
      </c>
      <c r="B269" s="94" t="s">
        <v>329</v>
      </c>
      <c r="C269" s="96" t="s">
        <v>56</v>
      </c>
      <c r="D269" s="91"/>
      <c r="E269" s="136">
        <f>+D269*$E$1</f>
        <v>0</v>
      </c>
      <c r="F269" s="146">
        <f>IFERROR(Mensualite!$G269/Mensualite!$D269,0)</f>
        <v>0</v>
      </c>
      <c r="G269" s="147">
        <f>+D269*$E$1-Mensualite!$H269</f>
        <v>0</v>
      </c>
      <c r="H269" s="139">
        <f>SUMPRODUCT((([0]!sortieNoms=Mensualite!$B269)*([0]!sortieClas=Mensualite!$C269)*([0]!sortiePrix)))</f>
        <v>0</v>
      </c>
      <c r="I269" s="140" t="s">
        <v>56</v>
      </c>
    </row>
    <row r="270" spans="1:9" ht="15.6" x14ac:dyDescent="0.3">
      <c r="A270" s="88">
        <v>268</v>
      </c>
      <c r="B270" s="92" t="s">
        <v>333</v>
      </c>
      <c r="C270" s="95" t="s">
        <v>56</v>
      </c>
      <c r="D270" s="72"/>
      <c r="E270" s="141">
        <f>+D270*$E$1</f>
        <v>0</v>
      </c>
      <c r="F270" s="149">
        <f>IFERROR(Mensualite!$G270/Mensualite!$D270,0)</f>
        <v>0</v>
      </c>
      <c r="G270" s="150">
        <f>+D270*$E$1-Mensualite!$H270</f>
        <v>0</v>
      </c>
      <c r="H270" s="139">
        <f>SUMPRODUCT((([0]!sortieNoms=Mensualite!$B270)*([0]!sortieClas=Mensualite!$C270)*([0]!sortiePrix)))</f>
        <v>0</v>
      </c>
      <c r="I270" s="144" t="s">
        <v>56</v>
      </c>
    </row>
    <row r="271" spans="1:9" ht="15.6" x14ac:dyDescent="0.3">
      <c r="A271" s="88">
        <v>269</v>
      </c>
      <c r="B271" s="94" t="s">
        <v>295</v>
      </c>
      <c r="C271" s="96" t="s">
        <v>56</v>
      </c>
      <c r="D271" s="91"/>
      <c r="E271" s="136">
        <f>+D271*$E$1</f>
        <v>0</v>
      </c>
      <c r="F271" s="146">
        <f>IFERROR(Mensualite!$G271/Mensualite!$D271,0)</f>
        <v>0</v>
      </c>
      <c r="G271" s="147">
        <f>+D271*$E$1-Mensualite!$H271</f>
        <v>0</v>
      </c>
      <c r="H271" s="139">
        <f>SUMPRODUCT((([0]!sortieNoms=Mensualite!$B271)*([0]!sortieClas=Mensualite!$C271)*([0]!sortiePrix)))</f>
        <v>0</v>
      </c>
      <c r="I271" s="140" t="s">
        <v>811</v>
      </c>
    </row>
    <row r="272" spans="1:9" ht="15.6" x14ac:dyDescent="0.3">
      <c r="A272" s="88">
        <v>270</v>
      </c>
      <c r="B272" s="92" t="s">
        <v>305</v>
      </c>
      <c r="C272" s="95" t="s">
        <v>56</v>
      </c>
      <c r="D272" s="72"/>
      <c r="E272" s="141">
        <f>+D272*$E$1</f>
        <v>0</v>
      </c>
      <c r="F272" s="149">
        <f>IFERROR(Mensualite!$G272/Mensualite!$D272,0)</f>
        <v>0</v>
      </c>
      <c r="G272" s="150">
        <f>+D272*$E$1-Mensualite!$H272</f>
        <v>0</v>
      </c>
      <c r="H272" s="139">
        <f>SUMPRODUCT((([0]!sortieNoms=Mensualite!$B272)*([0]!sortieClas=Mensualite!$C272)*([0]!sortiePrix)))</f>
        <v>0</v>
      </c>
      <c r="I272" s="144" t="s">
        <v>811</v>
      </c>
    </row>
    <row r="273" spans="1:9" ht="15.6" x14ac:dyDescent="0.3">
      <c r="A273" s="88">
        <v>271</v>
      </c>
      <c r="B273" s="94" t="s">
        <v>289</v>
      </c>
      <c r="C273" s="96" t="s">
        <v>56</v>
      </c>
      <c r="D273" s="91"/>
      <c r="E273" s="136">
        <f>+D273*$E$1</f>
        <v>0</v>
      </c>
      <c r="F273" s="146">
        <f>IFERROR(Mensualite!$G273/Mensualite!$D273,0)</f>
        <v>0</v>
      </c>
      <c r="G273" s="147">
        <f>+D273*$E$1-Mensualite!$H273</f>
        <v>0</v>
      </c>
      <c r="H273" s="139">
        <f>SUMPRODUCT((([0]!sortieNoms=Mensualite!$B273)*([0]!sortieClas=Mensualite!$C273)*([0]!sortiePrix)))</f>
        <v>0</v>
      </c>
      <c r="I273" s="140" t="s">
        <v>811</v>
      </c>
    </row>
    <row r="274" spans="1:9" ht="15.6" x14ac:dyDescent="0.3">
      <c r="A274" s="88">
        <v>272</v>
      </c>
      <c r="B274" s="92" t="s">
        <v>302</v>
      </c>
      <c r="C274" s="95" t="s">
        <v>56</v>
      </c>
      <c r="D274" s="72"/>
      <c r="E274" s="141">
        <f>+D274*$E$1</f>
        <v>0</v>
      </c>
      <c r="F274" s="149">
        <f>IFERROR(Mensualite!$G274/Mensualite!$D274,0)</f>
        <v>0</v>
      </c>
      <c r="G274" s="150">
        <f>+D274*$E$1-Mensualite!$H274</f>
        <v>0</v>
      </c>
      <c r="H274" s="139">
        <f>SUMPRODUCT((([0]!sortieNoms=Mensualite!$B274)*([0]!sortieClas=Mensualite!$C274)*([0]!sortiePrix)))</f>
        <v>0</v>
      </c>
      <c r="I274" s="144" t="s">
        <v>811</v>
      </c>
    </row>
    <row r="275" spans="1:9" ht="15.6" x14ac:dyDescent="0.3">
      <c r="A275" s="88">
        <v>273</v>
      </c>
      <c r="B275" s="94" t="s">
        <v>324</v>
      </c>
      <c r="C275" s="96" t="s">
        <v>56</v>
      </c>
      <c r="D275" s="91"/>
      <c r="E275" s="136">
        <f>+D275*$E$1</f>
        <v>0</v>
      </c>
      <c r="F275" s="146">
        <f>IFERROR(Mensualite!$G275/Mensualite!$D275,0)</f>
        <v>0</v>
      </c>
      <c r="G275" s="147">
        <f>+D275*$E$1-Mensualite!$H275</f>
        <v>0</v>
      </c>
      <c r="H275" s="139">
        <f>SUMPRODUCT((([0]!sortieNoms=Mensualite!$B275)*([0]!sortieClas=Mensualite!$C275)*([0]!sortiePrix)))</f>
        <v>0</v>
      </c>
      <c r="I275" s="140" t="s">
        <v>811</v>
      </c>
    </row>
    <row r="276" spans="1:9" ht="15.6" x14ac:dyDescent="0.3">
      <c r="A276" s="88">
        <v>274</v>
      </c>
      <c r="B276" s="92" t="s">
        <v>348</v>
      </c>
      <c r="C276" s="95" t="s">
        <v>56</v>
      </c>
      <c r="D276" s="72"/>
      <c r="E276" s="141">
        <f>+D276*$E$1</f>
        <v>0</v>
      </c>
      <c r="F276" s="149">
        <f>IFERROR(Mensualite!$G276/Mensualite!$D276,0)</f>
        <v>0</v>
      </c>
      <c r="G276" s="150">
        <f>+D276*$E$1-Mensualite!$H276</f>
        <v>0</v>
      </c>
      <c r="H276" s="139">
        <f>SUMPRODUCT((([0]!sortieNoms=Mensualite!$B276)*([0]!sortieClas=Mensualite!$C276)*([0]!sortiePrix)))</f>
        <v>0</v>
      </c>
      <c r="I276" s="144" t="s">
        <v>811</v>
      </c>
    </row>
    <row r="277" spans="1:9" ht="15.6" x14ac:dyDescent="0.3">
      <c r="A277" s="88">
        <v>275</v>
      </c>
      <c r="B277" s="94" t="s">
        <v>328</v>
      </c>
      <c r="C277" s="96" t="s">
        <v>56</v>
      </c>
      <c r="D277" s="91"/>
      <c r="E277" s="136">
        <f>+D277*$E$1</f>
        <v>0</v>
      </c>
      <c r="F277" s="146">
        <f>IFERROR(Mensualite!$G277/Mensualite!$D277,0)</f>
        <v>0</v>
      </c>
      <c r="G277" s="147">
        <f>+D277*$E$1-Mensualite!$H277</f>
        <v>0</v>
      </c>
      <c r="H277" s="139">
        <f>SUMPRODUCT((([0]!sortieNoms=Mensualite!$B277)*([0]!sortieClas=Mensualite!$C277)*([0]!sortiePrix)))</f>
        <v>0</v>
      </c>
      <c r="I277" s="140" t="s">
        <v>811</v>
      </c>
    </row>
    <row r="278" spans="1:9" ht="15.6" x14ac:dyDescent="0.3">
      <c r="A278" s="88">
        <v>276</v>
      </c>
      <c r="B278" s="92" t="s">
        <v>322</v>
      </c>
      <c r="C278" s="95" t="s">
        <v>56</v>
      </c>
      <c r="D278" s="72"/>
      <c r="E278" s="141">
        <f>+D278*$E$1</f>
        <v>0</v>
      </c>
      <c r="F278" s="149">
        <f>IFERROR(Mensualite!$G278/Mensualite!$D278,0)</f>
        <v>0</v>
      </c>
      <c r="G278" s="150">
        <f>+D278*$E$1-Mensualite!$H278</f>
        <v>0</v>
      </c>
      <c r="H278" s="139">
        <f>SUMPRODUCT((([0]!sortieNoms=Mensualite!$B278)*([0]!sortieClas=Mensualite!$C278)*([0]!sortiePrix)))</f>
        <v>0</v>
      </c>
      <c r="I278" s="144" t="s">
        <v>811</v>
      </c>
    </row>
    <row r="279" spans="1:9" ht="15.6" x14ac:dyDescent="0.3">
      <c r="A279" s="88">
        <v>277</v>
      </c>
      <c r="B279" s="94" t="s">
        <v>345</v>
      </c>
      <c r="C279" s="96" t="s">
        <v>56</v>
      </c>
      <c r="D279" s="91"/>
      <c r="E279" s="136">
        <f>+D279*$E$1</f>
        <v>0</v>
      </c>
      <c r="F279" s="146">
        <f>IFERROR(Mensualite!$G279/Mensualite!$D279,0)</f>
        <v>0</v>
      </c>
      <c r="G279" s="147">
        <f>+D279*$E$1-Mensualite!$H279</f>
        <v>0</v>
      </c>
      <c r="H279" s="139">
        <f>SUMPRODUCT((([0]!sortieNoms=Mensualite!$B279)*([0]!sortieClas=Mensualite!$C279)*([0]!sortiePrix)))</f>
        <v>0</v>
      </c>
      <c r="I279" s="140" t="s">
        <v>811</v>
      </c>
    </row>
    <row r="280" spans="1:9" ht="15.6" x14ac:dyDescent="0.3">
      <c r="A280" s="88">
        <v>278</v>
      </c>
      <c r="B280" s="92" t="s">
        <v>283</v>
      </c>
      <c r="C280" s="95" t="s">
        <v>56</v>
      </c>
      <c r="D280" s="72"/>
      <c r="E280" s="141">
        <f>+D280*$E$1</f>
        <v>0</v>
      </c>
      <c r="F280" s="149">
        <f>IFERROR(Mensualite!$G280/Mensualite!$D280,0)</f>
        <v>0</v>
      </c>
      <c r="G280" s="150">
        <f>+D280*$E$1-Mensualite!$H280</f>
        <v>0</v>
      </c>
      <c r="H280" s="139">
        <f>SUMPRODUCT((([0]!sortieNoms=Mensualite!$B280)*([0]!sortieClas=Mensualite!$C280)*([0]!sortiePrix)))</f>
        <v>0</v>
      </c>
      <c r="I280" s="144" t="s">
        <v>811</v>
      </c>
    </row>
    <row r="281" spans="1:9" ht="15.6" x14ac:dyDescent="0.3">
      <c r="A281" s="88">
        <v>279</v>
      </c>
      <c r="B281" s="94" t="s">
        <v>343</v>
      </c>
      <c r="C281" s="96" t="s">
        <v>56</v>
      </c>
      <c r="D281" s="91"/>
      <c r="E281" s="136">
        <f>+D281*$E$1</f>
        <v>0</v>
      </c>
      <c r="F281" s="146">
        <f>IFERROR(Mensualite!$G281/Mensualite!$D281,0)</f>
        <v>0</v>
      </c>
      <c r="G281" s="147">
        <f>+D281*$E$1-Mensualite!$H281</f>
        <v>0</v>
      </c>
      <c r="H281" s="139">
        <f>SUMPRODUCT((([0]!sortieNoms=Mensualite!$B281)*([0]!sortieClas=Mensualite!$C281)*([0]!sortiePrix)))</f>
        <v>0</v>
      </c>
      <c r="I281" s="140" t="s">
        <v>811</v>
      </c>
    </row>
    <row r="282" spans="1:9" ht="15.6" x14ac:dyDescent="0.3">
      <c r="A282" s="88">
        <v>280</v>
      </c>
      <c r="B282" s="92" t="s">
        <v>290</v>
      </c>
      <c r="C282" s="95" t="s">
        <v>56</v>
      </c>
      <c r="D282" s="72"/>
      <c r="E282" s="141">
        <f>+D282*$E$1</f>
        <v>0</v>
      </c>
      <c r="F282" s="149">
        <f>IFERROR(Mensualite!$G282/Mensualite!$D282,0)</f>
        <v>0</v>
      </c>
      <c r="G282" s="150">
        <f>+D282*$E$1-Mensualite!$H282</f>
        <v>0</v>
      </c>
      <c r="H282" s="139">
        <f>SUMPRODUCT((([0]!sortieNoms=Mensualite!$B282)*([0]!sortieClas=Mensualite!$C282)*([0]!sortiePrix)))</f>
        <v>0</v>
      </c>
      <c r="I282" s="144" t="s">
        <v>811</v>
      </c>
    </row>
    <row r="283" spans="1:9" ht="15.6" x14ac:dyDescent="0.3">
      <c r="A283" s="88">
        <v>281</v>
      </c>
      <c r="B283" s="94" t="s">
        <v>310</v>
      </c>
      <c r="C283" s="96" t="s">
        <v>56</v>
      </c>
      <c r="D283" s="91"/>
      <c r="E283" s="136">
        <f>+D283*$E$1</f>
        <v>0</v>
      </c>
      <c r="F283" s="146">
        <f>IFERROR(Mensualite!$G283/Mensualite!$D283,0)</f>
        <v>0</v>
      </c>
      <c r="G283" s="147">
        <f>+D283*$E$1-Mensualite!$H283</f>
        <v>0</v>
      </c>
      <c r="H283" s="139">
        <f>SUMPRODUCT((([0]!sortieNoms=Mensualite!$B283)*([0]!sortieClas=Mensualite!$C283)*([0]!sortiePrix)))</f>
        <v>0</v>
      </c>
      <c r="I283" s="140" t="s">
        <v>811</v>
      </c>
    </row>
    <row r="284" spans="1:9" ht="15.6" x14ac:dyDescent="0.3">
      <c r="A284" s="88">
        <v>282</v>
      </c>
      <c r="B284" s="92" t="s">
        <v>309</v>
      </c>
      <c r="C284" s="95" t="s">
        <v>56</v>
      </c>
      <c r="D284" s="72"/>
      <c r="E284" s="141">
        <f>+D284*$E$1</f>
        <v>0</v>
      </c>
      <c r="F284" s="149">
        <f>IFERROR(Mensualite!$G284/Mensualite!$D284,0)</f>
        <v>0</v>
      </c>
      <c r="G284" s="150">
        <f>+D284*$E$1-Mensualite!$H284</f>
        <v>0</v>
      </c>
      <c r="H284" s="139">
        <f>SUMPRODUCT((([0]!sortieNoms=Mensualite!$B284)*([0]!sortieClas=Mensualite!$C284)*([0]!sortiePrix)))</f>
        <v>0</v>
      </c>
      <c r="I284" s="144" t="s">
        <v>811</v>
      </c>
    </row>
    <row r="285" spans="1:9" ht="15.6" x14ac:dyDescent="0.3">
      <c r="A285" s="88">
        <v>283</v>
      </c>
      <c r="B285" s="94" t="s">
        <v>300</v>
      </c>
      <c r="C285" s="96" t="s">
        <v>56</v>
      </c>
      <c r="D285" s="91"/>
      <c r="E285" s="136">
        <f>+D285*$E$1</f>
        <v>0</v>
      </c>
      <c r="F285" s="146">
        <f>IFERROR(Mensualite!$G285/Mensualite!$D285,0)</f>
        <v>0</v>
      </c>
      <c r="G285" s="147">
        <f>+D285*$E$1-Mensualite!$H285</f>
        <v>0</v>
      </c>
      <c r="H285" s="139">
        <f>SUMPRODUCT((([0]!sortieNoms=Mensualite!$B285)*([0]!sortieClas=Mensualite!$C285)*([0]!sortiePrix)))</f>
        <v>0</v>
      </c>
      <c r="I285" s="140" t="s">
        <v>811</v>
      </c>
    </row>
    <row r="286" spans="1:9" ht="15.6" x14ac:dyDescent="0.3">
      <c r="A286" s="88">
        <v>284</v>
      </c>
      <c r="B286" s="92" t="s">
        <v>93</v>
      </c>
      <c r="C286" s="95" t="s">
        <v>56</v>
      </c>
      <c r="D286" s="72"/>
      <c r="E286" s="141">
        <f>+D286*$E$1</f>
        <v>0</v>
      </c>
      <c r="F286" s="149">
        <f>IFERROR(Mensualite!$G286/Mensualite!$D286,0)</f>
        <v>0</v>
      </c>
      <c r="G286" s="150">
        <f>+D286*$E$1-Mensualite!$H286</f>
        <v>0</v>
      </c>
      <c r="H286" s="139">
        <f>SUMPRODUCT((([0]!sortieNoms=Mensualite!$B286)*([0]!sortieClas=Mensualite!$C286)*([0]!sortiePrix)))</f>
        <v>0</v>
      </c>
      <c r="I286" s="144" t="s">
        <v>811</v>
      </c>
    </row>
    <row r="287" spans="1:9" ht="15.6" x14ac:dyDescent="0.3">
      <c r="A287" s="88">
        <v>285</v>
      </c>
      <c r="B287" s="94" t="s">
        <v>922</v>
      </c>
      <c r="C287" s="96" t="s">
        <v>56</v>
      </c>
      <c r="D287" s="91"/>
      <c r="E287" s="136">
        <f>+D287*$E$1</f>
        <v>0</v>
      </c>
      <c r="F287" s="146">
        <f>IFERROR(Mensualite!$G287/Mensualite!$D287,0)</f>
        <v>0</v>
      </c>
      <c r="G287" s="147">
        <f>+D287*$E$1-Mensualite!$H287</f>
        <v>0</v>
      </c>
      <c r="H287" s="139">
        <f>SUMPRODUCT((([0]!sortieNoms=Mensualite!$B287)*([0]!sortieClas=Mensualite!$C287)*([0]!sortiePrix)))</f>
        <v>0</v>
      </c>
      <c r="I287" s="140" t="s">
        <v>811</v>
      </c>
    </row>
    <row r="288" spans="1:9" ht="15.6" x14ac:dyDescent="0.3">
      <c r="A288" s="88">
        <v>286</v>
      </c>
      <c r="B288" s="92" t="s">
        <v>285</v>
      </c>
      <c r="C288" s="95" t="s">
        <v>56</v>
      </c>
      <c r="D288" s="72"/>
      <c r="E288" s="141">
        <f>+D288*$E$1</f>
        <v>0</v>
      </c>
      <c r="F288" s="149">
        <f>IFERROR(Mensualite!$G288/Mensualite!$D288,0)</f>
        <v>0</v>
      </c>
      <c r="G288" s="150">
        <f>+D288*$E$1-Mensualite!$H288</f>
        <v>0</v>
      </c>
      <c r="H288" s="139">
        <f>SUMPRODUCT((([0]!sortieNoms=Mensualite!$B288)*([0]!sortieClas=Mensualite!$C288)*([0]!sortiePrix)))</f>
        <v>0</v>
      </c>
      <c r="I288" s="144" t="s">
        <v>811</v>
      </c>
    </row>
    <row r="289" spans="1:9" ht="15.6" x14ac:dyDescent="0.3">
      <c r="A289" s="88">
        <v>287</v>
      </c>
      <c r="B289" s="94" t="s">
        <v>335</v>
      </c>
      <c r="C289" s="96" t="s">
        <v>56</v>
      </c>
      <c r="D289" s="91"/>
      <c r="E289" s="136">
        <f>+D289*$E$1</f>
        <v>0</v>
      </c>
      <c r="F289" s="146">
        <f>IFERROR(Mensualite!$G289/Mensualite!$D289,0)</f>
        <v>0</v>
      </c>
      <c r="G289" s="147">
        <f>+D289*$E$1-Mensualite!$H289</f>
        <v>0</v>
      </c>
      <c r="H289" s="139">
        <f>SUMPRODUCT((([0]!sortieNoms=Mensualite!$B289)*([0]!sortieClas=Mensualite!$C289)*([0]!sortiePrix)))</f>
        <v>0</v>
      </c>
      <c r="I289" s="140" t="s">
        <v>811</v>
      </c>
    </row>
    <row r="290" spans="1:9" ht="15.6" x14ac:dyDescent="0.3">
      <c r="A290" s="88">
        <v>288</v>
      </c>
      <c r="B290" s="92" t="s">
        <v>921</v>
      </c>
      <c r="C290" s="95" t="s">
        <v>56</v>
      </c>
      <c r="D290" s="72"/>
      <c r="E290" s="141">
        <f>+D290*$E$1</f>
        <v>0</v>
      </c>
      <c r="F290" s="149">
        <f>IFERROR(Mensualite!$G290/Mensualite!$D290,0)</f>
        <v>0</v>
      </c>
      <c r="G290" s="150">
        <f>+D290*$E$1-Mensualite!$H290</f>
        <v>0</v>
      </c>
      <c r="H290" s="139">
        <f>SUMPRODUCT((([0]!sortieNoms=Mensualite!$B290)*([0]!sortieClas=Mensualite!$C290)*([0]!sortiePrix)))</f>
        <v>0</v>
      </c>
      <c r="I290" s="144" t="s">
        <v>811</v>
      </c>
    </row>
    <row r="291" spans="1:9" ht="15.6" x14ac:dyDescent="0.3">
      <c r="A291" s="88">
        <v>289</v>
      </c>
      <c r="B291" s="94" t="s">
        <v>293</v>
      </c>
      <c r="C291" s="96" t="s">
        <v>56</v>
      </c>
      <c r="D291" s="91"/>
      <c r="E291" s="136">
        <f>+D291*$E$1</f>
        <v>0</v>
      </c>
      <c r="F291" s="146">
        <f>IFERROR(Mensualite!$G291/Mensualite!$D291,0)</f>
        <v>0</v>
      </c>
      <c r="G291" s="147">
        <f>+D291*$E$1-Mensualite!$H291</f>
        <v>0</v>
      </c>
      <c r="H291" s="139">
        <f>SUMPRODUCT((([0]!sortieNoms=Mensualite!$B291)*([0]!sortieClas=Mensualite!$C291)*([0]!sortiePrix)))</f>
        <v>0</v>
      </c>
      <c r="I291" s="140" t="s">
        <v>811</v>
      </c>
    </row>
    <row r="292" spans="1:9" ht="15.6" x14ac:dyDescent="0.3">
      <c r="A292" s="88">
        <v>290</v>
      </c>
      <c r="B292" s="92" t="s">
        <v>297</v>
      </c>
      <c r="C292" s="95" t="s">
        <v>56</v>
      </c>
      <c r="D292" s="72"/>
      <c r="E292" s="141">
        <f>+D292*$E$1</f>
        <v>0</v>
      </c>
      <c r="F292" s="149">
        <f>IFERROR(Mensualite!$G292/Mensualite!$D292,0)</f>
        <v>0</v>
      </c>
      <c r="G292" s="150">
        <f>+D292*$E$1-Mensualite!$H292</f>
        <v>0</v>
      </c>
      <c r="H292" s="139">
        <f>SUMPRODUCT((([0]!sortieNoms=Mensualite!$B292)*([0]!sortieClas=Mensualite!$C292)*([0]!sortiePrix)))</f>
        <v>0</v>
      </c>
      <c r="I292" s="144" t="s">
        <v>811</v>
      </c>
    </row>
    <row r="293" spans="1:9" ht="15.6" x14ac:dyDescent="0.3">
      <c r="A293" s="88">
        <v>291</v>
      </c>
      <c r="B293" s="94" t="s">
        <v>346</v>
      </c>
      <c r="C293" s="96" t="s">
        <v>56</v>
      </c>
      <c r="D293" s="91"/>
      <c r="E293" s="136">
        <f>+D293*$E$1</f>
        <v>0</v>
      </c>
      <c r="F293" s="146">
        <f>IFERROR(Mensualite!$G293/Mensualite!$D293,0)</f>
        <v>0</v>
      </c>
      <c r="G293" s="147">
        <f>+D293*$E$1-Mensualite!$H293</f>
        <v>0</v>
      </c>
      <c r="H293" s="139">
        <f>SUMPRODUCT((([0]!sortieNoms=Mensualite!$B293)*([0]!sortieClas=Mensualite!$C293)*([0]!sortiePrix)))</f>
        <v>0</v>
      </c>
      <c r="I293" s="140" t="s">
        <v>811</v>
      </c>
    </row>
    <row r="294" spans="1:9" ht="15.6" x14ac:dyDescent="0.3">
      <c r="A294" s="88">
        <v>292</v>
      </c>
      <c r="B294" s="92" t="s">
        <v>331</v>
      </c>
      <c r="C294" s="95" t="s">
        <v>56</v>
      </c>
      <c r="D294" s="72"/>
      <c r="E294" s="141">
        <f>+D294*$E$1</f>
        <v>0</v>
      </c>
      <c r="F294" s="149">
        <f>IFERROR(Mensualite!$G294/Mensualite!$D294,0)</f>
        <v>0</v>
      </c>
      <c r="G294" s="150">
        <f>+D294*$E$1-Mensualite!$H294</f>
        <v>0</v>
      </c>
      <c r="H294" s="139">
        <f>SUMPRODUCT((([0]!sortieNoms=Mensualite!$B294)*([0]!sortieClas=Mensualite!$C294)*([0]!sortiePrix)))</f>
        <v>0</v>
      </c>
      <c r="I294" s="144" t="s">
        <v>811</v>
      </c>
    </row>
    <row r="295" spans="1:9" ht="15.6" x14ac:dyDescent="0.3">
      <c r="A295" s="88">
        <v>293</v>
      </c>
      <c r="B295" s="94" t="s">
        <v>312</v>
      </c>
      <c r="C295" s="96" t="s">
        <v>56</v>
      </c>
      <c r="D295" s="91"/>
      <c r="E295" s="136">
        <f>+D295*$E$1</f>
        <v>0</v>
      </c>
      <c r="F295" s="146">
        <f>IFERROR(Mensualite!$G295/Mensualite!$D295,0)</f>
        <v>0</v>
      </c>
      <c r="G295" s="147">
        <f>+D295*$E$1-Mensualite!$H295</f>
        <v>0</v>
      </c>
      <c r="H295" s="139">
        <f>SUMPRODUCT((([0]!sortieNoms=Mensualite!$B295)*([0]!sortieClas=Mensualite!$C295)*([0]!sortiePrix)))</f>
        <v>0</v>
      </c>
      <c r="I295" s="140" t="s">
        <v>811</v>
      </c>
    </row>
    <row r="296" spans="1:9" ht="15.6" x14ac:dyDescent="0.3">
      <c r="A296" s="88">
        <v>294</v>
      </c>
      <c r="B296" s="92" t="s">
        <v>341</v>
      </c>
      <c r="C296" s="95" t="s">
        <v>56</v>
      </c>
      <c r="D296" s="72"/>
      <c r="E296" s="141">
        <f>+D296*$E$1</f>
        <v>0</v>
      </c>
      <c r="F296" s="149">
        <f>IFERROR(Mensualite!$G296/Mensualite!$D296,0)</f>
        <v>0</v>
      </c>
      <c r="G296" s="150">
        <f>+D296*$E$1-Mensualite!$H296</f>
        <v>0</v>
      </c>
      <c r="H296" s="139">
        <f>SUMPRODUCT((([0]!sortieNoms=Mensualite!$B296)*([0]!sortieClas=Mensualite!$C296)*([0]!sortiePrix)))</f>
        <v>0</v>
      </c>
      <c r="I296" s="144" t="s">
        <v>811</v>
      </c>
    </row>
    <row r="297" spans="1:9" ht="15.6" x14ac:dyDescent="0.3">
      <c r="A297" s="88">
        <v>295</v>
      </c>
      <c r="B297" s="94" t="s">
        <v>327</v>
      </c>
      <c r="C297" s="96" t="s">
        <v>56</v>
      </c>
      <c r="D297" s="91"/>
      <c r="E297" s="136">
        <f>+D297*$E$1</f>
        <v>0</v>
      </c>
      <c r="F297" s="146">
        <f>IFERROR(Mensualite!$G297/Mensualite!$D297,0)</f>
        <v>0</v>
      </c>
      <c r="G297" s="147">
        <f>+D297*$E$1-Mensualite!$H297</f>
        <v>0</v>
      </c>
      <c r="H297" s="139">
        <f>SUMPRODUCT((([0]!sortieNoms=Mensualite!$B297)*([0]!sortieClas=Mensualite!$C297)*([0]!sortiePrix)))</f>
        <v>0</v>
      </c>
      <c r="I297" s="140" t="s">
        <v>811</v>
      </c>
    </row>
    <row r="298" spans="1:9" ht="15.6" x14ac:dyDescent="0.3">
      <c r="A298" s="88">
        <v>296</v>
      </c>
      <c r="B298" s="92" t="s">
        <v>311</v>
      </c>
      <c r="C298" s="95" t="s">
        <v>56</v>
      </c>
      <c r="D298" s="72"/>
      <c r="E298" s="141">
        <f>+D298*$E$1</f>
        <v>0</v>
      </c>
      <c r="F298" s="149">
        <f>IFERROR(Mensualite!$G298/Mensualite!$D298,0)</f>
        <v>0</v>
      </c>
      <c r="G298" s="150">
        <f>+D298*$E$1-Mensualite!$H298</f>
        <v>0</v>
      </c>
      <c r="H298" s="139">
        <f>SUMPRODUCT((([0]!sortieNoms=Mensualite!$B298)*([0]!sortieClas=Mensualite!$C298)*([0]!sortiePrix)))</f>
        <v>0</v>
      </c>
      <c r="I298" s="144" t="s">
        <v>811</v>
      </c>
    </row>
    <row r="299" spans="1:9" ht="15.6" x14ac:dyDescent="0.3">
      <c r="A299" s="88">
        <v>297</v>
      </c>
      <c r="B299" s="94" t="s">
        <v>286</v>
      </c>
      <c r="C299" s="96" t="s">
        <v>56</v>
      </c>
      <c r="D299" s="91"/>
      <c r="E299" s="136">
        <f>+D299*$E$1</f>
        <v>0</v>
      </c>
      <c r="F299" s="146">
        <f>IFERROR(Mensualite!$G299/Mensualite!$D299,0)</f>
        <v>0</v>
      </c>
      <c r="G299" s="147">
        <f>+D299*$E$1-Mensualite!$H299</f>
        <v>0</v>
      </c>
      <c r="H299" s="139">
        <f>SUMPRODUCT((([0]!sortieNoms=Mensualite!$B299)*([0]!sortieClas=Mensualite!$C299)*([0]!sortiePrix)))</f>
        <v>0</v>
      </c>
      <c r="I299" s="140" t="s">
        <v>811</v>
      </c>
    </row>
    <row r="300" spans="1:9" ht="15.6" x14ac:dyDescent="0.3">
      <c r="A300" s="88">
        <v>298</v>
      </c>
      <c r="B300" s="92" t="s">
        <v>336</v>
      </c>
      <c r="C300" s="95" t="s">
        <v>56</v>
      </c>
      <c r="D300" s="72"/>
      <c r="E300" s="141">
        <f>+D300*$E$1</f>
        <v>0</v>
      </c>
      <c r="F300" s="149">
        <f>IFERROR(Mensualite!$G300/Mensualite!$D300,0)</f>
        <v>0</v>
      </c>
      <c r="G300" s="150">
        <f>+D300*$E$1-Mensualite!$H300</f>
        <v>0</v>
      </c>
      <c r="H300" s="139">
        <f>SUMPRODUCT((([0]!sortieNoms=Mensualite!$B300)*([0]!sortieClas=Mensualite!$C300)*([0]!sortiePrix)))</f>
        <v>0</v>
      </c>
      <c r="I300" s="144" t="s">
        <v>811</v>
      </c>
    </row>
    <row r="301" spans="1:9" ht="15.6" x14ac:dyDescent="0.3">
      <c r="A301" s="88">
        <v>299</v>
      </c>
      <c r="B301" s="94" t="s">
        <v>320</v>
      </c>
      <c r="C301" s="96" t="s">
        <v>56</v>
      </c>
      <c r="D301" s="91"/>
      <c r="E301" s="136">
        <f>+D301*$E$1</f>
        <v>0</v>
      </c>
      <c r="F301" s="146">
        <f>IFERROR(Mensualite!$G301/Mensualite!$D301,0)</f>
        <v>0</v>
      </c>
      <c r="G301" s="147">
        <f>+D301*$E$1-Mensualite!$H301</f>
        <v>0</v>
      </c>
      <c r="H301" s="139">
        <f>SUMPRODUCT((([0]!sortieNoms=Mensualite!$B301)*([0]!sortieClas=Mensualite!$C301)*([0]!sortiePrix)))</f>
        <v>0</v>
      </c>
      <c r="I301" s="140" t="s">
        <v>811</v>
      </c>
    </row>
    <row r="302" spans="1:9" ht="15.6" x14ac:dyDescent="0.3">
      <c r="A302" s="88">
        <v>300</v>
      </c>
      <c r="B302" s="92" t="s">
        <v>319</v>
      </c>
      <c r="C302" s="95" t="s">
        <v>56</v>
      </c>
      <c r="D302" s="72"/>
      <c r="E302" s="141">
        <f>+D302*$E$1</f>
        <v>0</v>
      </c>
      <c r="F302" s="149">
        <f>IFERROR(Mensualite!$G302/Mensualite!$D302,0)</f>
        <v>0</v>
      </c>
      <c r="G302" s="150">
        <f>+D302*$E$1-Mensualite!$H302</f>
        <v>0</v>
      </c>
      <c r="H302" s="139">
        <f>SUMPRODUCT((([0]!sortieNoms=Mensualite!$B302)*([0]!sortieClas=Mensualite!$C302)*([0]!sortiePrix)))</f>
        <v>0</v>
      </c>
      <c r="I302" s="144" t="s">
        <v>811</v>
      </c>
    </row>
    <row r="303" spans="1:9" ht="15.6" x14ac:dyDescent="0.3">
      <c r="A303" s="88">
        <v>301</v>
      </c>
      <c r="B303" s="94" t="s">
        <v>306</v>
      </c>
      <c r="C303" s="96" t="s">
        <v>56</v>
      </c>
      <c r="D303" s="91"/>
      <c r="E303" s="136">
        <f>+D303*$E$1</f>
        <v>0</v>
      </c>
      <c r="F303" s="146">
        <f>IFERROR(Mensualite!$G303/Mensualite!$D303,0)</f>
        <v>0</v>
      </c>
      <c r="G303" s="147">
        <f>+D303*$E$1-Mensualite!$H303</f>
        <v>0</v>
      </c>
      <c r="H303" s="139">
        <f>SUMPRODUCT((([0]!sortieNoms=Mensualite!$B303)*([0]!sortieClas=Mensualite!$C303)*([0]!sortiePrix)))</f>
        <v>0</v>
      </c>
      <c r="I303" s="140" t="s">
        <v>811</v>
      </c>
    </row>
    <row r="304" spans="1:9" ht="15.6" x14ac:dyDescent="0.3">
      <c r="A304" s="88">
        <v>302</v>
      </c>
      <c r="B304" s="92" t="s">
        <v>338</v>
      </c>
      <c r="C304" s="95" t="s">
        <v>56</v>
      </c>
      <c r="D304" s="72"/>
      <c r="E304" s="141">
        <f>+D304*$E$1</f>
        <v>0</v>
      </c>
      <c r="F304" s="149">
        <f>IFERROR(Mensualite!$G304/Mensualite!$D304,0)</f>
        <v>0</v>
      </c>
      <c r="G304" s="150">
        <f>+D304*$E$1-Mensualite!$H304</f>
        <v>0</v>
      </c>
      <c r="H304" s="139">
        <f>SUMPRODUCT((([0]!sortieNoms=Mensualite!$B304)*([0]!sortieClas=Mensualite!$C304)*([0]!sortiePrix)))</f>
        <v>0</v>
      </c>
      <c r="I304" s="144" t="s">
        <v>811</v>
      </c>
    </row>
    <row r="305" spans="1:9" ht="15.6" x14ac:dyDescent="0.3">
      <c r="A305" s="88">
        <v>303</v>
      </c>
      <c r="B305" s="94" t="s">
        <v>316</v>
      </c>
      <c r="C305" s="96" t="s">
        <v>56</v>
      </c>
      <c r="D305" s="91"/>
      <c r="E305" s="136">
        <f>+D305*$E$1</f>
        <v>0</v>
      </c>
      <c r="F305" s="146">
        <f>IFERROR(Mensualite!$G305/Mensualite!$D305,0)</f>
        <v>0</v>
      </c>
      <c r="G305" s="147">
        <f>+D305*$E$1-Mensualite!$H305</f>
        <v>0</v>
      </c>
      <c r="H305" s="139">
        <f>SUMPRODUCT((([0]!sortieNoms=Mensualite!$B305)*([0]!sortieClas=Mensualite!$C305)*([0]!sortiePrix)))</f>
        <v>0</v>
      </c>
      <c r="I305" s="140" t="s">
        <v>811</v>
      </c>
    </row>
    <row r="306" spans="1:9" ht="15.6" x14ac:dyDescent="0.3">
      <c r="A306" s="88">
        <v>304</v>
      </c>
      <c r="B306" s="92" t="s">
        <v>325</v>
      </c>
      <c r="C306" s="95" t="s">
        <v>56</v>
      </c>
      <c r="D306" s="72"/>
      <c r="E306" s="141">
        <f>+D306*$E$1</f>
        <v>0</v>
      </c>
      <c r="F306" s="149">
        <f>IFERROR(Mensualite!$G306/Mensualite!$D306,0)</f>
        <v>0</v>
      </c>
      <c r="G306" s="150">
        <f>+D306*$E$1-Mensualite!$H306</f>
        <v>0</v>
      </c>
      <c r="H306" s="139">
        <f>SUMPRODUCT((([0]!sortieNoms=Mensualite!$B306)*([0]!sortieClas=Mensualite!$C306)*([0]!sortiePrix)))</f>
        <v>0</v>
      </c>
      <c r="I306" s="144" t="s">
        <v>811</v>
      </c>
    </row>
    <row r="307" spans="1:9" ht="15.6" x14ac:dyDescent="0.3">
      <c r="A307" s="88">
        <v>305</v>
      </c>
      <c r="B307" s="94" t="s">
        <v>321</v>
      </c>
      <c r="C307" s="96" t="s">
        <v>56</v>
      </c>
      <c r="D307" s="91"/>
      <c r="E307" s="136">
        <f>+D307*$E$1</f>
        <v>0</v>
      </c>
      <c r="F307" s="146">
        <f>IFERROR(Mensualite!$G307/Mensualite!$D307,0)</f>
        <v>0</v>
      </c>
      <c r="G307" s="147">
        <f>+D307*$E$1-Mensualite!$H307</f>
        <v>0</v>
      </c>
      <c r="H307" s="139">
        <f>SUMPRODUCT((([0]!sortieNoms=Mensualite!$B307)*([0]!sortieClas=Mensualite!$C307)*([0]!sortiePrix)))</f>
        <v>0</v>
      </c>
      <c r="I307" s="140" t="s">
        <v>811</v>
      </c>
    </row>
    <row r="308" spans="1:9" ht="15.6" x14ac:dyDescent="0.3">
      <c r="A308" s="88">
        <v>306</v>
      </c>
      <c r="B308" s="92" t="s">
        <v>460</v>
      </c>
      <c r="C308" s="95" t="s">
        <v>56</v>
      </c>
      <c r="D308" s="72"/>
      <c r="E308" s="141">
        <f>+D308*$E$1</f>
        <v>0</v>
      </c>
      <c r="F308" s="149">
        <f>IFERROR(Mensualite!$G308/Mensualite!$D308,0)</f>
        <v>0</v>
      </c>
      <c r="G308" s="150">
        <f>+D308*$E$1-Mensualite!$H308</f>
        <v>0</v>
      </c>
      <c r="H308" s="139">
        <f>SUMPRODUCT((([0]!sortieNoms=Mensualite!$B308)*([0]!sortieClas=Mensualite!$C308)*([0]!sortiePrix)))</f>
        <v>0</v>
      </c>
      <c r="I308" s="144" t="s">
        <v>811</v>
      </c>
    </row>
    <row r="309" spans="1:9" ht="15.6" x14ac:dyDescent="0.3">
      <c r="A309" s="88">
        <v>307</v>
      </c>
      <c r="B309" s="94" t="s">
        <v>350</v>
      </c>
      <c r="C309" s="96" t="s">
        <v>43</v>
      </c>
      <c r="D309" s="91"/>
      <c r="E309" s="136">
        <f>+D309*$E$1</f>
        <v>0</v>
      </c>
      <c r="F309" s="146">
        <f>IFERROR(Mensualite!$G309/Mensualite!$D309,0)</f>
        <v>0</v>
      </c>
      <c r="G309" s="147">
        <f>+D309*$E$1-Mensualite!$H309</f>
        <v>0</v>
      </c>
      <c r="H309" s="139">
        <f>SUMPRODUCT((([0]!sortieNoms=Mensualite!$B309)*([0]!sortieClas=Mensualite!$C309)*([0]!sortiePrix)))</f>
        <v>0</v>
      </c>
      <c r="I309" s="140" t="s">
        <v>43</v>
      </c>
    </row>
    <row r="310" spans="1:9" ht="15.6" x14ac:dyDescent="0.3">
      <c r="A310" s="88">
        <v>308</v>
      </c>
      <c r="B310" s="92" t="s">
        <v>351</v>
      </c>
      <c r="C310" s="95" t="s">
        <v>43</v>
      </c>
      <c r="D310" s="72"/>
      <c r="E310" s="141">
        <f>+D310*$E$1</f>
        <v>0</v>
      </c>
      <c r="F310" s="149">
        <f>IFERROR(Mensualite!$G310/Mensualite!$D310,0)</f>
        <v>0</v>
      </c>
      <c r="G310" s="150">
        <f>+D310*$E$1-Mensualite!$H310</f>
        <v>0</v>
      </c>
      <c r="H310" s="139">
        <f>SUMPRODUCT((([0]!sortieNoms=Mensualite!$B310)*([0]!sortieClas=Mensualite!$C310)*([0]!sortiePrix)))</f>
        <v>0</v>
      </c>
      <c r="I310" s="144" t="s">
        <v>43</v>
      </c>
    </row>
    <row r="311" spans="1:9" ht="15.6" x14ac:dyDescent="0.3">
      <c r="A311" s="88">
        <v>309</v>
      </c>
      <c r="B311" s="94" t="s">
        <v>380</v>
      </c>
      <c r="C311" s="96" t="s">
        <v>43</v>
      </c>
      <c r="D311" s="91"/>
      <c r="E311" s="136">
        <f>+D311*$E$1</f>
        <v>0</v>
      </c>
      <c r="F311" s="146">
        <f>IFERROR(Mensualite!$G311/Mensualite!$D311,0)</f>
        <v>0</v>
      </c>
      <c r="G311" s="147">
        <f>+D311*$E$1-Mensualite!$H311</f>
        <v>0</v>
      </c>
      <c r="H311" s="139">
        <f>SUMPRODUCT((([0]!sortieNoms=Mensualite!$B311)*([0]!sortieClas=Mensualite!$C311)*([0]!sortiePrix)))</f>
        <v>0</v>
      </c>
      <c r="I311" s="140" t="s">
        <v>43</v>
      </c>
    </row>
    <row r="312" spans="1:9" ht="15.6" x14ac:dyDescent="0.3">
      <c r="A312" s="88">
        <v>310</v>
      </c>
      <c r="B312" s="92" t="s">
        <v>381</v>
      </c>
      <c r="C312" s="95" t="s">
        <v>43</v>
      </c>
      <c r="D312" s="72"/>
      <c r="E312" s="141">
        <f>+D312*$E$1</f>
        <v>0</v>
      </c>
      <c r="F312" s="149">
        <f>IFERROR(Mensualite!$G312/Mensualite!$D312,0)</f>
        <v>0</v>
      </c>
      <c r="G312" s="150">
        <f>+D312*$E$1-Mensualite!$H312</f>
        <v>0</v>
      </c>
      <c r="H312" s="139">
        <f>SUMPRODUCT((([0]!sortieNoms=Mensualite!$B312)*([0]!sortieClas=Mensualite!$C312)*([0]!sortiePrix)))</f>
        <v>0</v>
      </c>
      <c r="I312" s="144" t="s">
        <v>43</v>
      </c>
    </row>
    <row r="313" spans="1:9" ht="15.6" x14ac:dyDescent="0.3">
      <c r="A313" s="88">
        <v>311</v>
      </c>
      <c r="B313" s="94" t="s">
        <v>382</v>
      </c>
      <c r="C313" s="96" t="s">
        <v>43</v>
      </c>
      <c r="D313" s="91"/>
      <c r="E313" s="136">
        <f>+D313*$E$1</f>
        <v>0</v>
      </c>
      <c r="F313" s="146">
        <f>IFERROR(Mensualite!$G313/Mensualite!$D313,0)</f>
        <v>0</v>
      </c>
      <c r="G313" s="147">
        <f>+D313*$E$1-Mensualite!$H313</f>
        <v>0</v>
      </c>
      <c r="H313" s="139">
        <f>SUMPRODUCT((([0]!sortieNoms=Mensualite!$B313)*([0]!sortieClas=Mensualite!$C313)*([0]!sortiePrix)))</f>
        <v>0</v>
      </c>
      <c r="I313" s="140" t="s">
        <v>43</v>
      </c>
    </row>
    <row r="314" spans="1:9" ht="15.6" x14ac:dyDescent="0.3">
      <c r="A314" s="88">
        <v>312</v>
      </c>
      <c r="B314" s="92" t="s">
        <v>352</v>
      </c>
      <c r="C314" s="95" t="s">
        <v>43</v>
      </c>
      <c r="D314" s="72"/>
      <c r="E314" s="141">
        <f>+D314*$E$1</f>
        <v>0</v>
      </c>
      <c r="F314" s="149">
        <f>IFERROR(Mensualite!$G314/Mensualite!$D314,0)</f>
        <v>0</v>
      </c>
      <c r="G314" s="150">
        <f>+D314*$E$1-Mensualite!$H314</f>
        <v>0</v>
      </c>
      <c r="H314" s="139">
        <f>SUMPRODUCT((([0]!sortieNoms=Mensualite!$B314)*([0]!sortieClas=Mensualite!$C314)*([0]!sortiePrix)))</f>
        <v>0</v>
      </c>
      <c r="I314" s="144" t="s">
        <v>43</v>
      </c>
    </row>
    <row r="315" spans="1:9" ht="15.6" x14ac:dyDescent="0.3">
      <c r="A315" s="88">
        <v>313</v>
      </c>
      <c r="B315" s="94" t="s">
        <v>383</v>
      </c>
      <c r="C315" s="96" t="s">
        <v>43</v>
      </c>
      <c r="D315" s="91"/>
      <c r="E315" s="136">
        <f>+D315*$E$1</f>
        <v>0</v>
      </c>
      <c r="F315" s="146">
        <f>IFERROR(Mensualite!$G315/Mensualite!$D315,0)</f>
        <v>0</v>
      </c>
      <c r="G315" s="147">
        <f>+D315*$E$1-Mensualite!$H315</f>
        <v>0</v>
      </c>
      <c r="H315" s="139">
        <f>SUMPRODUCT((([0]!sortieNoms=Mensualite!$B315)*([0]!sortieClas=Mensualite!$C315)*([0]!sortiePrix)))</f>
        <v>0</v>
      </c>
      <c r="I315" s="140" t="s">
        <v>43</v>
      </c>
    </row>
    <row r="316" spans="1:9" ht="15.6" x14ac:dyDescent="0.3">
      <c r="A316" s="88">
        <v>314</v>
      </c>
      <c r="B316" s="92" t="s">
        <v>406</v>
      </c>
      <c r="C316" s="95" t="s">
        <v>43</v>
      </c>
      <c r="D316" s="72"/>
      <c r="E316" s="141">
        <f>+D316*$E$1</f>
        <v>0</v>
      </c>
      <c r="F316" s="149">
        <f>IFERROR(Mensualite!$G316/Mensualite!$D316,0)</f>
        <v>0</v>
      </c>
      <c r="G316" s="150">
        <f>+D316*$E$1-Mensualite!$H316</f>
        <v>0</v>
      </c>
      <c r="H316" s="139">
        <f>SUMPRODUCT((([0]!sortieNoms=Mensualite!$B316)*([0]!sortieClas=Mensualite!$C316)*([0]!sortiePrix)))</f>
        <v>0</v>
      </c>
      <c r="I316" s="144" t="s">
        <v>43</v>
      </c>
    </row>
    <row r="317" spans="1:9" ht="15.6" x14ac:dyDescent="0.3">
      <c r="A317" s="88">
        <v>315</v>
      </c>
      <c r="B317" s="94" t="s">
        <v>353</v>
      </c>
      <c r="C317" s="96" t="s">
        <v>43</v>
      </c>
      <c r="D317" s="91"/>
      <c r="E317" s="136">
        <f>+D317*$E$1</f>
        <v>0</v>
      </c>
      <c r="F317" s="146">
        <f>IFERROR(Mensualite!$G317/Mensualite!$D317,0)</f>
        <v>0</v>
      </c>
      <c r="G317" s="147">
        <f>+D317*$E$1-Mensualite!$H317</f>
        <v>0</v>
      </c>
      <c r="H317" s="139">
        <f>SUMPRODUCT((([0]!sortieNoms=Mensualite!$B317)*([0]!sortieClas=Mensualite!$C317)*([0]!sortiePrix)))</f>
        <v>0</v>
      </c>
      <c r="I317" s="140" t="s">
        <v>43</v>
      </c>
    </row>
    <row r="318" spans="1:9" ht="15.6" x14ac:dyDescent="0.3">
      <c r="A318" s="88">
        <v>316</v>
      </c>
      <c r="B318" s="92" t="s">
        <v>354</v>
      </c>
      <c r="C318" s="95" t="s">
        <v>43</v>
      </c>
      <c r="D318" s="72"/>
      <c r="E318" s="141">
        <f>+D318*$E$1</f>
        <v>0</v>
      </c>
      <c r="F318" s="149">
        <f>IFERROR(Mensualite!$G318/Mensualite!$D318,0)</f>
        <v>0</v>
      </c>
      <c r="G318" s="150">
        <f>+D318*$E$1-Mensualite!$H318</f>
        <v>0</v>
      </c>
      <c r="H318" s="139">
        <f>SUMPRODUCT((([0]!sortieNoms=Mensualite!$B318)*([0]!sortieClas=Mensualite!$C318)*([0]!sortiePrix)))</f>
        <v>0</v>
      </c>
      <c r="I318" s="144" t="s">
        <v>43</v>
      </c>
    </row>
    <row r="319" spans="1:9" ht="15.6" x14ac:dyDescent="0.3">
      <c r="A319" s="88">
        <v>317</v>
      </c>
      <c r="B319" s="94" t="s">
        <v>355</v>
      </c>
      <c r="C319" s="96" t="s">
        <v>43</v>
      </c>
      <c r="D319" s="91"/>
      <c r="E319" s="136">
        <f>+D319*$E$1</f>
        <v>0</v>
      </c>
      <c r="F319" s="146">
        <f>IFERROR(Mensualite!$G319/Mensualite!$D319,0)</f>
        <v>0</v>
      </c>
      <c r="G319" s="147">
        <f>+D319*$E$1-Mensualite!$H319</f>
        <v>0</v>
      </c>
      <c r="H319" s="139">
        <f>SUMPRODUCT((([0]!sortieNoms=Mensualite!$B319)*([0]!sortieClas=Mensualite!$C319)*([0]!sortiePrix)))</f>
        <v>0</v>
      </c>
      <c r="I319" s="140" t="s">
        <v>43</v>
      </c>
    </row>
    <row r="320" spans="1:9" ht="15.6" x14ac:dyDescent="0.3">
      <c r="A320" s="88">
        <v>318</v>
      </c>
      <c r="B320" s="92" t="s">
        <v>384</v>
      </c>
      <c r="C320" s="95" t="s">
        <v>43</v>
      </c>
      <c r="D320" s="72"/>
      <c r="E320" s="141">
        <f>+D320*$E$1</f>
        <v>0</v>
      </c>
      <c r="F320" s="149">
        <f>IFERROR(Mensualite!$G320/Mensualite!$D320,0)</f>
        <v>0</v>
      </c>
      <c r="G320" s="150">
        <f>+D320*$E$1-Mensualite!$H320</f>
        <v>0</v>
      </c>
      <c r="H320" s="139">
        <f>SUMPRODUCT((([0]!sortieNoms=Mensualite!$B320)*([0]!sortieClas=Mensualite!$C320)*([0]!sortiePrix)))</f>
        <v>0</v>
      </c>
      <c r="I320" s="144" t="s">
        <v>43</v>
      </c>
    </row>
    <row r="321" spans="1:9" ht="15.6" x14ac:dyDescent="0.3">
      <c r="A321" s="88">
        <v>319</v>
      </c>
      <c r="B321" s="94" t="s">
        <v>385</v>
      </c>
      <c r="C321" s="96" t="s">
        <v>43</v>
      </c>
      <c r="D321" s="91"/>
      <c r="E321" s="136">
        <f>+D321*$E$1</f>
        <v>0</v>
      </c>
      <c r="F321" s="146">
        <f>IFERROR(Mensualite!$G321/Mensualite!$D321,0)</f>
        <v>0</v>
      </c>
      <c r="G321" s="147">
        <f>+D321*$E$1-Mensualite!$H321</f>
        <v>0</v>
      </c>
      <c r="H321" s="139">
        <f>SUMPRODUCT((([0]!sortieNoms=Mensualite!$B321)*([0]!sortieClas=Mensualite!$C321)*([0]!sortiePrix)))</f>
        <v>0</v>
      </c>
      <c r="I321" s="140" t="s">
        <v>43</v>
      </c>
    </row>
    <row r="322" spans="1:9" ht="15.6" x14ac:dyDescent="0.3">
      <c r="A322" s="88">
        <v>320</v>
      </c>
      <c r="B322" s="92" t="s">
        <v>920</v>
      </c>
      <c r="C322" s="95" t="s">
        <v>43</v>
      </c>
      <c r="D322" s="72"/>
      <c r="E322" s="141">
        <f>+D322*$E$1</f>
        <v>0</v>
      </c>
      <c r="F322" s="149">
        <f>IFERROR(Mensualite!$G322/Mensualite!$D322,0)</f>
        <v>0</v>
      </c>
      <c r="G322" s="150">
        <f>+D322*$E$1-Mensualite!$H322</f>
        <v>0</v>
      </c>
      <c r="H322" s="139">
        <f>SUMPRODUCT((([0]!sortieNoms=Mensualite!$B322)*([0]!sortieClas=Mensualite!$C322)*([0]!sortiePrix)))</f>
        <v>0</v>
      </c>
      <c r="I322" s="144" t="s">
        <v>43</v>
      </c>
    </row>
    <row r="323" spans="1:9" ht="15.6" x14ac:dyDescent="0.3">
      <c r="A323" s="88">
        <v>321</v>
      </c>
      <c r="B323" s="94" t="s">
        <v>356</v>
      </c>
      <c r="C323" s="96" t="s">
        <v>43</v>
      </c>
      <c r="D323" s="91"/>
      <c r="E323" s="136">
        <f>+D323*$E$1</f>
        <v>0</v>
      </c>
      <c r="F323" s="146">
        <f>IFERROR(Mensualite!$G323/Mensualite!$D323,0)</f>
        <v>0</v>
      </c>
      <c r="G323" s="147">
        <f>+D323*$E$1-Mensualite!$H323</f>
        <v>0</v>
      </c>
      <c r="H323" s="139">
        <f>SUMPRODUCT((([0]!sortieNoms=Mensualite!$B323)*([0]!sortieClas=Mensualite!$C323)*([0]!sortiePrix)))</f>
        <v>0</v>
      </c>
      <c r="I323" s="140" t="s">
        <v>43</v>
      </c>
    </row>
    <row r="324" spans="1:9" ht="15.6" x14ac:dyDescent="0.3">
      <c r="A324" s="88">
        <v>322</v>
      </c>
      <c r="B324" s="92" t="s">
        <v>357</v>
      </c>
      <c r="C324" s="95" t="s">
        <v>43</v>
      </c>
      <c r="D324" s="72"/>
      <c r="E324" s="141">
        <f>+D324*$E$1</f>
        <v>0</v>
      </c>
      <c r="F324" s="149">
        <f>IFERROR(Mensualite!$G324/Mensualite!$D324,0)</f>
        <v>0</v>
      </c>
      <c r="G324" s="150">
        <f>+D324*$E$1-Mensualite!$H324</f>
        <v>0</v>
      </c>
      <c r="H324" s="139">
        <f>SUMPRODUCT((([0]!sortieNoms=Mensualite!$B324)*([0]!sortieClas=Mensualite!$C324)*([0]!sortiePrix)))</f>
        <v>0</v>
      </c>
      <c r="I324" s="144" t="s">
        <v>43</v>
      </c>
    </row>
    <row r="325" spans="1:9" ht="15.6" x14ac:dyDescent="0.3">
      <c r="A325" s="88">
        <v>323</v>
      </c>
      <c r="B325" s="94" t="s">
        <v>405</v>
      </c>
      <c r="C325" s="96" t="s">
        <v>43</v>
      </c>
      <c r="D325" s="91"/>
      <c r="E325" s="136">
        <f>+D325*$E$1</f>
        <v>0</v>
      </c>
      <c r="F325" s="146">
        <f>IFERROR(Mensualite!$G325/Mensualite!$D325,0)</f>
        <v>0</v>
      </c>
      <c r="G325" s="147">
        <f>+D325*$E$1-Mensualite!$H325</f>
        <v>0</v>
      </c>
      <c r="H325" s="139">
        <f>SUMPRODUCT((([0]!sortieNoms=Mensualite!$B325)*([0]!sortieClas=Mensualite!$C325)*([0]!sortiePrix)))</f>
        <v>0</v>
      </c>
      <c r="I325" s="140" t="s">
        <v>43</v>
      </c>
    </row>
    <row r="326" spans="1:9" ht="15.6" x14ac:dyDescent="0.3">
      <c r="A326" s="88">
        <v>324</v>
      </c>
      <c r="B326" s="92" t="s">
        <v>386</v>
      </c>
      <c r="C326" s="95" t="s">
        <v>43</v>
      </c>
      <c r="D326" s="72"/>
      <c r="E326" s="141">
        <f>+D326*$E$1</f>
        <v>0</v>
      </c>
      <c r="F326" s="149">
        <f>IFERROR(Mensualite!$G326/Mensualite!$D326,0)</f>
        <v>0</v>
      </c>
      <c r="G326" s="150">
        <f>+D326*$E$1-Mensualite!$H326</f>
        <v>0</v>
      </c>
      <c r="H326" s="139">
        <f>SUMPRODUCT((([0]!sortieNoms=Mensualite!$B326)*([0]!sortieClas=Mensualite!$C326)*([0]!sortiePrix)))</f>
        <v>0</v>
      </c>
      <c r="I326" s="144" t="s">
        <v>43</v>
      </c>
    </row>
    <row r="327" spans="1:9" ht="15.6" x14ac:dyDescent="0.3">
      <c r="A327" s="88">
        <v>325</v>
      </c>
      <c r="B327" s="94" t="s">
        <v>387</v>
      </c>
      <c r="C327" s="96" t="s">
        <v>43</v>
      </c>
      <c r="D327" s="91"/>
      <c r="E327" s="136">
        <f>+D327*$E$1</f>
        <v>0</v>
      </c>
      <c r="F327" s="146">
        <f>IFERROR(Mensualite!$G327/Mensualite!$D327,0)</f>
        <v>0</v>
      </c>
      <c r="G327" s="147">
        <f>+D327*$E$1-Mensualite!$H327</f>
        <v>0</v>
      </c>
      <c r="H327" s="139">
        <f>SUMPRODUCT((([0]!sortieNoms=Mensualite!$B327)*([0]!sortieClas=Mensualite!$C327)*([0]!sortiePrix)))</f>
        <v>0</v>
      </c>
      <c r="I327" s="140" t="s">
        <v>43</v>
      </c>
    </row>
    <row r="328" spans="1:9" ht="15.6" x14ac:dyDescent="0.3">
      <c r="A328" s="88">
        <v>326</v>
      </c>
      <c r="B328" s="92" t="s">
        <v>359</v>
      </c>
      <c r="C328" s="95" t="s">
        <v>43</v>
      </c>
      <c r="D328" s="72"/>
      <c r="E328" s="141">
        <f>+D328*$E$1</f>
        <v>0</v>
      </c>
      <c r="F328" s="149">
        <f>IFERROR(Mensualite!$G328/Mensualite!$D328,0)</f>
        <v>0</v>
      </c>
      <c r="G328" s="150">
        <f>+D328*$E$1-Mensualite!$H328</f>
        <v>0</v>
      </c>
      <c r="H328" s="139">
        <f>SUMPRODUCT((([0]!sortieNoms=Mensualite!$B328)*([0]!sortieClas=Mensualite!$C328)*([0]!sortiePrix)))</f>
        <v>0</v>
      </c>
      <c r="I328" s="144" t="s">
        <v>43</v>
      </c>
    </row>
    <row r="329" spans="1:9" ht="15.6" x14ac:dyDescent="0.3">
      <c r="A329" s="88">
        <v>327</v>
      </c>
      <c r="B329" s="94" t="s">
        <v>388</v>
      </c>
      <c r="C329" s="96" t="s">
        <v>43</v>
      </c>
      <c r="D329" s="91"/>
      <c r="E329" s="136">
        <f>+D329*$E$1</f>
        <v>0</v>
      </c>
      <c r="F329" s="146">
        <f>IFERROR(Mensualite!$G329/Mensualite!$D329,0)</f>
        <v>0</v>
      </c>
      <c r="G329" s="147">
        <f>+D329*$E$1-Mensualite!$H329</f>
        <v>0</v>
      </c>
      <c r="H329" s="139">
        <f>SUMPRODUCT((([0]!sortieNoms=Mensualite!$B329)*([0]!sortieClas=Mensualite!$C329)*([0]!sortiePrix)))</f>
        <v>0</v>
      </c>
      <c r="I329" s="140" t="s">
        <v>43</v>
      </c>
    </row>
    <row r="330" spans="1:9" ht="15.6" x14ac:dyDescent="0.3">
      <c r="A330" s="88">
        <v>328</v>
      </c>
      <c r="B330" s="92" t="s">
        <v>389</v>
      </c>
      <c r="C330" s="95" t="s">
        <v>43</v>
      </c>
      <c r="D330" s="72"/>
      <c r="E330" s="141">
        <f>+D330*$E$1</f>
        <v>0</v>
      </c>
      <c r="F330" s="149">
        <f>IFERROR(Mensualite!$G330/Mensualite!$D330,0)</f>
        <v>0</v>
      </c>
      <c r="G330" s="150">
        <f>+D330*$E$1-Mensualite!$H330</f>
        <v>0</v>
      </c>
      <c r="H330" s="139">
        <f>SUMPRODUCT((([0]!sortieNoms=Mensualite!$B330)*([0]!sortieClas=Mensualite!$C330)*([0]!sortiePrix)))</f>
        <v>0</v>
      </c>
      <c r="I330" s="144" t="s">
        <v>43</v>
      </c>
    </row>
    <row r="331" spans="1:9" ht="15.6" x14ac:dyDescent="0.3">
      <c r="A331" s="88">
        <v>329</v>
      </c>
      <c r="B331" s="94" t="s">
        <v>360</v>
      </c>
      <c r="C331" s="96" t="s">
        <v>43</v>
      </c>
      <c r="D331" s="91"/>
      <c r="E331" s="136">
        <f>+D331*$E$1</f>
        <v>0</v>
      </c>
      <c r="F331" s="146">
        <f>IFERROR(Mensualite!$G331/Mensualite!$D331,0)</f>
        <v>0</v>
      </c>
      <c r="G331" s="147">
        <f>+D331*$E$1-Mensualite!$H331</f>
        <v>0</v>
      </c>
      <c r="H331" s="139">
        <f>SUMPRODUCT((([0]!sortieNoms=Mensualite!$B331)*([0]!sortieClas=Mensualite!$C331)*([0]!sortiePrix)))</f>
        <v>0</v>
      </c>
      <c r="I331" s="140" t="s">
        <v>43</v>
      </c>
    </row>
    <row r="332" spans="1:9" ht="15.6" x14ac:dyDescent="0.3">
      <c r="A332" s="88">
        <v>330</v>
      </c>
      <c r="B332" s="92" t="s">
        <v>361</v>
      </c>
      <c r="C332" s="95" t="s">
        <v>43</v>
      </c>
      <c r="D332" s="72"/>
      <c r="E332" s="141">
        <f>+D332*$E$1</f>
        <v>0</v>
      </c>
      <c r="F332" s="149">
        <f>IFERROR(Mensualite!$G332/Mensualite!$D332,0)</f>
        <v>0</v>
      </c>
      <c r="G332" s="150">
        <f>+D332*$E$1-Mensualite!$H332</f>
        <v>0</v>
      </c>
      <c r="H332" s="139">
        <f>SUMPRODUCT((([0]!sortieNoms=Mensualite!$B332)*([0]!sortieClas=Mensualite!$C332)*([0]!sortiePrix)))</f>
        <v>0</v>
      </c>
      <c r="I332" s="144" t="s">
        <v>43</v>
      </c>
    </row>
    <row r="333" spans="1:9" ht="15.6" x14ac:dyDescent="0.3">
      <c r="A333" s="88">
        <v>331</v>
      </c>
      <c r="B333" s="94" t="s">
        <v>404</v>
      </c>
      <c r="C333" s="96" t="s">
        <v>43</v>
      </c>
      <c r="D333" s="91"/>
      <c r="E333" s="136">
        <f>+D333*$E$1</f>
        <v>0</v>
      </c>
      <c r="F333" s="146">
        <f>IFERROR(Mensualite!$G333/Mensualite!$D333,0)</f>
        <v>0</v>
      </c>
      <c r="G333" s="147">
        <f>+D333*$E$1-Mensualite!$H333</f>
        <v>0</v>
      </c>
      <c r="H333" s="139">
        <f>SUMPRODUCT((([0]!sortieNoms=Mensualite!$B333)*([0]!sortieClas=Mensualite!$C333)*([0]!sortiePrix)))</f>
        <v>0</v>
      </c>
      <c r="I333" s="140" t="s">
        <v>43</v>
      </c>
    </row>
    <row r="334" spans="1:9" ht="15.6" x14ac:dyDescent="0.3">
      <c r="A334" s="88">
        <v>332</v>
      </c>
      <c r="B334" s="92" t="s">
        <v>375</v>
      </c>
      <c r="C334" s="95" t="s">
        <v>43</v>
      </c>
      <c r="D334" s="72"/>
      <c r="E334" s="141">
        <f>+D334*$E$1</f>
        <v>0</v>
      </c>
      <c r="F334" s="149">
        <f>IFERROR(Mensualite!$G334/Mensualite!$D334,0)</f>
        <v>0</v>
      </c>
      <c r="G334" s="150">
        <f>+D334*$E$1-Mensualite!$H334</f>
        <v>0</v>
      </c>
      <c r="H334" s="139">
        <f>SUMPRODUCT((([0]!sortieNoms=Mensualite!$B334)*([0]!sortieClas=Mensualite!$C334)*([0]!sortiePrix)))</f>
        <v>0</v>
      </c>
      <c r="I334" s="144" t="s">
        <v>43</v>
      </c>
    </row>
    <row r="335" spans="1:9" ht="15.6" x14ac:dyDescent="0.3">
      <c r="A335" s="88">
        <v>333</v>
      </c>
      <c r="B335" s="94" t="s">
        <v>362</v>
      </c>
      <c r="C335" s="96" t="s">
        <v>43</v>
      </c>
      <c r="D335" s="91"/>
      <c r="E335" s="136">
        <f>+D335*$E$1</f>
        <v>0</v>
      </c>
      <c r="F335" s="146">
        <f>IFERROR(Mensualite!$G335/Mensualite!$D335,0)</f>
        <v>0</v>
      </c>
      <c r="G335" s="147">
        <f>+D335*$E$1-Mensualite!$H335</f>
        <v>0</v>
      </c>
      <c r="H335" s="139">
        <f>SUMPRODUCT((([0]!sortieNoms=Mensualite!$B335)*([0]!sortieClas=Mensualite!$C335)*([0]!sortiePrix)))</f>
        <v>0</v>
      </c>
      <c r="I335" s="140" t="s">
        <v>43</v>
      </c>
    </row>
    <row r="336" spans="1:9" ht="15.6" x14ac:dyDescent="0.3">
      <c r="A336" s="88">
        <v>334</v>
      </c>
      <c r="B336" s="92" t="s">
        <v>390</v>
      </c>
      <c r="C336" s="95" t="s">
        <v>43</v>
      </c>
      <c r="D336" s="72"/>
      <c r="E336" s="141">
        <f>+D336*$E$1</f>
        <v>0</v>
      </c>
      <c r="F336" s="149">
        <f>IFERROR(Mensualite!$G336/Mensualite!$D336,0)</f>
        <v>0</v>
      </c>
      <c r="G336" s="150">
        <f>+D336*$E$1-Mensualite!$H336</f>
        <v>0</v>
      </c>
      <c r="H336" s="139">
        <f>SUMPRODUCT((([0]!sortieNoms=Mensualite!$B336)*([0]!sortieClas=Mensualite!$C336)*([0]!sortiePrix)))</f>
        <v>0</v>
      </c>
      <c r="I336" s="144" t="s">
        <v>43</v>
      </c>
    </row>
    <row r="337" spans="1:9" ht="15.6" x14ac:dyDescent="0.3">
      <c r="A337" s="88">
        <v>335</v>
      </c>
      <c r="B337" s="94" t="s">
        <v>363</v>
      </c>
      <c r="C337" s="96" t="s">
        <v>43</v>
      </c>
      <c r="D337" s="91"/>
      <c r="E337" s="136">
        <f>+D337*$E$1</f>
        <v>0</v>
      </c>
      <c r="F337" s="146">
        <f>IFERROR(Mensualite!$G337/Mensualite!$D337,0)</f>
        <v>0</v>
      </c>
      <c r="G337" s="147">
        <f>+D337*$E$1-Mensualite!$H337</f>
        <v>0</v>
      </c>
      <c r="H337" s="139">
        <f>SUMPRODUCT((([0]!sortieNoms=Mensualite!$B337)*([0]!sortieClas=Mensualite!$C337)*([0]!sortiePrix)))</f>
        <v>0</v>
      </c>
      <c r="I337" s="140" t="s">
        <v>43</v>
      </c>
    </row>
    <row r="338" spans="1:9" ht="15.6" x14ac:dyDescent="0.3">
      <c r="A338" s="88">
        <v>336</v>
      </c>
      <c r="B338" s="92" t="s">
        <v>391</v>
      </c>
      <c r="C338" s="95" t="s">
        <v>43</v>
      </c>
      <c r="D338" s="72"/>
      <c r="E338" s="141">
        <f>+D338*$E$1</f>
        <v>0</v>
      </c>
      <c r="F338" s="149">
        <f>IFERROR(Mensualite!$G338/Mensualite!$D338,0)</f>
        <v>0</v>
      </c>
      <c r="G338" s="150">
        <f>+D338*$E$1-Mensualite!$H338</f>
        <v>0</v>
      </c>
      <c r="H338" s="139">
        <f>SUMPRODUCT((([0]!sortieNoms=Mensualite!$B338)*([0]!sortieClas=Mensualite!$C338)*([0]!sortiePrix)))</f>
        <v>0</v>
      </c>
      <c r="I338" s="144" t="s">
        <v>43</v>
      </c>
    </row>
    <row r="339" spans="1:9" ht="15.6" x14ac:dyDescent="0.3">
      <c r="A339" s="88">
        <v>337</v>
      </c>
      <c r="B339" s="94" t="s">
        <v>919</v>
      </c>
      <c r="C339" s="96" t="s">
        <v>43</v>
      </c>
      <c r="D339" s="91"/>
      <c r="E339" s="136">
        <f>+D339*$E$1</f>
        <v>0</v>
      </c>
      <c r="F339" s="146">
        <f>IFERROR(Mensualite!$G339/Mensualite!$D339,0)</f>
        <v>0</v>
      </c>
      <c r="G339" s="147">
        <f>+D339*$E$1-Mensualite!$H339</f>
        <v>0</v>
      </c>
      <c r="H339" s="139">
        <f>SUMPRODUCT((([0]!sortieNoms=Mensualite!$B339)*([0]!sortieClas=Mensualite!$C339)*([0]!sortiePrix)))</f>
        <v>0</v>
      </c>
      <c r="I339" s="140" t="s">
        <v>43</v>
      </c>
    </row>
    <row r="340" spans="1:9" ht="15.6" x14ac:dyDescent="0.3">
      <c r="A340" s="88">
        <v>338</v>
      </c>
      <c r="B340" s="92" t="s">
        <v>408</v>
      </c>
      <c r="C340" s="95" t="s">
        <v>43</v>
      </c>
      <c r="D340" s="72"/>
      <c r="E340" s="141">
        <f>+D340*$E$1</f>
        <v>0</v>
      </c>
      <c r="F340" s="149">
        <f>IFERROR(Mensualite!$G340/Mensualite!$D340,0)</f>
        <v>0</v>
      </c>
      <c r="G340" s="150">
        <f>+D340*$E$1-Mensualite!$H340</f>
        <v>0</v>
      </c>
      <c r="H340" s="139">
        <f>SUMPRODUCT((([0]!sortieNoms=Mensualite!$B340)*([0]!sortieClas=Mensualite!$C340)*([0]!sortiePrix)))</f>
        <v>0</v>
      </c>
      <c r="I340" s="144" t="s">
        <v>43</v>
      </c>
    </row>
    <row r="341" spans="1:9" ht="15.6" x14ac:dyDescent="0.3">
      <c r="A341" s="88">
        <v>339</v>
      </c>
      <c r="B341" s="94" t="s">
        <v>358</v>
      </c>
      <c r="C341" s="96" t="s">
        <v>43</v>
      </c>
      <c r="D341" s="91"/>
      <c r="E341" s="136">
        <f>+D341*$E$1</f>
        <v>0</v>
      </c>
      <c r="F341" s="146">
        <f>IFERROR(Mensualite!$G341/Mensualite!$D341,0)</f>
        <v>0</v>
      </c>
      <c r="G341" s="147">
        <f>+D341*$E$1-Mensualite!$H341</f>
        <v>0</v>
      </c>
      <c r="H341" s="139">
        <f>SUMPRODUCT((([0]!sortieNoms=Mensualite!$B341)*([0]!sortieClas=Mensualite!$C341)*([0]!sortiePrix)))</f>
        <v>0</v>
      </c>
      <c r="I341" s="140" t="s">
        <v>43</v>
      </c>
    </row>
    <row r="342" spans="1:9" ht="15.6" x14ac:dyDescent="0.3">
      <c r="A342" s="88">
        <v>340</v>
      </c>
      <c r="B342" s="92" t="s">
        <v>392</v>
      </c>
      <c r="C342" s="95" t="s">
        <v>43</v>
      </c>
      <c r="D342" s="72"/>
      <c r="E342" s="141">
        <f>+D342*$E$1</f>
        <v>0</v>
      </c>
      <c r="F342" s="149">
        <f>IFERROR(Mensualite!$G342/Mensualite!$D342,0)</f>
        <v>0</v>
      </c>
      <c r="G342" s="150">
        <f>+D342*$E$1-Mensualite!$H342</f>
        <v>0</v>
      </c>
      <c r="H342" s="139">
        <f>SUMPRODUCT((([0]!sortieNoms=Mensualite!$B342)*([0]!sortieClas=Mensualite!$C342)*([0]!sortiePrix)))</f>
        <v>0</v>
      </c>
      <c r="I342" s="144" t="s">
        <v>812</v>
      </c>
    </row>
    <row r="343" spans="1:9" ht="15.6" x14ac:dyDescent="0.3">
      <c r="A343" s="88">
        <v>341</v>
      </c>
      <c r="B343" s="94" t="s">
        <v>374</v>
      </c>
      <c r="C343" s="96" t="s">
        <v>43</v>
      </c>
      <c r="D343" s="91"/>
      <c r="E343" s="136">
        <f>+D343*$E$1</f>
        <v>0</v>
      </c>
      <c r="F343" s="146">
        <f>IFERROR(Mensualite!$G343/Mensualite!$D343,0)</f>
        <v>0</v>
      </c>
      <c r="G343" s="147">
        <f>+D343*$E$1-Mensualite!$H343</f>
        <v>0</v>
      </c>
      <c r="H343" s="139">
        <f>SUMPRODUCT((([0]!sortieNoms=Mensualite!$B343)*([0]!sortieClas=Mensualite!$C343)*([0]!sortiePrix)))</f>
        <v>0</v>
      </c>
      <c r="I343" s="140" t="s">
        <v>812</v>
      </c>
    </row>
    <row r="344" spans="1:9" ht="15.6" x14ac:dyDescent="0.3">
      <c r="A344" s="88">
        <v>342</v>
      </c>
      <c r="B344" s="92" t="s">
        <v>365</v>
      </c>
      <c r="C344" s="95" t="s">
        <v>43</v>
      </c>
      <c r="D344" s="72"/>
      <c r="E344" s="141">
        <f>+D344*$E$1</f>
        <v>0</v>
      </c>
      <c r="F344" s="149">
        <f>IFERROR(Mensualite!$G344/Mensualite!$D344,0)</f>
        <v>0</v>
      </c>
      <c r="G344" s="150">
        <f>+D344*$E$1-Mensualite!$H344</f>
        <v>0</v>
      </c>
      <c r="H344" s="139">
        <f>SUMPRODUCT((([0]!sortieNoms=Mensualite!$B344)*([0]!sortieClas=Mensualite!$C344)*([0]!sortiePrix)))</f>
        <v>0</v>
      </c>
      <c r="I344" s="144" t="s">
        <v>812</v>
      </c>
    </row>
    <row r="345" spans="1:9" ht="15.6" x14ac:dyDescent="0.3">
      <c r="A345" s="88">
        <v>343</v>
      </c>
      <c r="B345" s="94" t="s">
        <v>379</v>
      </c>
      <c r="C345" s="96" t="s">
        <v>43</v>
      </c>
      <c r="D345" s="91"/>
      <c r="E345" s="136">
        <f>+D345*$E$1</f>
        <v>0</v>
      </c>
      <c r="F345" s="146">
        <f>IFERROR(Mensualite!$G345/Mensualite!$D345,0)</f>
        <v>0</v>
      </c>
      <c r="G345" s="147">
        <f>+D345*$E$1-Mensualite!$H345</f>
        <v>0</v>
      </c>
      <c r="H345" s="139">
        <f>SUMPRODUCT((([0]!sortieNoms=Mensualite!$B345)*([0]!sortieClas=Mensualite!$C345)*([0]!sortiePrix)))</f>
        <v>0</v>
      </c>
      <c r="I345" s="140" t="s">
        <v>812</v>
      </c>
    </row>
    <row r="346" spans="1:9" ht="15.6" x14ac:dyDescent="0.3">
      <c r="A346" s="88">
        <v>344</v>
      </c>
      <c r="B346" s="92" t="s">
        <v>393</v>
      </c>
      <c r="C346" s="95" t="s">
        <v>43</v>
      </c>
      <c r="D346" s="72"/>
      <c r="E346" s="141">
        <f>+D346*$E$1</f>
        <v>0</v>
      </c>
      <c r="F346" s="149">
        <f>IFERROR(Mensualite!$G346/Mensualite!$D346,0)</f>
        <v>0</v>
      </c>
      <c r="G346" s="150">
        <f>+D346*$E$1-Mensualite!$H346</f>
        <v>0</v>
      </c>
      <c r="H346" s="139">
        <f>SUMPRODUCT((([0]!sortieNoms=Mensualite!$B346)*([0]!sortieClas=Mensualite!$C346)*([0]!sortiePrix)))</f>
        <v>0</v>
      </c>
      <c r="I346" s="144" t="s">
        <v>812</v>
      </c>
    </row>
    <row r="347" spans="1:9" ht="15.6" x14ac:dyDescent="0.3">
      <c r="A347" s="88">
        <v>345</v>
      </c>
      <c r="B347" s="94" t="s">
        <v>366</v>
      </c>
      <c r="C347" s="96" t="s">
        <v>43</v>
      </c>
      <c r="D347" s="91"/>
      <c r="E347" s="136">
        <f>+D347*$E$1</f>
        <v>0</v>
      </c>
      <c r="F347" s="146">
        <f>IFERROR(Mensualite!$G347/Mensualite!$D347,0)</f>
        <v>0</v>
      </c>
      <c r="G347" s="147">
        <f>+D347*$E$1-Mensualite!$H347</f>
        <v>0</v>
      </c>
      <c r="H347" s="139">
        <f>SUMPRODUCT((([0]!sortieNoms=Mensualite!$B347)*([0]!sortieClas=Mensualite!$C347)*([0]!sortiePrix)))</f>
        <v>0</v>
      </c>
      <c r="I347" s="140" t="s">
        <v>812</v>
      </c>
    </row>
    <row r="348" spans="1:9" ht="15.6" x14ac:dyDescent="0.3">
      <c r="A348" s="88">
        <v>346</v>
      </c>
      <c r="B348" s="92" t="s">
        <v>367</v>
      </c>
      <c r="C348" s="95" t="s">
        <v>43</v>
      </c>
      <c r="D348" s="72"/>
      <c r="E348" s="141">
        <f>+D348*$E$1</f>
        <v>0</v>
      </c>
      <c r="F348" s="149">
        <f>IFERROR(Mensualite!$G348/Mensualite!$D348,0)</f>
        <v>0</v>
      </c>
      <c r="G348" s="150">
        <f>+D348*$E$1-Mensualite!$H348</f>
        <v>0</v>
      </c>
      <c r="H348" s="139">
        <f>SUMPRODUCT((([0]!sortieNoms=Mensualite!$B348)*([0]!sortieClas=Mensualite!$C348)*([0]!sortiePrix)))</f>
        <v>0</v>
      </c>
      <c r="I348" s="144" t="s">
        <v>812</v>
      </c>
    </row>
    <row r="349" spans="1:9" ht="15.6" x14ac:dyDescent="0.3">
      <c r="A349" s="88">
        <v>347</v>
      </c>
      <c r="B349" s="94" t="s">
        <v>376</v>
      </c>
      <c r="C349" s="96" t="s">
        <v>43</v>
      </c>
      <c r="D349" s="91"/>
      <c r="E349" s="136">
        <f>+D349*$E$1</f>
        <v>0</v>
      </c>
      <c r="F349" s="146">
        <f>IFERROR(Mensualite!$G349/Mensualite!$D349,0)</f>
        <v>0</v>
      </c>
      <c r="G349" s="147">
        <f>+D349*$E$1-Mensualite!$H349</f>
        <v>0</v>
      </c>
      <c r="H349" s="139">
        <f>SUMPRODUCT((([0]!sortieNoms=Mensualite!$B349)*([0]!sortieClas=Mensualite!$C349)*([0]!sortiePrix)))</f>
        <v>0</v>
      </c>
      <c r="I349" s="140" t="s">
        <v>812</v>
      </c>
    </row>
    <row r="350" spans="1:9" ht="15.6" x14ac:dyDescent="0.3">
      <c r="A350" s="88">
        <v>348</v>
      </c>
      <c r="B350" s="92" t="s">
        <v>394</v>
      </c>
      <c r="C350" s="95" t="s">
        <v>43</v>
      </c>
      <c r="D350" s="72"/>
      <c r="E350" s="141">
        <f>+D350*$E$1</f>
        <v>0</v>
      </c>
      <c r="F350" s="149">
        <f>IFERROR(Mensualite!$G350/Mensualite!$D350,0)</f>
        <v>0</v>
      </c>
      <c r="G350" s="150">
        <f>+D350*$E$1-Mensualite!$H350</f>
        <v>0</v>
      </c>
      <c r="H350" s="139">
        <f>SUMPRODUCT((([0]!sortieNoms=Mensualite!$B350)*([0]!sortieClas=Mensualite!$C350)*([0]!sortiePrix)))</f>
        <v>0</v>
      </c>
      <c r="I350" s="144" t="s">
        <v>812</v>
      </c>
    </row>
    <row r="351" spans="1:9" ht="15.6" x14ac:dyDescent="0.3">
      <c r="A351" s="88">
        <v>349</v>
      </c>
      <c r="B351" s="94" t="s">
        <v>377</v>
      </c>
      <c r="C351" s="96" t="s">
        <v>43</v>
      </c>
      <c r="D351" s="91"/>
      <c r="E351" s="136">
        <f>+D351*$E$1</f>
        <v>0</v>
      </c>
      <c r="F351" s="146">
        <f>IFERROR(Mensualite!$G351/Mensualite!$D351,0)</f>
        <v>0</v>
      </c>
      <c r="G351" s="147">
        <f>+D351*$E$1-Mensualite!$H351</f>
        <v>0</v>
      </c>
      <c r="H351" s="139">
        <f>SUMPRODUCT((([0]!sortieNoms=Mensualite!$B351)*([0]!sortieClas=Mensualite!$C351)*([0]!sortiePrix)))</f>
        <v>0</v>
      </c>
      <c r="I351" s="140" t="s">
        <v>812</v>
      </c>
    </row>
    <row r="352" spans="1:9" ht="15.6" x14ac:dyDescent="0.3">
      <c r="A352" s="88">
        <v>350</v>
      </c>
      <c r="B352" s="92" t="s">
        <v>364</v>
      </c>
      <c r="C352" s="95" t="s">
        <v>43</v>
      </c>
      <c r="D352" s="72"/>
      <c r="E352" s="141">
        <f>+D352*$E$1</f>
        <v>0</v>
      </c>
      <c r="F352" s="149">
        <f>IFERROR(Mensualite!$G352/Mensualite!$D352,0)</f>
        <v>0</v>
      </c>
      <c r="G352" s="150">
        <f>+D352*$E$1-Mensualite!$H352</f>
        <v>0</v>
      </c>
      <c r="H352" s="139">
        <f>SUMPRODUCT((([0]!sortieNoms=Mensualite!$B352)*([0]!sortieClas=Mensualite!$C352)*([0]!sortiePrix)))</f>
        <v>0</v>
      </c>
      <c r="I352" s="144" t="s">
        <v>812</v>
      </c>
    </row>
    <row r="353" spans="1:9" ht="15.6" x14ac:dyDescent="0.3">
      <c r="A353" s="88">
        <v>351</v>
      </c>
      <c r="B353" s="94" t="s">
        <v>378</v>
      </c>
      <c r="C353" s="96" t="s">
        <v>43</v>
      </c>
      <c r="D353" s="91"/>
      <c r="E353" s="136">
        <f>+D353*$E$1</f>
        <v>0</v>
      </c>
      <c r="F353" s="146">
        <f>IFERROR(Mensualite!$G353/Mensualite!$D353,0)</f>
        <v>0</v>
      </c>
      <c r="G353" s="147">
        <f>+D353*$E$1-Mensualite!$H353</f>
        <v>0</v>
      </c>
      <c r="H353" s="139">
        <f>SUMPRODUCT((([0]!sortieNoms=Mensualite!$B353)*([0]!sortieClas=Mensualite!$C353)*([0]!sortiePrix)))</f>
        <v>0</v>
      </c>
      <c r="I353" s="140" t="s">
        <v>812</v>
      </c>
    </row>
    <row r="354" spans="1:9" ht="15.6" x14ac:dyDescent="0.3">
      <c r="A354" s="88">
        <v>352</v>
      </c>
      <c r="B354" s="92" t="s">
        <v>918</v>
      </c>
      <c r="C354" s="95" t="s">
        <v>43</v>
      </c>
      <c r="D354" s="72"/>
      <c r="E354" s="141">
        <f>+D354*$E$1</f>
        <v>0</v>
      </c>
      <c r="F354" s="149">
        <f>IFERROR(Mensualite!$G354/Mensualite!$D354,0)</f>
        <v>0</v>
      </c>
      <c r="G354" s="150">
        <f>+D354*$E$1-Mensualite!$H354</f>
        <v>0</v>
      </c>
      <c r="H354" s="139">
        <f>SUMPRODUCT((([0]!sortieNoms=Mensualite!$B354)*([0]!sortieClas=Mensualite!$C354)*([0]!sortiePrix)))</f>
        <v>0</v>
      </c>
      <c r="I354" s="144" t="s">
        <v>812</v>
      </c>
    </row>
    <row r="355" spans="1:9" ht="15.6" x14ac:dyDescent="0.3">
      <c r="A355" s="88">
        <v>353</v>
      </c>
      <c r="B355" s="94" t="s">
        <v>369</v>
      </c>
      <c r="C355" s="96" t="s">
        <v>43</v>
      </c>
      <c r="D355" s="91"/>
      <c r="E355" s="136">
        <f>+D355*$E$1</f>
        <v>0</v>
      </c>
      <c r="F355" s="146">
        <f>IFERROR(Mensualite!$G355/Mensualite!$D355,0)</f>
        <v>0</v>
      </c>
      <c r="G355" s="147">
        <f>+D355*$E$1-Mensualite!$H355</f>
        <v>0</v>
      </c>
      <c r="H355" s="139">
        <f>SUMPRODUCT((([0]!sortieNoms=Mensualite!$B355)*([0]!sortieClas=Mensualite!$C355)*([0]!sortiePrix)))</f>
        <v>0</v>
      </c>
      <c r="I355" s="140" t="s">
        <v>812</v>
      </c>
    </row>
    <row r="356" spans="1:9" ht="15.6" x14ac:dyDescent="0.3">
      <c r="A356" s="88">
        <v>354</v>
      </c>
      <c r="B356" s="92" t="s">
        <v>368</v>
      </c>
      <c r="C356" s="95" t="s">
        <v>43</v>
      </c>
      <c r="D356" s="72"/>
      <c r="E356" s="141">
        <f>+D356*$E$1</f>
        <v>0</v>
      </c>
      <c r="F356" s="149">
        <f>IFERROR(Mensualite!$G356/Mensualite!$D356,0)</f>
        <v>0</v>
      </c>
      <c r="G356" s="150">
        <f>+D356*$E$1-Mensualite!$H356</f>
        <v>0</v>
      </c>
      <c r="H356" s="139">
        <f>SUMPRODUCT((([0]!sortieNoms=Mensualite!$B356)*([0]!sortieClas=Mensualite!$C356)*([0]!sortiePrix)))</f>
        <v>0</v>
      </c>
      <c r="I356" s="144" t="s">
        <v>812</v>
      </c>
    </row>
    <row r="357" spans="1:9" ht="15.6" x14ac:dyDescent="0.3">
      <c r="A357" s="88">
        <v>355</v>
      </c>
      <c r="B357" s="94" t="s">
        <v>395</v>
      </c>
      <c r="C357" s="96" t="s">
        <v>43</v>
      </c>
      <c r="D357" s="91"/>
      <c r="E357" s="136">
        <f>+D357*$E$1</f>
        <v>0</v>
      </c>
      <c r="F357" s="146">
        <f>IFERROR(Mensualite!$G357/Mensualite!$D357,0)</f>
        <v>0</v>
      </c>
      <c r="G357" s="147">
        <f>+D357*$E$1-Mensualite!$H357</f>
        <v>0</v>
      </c>
      <c r="H357" s="139">
        <f>SUMPRODUCT((([0]!sortieNoms=Mensualite!$B357)*([0]!sortieClas=Mensualite!$C357)*([0]!sortiePrix)))</f>
        <v>0</v>
      </c>
      <c r="I357" s="140" t="s">
        <v>812</v>
      </c>
    </row>
    <row r="358" spans="1:9" ht="15.6" x14ac:dyDescent="0.3">
      <c r="A358" s="88">
        <v>356</v>
      </c>
      <c r="B358" s="92" t="s">
        <v>349</v>
      </c>
      <c r="C358" s="95" t="s">
        <v>43</v>
      </c>
      <c r="D358" s="72"/>
      <c r="E358" s="141">
        <f>+D358*$E$1</f>
        <v>0</v>
      </c>
      <c r="F358" s="149">
        <f>IFERROR(Mensualite!$G358/Mensualite!$D358,0)</f>
        <v>0</v>
      </c>
      <c r="G358" s="150">
        <f>+D358*$E$1-Mensualite!$H358</f>
        <v>0</v>
      </c>
      <c r="H358" s="139">
        <f>SUMPRODUCT((([0]!sortieNoms=Mensualite!$B358)*([0]!sortieClas=Mensualite!$C358)*([0]!sortiePrix)))</f>
        <v>0</v>
      </c>
      <c r="I358" s="144" t="s">
        <v>812</v>
      </c>
    </row>
    <row r="359" spans="1:9" ht="15.6" x14ac:dyDescent="0.3">
      <c r="A359" s="88">
        <v>357</v>
      </c>
      <c r="B359" s="94" t="s">
        <v>396</v>
      </c>
      <c r="C359" s="96" t="s">
        <v>43</v>
      </c>
      <c r="D359" s="91"/>
      <c r="E359" s="136">
        <f>+D359*$E$1</f>
        <v>0</v>
      </c>
      <c r="F359" s="146">
        <f>IFERROR(Mensualite!$G359/Mensualite!$D359,0)</f>
        <v>0</v>
      </c>
      <c r="G359" s="147">
        <f>+D359*$E$1-Mensualite!$H359</f>
        <v>0</v>
      </c>
      <c r="H359" s="139">
        <f>SUMPRODUCT((([0]!sortieNoms=Mensualite!$B359)*([0]!sortieClas=Mensualite!$C359)*([0]!sortiePrix)))</f>
        <v>0</v>
      </c>
      <c r="I359" s="140" t="s">
        <v>812</v>
      </c>
    </row>
    <row r="360" spans="1:9" ht="15.6" x14ac:dyDescent="0.3">
      <c r="A360" s="88">
        <v>358</v>
      </c>
      <c r="B360" s="92" t="s">
        <v>398</v>
      </c>
      <c r="C360" s="95" t="s">
        <v>43</v>
      </c>
      <c r="D360" s="72"/>
      <c r="E360" s="141">
        <f>+D360*$E$1</f>
        <v>0</v>
      </c>
      <c r="F360" s="149">
        <f>IFERROR(Mensualite!$G360/Mensualite!$D360,0)</f>
        <v>0</v>
      </c>
      <c r="G360" s="150">
        <f>+D360*$E$1-Mensualite!$H360</f>
        <v>0</v>
      </c>
      <c r="H360" s="139">
        <f>SUMPRODUCT((([0]!sortieNoms=Mensualite!$B360)*([0]!sortieClas=Mensualite!$C360)*([0]!sortiePrix)))</f>
        <v>0</v>
      </c>
      <c r="I360" s="144" t="s">
        <v>812</v>
      </c>
    </row>
    <row r="361" spans="1:9" ht="15.6" x14ac:dyDescent="0.3">
      <c r="A361" s="88">
        <v>359</v>
      </c>
      <c r="B361" s="94" t="s">
        <v>403</v>
      </c>
      <c r="C361" s="96" t="s">
        <v>43</v>
      </c>
      <c r="D361" s="91"/>
      <c r="E361" s="136">
        <f>+D361*$E$1</f>
        <v>0</v>
      </c>
      <c r="F361" s="146">
        <f>IFERROR(Mensualite!$G361/Mensualite!$D361,0)</f>
        <v>0</v>
      </c>
      <c r="G361" s="147">
        <f>+D361*$E$1-Mensualite!$H361</f>
        <v>0</v>
      </c>
      <c r="H361" s="139">
        <f>SUMPRODUCT((([0]!sortieNoms=Mensualite!$B361)*([0]!sortieClas=Mensualite!$C361)*([0]!sortiePrix)))</f>
        <v>0</v>
      </c>
      <c r="I361" s="140" t="s">
        <v>812</v>
      </c>
    </row>
    <row r="362" spans="1:9" ht="15.6" x14ac:dyDescent="0.3">
      <c r="A362" s="88">
        <v>360</v>
      </c>
      <c r="B362" s="92" t="s">
        <v>397</v>
      </c>
      <c r="C362" s="95" t="s">
        <v>43</v>
      </c>
      <c r="D362" s="72"/>
      <c r="E362" s="141">
        <f>+D362*$E$1</f>
        <v>0</v>
      </c>
      <c r="F362" s="149">
        <f>IFERROR(Mensualite!$G362/Mensualite!$D362,0)</f>
        <v>0</v>
      </c>
      <c r="G362" s="150">
        <f>+D362*$E$1-Mensualite!$H362</f>
        <v>0</v>
      </c>
      <c r="H362" s="139">
        <f>SUMPRODUCT((([0]!sortieNoms=Mensualite!$B362)*([0]!sortieClas=Mensualite!$C362)*([0]!sortiePrix)))</f>
        <v>0</v>
      </c>
      <c r="I362" s="144" t="s">
        <v>812</v>
      </c>
    </row>
    <row r="363" spans="1:9" ht="15.6" x14ac:dyDescent="0.3">
      <c r="A363" s="88">
        <v>361</v>
      </c>
      <c r="B363" s="94" t="s">
        <v>399</v>
      </c>
      <c r="C363" s="96" t="s">
        <v>43</v>
      </c>
      <c r="D363" s="91"/>
      <c r="E363" s="136">
        <f>+D363*$E$1</f>
        <v>0</v>
      </c>
      <c r="F363" s="146">
        <f>IFERROR(Mensualite!$G363/Mensualite!$D363,0)</f>
        <v>0</v>
      </c>
      <c r="G363" s="147">
        <f>+D363*$E$1-Mensualite!$H363</f>
        <v>0</v>
      </c>
      <c r="H363" s="139">
        <f>SUMPRODUCT((([0]!sortieNoms=Mensualite!$B363)*([0]!sortieClas=Mensualite!$C363)*([0]!sortiePrix)))</f>
        <v>0</v>
      </c>
      <c r="I363" s="140" t="s">
        <v>812</v>
      </c>
    </row>
    <row r="364" spans="1:9" ht="15.6" x14ac:dyDescent="0.3">
      <c r="A364" s="88">
        <v>362</v>
      </c>
      <c r="B364" s="92" t="s">
        <v>370</v>
      </c>
      <c r="C364" s="95" t="s">
        <v>43</v>
      </c>
      <c r="D364" s="72"/>
      <c r="E364" s="141">
        <f>+D364*$E$1</f>
        <v>0</v>
      </c>
      <c r="F364" s="149">
        <f>IFERROR(Mensualite!$G364/Mensualite!$D364,0)</f>
        <v>0</v>
      </c>
      <c r="G364" s="150">
        <f>+D364*$E$1-Mensualite!$H364</f>
        <v>0</v>
      </c>
      <c r="H364" s="139">
        <f>SUMPRODUCT((([0]!sortieNoms=Mensualite!$B364)*([0]!sortieClas=Mensualite!$C364)*([0]!sortiePrix)))</f>
        <v>0</v>
      </c>
      <c r="I364" s="144" t="s">
        <v>812</v>
      </c>
    </row>
    <row r="365" spans="1:9" ht="15.6" x14ac:dyDescent="0.3">
      <c r="A365" s="88">
        <v>363</v>
      </c>
      <c r="B365" s="94" t="s">
        <v>371</v>
      </c>
      <c r="C365" s="96" t="s">
        <v>43</v>
      </c>
      <c r="D365" s="91"/>
      <c r="E365" s="136">
        <f>+D365*$E$1</f>
        <v>0</v>
      </c>
      <c r="F365" s="146">
        <f>IFERROR(Mensualite!$G365/Mensualite!$D365,0)</f>
        <v>0</v>
      </c>
      <c r="G365" s="147">
        <f>+D365*$E$1-Mensualite!$H365</f>
        <v>0</v>
      </c>
      <c r="H365" s="139">
        <f>SUMPRODUCT((([0]!sortieNoms=Mensualite!$B365)*([0]!sortieClas=Mensualite!$C365)*([0]!sortiePrix)))</f>
        <v>0</v>
      </c>
      <c r="I365" s="140" t="s">
        <v>812</v>
      </c>
    </row>
    <row r="366" spans="1:9" ht="15.6" x14ac:dyDescent="0.3">
      <c r="A366" s="88">
        <v>364</v>
      </c>
      <c r="B366" s="92" t="s">
        <v>372</v>
      </c>
      <c r="C366" s="95" t="s">
        <v>43</v>
      </c>
      <c r="D366" s="72"/>
      <c r="E366" s="141">
        <f>+D366*$E$1</f>
        <v>0</v>
      </c>
      <c r="F366" s="149">
        <f>IFERROR(Mensualite!$G366/Mensualite!$D366,0)</f>
        <v>0</v>
      </c>
      <c r="G366" s="150">
        <f>+D366*$E$1-Mensualite!$H366</f>
        <v>0</v>
      </c>
      <c r="H366" s="139">
        <f>SUMPRODUCT((([0]!sortieNoms=Mensualite!$B366)*([0]!sortieClas=Mensualite!$C366)*([0]!sortiePrix)))</f>
        <v>0</v>
      </c>
      <c r="I366" s="144" t="s">
        <v>812</v>
      </c>
    </row>
    <row r="367" spans="1:9" ht="15.6" x14ac:dyDescent="0.3">
      <c r="A367" s="88">
        <v>365</v>
      </c>
      <c r="B367" s="94" t="s">
        <v>400</v>
      </c>
      <c r="C367" s="96" t="s">
        <v>43</v>
      </c>
      <c r="D367" s="91"/>
      <c r="E367" s="136">
        <f>+D367*$E$1</f>
        <v>0</v>
      </c>
      <c r="F367" s="146">
        <f>IFERROR(Mensualite!$G367/Mensualite!$D367,0)</f>
        <v>0</v>
      </c>
      <c r="G367" s="147">
        <f>+D367*$E$1-Mensualite!$H367</f>
        <v>0</v>
      </c>
      <c r="H367" s="139">
        <f>SUMPRODUCT((([0]!sortieNoms=Mensualite!$B367)*([0]!sortieClas=Mensualite!$C367)*([0]!sortiePrix)))</f>
        <v>0</v>
      </c>
      <c r="I367" s="140" t="s">
        <v>812</v>
      </c>
    </row>
    <row r="368" spans="1:9" ht="15.6" x14ac:dyDescent="0.3">
      <c r="A368" s="88">
        <v>366</v>
      </c>
      <c r="B368" s="92" t="s">
        <v>407</v>
      </c>
      <c r="C368" s="95" t="s">
        <v>43</v>
      </c>
      <c r="D368" s="72"/>
      <c r="E368" s="141">
        <f>+D368*$E$1</f>
        <v>0</v>
      </c>
      <c r="F368" s="149">
        <f>IFERROR(Mensualite!$G368/Mensualite!$D368,0)</f>
        <v>0</v>
      </c>
      <c r="G368" s="150">
        <f>+D368*$E$1-Mensualite!$H368</f>
        <v>0</v>
      </c>
      <c r="H368" s="139">
        <f>SUMPRODUCT((([0]!sortieNoms=Mensualite!$B368)*([0]!sortieClas=Mensualite!$C368)*([0]!sortiePrix)))</f>
        <v>0</v>
      </c>
      <c r="I368" s="144" t="s">
        <v>812</v>
      </c>
    </row>
    <row r="369" spans="1:9" ht="15.6" x14ac:dyDescent="0.3">
      <c r="A369" s="88">
        <v>367</v>
      </c>
      <c r="B369" s="94" t="s">
        <v>401</v>
      </c>
      <c r="C369" s="96" t="s">
        <v>43</v>
      </c>
      <c r="D369" s="91"/>
      <c r="E369" s="136">
        <f>+D369*$E$1</f>
        <v>0</v>
      </c>
      <c r="F369" s="146">
        <f>IFERROR(Mensualite!$G369/Mensualite!$D369,0)</f>
        <v>0</v>
      </c>
      <c r="G369" s="147">
        <f>+D369*$E$1-Mensualite!$H369</f>
        <v>0</v>
      </c>
      <c r="H369" s="139">
        <f>SUMPRODUCT((([0]!sortieNoms=Mensualite!$B369)*([0]!sortieClas=Mensualite!$C369)*([0]!sortiePrix)))</f>
        <v>0</v>
      </c>
      <c r="I369" s="140" t="s">
        <v>812</v>
      </c>
    </row>
    <row r="370" spans="1:9" ht="15.6" x14ac:dyDescent="0.3">
      <c r="A370" s="88">
        <v>368</v>
      </c>
      <c r="B370" s="92" t="s">
        <v>402</v>
      </c>
      <c r="C370" s="95" t="s">
        <v>43</v>
      </c>
      <c r="D370" s="72"/>
      <c r="E370" s="141">
        <f>+D370*$E$1</f>
        <v>0</v>
      </c>
      <c r="F370" s="149">
        <f>IFERROR(Mensualite!$G370/Mensualite!$D370,0)</f>
        <v>0</v>
      </c>
      <c r="G370" s="150">
        <f>+D370*$E$1-Mensualite!$H370</f>
        <v>0</v>
      </c>
      <c r="H370" s="139">
        <f>SUMPRODUCT((([0]!sortieNoms=Mensualite!$B370)*([0]!sortieClas=Mensualite!$C370)*([0]!sortiePrix)))</f>
        <v>0</v>
      </c>
      <c r="I370" s="144" t="s">
        <v>812</v>
      </c>
    </row>
    <row r="371" spans="1:9" ht="15.6" x14ac:dyDescent="0.3">
      <c r="A371" s="88">
        <v>369</v>
      </c>
      <c r="B371" s="94" t="s">
        <v>373</v>
      </c>
      <c r="C371" s="96" t="s">
        <v>43</v>
      </c>
      <c r="D371" s="91"/>
      <c r="E371" s="136">
        <f>+D371*$E$1</f>
        <v>0</v>
      </c>
      <c r="F371" s="146">
        <f>IFERROR(Mensualite!$G371/Mensualite!$D371,0)</f>
        <v>0</v>
      </c>
      <c r="G371" s="147">
        <f>+D371*$E$1-Mensualite!$H371</f>
        <v>0</v>
      </c>
      <c r="H371" s="139">
        <f>SUMPRODUCT((([0]!sortieNoms=Mensualite!$B371)*([0]!sortieClas=Mensualite!$C371)*([0]!sortiePrix)))</f>
        <v>0</v>
      </c>
      <c r="I371" s="140" t="s">
        <v>812</v>
      </c>
    </row>
    <row r="372" spans="1:9" ht="15.6" x14ac:dyDescent="0.3">
      <c r="A372" s="88">
        <v>370</v>
      </c>
      <c r="B372" s="92" t="s">
        <v>451</v>
      </c>
      <c r="C372" s="95" t="s">
        <v>57</v>
      </c>
      <c r="D372" s="72"/>
      <c r="E372" s="141">
        <f>+D372*$E$1</f>
        <v>0</v>
      </c>
      <c r="F372" s="149">
        <f>IFERROR(Mensualite!$G372/Mensualite!$D372,0)</f>
        <v>0</v>
      </c>
      <c r="G372" s="150">
        <f>+D372*$E$1-Mensualite!$H372</f>
        <v>0</v>
      </c>
      <c r="H372" s="139">
        <f>SUMPRODUCT((([0]!sortieNoms=Mensualite!$B372)*([0]!sortieClas=Mensualite!$C372)*([0]!sortiePrix)))</f>
        <v>0</v>
      </c>
      <c r="I372" s="144" t="s">
        <v>57</v>
      </c>
    </row>
    <row r="373" spans="1:9" ht="15.6" x14ac:dyDescent="0.3">
      <c r="A373" s="88">
        <v>371</v>
      </c>
      <c r="B373" s="94" t="s">
        <v>453</v>
      </c>
      <c r="C373" s="96" t="s">
        <v>57</v>
      </c>
      <c r="D373" s="91"/>
      <c r="E373" s="136">
        <f>+D373*$E$1</f>
        <v>0</v>
      </c>
      <c r="F373" s="146">
        <f>IFERROR(Mensualite!$G373/Mensualite!$D373,0)</f>
        <v>0</v>
      </c>
      <c r="G373" s="147">
        <f>+D373*$E$1-Mensualite!$H373</f>
        <v>0</v>
      </c>
      <c r="H373" s="139">
        <f>SUMPRODUCT((([0]!sortieNoms=Mensualite!$B373)*([0]!sortieClas=Mensualite!$C373)*([0]!sortiePrix)))</f>
        <v>0</v>
      </c>
      <c r="I373" s="140" t="s">
        <v>57</v>
      </c>
    </row>
    <row r="374" spans="1:9" ht="15.6" x14ac:dyDescent="0.3">
      <c r="A374" s="88">
        <v>372</v>
      </c>
      <c r="B374" s="92" t="s">
        <v>411</v>
      </c>
      <c r="C374" s="95" t="s">
        <v>57</v>
      </c>
      <c r="D374" s="72"/>
      <c r="E374" s="141">
        <f>+D374*$E$1</f>
        <v>0</v>
      </c>
      <c r="F374" s="149">
        <f>IFERROR(Mensualite!$G374/Mensualite!$D374,0)</f>
        <v>0</v>
      </c>
      <c r="G374" s="150">
        <f>+D374*$E$1-Mensualite!$H374</f>
        <v>0</v>
      </c>
      <c r="H374" s="139">
        <f>SUMPRODUCT((([0]!sortieNoms=Mensualite!$B374)*([0]!sortieClas=Mensualite!$C374)*([0]!sortiePrix)))</f>
        <v>0</v>
      </c>
      <c r="I374" s="144" t="s">
        <v>57</v>
      </c>
    </row>
    <row r="375" spans="1:9" ht="15.6" x14ac:dyDescent="0.3">
      <c r="A375" s="88">
        <v>373</v>
      </c>
      <c r="B375" s="94" t="s">
        <v>468</v>
      </c>
      <c r="C375" s="96" t="s">
        <v>57</v>
      </c>
      <c r="D375" s="91"/>
      <c r="E375" s="136">
        <f>+D375*$E$1</f>
        <v>0</v>
      </c>
      <c r="F375" s="146">
        <f>IFERROR(Mensualite!$G375/Mensualite!$D375,0)</f>
        <v>0</v>
      </c>
      <c r="G375" s="147">
        <f>+D375*$E$1-Mensualite!$H375</f>
        <v>0</v>
      </c>
      <c r="H375" s="139">
        <f>SUMPRODUCT((([0]!sortieNoms=Mensualite!$B375)*([0]!sortieClas=Mensualite!$C375)*([0]!sortiePrix)))</f>
        <v>0</v>
      </c>
      <c r="I375" s="140" t="s">
        <v>57</v>
      </c>
    </row>
    <row r="376" spans="1:9" ht="15.6" x14ac:dyDescent="0.3">
      <c r="A376" s="88">
        <v>374</v>
      </c>
      <c r="B376" s="92" t="s">
        <v>450</v>
      </c>
      <c r="C376" s="95" t="s">
        <v>57</v>
      </c>
      <c r="D376" s="72"/>
      <c r="E376" s="141">
        <f>+D376*$E$1</f>
        <v>0</v>
      </c>
      <c r="F376" s="149">
        <f>IFERROR(Mensualite!$G376/Mensualite!$D376,0)</f>
        <v>0</v>
      </c>
      <c r="G376" s="150">
        <f>+D376*$E$1-Mensualite!$H376</f>
        <v>0</v>
      </c>
      <c r="H376" s="139">
        <f>SUMPRODUCT((([0]!sortieNoms=Mensualite!$B376)*([0]!sortieClas=Mensualite!$C376)*([0]!sortiePrix)))</f>
        <v>0</v>
      </c>
      <c r="I376" s="144" t="s">
        <v>57</v>
      </c>
    </row>
    <row r="377" spans="1:9" ht="15.6" x14ac:dyDescent="0.3">
      <c r="A377" s="88">
        <v>375</v>
      </c>
      <c r="B377" s="94" t="s">
        <v>414</v>
      </c>
      <c r="C377" s="96" t="s">
        <v>57</v>
      </c>
      <c r="D377" s="91"/>
      <c r="E377" s="136">
        <f>+D377*$E$1</f>
        <v>0</v>
      </c>
      <c r="F377" s="146">
        <f>IFERROR(Mensualite!$G377/Mensualite!$D377,0)</f>
        <v>0</v>
      </c>
      <c r="G377" s="147">
        <f>+D377*$E$1-Mensualite!$H377</f>
        <v>0</v>
      </c>
      <c r="H377" s="139">
        <f>SUMPRODUCT((([0]!sortieNoms=Mensualite!$B377)*([0]!sortieClas=Mensualite!$C377)*([0]!sortiePrix)))</f>
        <v>0</v>
      </c>
      <c r="I377" s="140" t="s">
        <v>57</v>
      </c>
    </row>
    <row r="378" spans="1:9" ht="15.6" x14ac:dyDescent="0.3">
      <c r="A378" s="88">
        <v>376</v>
      </c>
      <c r="B378" s="92" t="s">
        <v>409</v>
      </c>
      <c r="C378" s="95" t="s">
        <v>57</v>
      </c>
      <c r="D378" s="72"/>
      <c r="E378" s="141">
        <f>+D378*$E$1</f>
        <v>0</v>
      </c>
      <c r="F378" s="149">
        <f>IFERROR(Mensualite!$G378/Mensualite!$D378,0)</f>
        <v>0</v>
      </c>
      <c r="G378" s="150">
        <f>+D378*$E$1-Mensualite!$H378</f>
        <v>0</v>
      </c>
      <c r="H378" s="139">
        <f>SUMPRODUCT((([0]!sortieNoms=Mensualite!$B378)*([0]!sortieClas=Mensualite!$C378)*([0]!sortiePrix)))</f>
        <v>0</v>
      </c>
      <c r="I378" s="144" t="s">
        <v>57</v>
      </c>
    </row>
    <row r="379" spans="1:9" ht="15.6" x14ac:dyDescent="0.3">
      <c r="A379" s="88">
        <v>377</v>
      </c>
      <c r="B379" s="94" t="s">
        <v>443</v>
      </c>
      <c r="C379" s="96" t="s">
        <v>57</v>
      </c>
      <c r="D379" s="91"/>
      <c r="E379" s="136">
        <f>+D379*$E$1</f>
        <v>0</v>
      </c>
      <c r="F379" s="146">
        <f>IFERROR(Mensualite!$G379/Mensualite!$D379,0)</f>
        <v>0</v>
      </c>
      <c r="G379" s="147">
        <f>+D379*$E$1-Mensualite!$H379</f>
        <v>0</v>
      </c>
      <c r="H379" s="139">
        <f>SUMPRODUCT((([0]!sortieNoms=Mensualite!$B379)*([0]!sortieClas=Mensualite!$C379)*([0]!sortiePrix)))</f>
        <v>0</v>
      </c>
      <c r="I379" s="140" t="s">
        <v>57</v>
      </c>
    </row>
    <row r="380" spans="1:9" ht="15.6" x14ac:dyDescent="0.3">
      <c r="A380" s="88">
        <v>378</v>
      </c>
      <c r="B380" s="92" t="s">
        <v>423</v>
      </c>
      <c r="C380" s="95" t="s">
        <v>57</v>
      </c>
      <c r="D380" s="72"/>
      <c r="E380" s="141">
        <f>+D380*$E$1</f>
        <v>0</v>
      </c>
      <c r="F380" s="149">
        <f>IFERROR(Mensualite!$G380/Mensualite!$D380,0)</f>
        <v>0</v>
      </c>
      <c r="G380" s="150">
        <f>+D380*$E$1-Mensualite!$H380</f>
        <v>0</v>
      </c>
      <c r="H380" s="139">
        <f>SUMPRODUCT((([0]!sortieNoms=Mensualite!$B380)*([0]!sortieClas=Mensualite!$C380)*([0]!sortiePrix)))</f>
        <v>0</v>
      </c>
      <c r="I380" s="144" t="s">
        <v>57</v>
      </c>
    </row>
    <row r="381" spans="1:9" ht="15.6" x14ac:dyDescent="0.3">
      <c r="A381" s="88">
        <v>379</v>
      </c>
      <c r="B381" s="94" t="s">
        <v>479</v>
      </c>
      <c r="C381" s="96" t="s">
        <v>57</v>
      </c>
      <c r="D381" s="91"/>
      <c r="E381" s="136">
        <f>+D381*$E$1</f>
        <v>0</v>
      </c>
      <c r="F381" s="146">
        <f>IFERROR(Mensualite!$G381/Mensualite!$D381,0)</f>
        <v>0</v>
      </c>
      <c r="G381" s="147">
        <f>+D381*$E$1-Mensualite!$H381</f>
        <v>0</v>
      </c>
      <c r="H381" s="139">
        <f>SUMPRODUCT((([0]!sortieNoms=Mensualite!$B381)*([0]!sortieClas=Mensualite!$C381)*([0]!sortiePrix)))</f>
        <v>0</v>
      </c>
      <c r="I381" s="140" t="s">
        <v>57</v>
      </c>
    </row>
    <row r="382" spans="1:9" ht="15.6" x14ac:dyDescent="0.3">
      <c r="A382" s="88">
        <v>380</v>
      </c>
      <c r="B382" s="92" t="s">
        <v>438</v>
      </c>
      <c r="C382" s="95" t="s">
        <v>57</v>
      </c>
      <c r="D382" s="72"/>
      <c r="E382" s="141">
        <f>+D382*$E$1</f>
        <v>0</v>
      </c>
      <c r="F382" s="149">
        <f>IFERROR(Mensualite!$G382/Mensualite!$D382,0)</f>
        <v>0</v>
      </c>
      <c r="G382" s="150">
        <f>+D382*$E$1-Mensualite!$H382</f>
        <v>0</v>
      </c>
      <c r="H382" s="139">
        <f>SUMPRODUCT((([0]!sortieNoms=Mensualite!$B382)*([0]!sortieClas=Mensualite!$C382)*([0]!sortiePrix)))</f>
        <v>0</v>
      </c>
      <c r="I382" s="144" t="s">
        <v>57</v>
      </c>
    </row>
    <row r="383" spans="1:9" ht="15.6" x14ac:dyDescent="0.3">
      <c r="A383" s="88">
        <v>381</v>
      </c>
      <c r="B383" s="94" t="s">
        <v>433</v>
      </c>
      <c r="C383" s="96" t="s">
        <v>57</v>
      </c>
      <c r="D383" s="91"/>
      <c r="E383" s="136">
        <f>+D383*$E$1</f>
        <v>0</v>
      </c>
      <c r="F383" s="146">
        <f>IFERROR(Mensualite!$G383/Mensualite!$D383,0)</f>
        <v>0</v>
      </c>
      <c r="G383" s="147">
        <f>+D383*$E$1-Mensualite!$H383</f>
        <v>0</v>
      </c>
      <c r="H383" s="139">
        <f>SUMPRODUCT((([0]!sortieNoms=Mensualite!$B383)*([0]!sortieClas=Mensualite!$C383)*([0]!sortiePrix)))</f>
        <v>0</v>
      </c>
      <c r="I383" s="140" t="s">
        <v>57</v>
      </c>
    </row>
    <row r="384" spans="1:9" ht="15.6" x14ac:dyDescent="0.3">
      <c r="A384" s="88">
        <v>382</v>
      </c>
      <c r="B384" s="92" t="s">
        <v>465</v>
      </c>
      <c r="C384" s="95" t="s">
        <v>57</v>
      </c>
      <c r="D384" s="72"/>
      <c r="E384" s="141">
        <f>+D384*$E$1</f>
        <v>0</v>
      </c>
      <c r="F384" s="149">
        <f>IFERROR(Mensualite!$G384/Mensualite!$D384,0)</f>
        <v>0</v>
      </c>
      <c r="G384" s="150">
        <f>+D384*$E$1-Mensualite!$H384</f>
        <v>0</v>
      </c>
      <c r="H384" s="139">
        <f>SUMPRODUCT((([0]!sortieNoms=Mensualite!$B384)*([0]!sortieClas=Mensualite!$C384)*([0]!sortiePrix)))</f>
        <v>0</v>
      </c>
      <c r="I384" s="144" t="s">
        <v>57</v>
      </c>
    </row>
    <row r="385" spans="1:9" ht="15.6" x14ac:dyDescent="0.3">
      <c r="A385" s="88">
        <v>383</v>
      </c>
      <c r="B385" s="94" t="s">
        <v>415</v>
      </c>
      <c r="C385" s="96" t="s">
        <v>57</v>
      </c>
      <c r="D385" s="91"/>
      <c r="E385" s="136">
        <f>+D385*$E$1</f>
        <v>0</v>
      </c>
      <c r="F385" s="146">
        <f>IFERROR(Mensualite!$G385/Mensualite!$D385,0)</f>
        <v>0</v>
      </c>
      <c r="G385" s="147">
        <f>+D385*$E$1-Mensualite!$H385</f>
        <v>0</v>
      </c>
      <c r="H385" s="139">
        <f>SUMPRODUCT((([0]!sortieNoms=Mensualite!$B385)*([0]!sortieClas=Mensualite!$C385)*([0]!sortiePrix)))</f>
        <v>0</v>
      </c>
      <c r="I385" s="140" t="s">
        <v>57</v>
      </c>
    </row>
    <row r="386" spans="1:9" ht="15.6" x14ac:dyDescent="0.3">
      <c r="A386" s="88">
        <v>384</v>
      </c>
      <c r="B386" s="92" t="s">
        <v>442</v>
      </c>
      <c r="C386" s="95" t="s">
        <v>57</v>
      </c>
      <c r="D386" s="72"/>
      <c r="E386" s="141">
        <f>+D386*$E$1</f>
        <v>0</v>
      </c>
      <c r="F386" s="149">
        <f>IFERROR(Mensualite!$G386/Mensualite!$D386,0)</f>
        <v>0</v>
      </c>
      <c r="G386" s="150">
        <f>+D386*$E$1-Mensualite!$H386</f>
        <v>0</v>
      </c>
      <c r="H386" s="139">
        <f>SUMPRODUCT((([0]!sortieNoms=Mensualite!$B386)*([0]!sortieClas=Mensualite!$C386)*([0]!sortiePrix)))</f>
        <v>0</v>
      </c>
      <c r="I386" s="144" t="s">
        <v>57</v>
      </c>
    </row>
    <row r="387" spans="1:9" ht="15.6" x14ac:dyDescent="0.3">
      <c r="A387" s="88">
        <v>385</v>
      </c>
      <c r="B387" s="94" t="s">
        <v>425</v>
      </c>
      <c r="C387" s="96" t="s">
        <v>57</v>
      </c>
      <c r="D387" s="91"/>
      <c r="E387" s="136">
        <f>+D387*$E$1</f>
        <v>0</v>
      </c>
      <c r="F387" s="146">
        <f>IFERROR(Mensualite!$G387/Mensualite!$D387,0)</f>
        <v>0</v>
      </c>
      <c r="G387" s="147">
        <f>+D387*$E$1-Mensualite!$H387</f>
        <v>0</v>
      </c>
      <c r="H387" s="139">
        <f>SUMPRODUCT((([0]!sortieNoms=Mensualite!$B387)*([0]!sortieClas=Mensualite!$C387)*([0]!sortiePrix)))</f>
        <v>0</v>
      </c>
      <c r="I387" s="140" t="s">
        <v>57</v>
      </c>
    </row>
    <row r="388" spans="1:9" ht="15.6" x14ac:dyDescent="0.3">
      <c r="A388" s="88">
        <v>386</v>
      </c>
      <c r="B388" s="92" t="s">
        <v>458</v>
      </c>
      <c r="C388" s="95" t="s">
        <v>57</v>
      </c>
      <c r="D388" s="72"/>
      <c r="E388" s="141">
        <f>+D388*$E$1</f>
        <v>0</v>
      </c>
      <c r="F388" s="149">
        <f>IFERROR(Mensualite!$G388/Mensualite!$D388,0)</f>
        <v>0</v>
      </c>
      <c r="G388" s="150">
        <f>+D388*$E$1-Mensualite!$H388</f>
        <v>0</v>
      </c>
      <c r="H388" s="139">
        <f>SUMPRODUCT((([0]!sortieNoms=Mensualite!$B388)*([0]!sortieClas=Mensualite!$C388)*([0]!sortiePrix)))</f>
        <v>0</v>
      </c>
      <c r="I388" s="144" t="s">
        <v>57</v>
      </c>
    </row>
    <row r="389" spans="1:9" ht="15.6" x14ac:dyDescent="0.3">
      <c r="A389" s="88">
        <v>387</v>
      </c>
      <c r="B389" s="94" t="s">
        <v>470</v>
      </c>
      <c r="C389" s="96" t="s">
        <v>57</v>
      </c>
      <c r="D389" s="91"/>
      <c r="E389" s="136">
        <f>+D389*$E$1</f>
        <v>0</v>
      </c>
      <c r="F389" s="146">
        <f>IFERROR(Mensualite!$G389/Mensualite!$D389,0)</f>
        <v>0</v>
      </c>
      <c r="G389" s="147">
        <f>+D389*$E$1-Mensualite!$H389</f>
        <v>0</v>
      </c>
      <c r="H389" s="139">
        <f>SUMPRODUCT((([0]!sortieNoms=Mensualite!$B389)*([0]!sortieClas=Mensualite!$C389)*([0]!sortiePrix)))</f>
        <v>0</v>
      </c>
      <c r="I389" s="140" t="s">
        <v>57</v>
      </c>
    </row>
    <row r="390" spans="1:9" ht="15.6" x14ac:dyDescent="0.3">
      <c r="A390" s="88">
        <v>388</v>
      </c>
      <c r="B390" s="92" t="s">
        <v>457</v>
      </c>
      <c r="C390" s="95" t="s">
        <v>57</v>
      </c>
      <c r="D390" s="72"/>
      <c r="E390" s="141">
        <f>+D390*$E$1</f>
        <v>0</v>
      </c>
      <c r="F390" s="149">
        <f>IFERROR(Mensualite!$G390/Mensualite!$D390,0)</f>
        <v>0</v>
      </c>
      <c r="G390" s="150">
        <f>+D390*$E$1-Mensualite!$H390</f>
        <v>0</v>
      </c>
      <c r="H390" s="139">
        <f>SUMPRODUCT((([0]!sortieNoms=Mensualite!$B390)*([0]!sortieClas=Mensualite!$C390)*([0]!sortiePrix)))</f>
        <v>0</v>
      </c>
      <c r="I390" s="144" t="s">
        <v>57</v>
      </c>
    </row>
    <row r="391" spans="1:9" ht="15.6" x14ac:dyDescent="0.3">
      <c r="A391" s="88">
        <v>389</v>
      </c>
      <c r="B391" s="94" t="s">
        <v>467</v>
      </c>
      <c r="C391" s="96" t="s">
        <v>57</v>
      </c>
      <c r="D391" s="91"/>
      <c r="E391" s="136">
        <f>+D391*$E$1</f>
        <v>0</v>
      </c>
      <c r="F391" s="146">
        <f>IFERROR(Mensualite!$G391/Mensualite!$D391,0)</f>
        <v>0</v>
      </c>
      <c r="G391" s="147">
        <f>+D391*$E$1-Mensualite!$H391</f>
        <v>0</v>
      </c>
      <c r="H391" s="139">
        <f>SUMPRODUCT((([0]!sortieNoms=Mensualite!$B391)*([0]!sortieClas=Mensualite!$C391)*([0]!sortiePrix)))</f>
        <v>0</v>
      </c>
      <c r="I391" s="140" t="s">
        <v>57</v>
      </c>
    </row>
    <row r="392" spans="1:9" ht="15.6" x14ac:dyDescent="0.3">
      <c r="A392" s="88">
        <v>390</v>
      </c>
      <c r="B392" s="92" t="s">
        <v>476</v>
      </c>
      <c r="C392" s="95" t="s">
        <v>57</v>
      </c>
      <c r="D392" s="72"/>
      <c r="E392" s="141">
        <f>+D392*$E$1</f>
        <v>0</v>
      </c>
      <c r="F392" s="149">
        <f>IFERROR(Mensualite!$G392/Mensualite!$D392,0)</f>
        <v>0</v>
      </c>
      <c r="G392" s="150">
        <f>+D392*$E$1-Mensualite!$H392</f>
        <v>0</v>
      </c>
      <c r="H392" s="139">
        <f>SUMPRODUCT((([0]!sortieNoms=Mensualite!$B392)*([0]!sortieClas=Mensualite!$C392)*([0]!sortiePrix)))</f>
        <v>0</v>
      </c>
      <c r="I392" s="144" t="s">
        <v>57</v>
      </c>
    </row>
    <row r="393" spans="1:9" ht="15.6" x14ac:dyDescent="0.3">
      <c r="A393" s="88">
        <v>391</v>
      </c>
      <c r="B393" s="94" t="s">
        <v>427</v>
      </c>
      <c r="C393" s="96" t="s">
        <v>57</v>
      </c>
      <c r="D393" s="91"/>
      <c r="E393" s="136">
        <f>+D393*$E$1</f>
        <v>0</v>
      </c>
      <c r="F393" s="146">
        <f>IFERROR(Mensualite!$G393/Mensualite!$D393,0)</f>
        <v>0</v>
      </c>
      <c r="G393" s="147">
        <f>+D393*$E$1-Mensualite!$H393</f>
        <v>0</v>
      </c>
      <c r="H393" s="139">
        <f>SUMPRODUCT((([0]!sortieNoms=Mensualite!$B393)*([0]!sortieClas=Mensualite!$C393)*([0]!sortiePrix)))</f>
        <v>0</v>
      </c>
      <c r="I393" s="140" t="s">
        <v>57</v>
      </c>
    </row>
    <row r="394" spans="1:9" ht="15.6" x14ac:dyDescent="0.3">
      <c r="A394" s="88">
        <v>392</v>
      </c>
      <c r="B394" s="92" t="s">
        <v>432</v>
      </c>
      <c r="C394" s="95" t="s">
        <v>57</v>
      </c>
      <c r="D394" s="72"/>
      <c r="E394" s="141">
        <f>+D394*$E$1</f>
        <v>0</v>
      </c>
      <c r="F394" s="149">
        <f>IFERROR(Mensualite!$G394/Mensualite!$D394,0)</f>
        <v>0</v>
      </c>
      <c r="G394" s="150">
        <f>+D394*$E$1-Mensualite!$H394</f>
        <v>0</v>
      </c>
      <c r="H394" s="139">
        <f>SUMPRODUCT((([0]!sortieNoms=Mensualite!$B394)*([0]!sortieClas=Mensualite!$C394)*([0]!sortiePrix)))</f>
        <v>0</v>
      </c>
      <c r="I394" s="144" t="s">
        <v>57</v>
      </c>
    </row>
    <row r="395" spans="1:9" ht="15.6" x14ac:dyDescent="0.3">
      <c r="A395" s="88">
        <v>393</v>
      </c>
      <c r="B395" s="94" t="s">
        <v>419</v>
      </c>
      <c r="C395" s="96" t="s">
        <v>57</v>
      </c>
      <c r="D395" s="91"/>
      <c r="E395" s="136">
        <f>+D395*$E$1</f>
        <v>0</v>
      </c>
      <c r="F395" s="146">
        <f>IFERROR(Mensualite!$G395/Mensualite!$D395,0)</f>
        <v>0</v>
      </c>
      <c r="G395" s="147">
        <f>+D395*$E$1-Mensualite!$H395</f>
        <v>0</v>
      </c>
      <c r="H395" s="139">
        <f>SUMPRODUCT((([0]!sortieNoms=Mensualite!$B395)*([0]!sortieClas=Mensualite!$C395)*([0]!sortiePrix)))</f>
        <v>0</v>
      </c>
      <c r="I395" s="140" t="s">
        <v>57</v>
      </c>
    </row>
    <row r="396" spans="1:9" ht="15.6" x14ac:dyDescent="0.3">
      <c r="A396" s="88">
        <v>394</v>
      </c>
      <c r="B396" s="92" t="s">
        <v>448</v>
      </c>
      <c r="C396" s="95" t="s">
        <v>57</v>
      </c>
      <c r="D396" s="72"/>
      <c r="E396" s="141">
        <f>+D396*$E$1</f>
        <v>0</v>
      </c>
      <c r="F396" s="149">
        <f>IFERROR(Mensualite!$G396/Mensualite!$D396,0)</f>
        <v>0</v>
      </c>
      <c r="G396" s="150">
        <f>+D396*$E$1-Mensualite!$H396</f>
        <v>0</v>
      </c>
      <c r="H396" s="139">
        <f>SUMPRODUCT((([0]!sortieNoms=Mensualite!$B396)*([0]!sortieClas=Mensualite!$C396)*([0]!sortiePrix)))</f>
        <v>0</v>
      </c>
      <c r="I396" s="144" t="s">
        <v>57</v>
      </c>
    </row>
    <row r="397" spans="1:9" ht="15.6" x14ac:dyDescent="0.3">
      <c r="A397" s="88">
        <v>395</v>
      </c>
      <c r="B397" s="94" t="s">
        <v>424</v>
      </c>
      <c r="C397" s="96" t="s">
        <v>57</v>
      </c>
      <c r="D397" s="91"/>
      <c r="E397" s="136">
        <f>+D397*$E$1</f>
        <v>0</v>
      </c>
      <c r="F397" s="146">
        <f>IFERROR(Mensualite!$G397/Mensualite!$D397,0)</f>
        <v>0</v>
      </c>
      <c r="G397" s="147">
        <f>+D397*$E$1-Mensualite!$H397</f>
        <v>0</v>
      </c>
      <c r="H397" s="139">
        <f>SUMPRODUCT((([0]!sortieNoms=Mensualite!$B397)*([0]!sortieClas=Mensualite!$C397)*([0]!sortiePrix)))</f>
        <v>0</v>
      </c>
      <c r="I397" s="140" t="s">
        <v>57</v>
      </c>
    </row>
    <row r="398" spans="1:9" ht="15.6" x14ac:dyDescent="0.3">
      <c r="A398" s="88">
        <v>396</v>
      </c>
      <c r="B398" s="92" t="s">
        <v>475</v>
      </c>
      <c r="C398" s="95" t="s">
        <v>57</v>
      </c>
      <c r="D398" s="72"/>
      <c r="E398" s="141">
        <f>+D398*$E$1</f>
        <v>0</v>
      </c>
      <c r="F398" s="149">
        <f>IFERROR(Mensualite!$G398/Mensualite!$D398,0)</f>
        <v>0</v>
      </c>
      <c r="G398" s="150">
        <f>+D398*$E$1-Mensualite!$H398</f>
        <v>0</v>
      </c>
      <c r="H398" s="139">
        <f>SUMPRODUCT((([0]!sortieNoms=Mensualite!$B398)*([0]!sortieClas=Mensualite!$C398)*([0]!sortiePrix)))</f>
        <v>0</v>
      </c>
      <c r="I398" s="144" t="s">
        <v>57</v>
      </c>
    </row>
    <row r="399" spans="1:9" ht="15.6" x14ac:dyDescent="0.3">
      <c r="A399" s="88">
        <v>397</v>
      </c>
      <c r="B399" s="94" t="s">
        <v>444</v>
      </c>
      <c r="C399" s="96" t="s">
        <v>57</v>
      </c>
      <c r="D399" s="91"/>
      <c r="E399" s="136">
        <f>+D399*$E$1</f>
        <v>0</v>
      </c>
      <c r="F399" s="146">
        <f>IFERROR(Mensualite!$G399/Mensualite!$D399,0)</f>
        <v>0</v>
      </c>
      <c r="G399" s="147">
        <f>+D399*$E$1-Mensualite!$H399</f>
        <v>0</v>
      </c>
      <c r="H399" s="139">
        <f>SUMPRODUCT((([0]!sortieNoms=Mensualite!$B399)*([0]!sortieClas=Mensualite!$C399)*([0]!sortiePrix)))</f>
        <v>0</v>
      </c>
      <c r="I399" s="140" t="s">
        <v>57</v>
      </c>
    </row>
    <row r="400" spans="1:9" ht="15.6" x14ac:dyDescent="0.3">
      <c r="A400" s="88">
        <v>398</v>
      </c>
      <c r="B400" s="92" t="s">
        <v>478</v>
      </c>
      <c r="C400" s="95" t="s">
        <v>57</v>
      </c>
      <c r="D400" s="72"/>
      <c r="E400" s="141">
        <f>+D400*$E$1</f>
        <v>0</v>
      </c>
      <c r="F400" s="149">
        <f>IFERROR(Mensualite!$G400/Mensualite!$D400,0)</f>
        <v>0</v>
      </c>
      <c r="G400" s="150">
        <f>+D400*$E$1-Mensualite!$H400</f>
        <v>0</v>
      </c>
      <c r="H400" s="139">
        <f>SUMPRODUCT((([0]!sortieNoms=Mensualite!$B400)*([0]!sortieClas=Mensualite!$C400)*([0]!sortiePrix)))</f>
        <v>0</v>
      </c>
      <c r="I400" s="144" t="s">
        <v>57</v>
      </c>
    </row>
    <row r="401" spans="1:9" ht="15.6" x14ac:dyDescent="0.3">
      <c r="A401" s="88">
        <v>399</v>
      </c>
      <c r="B401" s="94" t="s">
        <v>422</v>
      </c>
      <c r="C401" s="96" t="s">
        <v>57</v>
      </c>
      <c r="D401" s="91"/>
      <c r="E401" s="136">
        <f>+D401*$E$1</f>
        <v>0</v>
      </c>
      <c r="F401" s="146">
        <f>IFERROR(Mensualite!$G401/Mensualite!$D401,0)</f>
        <v>0</v>
      </c>
      <c r="G401" s="147">
        <f>+D401*$E$1-Mensualite!$H401</f>
        <v>0</v>
      </c>
      <c r="H401" s="139">
        <f>SUMPRODUCT((([0]!sortieNoms=Mensualite!$B401)*([0]!sortieClas=Mensualite!$C401)*([0]!sortiePrix)))</f>
        <v>0</v>
      </c>
      <c r="I401" s="140" t="s">
        <v>57</v>
      </c>
    </row>
    <row r="402" spans="1:9" ht="15.6" x14ac:dyDescent="0.3">
      <c r="A402" s="88">
        <v>400</v>
      </c>
      <c r="B402" s="92" t="s">
        <v>449</v>
      </c>
      <c r="C402" s="95" t="s">
        <v>57</v>
      </c>
      <c r="D402" s="72"/>
      <c r="E402" s="141">
        <f>+D402*$E$1</f>
        <v>0</v>
      </c>
      <c r="F402" s="149">
        <f>IFERROR(Mensualite!$G402/Mensualite!$D402,0)</f>
        <v>0</v>
      </c>
      <c r="G402" s="150">
        <f>+D402*$E$1-Mensualite!$H402</f>
        <v>0</v>
      </c>
      <c r="H402" s="139">
        <f>SUMPRODUCT((([0]!sortieNoms=Mensualite!$B402)*([0]!sortieClas=Mensualite!$C402)*([0]!sortiePrix)))</f>
        <v>0</v>
      </c>
      <c r="I402" s="144" t="s">
        <v>57</v>
      </c>
    </row>
    <row r="403" spans="1:9" ht="15.6" x14ac:dyDescent="0.3">
      <c r="A403" s="88">
        <v>401</v>
      </c>
      <c r="B403" s="94" t="s">
        <v>477</v>
      </c>
      <c r="C403" s="96" t="s">
        <v>57</v>
      </c>
      <c r="D403" s="91"/>
      <c r="E403" s="136">
        <f>+D403*$E$1</f>
        <v>0</v>
      </c>
      <c r="F403" s="146">
        <f>IFERROR(Mensualite!$G403/Mensualite!$D403,0)</f>
        <v>0</v>
      </c>
      <c r="G403" s="147">
        <f>+D403*$E$1-Mensualite!$H403</f>
        <v>0</v>
      </c>
      <c r="H403" s="139">
        <f>SUMPRODUCT((([0]!sortieNoms=Mensualite!$B403)*([0]!sortieClas=Mensualite!$C403)*([0]!sortiePrix)))</f>
        <v>0</v>
      </c>
      <c r="I403" s="140" t="s">
        <v>57</v>
      </c>
    </row>
    <row r="404" spans="1:9" ht="15.6" x14ac:dyDescent="0.3">
      <c r="A404" s="88">
        <v>402</v>
      </c>
      <c r="B404" s="92" t="s">
        <v>434</v>
      </c>
      <c r="C404" s="95" t="s">
        <v>57</v>
      </c>
      <c r="D404" s="72"/>
      <c r="E404" s="141">
        <f>+D404*$E$1</f>
        <v>0</v>
      </c>
      <c r="F404" s="149">
        <f>IFERROR(Mensualite!$G404/Mensualite!$D404,0)</f>
        <v>0</v>
      </c>
      <c r="G404" s="150">
        <f>+D404*$E$1-Mensualite!$H404</f>
        <v>0</v>
      </c>
      <c r="H404" s="139">
        <f>SUMPRODUCT((([0]!sortieNoms=Mensualite!$B404)*([0]!sortieClas=Mensualite!$C404)*([0]!sortiePrix)))</f>
        <v>0</v>
      </c>
      <c r="I404" s="144" t="s">
        <v>57</v>
      </c>
    </row>
    <row r="405" spans="1:9" ht="15.6" x14ac:dyDescent="0.3">
      <c r="A405" s="88">
        <v>403</v>
      </c>
      <c r="B405" s="94" t="s">
        <v>464</v>
      </c>
      <c r="C405" s="96" t="s">
        <v>57</v>
      </c>
      <c r="D405" s="91"/>
      <c r="E405" s="136">
        <f>+D405*$E$1</f>
        <v>0</v>
      </c>
      <c r="F405" s="146">
        <f>IFERROR(Mensualite!$G405/Mensualite!$D405,0)</f>
        <v>0</v>
      </c>
      <c r="G405" s="147">
        <f>+D405*$E$1-Mensualite!$H405</f>
        <v>0</v>
      </c>
      <c r="H405" s="139">
        <f>SUMPRODUCT((([0]!sortieNoms=Mensualite!$B405)*([0]!sortieClas=Mensualite!$C405)*([0]!sortiePrix)))</f>
        <v>0</v>
      </c>
      <c r="I405" s="140" t="s">
        <v>57</v>
      </c>
    </row>
    <row r="406" spans="1:9" ht="15.6" x14ac:dyDescent="0.3">
      <c r="A406" s="88">
        <v>404</v>
      </c>
      <c r="B406" s="92" t="s">
        <v>436</v>
      </c>
      <c r="C406" s="95" t="s">
        <v>57</v>
      </c>
      <c r="D406" s="72"/>
      <c r="E406" s="141">
        <f>+D406*$E$1</f>
        <v>0</v>
      </c>
      <c r="F406" s="149">
        <f>IFERROR(Mensualite!$G406/Mensualite!$D406,0)</f>
        <v>0</v>
      </c>
      <c r="G406" s="150">
        <f>+D406*$E$1-Mensualite!$H406</f>
        <v>0</v>
      </c>
      <c r="H406" s="139">
        <f>SUMPRODUCT((([0]!sortieNoms=Mensualite!$B406)*([0]!sortieClas=Mensualite!$C406)*([0]!sortiePrix)))</f>
        <v>0</v>
      </c>
      <c r="I406" s="144" t="s">
        <v>57</v>
      </c>
    </row>
    <row r="407" spans="1:9" ht="15.6" x14ac:dyDescent="0.3">
      <c r="A407" s="88">
        <v>405</v>
      </c>
      <c r="B407" s="94" t="s">
        <v>441</v>
      </c>
      <c r="C407" s="96" t="s">
        <v>57</v>
      </c>
      <c r="D407" s="91"/>
      <c r="E407" s="136">
        <f>+D407*$E$1</f>
        <v>0</v>
      </c>
      <c r="F407" s="146">
        <f>IFERROR(Mensualite!$G407/Mensualite!$D407,0)</f>
        <v>0</v>
      </c>
      <c r="G407" s="147">
        <f>+D407*$E$1-Mensualite!$H407</f>
        <v>0</v>
      </c>
      <c r="H407" s="139">
        <f>SUMPRODUCT((([0]!sortieNoms=Mensualite!$B407)*([0]!sortieClas=Mensualite!$C407)*([0]!sortiePrix)))</f>
        <v>0</v>
      </c>
      <c r="I407" s="140" t="s">
        <v>57</v>
      </c>
    </row>
    <row r="408" spans="1:9" ht="15.6" x14ac:dyDescent="0.3">
      <c r="A408" s="88">
        <v>406</v>
      </c>
      <c r="B408" s="92" t="s">
        <v>439</v>
      </c>
      <c r="C408" s="95" t="s">
        <v>57</v>
      </c>
      <c r="D408" s="72"/>
      <c r="E408" s="141">
        <f>+D408*$E$1</f>
        <v>0</v>
      </c>
      <c r="F408" s="149">
        <f>IFERROR(Mensualite!$G408/Mensualite!$D408,0)</f>
        <v>0</v>
      </c>
      <c r="G408" s="150">
        <f>+D408*$E$1-Mensualite!$H408</f>
        <v>0</v>
      </c>
      <c r="H408" s="139">
        <f>SUMPRODUCT((([0]!sortieNoms=Mensualite!$B408)*([0]!sortieClas=Mensualite!$C408)*([0]!sortiePrix)))</f>
        <v>0</v>
      </c>
      <c r="I408" s="144" t="s">
        <v>57</v>
      </c>
    </row>
    <row r="409" spans="1:9" ht="15.6" x14ac:dyDescent="0.3">
      <c r="A409" s="88">
        <v>407</v>
      </c>
      <c r="B409" s="94" t="s">
        <v>431</v>
      </c>
      <c r="C409" s="96" t="s">
        <v>57</v>
      </c>
      <c r="D409" s="91"/>
      <c r="E409" s="136">
        <f>+D409*$E$1</f>
        <v>0</v>
      </c>
      <c r="F409" s="146">
        <f>IFERROR(Mensualite!$G409/Mensualite!$D409,0)</f>
        <v>0</v>
      </c>
      <c r="G409" s="147">
        <f>+D409*$E$1-Mensualite!$H409</f>
        <v>0</v>
      </c>
      <c r="H409" s="139">
        <f>SUMPRODUCT((([0]!sortieNoms=Mensualite!$B409)*([0]!sortieClas=Mensualite!$C409)*([0]!sortiePrix)))</f>
        <v>0</v>
      </c>
      <c r="I409" s="140" t="s">
        <v>813</v>
      </c>
    </row>
    <row r="410" spans="1:9" ht="15.6" x14ac:dyDescent="0.3">
      <c r="A410" s="88">
        <v>408</v>
      </c>
      <c r="B410" s="92" t="s">
        <v>452</v>
      </c>
      <c r="C410" s="95" t="s">
        <v>57</v>
      </c>
      <c r="D410" s="72"/>
      <c r="E410" s="141">
        <f>+D410*$E$1</f>
        <v>0</v>
      </c>
      <c r="F410" s="149">
        <f>IFERROR(Mensualite!$G410/Mensualite!$D410,0)</f>
        <v>0</v>
      </c>
      <c r="G410" s="150">
        <f>+D410*$E$1-Mensualite!$H410</f>
        <v>0</v>
      </c>
      <c r="H410" s="139">
        <f>SUMPRODUCT((([0]!sortieNoms=Mensualite!$B410)*([0]!sortieClas=Mensualite!$C410)*([0]!sortiePrix)))</f>
        <v>0</v>
      </c>
      <c r="I410" s="144" t="s">
        <v>813</v>
      </c>
    </row>
    <row r="411" spans="1:9" ht="15.6" x14ac:dyDescent="0.3">
      <c r="A411" s="88">
        <v>409</v>
      </c>
      <c r="B411" s="94" t="s">
        <v>421</v>
      </c>
      <c r="C411" s="96" t="s">
        <v>57</v>
      </c>
      <c r="D411" s="91"/>
      <c r="E411" s="136">
        <f>+D411*$E$1</f>
        <v>0</v>
      </c>
      <c r="F411" s="146">
        <f>IFERROR(Mensualite!$G411/Mensualite!$D411,0)</f>
        <v>0</v>
      </c>
      <c r="G411" s="147">
        <f>+D411*$E$1-Mensualite!$H411</f>
        <v>0</v>
      </c>
      <c r="H411" s="139">
        <f>SUMPRODUCT((([0]!sortieNoms=Mensualite!$B411)*([0]!sortieClas=Mensualite!$C411)*([0]!sortiePrix)))</f>
        <v>0</v>
      </c>
      <c r="I411" s="140" t="s">
        <v>813</v>
      </c>
    </row>
    <row r="412" spans="1:9" ht="15.6" x14ac:dyDescent="0.3">
      <c r="A412" s="88">
        <v>410</v>
      </c>
      <c r="B412" s="92" t="s">
        <v>462</v>
      </c>
      <c r="C412" s="95" t="s">
        <v>57</v>
      </c>
      <c r="D412" s="72"/>
      <c r="E412" s="141">
        <f>+D412*$E$1</f>
        <v>0</v>
      </c>
      <c r="F412" s="149">
        <f>IFERROR(Mensualite!$G412/Mensualite!$D412,0)</f>
        <v>0</v>
      </c>
      <c r="G412" s="150">
        <f>+D412*$E$1-Mensualite!$H412</f>
        <v>0</v>
      </c>
      <c r="H412" s="139">
        <f>SUMPRODUCT((([0]!sortieNoms=Mensualite!$B412)*([0]!sortieClas=Mensualite!$C412)*([0]!sortiePrix)))</f>
        <v>0</v>
      </c>
      <c r="I412" s="144" t="s">
        <v>813</v>
      </c>
    </row>
    <row r="413" spans="1:9" ht="15.6" x14ac:dyDescent="0.3">
      <c r="A413" s="88">
        <v>411</v>
      </c>
      <c r="B413" s="94" t="s">
        <v>416</v>
      </c>
      <c r="C413" s="96" t="s">
        <v>57</v>
      </c>
      <c r="D413" s="91"/>
      <c r="E413" s="136">
        <f>+D413*$E$1</f>
        <v>0</v>
      </c>
      <c r="F413" s="146">
        <f>IFERROR(Mensualite!$G413/Mensualite!$D413,0)</f>
        <v>0</v>
      </c>
      <c r="G413" s="147">
        <f>+D413*$E$1-Mensualite!$H413</f>
        <v>0</v>
      </c>
      <c r="H413" s="139">
        <f>SUMPRODUCT((([0]!sortieNoms=Mensualite!$B413)*([0]!sortieClas=Mensualite!$C413)*([0]!sortiePrix)))</f>
        <v>0</v>
      </c>
      <c r="I413" s="140" t="s">
        <v>813</v>
      </c>
    </row>
    <row r="414" spans="1:9" ht="15.6" x14ac:dyDescent="0.3">
      <c r="A414" s="88">
        <v>412</v>
      </c>
      <c r="B414" s="92" t="s">
        <v>413</v>
      </c>
      <c r="C414" s="95" t="s">
        <v>57</v>
      </c>
      <c r="D414" s="72"/>
      <c r="E414" s="141">
        <f>+D414*$E$1</f>
        <v>0</v>
      </c>
      <c r="F414" s="149">
        <f>IFERROR(Mensualite!$G414/Mensualite!$D414,0)</f>
        <v>0</v>
      </c>
      <c r="G414" s="150">
        <f>+D414*$E$1-Mensualite!$H414</f>
        <v>0</v>
      </c>
      <c r="H414" s="139">
        <f>SUMPRODUCT((([0]!sortieNoms=Mensualite!$B414)*([0]!sortieClas=Mensualite!$C414)*([0]!sortiePrix)))</f>
        <v>0</v>
      </c>
      <c r="I414" s="144" t="s">
        <v>813</v>
      </c>
    </row>
    <row r="415" spans="1:9" ht="15.6" x14ac:dyDescent="0.3">
      <c r="A415" s="88">
        <v>413</v>
      </c>
      <c r="B415" s="94" t="s">
        <v>463</v>
      </c>
      <c r="C415" s="96" t="s">
        <v>57</v>
      </c>
      <c r="D415" s="91"/>
      <c r="E415" s="136">
        <f>+D415*$E$1</f>
        <v>0</v>
      </c>
      <c r="F415" s="146">
        <f>IFERROR(Mensualite!$G415/Mensualite!$D415,0)</f>
        <v>0</v>
      </c>
      <c r="G415" s="147">
        <f>+D415*$E$1-Mensualite!$H415</f>
        <v>0</v>
      </c>
      <c r="H415" s="139">
        <f>SUMPRODUCT((([0]!sortieNoms=Mensualite!$B415)*([0]!sortieClas=Mensualite!$C415)*([0]!sortiePrix)))</f>
        <v>0</v>
      </c>
      <c r="I415" s="140" t="s">
        <v>813</v>
      </c>
    </row>
    <row r="416" spans="1:9" ht="15.6" x14ac:dyDescent="0.3">
      <c r="A416" s="88">
        <v>414</v>
      </c>
      <c r="B416" s="92" t="s">
        <v>459</v>
      </c>
      <c r="C416" s="95" t="s">
        <v>57</v>
      </c>
      <c r="D416" s="72"/>
      <c r="E416" s="141">
        <f>+D416*$E$1</f>
        <v>0</v>
      </c>
      <c r="F416" s="149">
        <f>IFERROR(Mensualite!$G416/Mensualite!$D416,0)</f>
        <v>0</v>
      </c>
      <c r="G416" s="150">
        <f>+D416*$E$1-Mensualite!$H416</f>
        <v>0</v>
      </c>
      <c r="H416" s="139">
        <f>SUMPRODUCT((([0]!sortieNoms=Mensualite!$B416)*([0]!sortieClas=Mensualite!$C416)*([0]!sortiePrix)))</f>
        <v>0</v>
      </c>
      <c r="I416" s="144" t="s">
        <v>813</v>
      </c>
    </row>
    <row r="417" spans="1:9" ht="15.6" x14ac:dyDescent="0.3">
      <c r="A417" s="88">
        <v>415</v>
      </c>
      <c r="B417" s="94" t="s">
        <v>440</v>
      </c>
      <c r="C417" s="96" t="s">
        <v>57</v>
      </c>
      <c r="D417" s="91"/>
      <c r="E417" s="136">
        <f>+D417*$E$1</f>
        <v>0</v>
      </c>
      <c r="F417" s="146">
        <f>IFERROR(Mensualite!$G417/Mensualite!$D417,0)</f>
        <v>0</v>
      </c>
      <c r="G417" s="147">
        <f>+D417*$E$1-Mensualite!$H417</f>
        <v>0</v>
      </c>
      <c r="H417" s="139">
        <f>SUMPRODUCT((([0]!sortieNoms=Mensualite!$B417)*([0]!sortieClas=Mensualite!$C417)*([0]!sortiePrix)))</f>
        <v>0</v>
      </c>
      <c r="I417" s="140" t="s">
        <v>813</v>
      </c>
    </row>
    <row r="418" spans="1:9" ht="15.6" x14ac:dyDescent="0.3">
      <c r="A418" s="88">
        <v>416</v>
      </c>
      <c r="B418" s="92" t="s">
        <v>454</v>
      </c>
      <c r="C418" s="95" t="s">
        <v>57</v>
      </c>
      <c r="D418" s="72"/>
      <c r="E418" s="141">
        <f>+D418*$E$1</f>
        <v>0</v>
      </c>
      <c r="F418" s="149">
        <f>IFERROR(Mensualite!$G418/Mensualite!$D418,0)</f>
        <v>0</v>
      </c>
      <c r="G418" s="150">
        <f>+D418*$E$1-Mensualite!$H418</f>
        <v>0</v>
      </c>
      <c r="H418" s="139">
        <f>SUMPRODUCT((([0]!sortieNoms=Mensualite!$B418)*([0]!sortieClas=Mensualite!$C418)*([0]!sortiePrix)))</f>
        <v>0</v>
      </c>
      <c r="I418" s="144" t="s">
        <v>813</v>
      </c>
    </row>
    <row r="419" spans="1:9" ht="15.6" x14ac:dyDescent="0.3">
      <c r="A419" s="88">
        <v>417</v>
      </c>
      <c r="B419" s="94" t="s">
        <v>412</v>
      </c>
      <c r="C419" s="96" t="s">
        <v>57</v>
      </c>
      <c r="D419" s="91"/>
      <c r="E419" s="136">
        <f>+D419*$E$1</f>
        <v>0</v>
      </c>
      <c r="F419" s="146">
        <f>IFERROR(Mensualite!$G419/Mensualite!$D419,0)</f>
        <v>0</v>
      </c>
      <c r="G419" s="147">
        <f>+D419*$E$1-Mensualite!$H419</f>
        <v>0</v>
      </c>
      <c r="H419" s="139">
        <f>SUMPRODUCT((([0]!sortieNoms=Mensualite!$B419)*([0]!sortieClas=Mensualite!$C419)*([0]!sortiePrix)))</f>
        <v>0</v>
      </c>
      <c r="I419" s="140" t="s">
        <v>813</v>
      </c>
    </row>
    <row r="420" spans="1:9" ht="15.6" x14ac:dyDescent="0.3">
      <c r="A420" s="88">
        <v>418</v>
      </c>
      <c r="B420" s="92" t="s">
        <v>917</v>
      </c>
      <c r="C420" s="95" t="s">
        <v>57</v>
      </c>
      <c r="D420" s="72"/>
      <c r="E420" s="141">
        <f>+D420*$E$1</f>
        <v>0</v>
      </c>
      <c r="F420" s="149">
        <f>IFERROR(Mensualite!$G420/Mensualite!$D420,0)</f>
        <v>0</v>
      </c>
      <c r="G420" s="150">
        <f>+D420*$E$1-Mensualite!$H420</f>
        <v>0</v>
      </c>
      <c r="H420" s="139">
        <f>SUMPRODUCT((([0]!sortieNoms=Mensualite!$B420)*([0]!sortieClas=Mensualite!$C420)*([0]!sortiePrix)))</f>
        <v>0</v>
      </c>
      <c r="I420" s="144" t="s">
        <v>813</v>
      </c>
    </row>
    <row r="421" spans="1:9" ht="15.6" x14ac:dyDescent="0.3">
      <c r="A421" s="88">
        <v>419</v>
      </c>
      <c r="B421" s="94" t="s">
        <v>417</v>
      </c>
      <c r="C421" s="96" t="s">
        <v>57</v>
      </c>
      <c r="D421" s="91"/>
      <c r="E421" s="136">
        <f>+D421*$E$1</f>
        <v>0</v>
      </c>
      <c r="F421" s="146">
        <f>IFERROR(Mensualite!$G421/Mensualite!$D421,0)</f>
        <v>0</v>
      </c>
      <c r="G421" s="147">
        <f>+D421*$E$1-Mensualite!$H421</f>
        <v>0</v>
      </c>
      <c r="H421" s="139">
        <f>SUMPRODUCT((([0]!sortieNoms=Mensualite!$B421)*([0]!sortieClas=Mensualite!$C421)*([0]!sortiePrix)))</f>
        <v>0</v>
      </c>
      <c r="I421" s="140" t="s">
        <v>813</v>
      </c>
    </row>
    <row r="422" spans="1:9" ht="15.6" x14ac:dyDescent="0.3">
      <c r="A422" s="88">
        <v>420</v>
      </c>
      <c r="B422" s="92" t="s">
        <v>445</v>
      </c>
      <c r="C422" s="95" t="s">
        <v>57</v>
      </c>
      <c r="D422" s="72"/>
      <c r="E422" s="141">
        <f>+D422*$E$1</f>
        <v>0</v>
      </c>
      <c r="F422" s="149">
        <f>IFERROR(Mensualite!$G422/Mensualite!$D422,0)</f>
        <v>0</v>
      </c>
      <c r="G422" s="150">
        <f>+D422*$E$1-Mensualite!$H422</f>
        <v>0</v>
      </c>
      <c r="H422" s="139">
        <f>SUMPRODUCT((([0]!sortieNoms=Mensualite!$B422)*([0]!sortieClas=Mensualite!$C422)*([0]!sortiePrix)))</f>
        <v>0</v>
      </c>
      <c r="I422" s="144" t="s">
        <v>813</v>
      </c>
    </row>
    <row r="423" spans="1:9" ht="15.6" x14ac:dyDescent="0.3">
      <c r="A423" s="88">
        <v>421</v>
      </c>
      <c r="B423" s="94" t="s">
        <v>472</v>
      </c>
      <c r="C423" s="96" t="s">
        <v>57</v>
      </c>
      <c r="D423" s="91"/>
      <c r="E423" s="136">
        <f>+D423*$E$1</f>
        <v>0</v>
      </c>
      <c r="F423" s="146">
        <f>IFERROR(Mensualite!$G423/Mensualite!$D423,0)</f>
        <v>0</v>
      </c>
      <c r="G423" s="147">
        <f>+D423*$E$1-Mensualite!$H423</f>
        <v>0</v>
      </c>
      <c r="H423" s="139">
        <f>SUMPRODUCT((([0]!sortieNoms=Mensualite!$B423)*([0]!sortieClas=Mensualite!$C423)*([0]!sortiePrix)))</f>
        <v>0</v>
      </c>
      <c r="I423" s="140" t="s">
        <v>813</v>
      </c>
    </row>
    <row r="424" spans="1:9" ht="15.6" x14ac:dyDescent="0.3">
      <c r="A424" s="88">
        <v>422</v>
      </c>
      <c r="B424" s="92" t="s">
        <v>471</v>
      </c>
      <c r="C424" s="95" t="s">
        <v>57</v>
      </c>
      <c r="D424" s="72"/>
      <c r="E424" s="141">
        <f>+D424*$E$1</f>
        <v>0</v>
      </c>
      <c r="F424" s="149">
        <f>IFERROR(Mensualite!$G424/Mensualite!$D424,0)</f>
        <v>0</v>
      </c>
      <c r="G424" s="150">
        <f>+D424*$E$1-Mensualite!$H424</f>
        <v>0</v>
      </c>
      <c r="H424" s="139">
        <f>SUMPRODUCT((([0]!sortieNoms=Mensualite!$B424)*([0]!sortieClas=Mensualite!$C424)*([0]!sortiePrix)))</f>
        <v>0</v>
      </c>
      <c r="I424" s="144" t="s">
        <v>813</v>
      </c>
    </row>
    <row r="425" spans="1:9" ht="15.6" x14ac:dyDescent="0.3">
      <c r="A425" s="88">
        <v>423</v>
      </c>
      <c r="B425" s="94" t="s">
        <v>455</v>
      </c>
      <c r="C425" s="96" t="s">
        <v>57</v>
      </c>
      <c r="D425" s="91"/>
      <c r="E425" s="136">
        <f>+D425*$E$1</f>
        <v>0</v>
      </c>
      <c r="F425" s="146">
        <f>IFERROR(Mensualite!$G425/Mensualite!$D425,0)</f>
        <v>0</v>
      </c>
      <c r="G425" s="147">
        <f>+D425*$E$1-Mensualite!$H425</f>
        <v>0</v>
      </c>
      <c r="H425" s="139">
        <f>SUMPRODUCT((([0]!sortieNoms=Mensualite!$B425)*([0]!sortieClas=Mensualite!$C425)*([0]!sortiePrix)))</f>
        <v>0</v>
      </c>
      <c r="I425" s="140" t="s">
        <v>813</v>
      </c>
    </row>
    <row r="426" spans="1:9" ht="15.6" x14ac:dyDescent="0.3">
      <c r="A426" s="88">
        <v>424</v>
      </c>
      <c r="B426" s="92" t="s">
        <v>474</v>
      </c>
      <c r="C426" s="95" t="s">
        <v>57</v>
      </c>
      <c r="D426" s="72"/>
      <c r="E426" s="141">
        <f>+D426*$E$1</f>
        <v>0</v>
      </c>
      <c r="F426" s="149">
        <f>IFERROR(Mensualite!$G426/Mensualite!$D426,0)</f>
        <v>0</v>
      </c>
      <c r="G426" s="150">
        <f>+D426*$E$1-Mensualite!$H426</f>
        <v>0</v>
      </c>
      <c r="H426" s="139">
        <f>SUMPRODUCT((([0]!sortieNoms=Mensualite!$B426)*([0]!sortieClas=Mensualite!$C426)*([0]!sortiePrix)))</f>
        <v>0</v>
      </c>
      <c r="I426" s="144" t="s">
        <v>813</v>
      </c>
    </row>
    <row r="427" spans="1:9" ht="15.6" x14ac:dyDescent="0.3">
      <c r="A427" s="88">
        <v>425</v>
      </c>
      <c r="B427" s="94" t="s">
        <v>429</v>
      </c>
      <c r="C427" s="96" t="s">
        <v>57</v>
      </c>
      <c r="D427" s="91"/>
      <c r="E427" s="136">
        <f>+D427*$E$1</f>
        <v>0</v>
      </c>
      <c r="F427" s="146">
        <f>IFERROR(Mensualite!$G427/Mensualite!$D427,0)</f>
        <v>0</v>
      </c>
      <c r="G427" s="147">
        <f>+D427*$E$1-Mensualite!$H427</f>
        <v>0</v>
      </c>
      <c r="H427" s="139">
        <f>SUMPRODUCT((([0]!sortieNoms=Mensualite!$B427)*([0]!sortieClas=Mensualite!$C427)*([0]!sortiePrix)))</f>
        <v>0</v>
      </c>
      <c r="I427" s="140" t="s">
        <v>813</v>
      </c>
    </row>
    <row r="428" spans="1:9" ht="15.6" x14ac:dyDescent="0.3">
      <c r="A428" s="88">
        <v>426</v>
      </c>
      <c r="B428" s="92" t="s">
        <v>466</v>
      </c>
      <c r="C428" s="95" t="s">
        <v>57</v>
      </c>
      <c r="D428" s="72"/>
      <c r="E428" s="141">
        <f>+D428*$E$1</f>
        <v>0</v>
      </c>
      <c r="F428" s="149">
        <f>IFERROR(Mensualite!$G428/Mensualite!$D428,0)</f>
        <v>0</v>
      </c>
      <c r="G428" s="150">
        <f>+D428*$E$1-Mensualite!$H428</f>
        <v>0</v>
      </c>
      <c r="H428" s="139">
        <f>SUMPRODUCT((([0]!sortieNoms=Mensualite!$B428)*([0]!sortieClas=Mensualite!$C428)*([0]!sortiePrix)))</f>
        <v>0</v>
      </c>
      <c r="I428" s="144" t="s">
        <v>813</v>
      </c>
    </row>
    <row r="429" spans="1:9" ht="15.6" x14ac:dyDescent="0.3">
      <c r="A429" s="88">
        <v>427</v>
      </c>
      <c r="B429" s="94" t="s">
        <v>437</v>
      </c>
      <c r="C429" s="96" t="s">
        <v>57</v>
      </c>
      <c r="D429" s="91"/>
      <c r="E429" s="136">
        <f>+D429*$E$1</f>
        <v>0</v>
      </c>
      <c r="F429" s="146">
        <f>IFERROR(Mensualite!$G429/Mensualite!$D429,0)</f>
        <v>0</v>
      </c>
      <c r="G429" s="147">
        <f>+D429*$E$1-Mensualite!$H429</f>
        <v>0</v>
      </c>
      <c r="H429" s="139">
        <f>SUMPRODUCT((([0]!sortieNoms=Mensualite!$B429)*([0]!sortieClas=Mensualite!$C429)*([0]!sortiePrix)))</f>
        <v>0</v>
      </c>
      <c r="I429" s="140" t="s">
        <v>813</v>
      </c>
    </row>
    <row r="430" spans="1:9" ht="15.6" x14ac:dyDescent="0.3">
      <c r="A430" s="88">
        <v>428</v>
      </c>
      <c r="B430" s="92" t="s">
        <v>473</v>
      </c>
      <c r="C430" s="95" t="s">
        <v>57</v>
      </c>
      <c r="D430" s="72"/>
      <c r="E430" s="141">
        <f>+D430*$E$1</f>
        <v>0</v>
      </c>
      <c r="F430" s="149">
        <f>IFERROR(Mensualite!$G430/Mensualite!$D430,0)</f>
        <v>0</v>
      </c>
      <c r="G430" s="150">
        <f>+D430*$E$1-Mensualite!$H430</f>
        <v>0</v>
      </c>
      <c r="H430" s="139">
        <f>SUMPRODUCT((([0]!sortieNoms=Mensualite!$B430)*([0]!sortieClas=Mensualite!$C430)*([0]!sortiePrix)))</f>
        <v>0</v>
      </c>
      <c r="I430" s="144" t="s">
        <v>813</v>
      </c>
    </row>
    <row r="431" spans="1:9" ht="15.6" x14ac:dyDescent="0.3">
      <c r="A431" s="88">
        <v>429</v>
      </c>
      <c r="B431" s="94" t="s">
        <v>420</v>
      </c>
      <c r="C431" s="96" t="s">
        <v>57</v>
      </c>
      <c r="D431" s="91"/>
      <c r="E431" s="136">
        <f>+D431*$E$1</f>
        <v>0</v>
      </c>
      <c r="F431" s="146">
        <f>IFERROR(Mensualite!$G431/Mensualite!$D431,0)</f>
        <v>0</v>
      </c>
      <c r="G431" s="147">
        <f>+D431*$E$1-Mensualite!$H431</f>
        <v>0</v>
      </c>
      <c r="H431" s="139">
        <f>SUMPRODUCT((([0]!sortieNoms=Mensualite!$B431)*([0]!sortieClas=Mensualite!$C431)*([0]!sortiePrix)))</f>
        <v>0</v>
      </c>
      <c r="I431" s="140" t="s">
        <v>813</v>
      </c>
    </row>
    <row r="432" spans="1:9" ht="15.6" x14ac:dyDescent="0.3">
      <c r="A432" s="88">
        <v>430</v>
      </c>
      <c r="B432" s="92" t="s">
        <v>428</v>
      </c>
      <c r="C432" s="95" t="s">
        <v>57</v>
      </c>
      <c r="D432" s="72"/>
      <c r="E432" s="141">
        <f>+D432*$E$1</f>
        <v>0</v>
      </c>
      <c r="F432" s="149">
        <f>IFERROR(Mensualite!$G432/Mensualite!$D432,0)</f>
        <v>0</v>
      </c>
      <c r="G432" s="150">
        <f>+D432*$E$1-Mensualite!$H432</f>
        <v>0</v>
      </c>
      <c r="H432" s="139">
        <f>SUMPRODUCT((([0]!sortieNoms=Mensualite!$B432)*([0]!sortieClas=Mensualite!$C432)*([0]!sortiePrix)))</f>
        <v>0</v>
      </c>
      <c r="I432" s="144" t="s">
        <v>813</v>
      </c>
    </row>
    <row r="433" spans="1:9" ht="15.6" x14ac:dyDescent="0.3">
      <c r="A433" s="88">
        <v>431</v>
      </c>
      <c r="B433" s="94" t="s">
        <v>456</v>
      </c>
      <c r="C433" s="96" t="s">
        <v>57</v>
      </c>
      <c r="D433" s="91"/>
      <c r="E433" s="136">
        <f>+D433*$E$1</f>
        <v>0</v>
      </c>
      <c r="F433" s="146">
        <f>IFERROR(Mensualite!$G433/Mensualite!$D433,0)</f>
        <v>0</v>
      </c>
      <c r="G433" s="147">
        <f>+D433*$E$1-Mensualite!$H433</f>
        <v>0</v>
      </c>
      <c r="H433" s="139">
        <f>SUMPRODUCT((([0]!sortieNoms=Mensualite!$B433)*([0]!sortieClas=Mensualite!$C433)*([0]!sortiePrix)))</f>
        <v>0</v>
      </c>
      <c r="I433" s="140" t="s">
        <v>813</v>
      </c>
    </row>
    <row r="434" spans="1:9" ht="15.6" x14ac:dyDescent="0.3">
      <c r="A434" s="88">
        <v>432</v>
      </c>
      <c r="B434" s="92" t="s">
        <v>469</v>
      </c>
      <c r="C434" s="95" t="s">
        <v>57</v>
      </c>
      <c r="D434" s="72"/>
      <c r="E434" s="141">
        <f>+D434*$E$1</f>
        <v>0</v>
      </c>
      <c r="F434" s="149">
        <f>IFERROR(Mensualite!$G434/Mensualite!$D434,0)</f>
        <v>0</v>
      </c>
      <c r="G434" s="150">
        <f>+D434*$E$1-Mensualite!$H434</f>
        <v>0</v>
      </c>
      <c r="H434" s="139">
        <f>SUMPRODUCT((([0]!sortieNoms=Mensualite!$B434)*([0]!sortieClas=Mensualite!$C434)*([0]!sortiePrix)))</f>
        <v>0</v>
      </c>
      <c r="I434" s="144" t="s">
        <v>813</v>
      </c>
    </row>
    <row r="435" spans="1:9" ht="15.6" x14ac:dyDescent="0.3">
      <c r="A435" s="88">
        <v>433</v>
      </c>
      <c r="B435" s="94" t="s">
        <v>461</v>
      </c>
      <c r="C435" s="96" t="s">
        <v>57</v>
      </c>
      <c r="D435" s="91"/>
      <c r="E435" s="136">
        <f>+D435*$E$1</f>
        <v>0</v>
      </c>
      <c r="F435" s="146">
        <f>IFERROR(Mensualite!$G435/Mensualite!$D435,0)</f>
        <v>0</v>
      </c>
      <c r="G435" s="147">
        <f>+D435*$E$1-Mensualite!$H435</f>
        <v>0</v>
      </c>
      <c r="H435" s="139">
        <f>SUMPRODUCT((([0]!sortieNoms=Mensualite!$B435)*([0]!sortieClas=Mensualite!$C435)*([0]!sortiePrix)))</f>
        <v>0</v>
      </c>
      <c r="I435" s="140" t="s">
        <v>813</v>
      </c>
    </row>
    <row r="436" spans="1:9" ht="15.6" x14ac:dyDescent="0.3">
      <c r="A436" s="88">
        <v>434</v>
      </c>
      <c r="B436" s="92" t="s">
        <v>446</v>
      </c>
      <c r="C436" s="95" t="s">
        <v>57</v>
      </c>
      <c r="D436" s="72"/>
      <c r="E436" s="141">
        <f>+D436*$E$1</f>
        <v>0</v>
      </c>
      <c r="F436" s="149">
        <f>IFERROR(Mensualite!$G436/Mensualite!$D436,0)</f>
        <v>0</v>
      </c>
      <c r="G436" s="150">
        <f>+D436*$E$1-Mensualite!$H436</f>
        <v>0</v>
      </c>
      <c r="H436" s="139">
        <f>SUMPRODUCT((([0]!sortieNoms=Mensualite!$B436)*([0]!sortieClas=Mensualite!$C436)*([0]!sortiePrix)))</f>
        <v>0</v>
      </c>
      <c r="I436" s="144" t="s">
        <v>813</v>
      </c>
    </row>
    <row r="437" spans="1:9" ht="15.6" x14ac:dyDescent="0.3">
      <c r="A437" s="88">
        <v>435</v>
      </c>
      <c r="B437" s="94" t="s">
        <v>447</v>
      </c>
      <c r="C437" s="96" t="s">
        <v>57</v>
      </c>
      <c r="D437" s="91"/>
      <c r="E437" s="136">
        <f>+D437*$E$1</f>
        <v>0</v>
      </c>
      <c r="F437" s="146">
        <f>IFERROR(Mensualite!$G437/Mensualite!$D437,0)</f>
        <v>0</v>
      </c>
      <c r="G437" s="147">
        <f>+D437*$E$1-Mensualite!$H437</f>
        <v>0</v>
      </c>
      <c r="H437" s="139">
        <f>SUMPRODUCT((([0]!sortieNoms=Mensualite!$B437)*([0]!sortieClas=Mensualite!$C437)*([0]!sortiePrix)))</f>
        <v>0</v>
      </c>
      <c r="I437" s="140" t="s">
        <v>813</v>
      </c>
    </row>
    <row r="438" spans="1:9" ht="15.6" x14ac:dyDescent="0.3">
      <c r="A438" s="88">
        <v>436</v>
      </c>
      <c r="B438" s="92" t="s">
        <v>426</v>
      </c>
      <c r="C438" s="95" t="s">
        <v>57</v>
      </c>
      <c r="D438" s="72"/>
      <c r="E438" s="141">
        <f>+D438*$E$1</f>
        <v>0</v>
      </c>
      <c r="F438" s="149">
        <f>IFERROR(Mensualite!$G438/Mensualite!$D438,0)</f>
        <v>0</v>
      </c>
      <c r="G438" s="150">
        <f>+D438*$E$1-Mensualite!$H438</f>
        <v>0</v>
      </c>
      <c r="H438" s="139">
        <f>SUMPRODUCT((([0]!sortieNoms=Mensualite!$B438)*([0]!sortieClas=Mensualite!$C438)*([0]!sortiePrix)))</f>
        <v>0</v>
      </c>
      <c r="I438" s="144" t="s">
        <v>813</v>
      </c>
    </row>
    <row r="439" spans="1:9" ht="15.6" x14ac:dyDescent="0.3">
      <c r="A439" s="88">
        <v>437</v>
      </c>
      <c r="B439" s="94" t="s">
        <v>418</v>
      </c>
      <c r="C439" s="96" t="s">
        <v>57</v>
      </c>
      <c r="D439" s="91"/>
      <c r="E439" s="136">
        <f>+D439*$E$1</f>
        <v>0</v>
      </c>
      <c r="F439" s="146">
        <f>IFERROR(Mensualite!$G439/Mensualite!$D439,0)</f>
        <v>0</v>
      </c>
      <c r="G439" s="147">
        <f>+D439*$E$1-Mensualite!$H439</f>
        <v>0</v>
      </c>
      <c r="H439" s="139">
        <f>SUMPRODUCT((([0]!sortieNoms=Mensualite!$B439)*([0]!sortieClas=Mensualite!$C439)*([0]!sortiePrix)))</f>
        <v>0</v>
      </c>
      <c r="I439" s="140" t="s">
        <v>813</v>
      </c>
    </row>
    <row r="440" spans="1:9" ht="15.6" x14ac:dyDescent="0.3">
      <c r="A440" s="88">
        <v>438</v>
      </c>
      <c r="B440" s="92" t="s">
        <v>430</v>
      </c>
      <c r="C440" s="95" t="s">
        <v>57</v>
      </c>
      <c r="D440" s="72"/>
      <c r="E440" s="141">
        <f>+D440*$E$1</f>
        <v>0</v>
      </c>
      <c r="F440" s="149">
        <f>IFERROR(Mensualite!$G440/Mensualite!$D440,0)</f>
        <v>0</v>
      </c>
      <c r="G440" s="150">
        <f>+D440*$E$1-Mensualite!$H440</f>
        <v>0</v>
      </c>
      <c r="H440" s="139">
        <f>SUMPRODUCT((([0]!sortieNoms=Mensualite!$B440)*([0]!sortieClas=Mensualite!$C440)*([0]!sortiePrix)))</f>
        <v>0</v>
      </c>
      <c r="I440" s="144" t="s">
        <v>813</v>
      </c>
    </row>
    <row r="441" spans="1:9" ht="15.6" x14ac:dyDescent="0.3">
      <c r="A441" s="88">
        <v>439</v>
      </c>
      <c r="B441" s="94" t="s">
        <v>410</v>
      </c>
      <c r="C441" s="96" t="s">
        <v>57</v>
      </c>
      <c r="D441" s="91"/>
      <c r="E441" s="136">
        <f>+D441*$E$1</f>
        <v>0</v>
      </c>
      <c r="F441" s="146">
        <f>IFERROR(Mensualite!$G441/Mensualite!$D441,0)</f>
        <v>0</v>
      </c>
      <c r="G441" s="147">
        <f>+D441*$E$1-Mensualite!$H441</f>
        <v>0</v>
      </c>
      <c r="H441" s="139">
        <f>SUMPRODUCT((([0]!sortieNoms=Mensualite!$B441)*([0]!sortieClas=Mensualite!$C441)*([0]!sortiePrix)))</f>
        <v>0</v>
      </c>
      <c r="I441" s="140" t="s">
        <v>813</v>
      </c>
    </row>
    <row r="442" spans="1:9" ht="15.6" x14ac:dyDescent="0.3">
      <c r="A442" s="88">
        <v>440</v>
      </c>
      <c r="B442" s="92" t="s">
        <v>916</v>
      </c>
      <c r="C442" s="95" t="s">
        <v>57</v>
      </c>
      <c r="D442" s="72"/>
      <c r="E442" s="141">
        <f>+D442*$E$1</f>
        <v>0</v>
      </c>
      <c r="F442" s="149">
        <f>IFERROR(Mensualite!$G442/Mensualite!$D442,0)</f>
        <v>0</v>
      </c>
      <c r="G442" s="150">
        <f>+D442*$E$1-Mensualite!$H442</f>
        <v>0</v>
      </c>
      <c r="H442" s="139">
        <f>SUMPRODUCT((([0]!sortieNoms=Mensualite!$B442)*([0]!sortieClas=Mensualite!$C442)*([0]!sortiePrix)))</f>
        <v>0</v>
      </c>
      <c r="I442" s="144" t="s">
        <v>813</v>
      </c>
    </row>
    <row r="443" spans="1:9" ht="15.6" x14ac:dyDescent="0.3">
      <c r="A443" s="88">
        <v>441</v>
      </c>
      <c r="B443" s="94" t="s">
        <v>435</v>
      </c>
      <c r="C443" s="96" t="s">
        <v>57</v>
      </c>
      <c r="D443" s="91"/>
      <c r="E443" s="136">
        <f>+D443*$E$1</f>
        <v>0</v>
      </c>
      <c r="F443" s="146">
        <f>IFERROR(Mensualite!$G443/Mensualite!$D443,0)</f>
        <v>0</v>
      </c>
      <c r="G443" s="147">
        <f>+D443*$E$1-Mensualite!$H443</f>
        <v>0</v>
      </c>
      <c r="H443" s="139">
        <f>SUMPRODUCT((([0]!sortieNoms=Mensualite!$B443)*([0]!sortieClas=Mensualite!$C443)*([0]!sortiePrix)))</f>
        <v>0</v>
      </c>
      <c r="I443" s="140" t="s">
        <v>813</v>
      </c>
    </row>
    <row r="444" spans="1:9" ht="15.6" x14ac:dyDescent="0.3">
      <c r="A444" s="88">
        <v>442</v>
      </c>
      <c r="B444" s="92" t="s">
        <v>519</v>
      </c>
      <c r="C444" s="95" t="s">
        <v>58</v>
      </c>
      <c r="D444" s="72"/>
      <c r="E444" s="141">
        <f>+D444*$E$1</f>
        <v>0</v>
      </c>
      <c r="F444" s="149">
        <f>IFERROR(Mensualite!$G444/Mensualite!$D444,0)</f>
        <v>0</v>
      </c>
      <c r="G444" s="150">
        <f>+D444*$E$1-Mensualite!$H444</f>
        <v>0</v>
      </c>
      <c r="H444" s="139">
        <f>SUMPRODUCT((([0]!sortieNoms=Mensualite!$B444)*([0]!sortieClas=Mensualite!$C444)*([0]!sortiePrix)))</f>
        <v>0</v>
      </c>
      <c r="I444" s="144" t="s">
        <v>58</v>
      </c>
    </row>
    <row r="445" spans="1:9" ht="15.6" x14ac:dyDescent="0.3">
      <c r="A445" s="88">
        <v>443</v>
      </c>
      <c r="B445" s="94" t="s">
        <v>552</v>
      </c>
      <c r="C445" s="96" t="s">
        <v>58</v>
      </c>
      <c r="D445" s="91"/>
      <c r="E445" s="136">
        <f>+D445*$E$1</f>
        <v>0</v>
      </c>
      <c r="F445" s="146">
        <f>IFERROR(Mensualite!$G445/Mensualite!$D445,0)</f>
        <v>0</v>
      </c>
      <c r="G445" s="147">
        <f>+D445*$E$1-Mensualite!$H445</f>
        <v>0</v>
      </c>
      <c r="H445" s="139">
        <f>SUMPRODUCT((([0]!sortieNoms=Mensualite!$B445)*([0]!sortieClas=Mensualite!$C445)*([0]!sortiePrix)))</f>
        <v>0</v>
      </c>
      <c r="I445" s="140" t="s">
        <v>58</v>
      </c>
    </row>
    <row r="446" spans="1:9" ht="15.6" x14ac:dyDescent="0.3">
      <c r="A446" s="88">
        <v>444</v>
      </c>
      <c r="B446" s="92" t="s">
        <v>557</v>
      </c>
      <c r="C446" s="95" t="s">
        <v>58</v>
      </c>
      <c r="D446" s="72"/>
      <c r="E446" s="141">
        <f>+D446*$E$1</f>
        <v>0</v>
      </c>
      <c r="F446" s="149">
        <f>IFERROR(Mensualite!$G446/Mensualite!$D446,0)</f>
        <v>0</v>
      </c>
      <c r="G446" s="150">
        <f>+D446*$E$1-Mensualite!$H446</f>
        <v>0</v>
      </c>
      <c r="H446" s="139">
        <f>SUMPRODUCT((([0]!sortieNoms=Mensualite!$B446)*([0]!sortieClas=Mensualite!$C446)*([0]!sortiePrix)))</f>
        <v>0</v>
      </c>
      <c r="I446" s="144" t="s">
        <v>58</v>
      </c>
    </row>
    <row r="447" spans="1:9" ht="15.6" x14ac:dyDescent="0.3">
      <c r="A447" s="88">
        <v>445</v>
      </c>
      <c r="B447" s="94" t="s">
        <v>486</v>
      </c>
      <c r="C447" s="96" t="s">
        <v>58</v>
      </c>
      <c r="D447" s="91"/>
      <c r="E447" s="136">
        <f>+D447*$E$1</f>
        <v>0</v>
      </c>
      <c r="F447" s="146">
        <f>IFERROR(Mensualite!$G447/Mensualite!$D447,0)</f>
        <v>0</v>
      </c>
      <c r="G447" s="147">
        <f>+D447*$E$1-Mensualite!$H447</f>
        <v>0</v>
      </c>
      <c r="H447" s="139">
        <f>SUMPRODUCT((([0]!sortieNoms=Mensualite!$B447)*([0]!sortieClas=Mensualite!$C447)*([0]!sortiePrix)))</f>
        <v>0</v>
      </c>
      <c r="I447" s="140" t="s">
        <v>58</v>
      </c>
    </row>
    <row r="448" spans="1:9" ht="15.6" x14ac:dyDescent="0.3">
      <c r="A448" s="88">
        <v>446</v>
      </c>
      <c r="B448" s="92" t="s">
        <v>515</v>
      </c>
      <c r="C448" s="95" t="s">
        <v>58</v>
      </c>
      <c r="D448" s="72"/>
      <c r="E448" s="141">
        <f>+D448*$E$1</f>
        <v>0</v>
      </c>
      <c r="F448" s="149">
        <f>IFERROR(Mensualite!$G448/Mensualite!$D448,0)</f>
        <v>0</v>
      </c>
      <c r="G448" s="150">
        <f>+D448*$E$1-Mensualite!$H448</f>
        <v>0</v>
      </c>
      <c r="H448" s="139">
        <f>SUMPRODUCT((([0]!sortieNoms=Mensualite!$B448)*([0]!sortieClas=Mensualite!$C448)*([0]!sortiePrix)))</f>
        <v>0</v>
      </c>
      <c r="I448" s="144" t="s">
        <v>58</v>
      </c>
    </row>
    <row r="449" spans="1:9" ht="15.6" x14ac:dyDescent="0.3">
      <c r="A449" s="88">
        <v>447</v>
      </c>
      <c r="B449" s="94" t="s">
        <v>530</v>
      </c>
      <c r="C449" s="96" t="s">
        <v>58</v>
      </c>
      <c r="D449" s="91"/>
      <c r="E449" s="136">
        <f>+D449*$E$1</f>
        <v>0</v>
      </c>
      <c r="F449" s="146">
        <f>IFERROR(Mensualite!$G449/Mensualite!$D449,0)</f>
        <v>0</v>
      </c>
      <c r="G449" s="147">
        <f>+D449*$E$1-Mensualite!$H449</f>
        <v>0</v>
      </c>
      <c r="H449" s="139">
        <f>SUMPRODUCT((([0]!sortieNoms=Mensualite!$B449)*([0]!sortieClas=Mensualite!$C449)*([0]!sortiePrix)))</f>
        <v>0</v>
      </c>
      <c r="I449" s="140" t="s">
        <v>58</v>
      </c>
    </row>
    <row r="450" spans="1:9" ht="15.6" x14ac:dyDescent="0.3">
      <c r="A450" s="88">
        <v>448</v>
      </c>
      <c r="B450" s="92" t="s">
        <v>537</v>
      </c>
      <c r="C450" s="95" t="s">
        <v>58</v>
      </c>
      <c r="D450" s="72"/>
      <c r="E450" s="141">
        <f>+D450*$E$1</f>
        <v>0</v>
      </c>
      <c r="F450" s="149">
        <f>IFERROR(Mensualite!$G450/Mensualite!$D450,0)</f>
        <v>0</v>
      </c>
      <c r="G450" s="150">
        <f>+D450*$E$1-Mensualite!$H450</f>
        <v>0</v>
      </c>
      <c r="H450" s="139">
        <f>SUMPRODUCT((([0]!sortieNoms=Mensualite!$B450)*([0]!sortieClas=Mensualite!$C450)*([0]!sortiePrix)))</f>
        <v>0</v>
      </c>
      <c r="I450" s="144" t="s">
        <v>58</v>
      </c>
    </row>
    <row r="451" spans="1:9" ht="15.6" x14ac:dyDescent="0.3">
      <c r="A451" s="88">
        <v>449</v>
      </c>
      <c r="B451" s="94" t="s">
        <v>498</v>
      </c>
      <c r="C451" s="96" t="s">
        <v>58</v>
      </c>
      <c r="D451" s="91"/>
      <c r="E451" s="136">
        <f>+D451*$E$1</f>
        <v>0</v>
      </c>
      <c r="F451" s="146">
        <f>IFERROR(Mensualite!$G451/Mensualite!$D451,0)</f>
        <v>0</v>
      </c>
      <c r="G451" s="147">
        <f>+D451*$E$1-Mensualite!$H451</f>
        <v>0</v>
      </c>
      <c r="H451" s="139">
        <f>SUMPRODUCT((([0]!sortieNoms=Mensualite!$B451)*([0]!sortieClas=Mensualite!$C451)*([0]!sortiePrix)))</f>
        <v>0</v>
      </c>
      <c r="I451" s="140" t="s">
        <v>58</v>
      </c>
    </row>
    <row r="452" spans="1:9" ht="15.6" x14ac:dyDescent="0.3">
      <c r="A452" s="88">
        <v>450</v>
      </c>
      <c r="B452" s="92" t="s">
        <v>524</v>
      </c>
      <c r="C452" s="95" t="s">
        <v>58</v>
      </c>
      <c r="D452" s="72"/>
      <c r="E452" s="141">
        <f>+D452*$E$1</f>
        <v>0</v>
      </c>
      <c r="F452" s="149">
        <f>IFERROR(Mensualite!$G452/Mensualite!$D452,0)</f>
        <v>0</v>
      </c>
      <c r="G452" s="150">
        <f>+D452*$E$1-Mensualite!$H452</f>
        <v>0</v>
      </c>
      <c r="H452" s="139">
        <f>SUMPRODUCT((([0]!sortieNoms=Mensualite!$B452)*([0]!sortieClas=Mensualite!$C452)*([0]!sortiePrix)))</f>
        <v>0</v>
      </c>
      <c r="I452" s="144" t="s">
        <v>58</v>
      </c>
    </row>
    <row r="453" spans="1:9" ht="15.6" x14ac:dyDescent="0.3">
      <c r="A453" s="88">
        <v>451</v>
      </c>
      <c r="B453" s="94" t="s">
        <v>502</v>
      </c>
      <c r="C453" s="96" t="s">
        <v>58</v>
      </c>
      <c r="D453" s="91"/>
      <c r="E453" s="136">
        <f>+D453*$E$1</f>
        <v>0</v>
      </c>
      <c r="F453" s="146">
        <f>IFERROR(Mensualite!$G453/Mensualite!$D453,0)</f>
        <v>0</v>
      </c>
      <c r="G453" s="147">
        <f>+D453*$E$1-Mensualite!$H453</f>
        <v>0</v>
      </c>
      <c r="H453" s="139">
        <f>SUMPRODUCT((([0]!sortieNoms=Mensualite!$B453)*([0]!sortieClas=Mensualite!$C453)*([0]!sortiePrix)))</f>
        <v>0</v>
      </c>
      <c r="I453" s="140" t="s">
        <v>58</v>
      </c>
    </row>
    <row r="454" spans="1:9" ht="15.6" x14ac:dyDescent="0.3">
      <c r="A454" s="88">
        <v>452</v>
      </c>
      <c r="B454" s="92" t="s">
        <v>480</v>
      </c>
      <c r="C454" s="95" t="s">
        <v>58</v>
      </c>
      <c r="D454" s="72"/>
      <c r="E454" s="141">
        <f>+D454*$E$1</f>
        <v>0</v>
      </c>
      <c r="F454" s="149">
        <f>IFERROR(Mensualite!$G454/Mensualite!$D454,0)</f>
        <v>0</v>
      </c>
      <c r="G454" s="150">
        <f>+D454*$E$1-Mensualite!$H454</f>
        <v>0</v>
      </c>
      <c r="H454" s="139">
        <f>SUMPRODUCT((([0]!sortieNoms=Mensualite!$B454)*([0]!sortieClas=Mensualite!$C454)*([0]!sortiePrix)))</f>
        <v>0</v>
      </c>
      <c r="I454" s="144" t="s">
        <v>58</v>
      </c>
    </row>
    <row r="455" spans="1:9" ht="15.6" x14ac:dyDescent="0.3">
      <c r="A455" s="88">
        <v>453</v>
      </c>
      <c r="B455" s="94" t="s">
        <v>534</v>
      </c>
      <c r="C455" s="96" t="s">
        <v>58</v>
      </c>
      <c r="D455" s="91"/>
      <c r="E455" s="136">
        <f>+D455*$E$1</f>
        <v>0</v>
      </c>
      <c r="F455" s="146">
        <f>IFERROR(Mensualite!$G455/Mensualite!$D455,0)</f>
        <v>0</v>
      </c>
      <c r="G455" s="147">
        <f>+D455*$E$1-Mensualite!$H455</f>
        <v>0</v>
      </c>
      <c r="H455" s="139">
        <f>SUMPRODUCT((([0]!sortieNoms=Mensualite!$B455)*([0]!sortieClas=Mensualite!$C455)*([0]!sortiePrix)))</f>
        <v>0</v>
      </c>
      <c r="I455" s="140" t="s">
        <v>58</v>
      </c>
    </row>
    <row r="456" spans="1:9" ht="15.6" x14ac:dyDescent="0.3">
      <c r="A456" s="88">
        <v>454</v>
      </c>
      <c r="B456" s="92" t="s">
        <v>556</v>
      </c>
      <c r="C456" s="95" t="s">
        <v>58</v>
      </c>
      <c r="D456" s="72"/>
      <c r="E456" s="141">
        <f>+D456*$E$1</f>
        <v>0</v>
      </c>
      <c r="F456" s="149">
        <f>IFERROR(Mensualite!$G456/Mensualite!$D456,0)</f>
        <v>0</v>
      </c>
      <c r="G456" s="150">
        <f>+D456*$E$1-Mensualite!$H456</f>
        <v>0</v>
      </c>
      <c r="H456" s="139">
        <f>SUMPRODUCT((([0]!sortieNoms=Mensualite!$B456)*([0]!sortieClas=Mensualite!$C456)*([0]!sortiePrix)))</f>
        <v>0</v>
      </c>
      <c r="I456" s="144" t="s">
        <v>58</v>
      </c>
    </row>
    <row r="457" spans="1:9" ht="15.6" x14ac:dyDescent="0.3">
      <c r="A457" s="88">
        <v>455</v>
      </c>
      <c r="B457" s="94" t="s">
        <v>488</v>
      </c>
      <c r="C457" s="96" t="s">
        <v>58</v>
      </c>
      <c r="D457" s="91"/>
      <c r="E457" s="136">
        <f>+D457*$E$1</f>
        <v>0</v>
      </c>
      <c r="F457" s="146">
        <f>IFERROR(Mensualite!$G457/Mensualite!$D457,0)</f>
        <v>0</v>
      </c>
      <c r="G457" s="147">
        <f>+D457*$E$1-Mensualite!$H457</f>
        <v>0</v>
      </c>
      <c r="H457" s="139">
        <f>SUMPRODUCT((([0]!sortieNoms=Mensualite!$B457)*([0]!sortieClas=Mensualite!$C457)*([0]!sortiePrix)))</f>
        <v>0</v>
      </c>
      <c r="I457" s="140" t="s">
        <v>58</v>
      </c>
    </row>
    <row r="458" spans="1:9" ht="15.6" x14ac:dyDescent="0.3">
      <c r="A458" s="88">
        <v>456</v>
      </c>
      <c r="B458" s="92" t="s">
        <v>493</v>
      </c>
      <c r="C458" s="95" t="s">
        <v>58</v>
      </c>
      <c r="D458" s="72"/>
      <c r="E458" s="141">
        <f>+D458*$E$1</f>
        <v>0</v>
      </c>
      <c r="F458" s="149">
        <f>IFERROR(Mensualite!$G458/Mensualite!$D458,0)</f>
        <v>0</v>
      </c>
      <c r="G458" s="150">
        <f>+D458*$E$1-Mensualite!$H458</f>
        <v>0</v>
      </c>
      <c r="H458" s="139">
        <f>SUMPRODUCT((([0]!sortieNoms=Mensualite!$B458)*([0]!sortieClas=Mensualite!$C458)*([0]!sortiePrix)))</f>
        <v>0</v>
      </c>
      <c r="I458" s="144" t="s">
        <v>58</v>
      </c>
    </row>
    <row r="459" spans="1:9" ht="15.6" x14ac:dyDescent="0.3">
      <c r="A459" s="88">
        <v>457</v>
      </c>
      <c r="B459" s="94" t="s">
        <v>491</v>
      </c>
      <c r="C459" s="96" t="s">
        <v>58</v>
      </c>
      <c r="D459" s="91"/>
      <c r="E459" s="136">
        <f>+D459*$E$1</f>
        <v>0</v>
      </c>
      <c r="F459" s="146">
        <f>IFERROR(Mensualite!$G459/Mensualite!$D459,0)</f>
        <v>0</v>
      </c>
      <c r="G459" s="147">
        <f>+D459*$E$1-Mensualite!$H459</f>
        <v>0</v>
      </c>
      <c r="H459" s="139">
        <f>SUMPRODUCT((([0]!sortieNoms=Mensualite!$B459)*([0]!sortieClas=Mensualite!$C459)*([0]!sortiePrix)))</f>
        <v>0</v>
      </c>
      <c r="I459" s="140" t="s">
        <v>58</v>
      </c>
    </row>
    <row r="460" spans="1:9" ht="15.6" x14ac:dyDescent="0.3">
      <c r="A460" s="88">
        <v>458</v>
      </c>
      <c r="B460" s="92" t="s">
        <v>558</v>
      </c>
      <c r="C460" s="95" t="s">
        <v>58</v>
      </c>
      <c r="D460" s="72"/>
      <c r="E460" s="141">
        <f>+D460*$E$1</f>
        <v>0</v>
      </c>
      <c r="F460" s="149">
        <f>IFERROR(Mensualite!$G460/Mensualite!$D460,0)</f>
        <v>0</v>
      </c>
      <c r="G460" s="150">
        <f>+D460*$E$1-Mensualite!$H460</f>
        <v>0</v>
      </c>
      <c r="H460" s="139">
        <f>SUMPRODUCT((([0]!sortieNoms=Mensualite!$B460)*([0]!sortieClas=Mensualite!$C460)*([0]!sortiePrix)))</f>
        <v>0</v>
      </c>
      <c r="I460" s="144" t="s">
        <v>58</v>
      </c>
    </row>
    <row r="461" spans="1:9" ht="15.6" x14ac:dyDescent="0.3">
      <c r="A461" s="88">
        <v>459</v>
      </c>
      <c r="B461" s="94" t="s">
        <v>481</v>
      </c>
      <c r="C461" s="96" t="s">
        <v>58</v>
      </c>
      <c r="D461" s="91"/>
      <c r="E461" s="136">
        <f>+D461*$E$1</f>
        <v>0</v>
      </c>
      <c r="F461" s="146">
        <f>IFERROR(Mensualite!$G461/Mensualite!$D461,0)</f>
        <v>0</v>
      </c>
      <c r="G461" s="147">
        <f>+D461*$E$1-Mensualite!$H461</f>
        <v>0</v>
      </c>
      <c r="H461" s="139">
        <f>SUMPRODUCT((([0]!sortieNoms=Mensualite!$B461)*([0]!sortieClas=Mensualite!$C461)*([0]!sortiePrix)))</f>
        <v>0</v>
      </c>
      <c r="I461" s="140" t="s">
        <v>58</v>
      </c>
    </row>
    <row r="462" spans="1:9" ht="15.6" x14ac:dyDescent="0.3">
      <c r="A462" s="88">
        <v>460</v>
      </c>
      <c r="B462" s="92" t="s">
        <v>501</v>
      </c>
      <c r="C462" s="95" t="s">
        <v>58</v>
      </c>
      <c r="D462" s="72"/>
      <c r="E462" s="141">
        <f>+D462*$E$1</f>
        <v>0</v>
      </c>
      <c r="F462" s="149">
        <f>IFERROR(Mensualite!$G462/Mensualite!$D462,0)</f>
        <v>0</v>
      </c>
      <c r="G462" s="150">
        <f>+D462*$E$1-Mensualite!$H462</f>
        <v>0</v>
      </c>
      <c r="H462" s="139">
        <f>SUMPRODUCT((([0]!sortieNoms=Mensualite!$B462)*([0]!sortieClas=Mensualite!$C462)*([0]!sortiePrix)))</f>
        <v>0</v>
      </c>
      <c r="I462" s="144" t="s">
        <v>58</v>
      </c>
    </row>
    <row r="463" spans="1:9" ht="15.6" x14ac:dyDescent="0.3">
      <c r="A463" s="88">
        <v>461</v>
      </c>
      <c r="B463" s="94" t="s">
        <v>516</v>
      </c>
      <c r="C463" s="96" t="s">
        <v>58</v>
      </c>
      <c r="D463" s="91"/>
      <c r="E463" s="136">
        <f>+D463*$E$1</f>
        <v>0</v>
      </c>
      <c r="F463" s="146">
        <f>IFERROR(Mensualite!$G463/Mensualite!$D463,0)</f>
        <v>0</v>
      </c>
      <c r="G463" s="147">
        <f>+D463*$E$1-Mensualite!$H463</f>
        <v>0</v>
      </c>
      <c r="H463" s="139">
        <f>SUMPRODUCT((([0]!sortieNoms=Mensualite!$B463)*([0]!sortieClas=Mensualite!$C463)*([0]!sortiePrix)))</f>
        <v>0</v>
      </c>
      <c r="I463" s="140" t="s">
        <v>58</v>
      </c>
    </row>
    <row r="464" spans="1:9" ht="15.6" x14ac:dyDescent="0.3">
      <c r="A464" s="88">
        <v>462</v>
      </c>
      <c r="B464" s="92" t="s">
        <v>544</v>
      </c>
      <c r="C464" s="95" t="s">
        <v>58</v>
      </c>
      <c r="D464" s="72"/>
      <c r="E464" s="141">
        <f>+D464*$E$1</f>
        <v>0</v>
      </c>
      <c r="F464" s="149">
        <f>IFERROR(Mensualite!$G464/Mensualite!$D464,0)</f>
        <v>0</v>
      </c>
      <c r="G464" s="150">
        <f>+D464*$E$1-Mensualite!$H464</f>
        <v>0</v>
      </c>
      <c r="H464" s="139">
        <f>SUMPRODUCT((([0]!sortieNoms=Mensualite!$B464)*([0]!sortieClas=Mensualite!$C464)*([0]!sortiePrix)))</f>
        <v>0</v>
      </c>
      <c r="I464" s="144" t="s">
        <v>58</v>
      </c>
    </row>
    <row r="465" spans="1:9" ht="15.6" x14ac:dyDescent="0.3">
      <c r="A465" s="88">
        <v>463</v>
      </c>
      <c r="B465" s="94" t="s">
        <v>496</v>
      </c>
      <c r="C465" s="96" t="s">
        <v>58</v>
      </c>
      <c r="D465" s="91"/>
      <c r="E465" s="136">
        <f>+D465*$E$1</f>
        <v>0</v>
      </c>
      <c r="F465" s="146">
        <f>IFERROR(Mensualite!$G465/Mensualite!$D465,0)</f>
        <v>0</v>
      </c>
      <c r="G465" s="147">
        <f>+D465*$E$1-Mensualite!$H465</f>
        <v>0</v>
      </c>
      <c r="H465" s="139">
        <f>SUMPRODUCT((([0]!sortieNoms=Mensualite!$B465)*([0]!sortieClas=Mensualite!$C465)*([0]!sortiePrix)))</f>
        <v>0</v>
      </c>
      <c r="I465" s="140" t="s">
        <v>58</v>
      </c>
    </row>
    <row r="466" spans="1:9" ht="15.6" x14ac:dyDescent="0.3">
      <c r="A466" s="88">
        <v>464</v>
      </c>
      <c r="B466" s="92" t="s">
        <v>490</v>
      </c>
      <c r="C466" s="95" t="s">
        <v>58</v>
      </c>
      <c r="D466" s="72"/>
      <c r="E466" s="141">
        <f>+D466*$E$1</f>
        <v>0</v>
      </c>
      <c r="F466" s="149">
        <f>IFERROR(Mensualite!$G466/Mensualite!$D466,0)</f>
        <v>0</v>
      </c>
      <c r="G466" s="150">
        <f>+D466*$E$1-Mensualite!$H466</f>
        <v>0</v>
      </c>
      <c r="H466" s="139">
        <f>SUMPRODUCT((([0]!sortieNoms=Mensualite!$B466)*([0]!sortieClas=Mensualite!$C466)*([0]!sortiePrix)))</f>
        <v>0</v>
      </c>
      <c r="I466" s="144" t="s">
        <v>58</v>
      </c>
    </row>
    <row r="467" spans="1:9" ht="15.6" x14ac:dyDescent="0.3">
      <c r="A467" s="88">
        <v>465</v>
      </c>
      <c r="B467" s="94" t="s">
        <v>489</v>
      </c>
      <c r="C467" s="96" t="s">
        <v>58</v>
      </c>
      <c r="D467" s="91"/>
      <c r="E467" s="136">
        <f>+D467*$E$1</f>
        <v>0</v>
      </c>
      <c r="F467" s="146">
        <f>IFERROR(Mensualite!$G467/Mensualite!$D467,0)</f>
        <v>0</v>
      </c>
      <c r="G467" s="147">
        <f>+D467*$E$1-Mensualite!$H467</f>
        <v>0</v>
      </c>
      <c r="H467" s="139">
        <f>SUMPRODUCT((([0]!sortieNoms=Mensualite!$B467)*([0]!sortieClas=Mensualite!$C467)*([0]!sortiePrix)))</f>
        <v>0</v>
      </c>
      <c r="I467" s="140" t="s">
        <v>58</v>
      </c>
    </row>
    <row r="468" spans="1:9" ht="15.6" x14ac:dyDescent="0.3">
      <c r="A468" s="88">
        <v>466</v>
      </c>
      <c r="B468" s="92" t="s">
        <v>548</v>
      </c>
      <c r="C468" s="95" t="s">
        <v>58</v>
      </c>
      <c r="D468" s="72"/>
      <c r="E468" s="141">
        <f>+D468*$E$1</f>
        <v>0</v>
      </c>
      <c r="F468" s="149">
        <f>IFERROR(Mensualite!$G468/Mensualite!$D468,0)</f>
        <v>0</v>
      </c>
      <c r="G468" s="150">
        <f>+D468*$E$1-Mensualite!$H468</f>
        <v>0</v>
      </c>
      <c r="H468" s="139">
        <f>SUMPRODUCT((([0]!sortieNoms=Mensualite!$B468)*([0]!sortieClas=Mensualite!$C468)*([0]!sortiePrix)))</f>
        <v>0</v>
      </c>
      <c r="I468" s="144" t="s">
        <v>58</v>
      </c>
    </row>
    <row r="469" spans="1:9" ht="15.6" x14ac:dyDescent="0.3">
      <c r="A469" s="88">
        <v>467</v>
      </c>
      <c r="B469" s="94" t="s">
        <v>541</v>
      </c>
      <c r="C469" s="96" t="s">
        <v>58</v>
      </c>
      <c r="D469" s="91"/>
      <c r="E469" s="136">
        <f>+D469*$E$1</f>
        <v>0</v>
      </c>
      <c r="F469" s="146">
        <f>IFERROR(Mensualite!$G469/Mensualite!$D469,0)</f>
        <v>0</v>
      </c>
      <c r="G469" s="147">
        <f>+D469*$E$1-Mensualite!$H469</f>
        <v>0</v>
      </c>
      <c r="H469" s="139">
        <f>SUMPRODUCT((([0]!sortieNoms=Mensualite!$B469)*([0]!sortieClas=Mensualite!$C469)*([0]!sortiePrix)))</f>
        <v>0</v>
      </c>
      <c r="I469" s="140" t="s">
        <v>58</v>
      </c>
    </row>
    <row r="470" spans="1:9" ht="15.6" x14ac:dyDescent="0.3">
      <c r="A470" s="88">
        <v>468</v>
      </c>
      <c r="B470" s="92" t="s">
        <v>505</v>
      </c>
      <c r="C470" s="95" t="s">
        <v>58</v>
      </c>
      <c r="D470" s="72"/>
      <c r="E470" s="141">
        <f>+D470*$E$1</f>
        <v>0</v>
      </c>
      <c r="F470" s="149">
        <f>IFERROR(Mensualite!$G470/Mensualite!$D470,0)</f>
        <v>0</v>
      </c>
      <c r="G470" s="150">
        <f>+D470*$E$1-Mensualite!$H470</f>
        <v>0</v>
      </c>
      <c r="H470" s="139">
        <f>SUMPRODUCT((([0]!sortieNoms=Mensualite!$B470)*([0]!sortieClas=Mensualite!$C470)*([0]!sortiePrix)))</f>
        <v>0</v>
      </c>
      <c r="I470" s="144" t="s">
        <v>58</v>
      </c>
    </row>
    <row r="471" spans="1:9" ht="15.6" x14ac:dyDescent="0.3">
      <c r="A471" s="88">
        <v>469</v>
      </c>
      <c r="B471" s="94" t="s">
        <v>485</v>
      </c>
      <c r="C471" s="96" t="s">
        <v>58</v>
      </c>
      <c r="D471" s="91"/>
      <c r="E471" s="136">
        <f>+D471*$E$1</f>
        <v>0</v>
      </c>
      <c r="F471" s="146">
        <f>IFERROR(Mensualite!$G471/Mensualite!$D471,0)</f>
        <v>0</v>
      </c>
      <c r="G471" s="147">
        <f>+D471*$E$1-Mensualite!$H471</f>
        <v>0</v>
      </c>
      <c r="H471" s="139">
        <f>SUMPRODUCT((([0]!sortieNoms=Mensualite!$B471)*([0]!sortieClas=Mensualite!$C471)*([0]!sortiePrix)))</f>
        <v>0</v>
      </c>
      <c r="I471" s="140" t="s">
        <v>58</v>
      </c>
    </row>
    <row r="472" spans="1:9" ht="15.6" x14ac:dyDescent="0.3">
      <c r="A472" s="88">
        <v>470</v>
      </c>
      <c r="B472" s="92" t="s">
        <v>510</v>
      </c>
      <c r="C472" s="95" t="s">
        <v>58</v>
      </c>
      <c r="D472" s="72"/>
      <c r="E472" s="141">
        <f>+D472*$E$1</f>
        <v>0</v>
      </c>
      <c r="F472" s="149">
        <f>IFERROR(Mensualite!$G472/Mensualite!$D472,0)</f>
        <v>0</v>
      </c>
      <c r="G472" s="150">
        <f>+D472*$E$1-Mensualite!$H472</f>
        <v>0</v>
      </c>
      <c r="H472" s="139">
        <f>SUMPRODUCT((([0]!sortieNoms=Mensualite!$B472)*([0]!sortieClas=Mensualite!$C472)*([0]!sortiePrix)))</f>
        <v>0</v>
      </c>
      <c r="I472" s="144" t="s">
        <v>58</v>
      </c>
    </row>
    <row r="473" spans="1:9" ht="15.6" x14ac:dyDescent="0.3">
      <c r="A473" s="88">
        <v>471</v>
      </c>
      <c r="B473" s="94" t="s">
        <v>538</v>
      </c>
      <c r="C473" s="96" t="s">
        <v>58</v>
      </c>
      <c r="D473" s="91"/>
      <c r="E473" s="136">
        <f>+D473*$E$1</f>
        <v>0</v>
      </c>
      <c r="F473" s="146">
        <f>IFERROR(Mensualite!$G473/Mensualite!$D473,0)</f>
        <v>0</v>
      </c>
      <c r="G473" s="147">
        <f>+D473*$E$1-Mensualite!$H473</f>
        <v>0</v>
      </c>
      <c r="H473" s="139">
        <f>SUMPRODUCT((([0]!sortieNoms=Mensualite!$B473)*([0]!sortieClas=Mensualite!$C473)*([0]!sortiePrix)))</f>
        <v>0</v>
      </c>
      <c r="I473" s="140" t="s">
        <v>58</v>
      </c>
    </row>
    <row r="474" spans="1:9" ht="15.6" x14ac:dyDescent="0.3">
      <c r="A474" s="88">
        <v>472</v>
      </c>
      <c r="B474" s="92" t="s">
        <v>554</v>
      </c>
      <c r="C474" s="95" t="s">
        <v>58</v>
      </c>
      <c r="D474" s="72"/>
      <c r="E474" s="141">
        <f>+D474*$E$1</f>
        <v>0</v>
      </c>
      <c r="F474" s="149">
        <f>IFERROR(Mensualite!$G474/Mensualite!$D474,0)</f>
        <v>0</v>
      </c>
      <c r="G474" s="150">
        <f>+D474*$E$1-Mensualite!$H474</f>
        <v>0</v>
      </c>
      <c r="H474" s="139">
        <f>SUMPRODUCT((([0]!sortieNoms=Mensualite!$B474)*([0]!sortieClas=Mensualite!$C474)*([0]!sortiePrix)))</f>
        <v>0</v>
      </c>
      <c r="I474" s="144" t="s">
        <v>58</v>
      </c>
    </row>
    <row r="475" spans="1:9" ht="15.6" x14ac:dyDescent="0.3">
      <c r="A475" s="88">
        <v>473</v>
      </c>
      <c r="B475" s="94" t="s">
        <v>560</v>
      </c>
      <c r="C475" s="96" t="s">
        <v>58</v>
      </c>
      <c r="D475" s="91"/>
      <c r="E475" s="136">
        <f>+D475*$E$1</f>
        <v>0</v>
      </c>
      <c r="F475" s="146">
        <f>IFERROR(Mensualite!$G475/Mensualite!$D475,0)</f>
        <v>0</v>
      </c>
      <c r="G475" s="147">
        <f>+D475*$E$1-Mensualite!$H475</f>
        <v>0</v>
      </c>
      <c r="H475" s="139">
        <f>SUMPRODUCT((([0]!sortieNoms=Mensualite!$B475)*([0]!sortieClas=Mensualite!$C475)*([0]!sortiePrix)))</f>
        <v>0</v>
      </c>
      <c r="I475" s="140" t="s">
        <v>58</v>
      </c>
    </row>
    <row r="476" spans="1:9" ht="15.6" x14ac:dyDescent="0.3">
      <c r="A476" s="88">
        <v>474</v>
      </c>
      <c r="B476" s="92" t="s">
        <v>531</v>
      </c>
      <c r="C476" s="95" t="s">
        <v>58</v>
      </c>
      <c r="D476" s="72"/>
      <c r="E476" s="141">
        <f>+D476*$E$1</f>
        <v>0</v>
      </c>
      <c r="F476" s="149">
        <f>IFERROR(Mensualite!$G476/Mensualite!$D476,0)</f>
        <v>0</v>
      </c>
      <c r="G476" s="150">
        <f>+D476*$E$1-Mensualite!$H476</f>
        <v>0</v>
      </c>
      <c r="H476" s="139">
        <f>SUMPRODUCT((([0]!sortieNoms=Mensualite!$B476)*([0]!sortieClas=Mensualite!$C476)*([0]!sortiePrix)))</f>
        <v>0</v>
      </c>
      <c r="I476" s="144" t="s">
        <v>58</v>
      </c>
    </row>
    <row r="477" spans="1:9" ht="15.6" x14ac:dyDescent="0.3">
      <c r="A477" s="88">
        <v>475</v>
      </c>
      <c r="B477" s="94" t="s">
        <v>522</v>
      </c>
      <c r="C477" s="96" t="s">
        <v>58</v>
      </c>
      <c r="D477" s="91"/>
      <c r="E477" s="136">
        <f>+D477*$E$1</f>
        <v>0</v>
      </c>
      <c r="F477" s="146">
        <f>IFERROR(Mensualite!$G477/Mensualite!$D477,0)</f>
        <v>0</v>
      </c>
      <c r="G477" s="147">
        <f>+D477*$E$1-Mensualite!$H477</f>
        <v>0</v>
      </c>
      <c r="H477" s="139">
        <f>SUMPRODUCT((([0]!sortieNoms=Mensualite!$B477)*([0]!sortieClas=Mensualite!$C477)*([0]!sortiePrix)))</f>
        <v>0</v>
      </c>
      <c r="I477" s="140" t="s">
        <v>58</v>
      </c>
    </row>
    <row r="478" spans="1:9" ht="15.6" x14ac:dyDescent="0.3">
      <c r="A478" s="88">
        <v>476</v>
      </c>
      <c r="B478" s="92" t="s">
        <v>547</v>
      </c>
      <c r="C478" s="95" t="s">
        <v>58</v>
      </c>
      <c r="D478" s="72"/>
      <c r="E478" s="141">
        <f>+D478*$E$1</f>
        <v>0</v>
      </c>
      <c r="F478" s="149">
        <f>IFERROR(Mensualite!$G478/Mensualite!$D478,0)</f>
        <v>0</v>
      </c>
      <c r="G478" s="150">
        <f>+D478*$E$1-Mensualite!$H478</f>
        <v>0</v>
      </c>
      <c r="H478" s="139">
        <f>SUMPRODUCT((([0]!sortieNoms=Mensualite!$B478)*([0]!sortieClas=Mensualite!$C478)*([0]!sortiePrix)))</f>
        <v>0</v>
      </c>
      <c r="I478" s="144" t="s">
        <v>58</v>
      </c>
    </row>
    <row r="479" spans="1:9" ht="15.6" x14ac:dyDescent="0.3">
      <c r="A479" s="88">
        <v>477</v>
      </c>
      <c r="B479" s="94" t="s">
        <v>532</v>
      </c>
      <c r="C479" s="96" t="s">
        <v>58</v>
      </c>
      <c r="D479" s="91"/>
      <c r="E479" s="136">
        <f>+D479*$E$1</f>
        <v>0</v>
      </c>
      <c r="F479" s="146">
        <f>IFERROR(Mensualite!$G479/Mensualite!$D479,0)</f>
        <v>0</v>
      </c>
      <c r="G479" s="147">
        <f>+D479*$E$1-Mensualite!$H479</f>
        <v>0</v>
      </c>
      <c r="H479" s="139">
        <f>SUMPRODUCT((([0]!sortieNoms=Mensualite!$B479)*([0]!sortieClas=Mensualite!$C479)*([0]!sortiePrix)))</f>
        <v>0</v>
      </c>
      <c r="I479" s="140" t="s">
        <v>58</v>
      </c>
    </row>
    <row r="480" spans="1:9" ht="15.6" x14ac:dyDescent="0.3">
      <c r="A480" s="88">
        <v>478</v>
      </c>
      <c r="B480" s="92" t="s">
        <v>550</v>
      </c>
      <c r="C480" s="95" t="s">
        <v>58</v>
      </c>
      <c r="D480" s="72"/>
      <c r="E480" s="141">
        <f>+D480*$E$1</f>
        <v>0</v>
      </c>
      <c r="F480" s="149">
        <f>IFERROR(Mensualite!$G480/Mensualite!$D480,0)</f>
        <v>0</v>
      </c>
      <c r="G480" s="150">
        <f>+D480*$E$1-Mensualite!$H480</f>
        <v>0</v>
      </c>
      <c r="H480" s="139">
        <f>SUMPRODUCT((([0]!sortieNoms=Mensualite!$B480)*([0]!sortieClas=Mensualite!$C480)*([0]!sortiePrix)))</f>
        <v>0</v>
      </c>
      <c r="I480" s="144" t="s">
        <v>58</v>
      </c>
    </row>
    <row r="481" spans="1:9" ht="15.6" x14ac:dyDescent="0.3">
      <c r="A481" s="88">
        <v>479</v>
      </c>
      <c r="B481" s="94" t="s">
        <v>551</v>
      </c>
      <c r="C481" s="96" t="s">
        <v>58</v>
      </c>
      <c r="D481" s="91"/>
      <c r="E481" s="136">
        <f>+D481*$E$1</f>
        <v>0</v>
      </c>
      <c r="F481" s="146">
        <f>IFERROR(Mensualite!$G481/Mensualite!$D481,0)</f>
        <v>0</v>
      </c>
      <c r="G481" s="147">
        <f>+D481*$E$1-Mensualite!$H481</f>
        <v>0</v>
      </c>
      <c r="H481" s="139">
        <f>SUMPRODUCT((([0]!sortieNoms=Mensualite!$B481)*([0]!sortieClas=Mensualite!$C481)*([0]!sortiePrix)))</f>
        <v>0</v>
      </c>
      <c r="I481" s="140" t="s">
        <v>58</v>
      </c>
    </row>
    <row r="482" spans="1:9" ht="15.6" x14ac:dyDescent="0.3">
      <c r="A482" s="88">
        <v>480</v>
      </c>
      <c r="B482" s="92" t="s">
        <v>529</v>
      </c>
      <c r="C482" s="95" t="s">
        <v>58</v>
      </c>
      <c r="D482" s="72"/>
      <c r="E482" s="141">
        <f>+D482*$E$1</f>
        <v>0</v>
      </c>
      <c r="F482" s="149">
        <f>IFERROR(Mensualite!$G482/Mensualite!$D482,0)</f>
        <v>0</v>
      </c>
      <c r="G482" s="150">
        <f>+D482*$E$1-Mensualite!$H482</f>
        <v>0</v>
      </c>
      <c r="H482" s="139">
        <f>SUMPRODUCT((([0]!sortieNoms=Mensualite!$B482)*([0]!sortieClas=Mensualite!$C482)*([0]!sortiePrix)))</f>
        <v>0</v>
      </c>
      <c r="I482" s="144" t="s">
        <v>58</v>
      </c>
    </row>
    <row r="483" spans="1:9" ht="15.6" x14ac:dyDescent="0.3">
      <c r="A483" s="88">
        <v>481</v>
      </c>
      <c r="B483" s="94" t="s">
        <v>506</v>
      </c>
      <c r="C483" s="96" t="s">
        <v>58</v>
      </c>
      <c r="D483" s="91"/>
      <c r="E483" s="136">
        <f>+D483*$E$1</f>
        <v>0</v>
      </c>
      <c r="F483" s="146">
        <f>IFERROR(Mensualite!$G483/Mensualite!$D483,0)</f>
        <v>0</v>
      </c>
      <c r="G483" s="147">
        <f>+D483*$E$1-Mensualite!$H483</f>
        <v>0</v>
      </c>
      <c r="H483" s="139">
        <f>SUMPRODUCT((([0]!sortieNoms=Mensualite!$B483)*([0]!sortieClas=Mensualite!$C483)*([0]!sortiePrix)))</f>
        <v>0</v>
      </c>
      <c r="I483" s="140" t="s">
        <v>58</v>
      </c>
    </row>
    <row r="484" spans="1:9" ht="15.6" x14ac:dyDescent="0.3">
      <c r="A484" s="88">
        <v>482</v>
      </c>
      <c r="B484" s="92" t="s">
        <v>494</v>
      </c>
      <c r="C484" s="95" t="s">
        <v>58</v>
      </c>
      <c r="D484" s="72"/>
      <c r="E484" s="141">
        <f>+D484*$E$1</f>
        <v>0</v>
      </c>
      <c r="F484" s="149">
        <f>IFERROR(Mensualite!$G484/Mensualite!$D484,0)</f>
        <v>0</v>
      </c>
      <c r="G484" s="150">
        <f>+D484*$E$1-Mensualite!$H484</f>
        <v>0</v>
      </c>
      <c r="H484" s="139">
        <f>SUMPRODUCT((([0]!sortieNoms=Mensualite!$B484)*([0]!sortieClas=Mensualite!$C484)*([0]!sortiePrix)))</f>
        <v>0</v>
      </c>
      <c r="I484" s="144" t="s">
        <v>58</v>
      </c>
    </row>
    <row r="485" spans="1:9" ht="15.6" x14ac:dyDescent="0.3">
      <c r="A485" s="88">
        <v>483</v>
      </c>
      <c r="B485" s="94" t="s">
        <v>539</v>
      </c>
      <c r="C485" s="96" t="s">
        <v>58</v>
      </c>
      <c r="D485" s="91"/>
      <c r="E485" s="136">
        <f>+D485*$E$1</f>
        <v>0</v>
      </c>
      <c r="F485" s="146">
        <f>IFERROR(Mensualite!$G485/Mensualite!$D485,0)</f>
        <v>0</v>
      </c>
      <c r="G485" s="147">
        <f>+D485*$E$1-Mensualite!$H485</f>
        <v>0</v>
      </c>
      <c r="H485" s="139">
        <f>SUMPRODUCT((([0]!sortieNoms=Mensualite!$B485)*([0]!sortieClas=Mensualite!$C485)*([0]!sortiePrix)))</f>
        <v>0</v>
      </c>
      <c r="I485" s="140" t="s">
        <v>58</v>
      </c>
    </row>
    <row r="486" spans="1:9" ht="15.6" x14ac:dyDescent="0.3">
      <c r="A486" s="88">
        <v>484</v>
      </c>
      <c r="B486" s="92" t="s">
        <v>518</v>
      </c>
      <c r="C486" s="95" t="s">
        <v>58</v>
      </c>
      <c r="D486" s="72"/>
      <c r="E486" s="141">
        <f>+D486*$E$1</f>
        <v>0</v>
      </c>
      <c r="F486" s="149">
        <f>IFERROR(Mensualite!$G486/Mensualite!$D486,0)</f>
        <v>0</v>
      </c>
      <c r="G486" s="150">
        <f>+D486*$E$1-Mensualite!$H486</f>
        <v>0</v>
      </c>
      <c r="H486" s="139">
        <f>SUMPRODUCT((([0]!sortieNoms=Mensualite!$B486)*([0]!sortieClas=Mensualite!$C486)*([0]!sortiePrix)))</f>
        <v>0</v>
      </c>
      <c r="I486" s="144" t="s">
        <v>58</v>
      </c>
    </row>
    <row r="487" spans="1:9" ht="15.6" x14ac:dyDescent="0.3">
      <c r="A487" s="88">
        <v>485</v>
      </c>
      <c r="B487" s="94" t="s">
        <v>915</v>
      </c>
      <c r="C487" s="96" t="s">
        <v>58</v>
      </c>
      <c r="D487" s="91"/>
      <c r="E487" s="136">
        <f>+D487*$E$1</f>
        <v>0</v>
      </c>
      <c r="F487" s="146">
        <f>IFERROR(Mensualite!$G487/Mensualite!$D487,0)</f>
        <v>0</v>
      </c>
      <c r="G487" s="147">
        <f>+D487*$E$1-Mensualite!$H487</f>
        <v>0</v>
      </c>
      <c r="H487" s="139">
        <f>SUMPRODUCT((([0]!sortieNoms=Mensualite!$B487)*([0]!sortieClas=Mensualite!$C487)*([0]!sortiePrix)))</f>
        <v>0</v>
      </c>
      <c r="I487" s="140" t="s">
        <v>58</v>
      </c>
    </row>
    <row r="488" spans="1:9" ht="15.6" x14ac:dyDescent="0.3">
      <c r="A488" s="88">
        <v>486</v>
      </c>
      <c r="B488" s="92" t="s">
        <v>495</v>
      </c>
      <c r="C488" s="95" t="s">
        <v>58</v>
      </c>
      <c r="D488" s="72"/>
      <c r="E488" s="141">
        <f>+D488*$E$1</f>
        <v>0</v>
      </c>
      <c r="F488" s="149">
        <f>IFERROR(Mensualite!$G488/Mensualite!$D488,0)</f>
        <v>0</v>
      </c>
      <c r="G488" s="150">
        <f>+D488*$E$1-Mensualite!$H488</f>
        <v>0</v>
      </c>
      <c r="H488" s="139">
        <f>SUMPRODUCT((([0]!sortieNoms=Mensualite!$B488)*([0]!sortieClas=Mensualite!$C488)*([0]!sortiePrix)))</f>
        <v>0</v>
      </c>
      <c r="I488" s="144" t="s">
        <v>814</v>
      </c>
    </row>
    <row r="489" spans="1:9" ht="15.6" x14ac:dyDescent="0.3">
      <c r="A489" s="88">
        <v>487</v>
      </c>
      <c r="B489" s="94" t="s">
        <v>508</v>
      </c>
      <c r="C489" s="96" t="s">
        <v>58</v>
      </c>
      <c r="D489" s="91"/>
      <c r="E489" s="136">
        <f>+D489*$E$1</f>
        <v>0</v>
      </c>
      <c r="F489" s="146">
        <f>IFERROR(Mensualite!$G489/Mensualite!$D489,0)</f>
        <v>0</v>
      </c>
      <c r="G489" s="147">
        <f>+D489*$E$1-Mensualite!$H489</f>
        <v>0</v>
      </c>
      <c r="H489" s="139">
        <f>SUMPRODUCT((([0]!sortieNoms=Mensualite!$B489)*([0]!sortieClas=Mensualite!$C489)*([0]!sortiePrix)))</f>
        <v>0</v>
      </c>
      <c r="I489" s="140" t="s">
        <v>814</v>
      </c>
    </row>
    <row r="490" spans="1:9" ht="15.6" x14ac:dyDescent="0.3">
      <c r="A490" s="88">
        <v>488</v>
      </c>
      <c r="B490" s="92" t="s">
        <v>536</v>
      </c>
      <c r="C490" s="95" t="s">
        <v>58</v>
      </c>
      <c r="D490" s="72"/>
      <c r="E490" s="141">
        <f>+D490*$E$1</f>
        <v>0</v>
      </c>
      <c r="F490" s="149">
        <f>IFERROR(Mensualite!$G490/Mensualite!$D490,0)</f>
        <v>0</v>
      </c>
      <c r="G490" s="150">
        <f>+D490*$E$1-Mensualite!$H490</f>
        <v>0</v>
      </c>
      <c r="H490" s="139">
        <f>SUMPRODUCT((([0]!sortieNoms=Mensualite!$B490)*([0]!sortieClas=Mensualite!$C490)*([0]!sortiePrix)))</f>
        <v>0</v>
      </c>
      <c r="I490" s="144" t="s">
        <v>814</v>
      </c>
    </row>
    <row r="491" spans="1:9" ht="15.6" x14ac:dyDescent="0.3">
      <c r="A491" s="88">
        <v>489</v>
      </c>
      <c r="B491" s="94" t="s">
        <v>914</v>
      </c>
      <c r="C491" s="96" t="s">
        <v>58</v>
      </c>
      <c r="D491" s="91"/>
      <c r="E491" s="136">
        <f>+D491*$E$1</f>
        <v>0</v>
      </c>
      <c r="F491" s="146">
        <f>IFERROR(Mensualite!$G491/Mensualite!$D491,0)</f>
        <v>0</v>
      </c>
      <c r="G491" s="147">
        <f>+D491*$E$1-Mensualite!$H491</f>
        <v>0</v>
      </c>
      <c r="H491" s="139">
        <f>SUMPRODUCT((([0]!sortieNoms=Mensualite!$B491)*([0]!sortieClas=Mensualite!$C491)*([0]!sortiePrix)))</f>
        <v>0</v>
      </c>
      <c r="I491" s="140" t="s">
        <v>814</v>
      </c>
    </row>
    <row r="492" spans="1:9" ht="15.6" x14ac:dyDescent="0.3">
      <c r="A492" s="88">
        <v>490</v>
      </c>
      <c r="B492" s="92" t="s">
        <v>561</v>
      </c>
      <c r="C492" s="95" t="s">
        <v>58</v>
      </c>
      <c r="D492" s="72"/>
      <c r="E492" s="141">
        <f>+D492*$E$1</f>
        <v>0</v>
      </c>
      <c r="F492" s="149">
        <f>IFERROR(Mensualite!$G492/Mensualite!$D492,0)</f>
        <v>0</v>
      </c>
      <c r="G492" s="150">
        <f>+D492*$E$1-Mensualite!$H492</f>
        <v>0</v>
      </c>
      <c r="H492" s="139">
        <f>SUMPRODUCT((([0]!sortieNoms=Mensualite!$B492)*([0]!sortieClas=Mensualite!$C492)*([0]!sortiePrix)))</f>
        <v>0</v>
      </c>
      <c r="I492" s="144" t="s">
        <v>814</v>
      </c>
    </row>
    <row r="493" spans="1:9" ht="15.6" x14ac:dyDescent="0.3">
      <c r="A493" s="88">
        <v>491</v>
      </c>
      <c r="B493" s="94" t="s">
        <v>535</v>
      </c>
      <c r="C493" s="96" t="s">
        <v>58</v>
      </c>
      <c r="D493" s="91"/>
      <c r="E493" s="136">
        <f>+D493*$E$1</f>
        <v>0</v>
      </c>
      <c r="F493" s="146">
        <f>IFERROR(Mensualite!$G493/Mensualite!$D493,0)</f>
        <v>0</v>
      </c>
      <c r="G493" s="147">
        <f>+D493*$E$1-Mensualite!$H493</f>
        <v>0</v>
      </c>
      <c r="H493" s="139">
        <f>SUMPRODUCT((([0]!sortieNoms=Mensualite!$B493)*([0]!sortieClas=Mensualite!$C493)*([0]!sortiePrix)))</f>
        <v>0</v>
      </c>
      <c r="I493" s="140" t="s">
        <v>814</v>
      </c>
    </row>
    <row r="494" spans="1:9" ht="15.6" x14ac:dyDescent="0.3">
      <c r="A494" s="88">
        <v>492</v>
      </c>
      <c r="B494" s="92" t="s">
        <v>525</v>
      </c>
      <c r="C494" s="95" t="s">
        <v>58</v>
      </c>
      <c r="D494" s="72"/>
      <c r="E494" s="141">
        <f>+D494*$E$1</f>
        <v>0</v>
      </c>
      <c r="F494" s="149">
        <f>IFERROR(Mensualite!$G494/Mensualite!$D494,0)</f>
        <v>0</v>
      </c>
      <c r="G494" s="150">
        <f>+D494*$E$1-Mensualite!$H494</f>
        <v>0</v>
      </c>
      <c r="H494" s="139">
        <f>SUMPRODUCT((([0]!sortieNoms=Mensualite!$B494)*([0]!sortieClas=Mensualite!$C494)*([0]!sortiePrix)))</f>
        <v>0</v>
      </c>
      <c r="I494" s="144" t="s">
        <v>814</v>
      </c>
    </row>
    <row r="495" spans="1:9" ht="15.6" x14ac:dyDescent="0.3">
      <c r="A495" s="88">
        <v>493</v>
      </c>
      <c r="B495" s="94" t="s">
        <v>546</v>
      </c>
      <c r="C495" s="96" t="s">
        <v>58</v>
      </c>
      <c r="D495" s="91"/>
      <c r="E495" s="136">
        <f>+D495*$E$1</f>
        <v>0</v>
      </c>
      <c r="F495" s="146">
        <f>IFERROR(Mensualite!$G495/Mensualite!$D495,0)</f>
        <v>0</v>
      </c>
      <c r="G495" s="147">
        <f>+D495*$E$1-Mensualite!$H495</f>
        <v>0</v>
      </c>
      <c r="H495" s="139">
        <f>SUMPRODUCT((([0]!sortieNoms=Mensualite!$B495)*([0]!sortieClas=Mensualite!$C495)*([0]!sortiePrix)))</f>
        <v>0</v>
      </c>
      <c r="I495" s="140" t="s">
        <v>814</v>
      </c>
    </row>
    <row r="496" spans="1:9" ht="15.6" x14ac:dyDescent="0.3">
      <c r="A496" s="88">
        <v>494</v>
      </c>
      <c r="B496" s="92" t="s">
        <v>500</v>
      </c>
      <c r="C496" s="95" t="s">
        <v>58</v>
      </c>
      <c r="D496" s="72"/>
      <c r="E496" s="141">
        <f>+D496*$E$1</f>
        <v>0</v>
      </c>
      <c r="F496" s="149">
        <f>IFERROR(Mensualite!$G496/Mensualite!$D496,0)</f>
        <v>0</v>
      </c>
      <c r="G496" s="150">
        <f>+D496*$E$1-Mensualite!$H496</f>
        <v>0</v>
      </c>
      <c r="H496" s="139">
        <f>SUMPRODUCT((([0]!sortieNoms=Mensualite!$B496)*([0]!sortieClas=Mensualite!$C496)*([0]!sortiePrix)))</f>
        <v>0</v>
      </c>
      <c r="I496" s="144" t="s">
        <v>814</v>
      </c>
    </row>
    <row r="497" spans="1:9" ht="15.6" x14ac:dyDescent="0.3">
      <c r="A497" s="88">
        <v>495</v>
      </c>
      <c r="B497" s="94" t="s">
        <v>540</v>
      </c>
      <c r="C497" s="96" t="s">
        <v>58</v>
      </c>
      <c r="D497" s="91"/>
      <c r="E497" s="136">
        <f>+D497*$E$1</f>
        <v>0</v>
      </c>
      <c r="F497" s="146">
        <f>IFERROR(Mensualite!$G497/Mensualite!$D497,0)</f>
        <v>0</v>
      </c>
      <c r="G497" s="147">
        <f>+D497*$E$1-Mensualite!$H497</f>
        <v>0</v>
      </c>
      <c r="H497" s="139">
        <f>SUMPRODUCT((([0]!sortieNoms=Mensualite!$B497)*([0]!sortieClas=Mensualite!$C497)*([0]!sortiePrix)))</f>
        <v>0</v>
      </c>
      <c r="I497" s="140" t="s">
        <v>814</v>
      </c>
    </row>
    <row r="498" spans="1:9" ht="15.6" x14ac:dyDescent="0.3">
      <c r="A498" s="88">
        <v>496</v>
      </c>
      <c r="B498" s="92" t="s">
        <v>559</v>
      </c>
      <c r="C498" s="95" t="s">
        <v>58</v>
      </c>
      <c r="D498" s="72"/>
      <c r="E498" s="141">
        <f>+D498*$E$1</f>
        <v>0</v>
      </c>
      <c r="F498" s="149">
        <f>IFERROR(Mensualite!$G498/Mensualite!$D498,0)</f>
        <v>0</v>
      </c>
      <c r="G498" s="150">
        <f>+D498*$E$1-Mensualite!$H498</f>
        <v>0</v>
      </c>
      <c r="H498" s="139">
        <f>SUMPRODUCT((([0]!sortieNoms=Mensualite!$B498)*([0]!sortieClas=Mensualite!$C498)*([0]!sortiePrix)))</f>
        <v>0</v>
      </c>
      <c r="I498" s="144" t="s">
        <v>814</v>
      </c>
    </row>
    <row r="499" spans="1:9" ht="15.6" x14ac:dyDescent="0.3">
      <c r="A499" s="88">
        <v>497</v>
      </c>
      <c r="B499" s="94" t="s">
        <v>483</v>
      </c>
      <c r="C499" s="96" t="s">
        <v>58</v>
      </c>
      <c r="D499" s="91"/>
      <c r="E499" s="136">
        <f>+D499*$E$1</f>
        <v>0</v>
      </c>
      <c r="F499" s="146">
        <f>IFERROR(Mensualite!$G499/Mensualite!$D499,0)</f>
        <v>0</v>
      </c>
      <c r="G499" s="147">
        <f>+D499*$E$1-Mensualite!$H499</f>
        <v>0</v>
      </c>
      <c r="H499" s="139">
        <f>SUMPRODUCT((([0]!sortieNoms=Mensualite!$B499)*([0]!sortieClas=Mensualite!$C499)*([0]!sortiePrix)))</f>
        <v>0</v>
      </c>
      <c r="I499" s="140" t="s">
        <v>814</v>
      </c>
    </row>
    <row r="500" spans="1:9" ht="15.6" x14ac:dyDescent="0.3">
      <c r="A500" s="88">
        <v>498</v>
      </c>
      <c r="B500" s="92" t="s">
        <v>542</v>
      </c>
      <c r="C500" s="95" t="s">
        <v>58</v>
      </c>
      <c r="D500" s="72"/>
      <c r="E500" s="141">
        <f>+D500*$E$1</f>
        <v>0</v>
      </c>
      <c r="F500" s="149">
        <f>IFERROR(Mensualite!$G500/Mensualite!$D500,0)</f>
        <v>0</v>
      </c>
      <c r="G500" s="150">
        <f>+D500*$E$1-Mensualite!$H500</f>
        <v>0</v>
      </c>
      <c r="H500" s="139">
        <f>SUMPRODUCT((([0]!sortieNoms=Mensualite!$B500)*([0]!sortieClas=Mensualite!$C500)*([0]!sortiePrix)))</f>
        <v>0</v>
      </c>
      <c r="I500" s="144" t="s">
        <v>814</v>
      </c>
    </row>
    <row r="501" spans="1:9" ht="15.6" x14ac:dyDescent="0.3">
      <c r="A501" s="88">
        <v>499</v>
      </c>
      <c r="B501" s="94" t="s">
        <v>526</v>
      </c>
      <c r="C501" s="96" t="s">
        <v>58</v>
      </c>
      <c r="D501" s="91"/>
      <c r="E501" s="136">
        <f>+D501*$E$1</f>
        <v>0</v>
      </c>
      <c r="F501" s="146">
        <f>IFERROR(Mensualite!$G501/Mensualite!$D501,0)</f>
        <v>0</v>
      </c>
      <c r="G501" s="147">
        <f>+D501*$E$1-Mensualite!$H501</f>
        <v>0</v>
      </c>
      <c r="H501" s="139">
        <f>SUMPRODUCT((([0]!sortieNoms=Mensualite!$B501)*([0]!sortieClas=Mensualite!$C501)*([0]!sortiePrix)))</f>
        <v>0</v>
      </c>
      <c r="I501" s="140" t="s">
        <v>814</v>
      </c>
    </row>
    <row r="502" spans="1:9" ht="15.6" x14ac:dyDescent="0.3">
      <c r="A502" s="88">
        <v>500</v>
      </c>
      <c r="B502" s="92" t="s">
        <v>484</v>
      </c>
      <c r="C502" s="95" t="s">
        <v>58</v>
      </c>
      <c r="D502" s="72"/>
      <c r="E502" s="141">
        <f>+D502*$E$1</f>
        <v>0</v>
      </c>
      <c r="F502" s="149">
        <f>IFERROR(Mensualite!$G502/Mensualite!$D502,0)</f>
        <v>0</v>
      </c>
      <c r="G502" s="150">
        <f>+D502*$E$1-Mensualite!$H502</f>
        <v>0</v>
      </c>
      <c r="H502" s="139">
        <f>SUMPRODUCT((([0]!sortieNoms=Mensualite!$B502)*([0]!sortieClas=Mensualite!$C502)*([0]!sortiePrix)))</f>
        <v>0</v>
      </c>
      <c r="I502" s="144" t="s">
        <v>814</v>
      </c>
    </row>
    <row r="503" spans="1:9" ht="15.6" x14ac:dyDescent="0.3">
      <c r="A503" s="88">
        <v>501</v>
      </c>
      <c r="B503" s="94" t="s">
        <v>492</v>
      </c>
      <c r="C503" s="96" t="s">
        <v>58</v>
      </c>
      <c r="D503" s="91"/>
      <c r="E503" s="136">
        <f>+D503*$E$1</f>
        <v>0</v>
      </c>
      <c r="F503" s="146">
        <f>IFERROR(Mensualite!$G503/Mensualite!$D503,0)</f>
        <v>0</v>
      </c>
      <c r="G503" s="147">
        <f>+D503*$E$1-Mensualite!$H503</f>
        <v>0</v>
      </c>
      <c r="H503" s="139">
        <f>SUMPRODUCT((([0]!sortieNoms=Mensualite!$B503)*([0]!sortieClas=Mensualite!$C503)*([0]!sortiePrix)))</f>
        <v>0</v>
      </c>
      <c r="I503" s="140" t="s">
        <v>814</v>
      </c>
    </row>
    <row r="504" spans="1:9" ht="15.6" x14ac:dyDescent="0.3">
      <c r="A504" s="88">
        <v>502</v>
      </c>
      <c r="B504" s="92" t="s">
        <v>514</v>
      </c>
      <c r="C504" s="95" t="s">
        <v>58</v>
      </c>
      <c r="D504" s="72"/>
      <c r="E504" s="141">
        <f>+D504*$E$1</f>
        <v>0</v>
      </c>
      <c r="F504" s="149">
        <f>IFERROR(Mensualite!$G504/Mensualite!$D504,0)</f>
        <v>0</v>
      </c>
      <c r="G504" s="150">
        <f>+D504*$E$1-Mensualite!$H504</f>
        <v>0</v>
      </c>
      <c r="H504" s="139">
        <f>SUMPRODUCT((([0]!sortieNoms=Mensualite!$B504)*([0]!sortieClas=Mensualite!$C504)*([0]!sortiePrix)))</f>
        <v>0</v>
      </c>
      <c r="I504" s="144" t="s">
        <v>814</v>
      </c>
    </row>
    <row r="505" spans="1:9" ht="15.6" x14ac:dyDescent="0.3">
      <c r="A505" s="88">
        <v>503</v>
      </c>
      <c r="B505" s="94" t="s">
        <v>533</v>
      </c>
      <c r="C505" s="96" t="s">
        <v>58</v>
      </c>
      <c r="D505" s="91"/>
      <c r="E505" s="136">
        <f>+D505*$E$1</f>
        <v>0</v>
      </c>
      <c r="F505" s="146">
        <f>IFERROR(Mensualite!$G505/Mensualite!$D505,0)</f>
        <v>0</v>
      </c>
      <c r="G505" s="147">
        <f>+D505*$E$1-Mensualite!$H505</f>
        <v>0</v>
      </c>
      <c r="H505" s="139">
        <f>SUMPRODUCT((([0]!sortieNoms=Mensualite!$B505)*([0]!sortieClas=Mensualite!$C505)*([0]!sortiePrix)))</f>
        <v>0</v>
      </c>
      <c r="I505" s="140" t="s">
        <v>814</v>
      </c>
    </row>
    <row r="506" spans="1:9" ht="15.6" x14ac:dyDescent="0.3">
      <c r="A506" s="88">
        <v>504</v>
      </c>
      <c r="B506" s="92" t="s">
        <v>482</v>
      </c>
      <c r="C506" s="95" t="s">
        <v>58</v>
      </c>
      <c r="D506" s="72"/>
      <c r="E506" s="141">
        <f>+D506*$E$1</f>
        <v>0</v>
      </c>
      <c r="F506" s="149">
        <f>IFERROR(Mensualite!$G506/Mensualite!$D506,0)</f>
        <v>0</v>
      </c>
      <c r="G506" s="150">
        <f>+D506*$E$1-Mensualite!$H506</f>
        <v>0</v>
      </c>
      <c r="H506" s="139">
        <f>SUMPRODUCT((([0]!sortieNoms=Mensualite!$B506)*([0]!sortieClas=Mensualite!$C506)*([0]!sortiePrix)))</f>
        <v>0</v>
      </c>
      <c r="I506" s="144" t="s">
        <v>814</v>
      </c>
    </row>
    <row r="507" spans="1:9" ht="15.6" x14ac:dyDescent="0.3">
      <c r="A507" s="88">
        <v>505</v>
      </c>
      <c r="B507" s="94" t="s">
        <v>509</v>
      </c>
      <c r="C507" s="96" t="s">
        <v>58</v>
      </c>
      <c r="D507" s="91"/>
      <c r="E507" s="136">
        <f>+D507*$E$1</f>
        <v>0</v>
      </c>
      <c r="F507" s="146">
        <f>IFERROR(Mensualite!$G507/Mensualite!$D507,0)</f>
        <v>0</v>
      </c>
      <c r="G507" s="147">
        <f>+D507*$E$1-Mensualite!$H507</f>
        <v>0</v>
      </c>
      <c r="H507" s="139">
        <f>SUMPRODUCT((([0]!sortieNoms=Mensualite!$B507)*([0]!sortieClas=Mensualite!$C507)*([0]!sortiePrix)))</f>
        <v>0</v>
      </c>
      <c r="I507" s="140" t="s">
        <v>814</v>
      </c>
    </row>
    <row r="508" spans="1:9" ht="15.6" x14ac:dyDescent="0.3">
      <c r="A508" s="88">
        <v>506</v>
      </c>
      <c r="B508" s="92" t="s">
        <v>913</v>
      </c>
      <c r="C508" s="95" t="s">
        <v>58</v>
      </c>
      <c r="D508" s="72"/>
      <c r="E508" s="141">
        <f>+D508*$E$1</f>
        <v>0</v>
      </c>
      <c r="F508" s="149">
        <f>IFERROR(Mensualite!$G508/Mensualite!$D508,0)</f>
        <v>0</v>
      </c>
      <c r="G508" s="150">
        <f>+D508*$E$1-Mensualite!$H508</f>
        <v>0</v>
      </c>
      <c r="H508" s="139">
        <f>SUMPRODUCT((([0]!sortieNoms=Mensualite!$B508)*([0]!sortieClas=Mensualite!$C508)*([0]!sortiePrix)))</f>
        <v>0</v>
      </c>
      <c r="I508" s="144" t="s">
        <v>814</v>
      </c>
    </row>
    <row r="509" spans="1:9" ht="15.6" x14ac:dyDescent="0.3">
      <c r="A509" s="88">
        <v>507</v>
      </c>
      <c r="B509" s="94" t="s">
        <v>65</v>
      </c>
      <c r="C509" s="96" t="s">
        <v>58</v>
      </c>
      <c r="D509" s="91"/>
      <c r="E509" s="136">
        <f>+D509*$E$1</f>
        <v>0</v>
      </c>
      <c r="F509" s="146">
        <f>IFERROR(Mensualite!$G509/Mensualite!$D509,0)</f>
        <v>0</v>
      </c>
      <c r="G509" s="147">
        <f>+D509*$E$1-Mensualite!$H509</f>
        <v>0</v>
      </c>
      <c r="H509" s="139">
        <f>SUMPRODUCT((([0]!sortieNoms=Mensualite!$B509)*([0]!sortieClas=Mensualite!$C509)*([0]!sortiePrix)))</f>
        <v>0</v>
      </c>
      <c r="I509" s="140" t="s">
        <v>814</v>
      </c>
    </row>
    <row r="510" spans="1:9" ht="15.6" x14ac:dyDescent="0.3">
      <c r="A510" s="88">
        <v>508</v>
      </c>
      <c r="B510" s="92" t="s">
        <v>523</v>
      </c>
      <c r="C510" s="95" t="s">
        <v>58</v>
      </c>
      <c r="D510" s="72"/>
      <c r="E510" s="141">
        <f>+D510*$E$1</f>
        <v>0</v>
      </c>
      <c r="F510" s="149">
        <f>IFERROR(Mensualite!$G510/Mensualite!$D510,0)</f>
        <v>0</v>
      </c>
      <c r="G510" s="150">
        <f>+D510*$E$1-Mensualite!$H510</f>
        <v>0</v>
      </c>
      <c r="H510" s="139">
        <f>SUMPRODUCT((([0]!sortieNoms=Mensualite!$B510)*([0]!sortieClas=Mensualite!$C510)*([0]!sortiePrix)))</f>
        <v>0</v>
      </c>
      <c r="I510" s="144" t="s">
        <v>814</v>
      </c>
    </row>
    <row r="511" spans="1:9" ht="15.6" x14ac:dyDescent="0.3">
      <c r="A511" s="88">
        <v>509</v>
      </c>
      <c r="B511" s="94" t="s">
        <v>553</v>
      </c>
      <c r="C511" s="96" t="s">
        <v>58</v>
      </c>
      <c r="D511" s="91"/>
      <c r="E511" s="136">
        <f>+D511*$E$1</f>
        <v>0</v>
      </c>
      <c r="F511" s="146">
        <f>IFERROR(Mensualite!$G511/Mensualite!$D511,0)</f>
        <v>0</v>
      </c>
      <c r="G511" s="147">
        <f>+D511*$E$1-Mensualite!$H511</f>
        <v>0</v>
      </c>
      <c r="H511" s="139">
        <f>SUMPRODUCT((([0]!sortieNoms=Mensualite!$B511)*([0]!sortieClas=Mensualite!$C511)*([0]!sortiePrix)))</f>
        <v>0</v>
      </c>
      <c r="I511" s="140" t="s">
        <v>814</v>
      </c>
    </row>
    <row r="512" spans="1:9" ht="15.6" x14ac:dyDescent="0.3">
      <c r="A512" s="88">
        <v>510</v>
      </c>
      <c r="B512" s="92" t="s">
        <v>511</v>
      </c>
      <c r="C512" s="95" t="s">
        <v>58</v>
      </c>
      <c r="D512" s="72"/>
      <c r="E512" s="141">
        <f>+D512*$E$1</f>
        <v>0</v>
      </c>
      <c r="F512" s="149">
        <f>IFERROR(Mensualite!$G512/Mensualite!$D512,0)</f>
        <v>0</v>
      </c>
      <c r="G512" s="150">
        <f>+D512*$E$1-Mensualite!$H512</f>
        <v>0</v>
      </c>
      <c r="H512" s="139">
        <f>SUMPRODUCT((([0]!sortieNoms=Mensualite!$B512)*([0]!sortieClas=Mensualite!$C512)*([0]!sortiePrix)))</f>
        <v>0</v>
      </c>
      <c r="I512" s="144" t="s">
        <v>814</v>
      </c>
    </row>
    <row r="513" spans="1:9" ht="15.6" x14ac:dyDescent="0.3">
      <c r="A513" s="88">
        <v>511</v>
      </c>
      <c r="B513" s="94" t="s">
        <v>499</v>
      </c>
      <c r="C513" s="96" t="s">
        <v>58</v>
      </c>
      <c r="D513" s="91"/>
      <c r="E513" s="136">
        <f>+D513*$E$1</f>
        <v>0</v>
      </c>
      <c r="F513" s="146">
        <f>IFERROR(Mensualite!$G513/Mensualite!$D513,0)</f>
        <v>0</v>
      </c>
      <c r="G513" s="147">
        <f>+D513*$E$1-Mensualite!$H513</f>
        <v>0</v>
      </c>
      <c r="H513" s="139">
        <f>SUMPRODUCT((([0]!sortieNoms=Mensualite!$B513)*([0]!sortieClas=Mensualite!$C513)*([0]!sortiePrix)))</f>
        <v>0</v>
      </c>
      <c r="I513" s="140" t="s">
        <v>814</v>
      </c>
    </row>
    <row r="514" spans="1:9" ht="15.6" x14ac:dyDescent="0.3">
      <c r="A514" s="88">
        <v>512</v>
      </c>
      <c r="B514" s="92" t="s">
        <v>527</v>
      </c>
      <c r="C514" s="95" t="s">
        <v>58</v>
      </c>
      <c r="D514" s="72"/>
      <c r="E514" s="141">
        <f>+D514*$E$1</f>
        <v>0</v>
      </c>
      <c r="F514" s="149">
        <f>IFERROR(Mensualite!$G514/Mensualite!$D514,0)</f>
        <v>0</v>
      </c>
      <c r="G514" s="150">
        <f>+D514*$E$1-Mensualite!$H514</f>
        <v>0</v>
      </c>
      <c r="H514" s="139">
        <f>SUMPRODUCT((([0]!sortieNoms=Mensualite!$B514)*([0]!sortieClas=Mensualite!$C514)*([0]!sortiePrix)))</f>
        <v>0</v>
      </c>
      <c r="I514" s="144" t="s">
        <v>814</v>
      </c>
    </row>
    <row r="515" spans="1:9" ht="15.6" x14ac:dyDescent="0.3">
      <c r="A515" s="88">
        <v>513</v>
      </c>
      <c r="B515" s="94" t="s">
        <v>528</v>
      </c>
      <c r="C515" s="96" t="s">
        <v>58</v>
      </c>
      <c r="D515" s="91"/>
      <c r="E515" s="136">
        <f>+D515*$E$1</f>
        <v>0</v>
      </c>
      <c r="F515" s="146">
        <f>IFERROR(Mensualite!$G515/Mensualite!$D515,0)</f>
        <v>0</v>
      </c>
      <c r="G515" s="147">
        <f>+D515*$E$1-Mensualite!$H515</f>
        <v>0</v>
      </c>
      <c r="H515" s="139">
        <f>SUMPRODUCT((([0]!sortieNoms=Mensualite!$B515)*([0]!sortieClas=Mensualite!$C515)*([0]!sortiePrix)))</f>
        <v>0</v>
      </c>
      <c r="I515" s="140" t="s">
        <v>814</v>
      </c>
    </row>
    <row r="516" spans="1:9" ht="15.6" x14ac:dyDescent="0.3">
      <c r="A516" s="88">
        <v>514</v>
      </c>
      <c r="B516" s="92" t="s">
        <v>549</v>
      </c>
      <c r="C516" s="95" t="s">
        <v>58</v>
      </c>
      <c r="D516" s="72"/>
      <c r="E516" s="141">
        <f>+D516*$E$1</f>
        <v>0</v>
      </c>
      <c r="F516" s="149">
        <f>IFERROR(Mensualite!$G516/Mensualite!$D516,0)</f>
        <v>0</v>
      </c>
      <c r="G516" s="150">
        <f>+D516*$E$1-Mensualite!$H516</f>
        <v>0</v>
      </c>
      <c r="H516" s="139">
        <f>SUMPRODUCT((([0]!sortieNoms=Mensualite!$B516)*([0]!sortieClas=Mensualite!$C516)*([0]!sortiePrix)))</f>
        <v>0</v>
      </c>
      <c r="I516" s="144" t="s">
        <v>814</v>
      </c>
    </row>
    <row r="517" spans="1:9" ht="15.6" x14ac:dyDescent="0.3">
      <c r="A517" s="88">
        <v>515</v>
      </c>
      <c r="B517" s="94" t="s">
        <v>487</v>
      </c>
      <c r="C517" s="96" t="s">
        <v>58</v>
      </c>
      <c r="D517" s="91"/>
      <c r="E517" s="136">
        <f>+D517*$E$1</f>
        <v>0</v>
      </c>
      <c r="F517" s="146">
        <f>IFERROR(Mensualite!$G517/Mensualite!$D517,0)</f>
        <v>0</v>
      </c>
      <c r="G517" s="147">
        <f>+D517*$E$1-Mensualite!$H517</f>
        <v>0</v>
      </c>
      <c r="H517" s="139">
        <f>SUMPRODUCT((([0]!sortieNoms=Mensualite!$B517)*([0]!sortieClas=Mensualite!$C517)*([0]!sortiePrix)))</f>
        <v>0</v>
      </c>
      <c r="I517" s="140" t="s">
        <v>814</v>
      </c>
    </row>
    <row r="518" spans="1:9" ht="15.6" x14ac:dyDescent="0.3">
      <c r="A518" s="88">
        <v>516</v>
      </c>
      <c r="B518" s="92" t="s">
        <v>555</v>
      </c>
      <c r="C518" s="95" t="s">
        <v>58</v>
      </c>
      <c r="D518" s="72"/>
      <c r="E518" s="141">
        <f>+D518*$E$1</f>
        <v>0</v>
      </c>
      <c r="F518" s="149">
        <f>IFERROR(Mensualite!$G518/Mensualite!$D518,0)</f>
        <v>0</v>
      </c>
      <c r="G518" s="150">
        <f>+D518*$E$1-Mensualite!$H518</f>
        <v>0</v>
      </c>
      <c r="H518" s="139">
        <f>SUMPRODUCT((([0]!sortieNoms=Mensualite!$B518)*([0]!sortieClas=Mensualite!$C518)*([0]!sortiePrix)))</f>
        <v>0</v>
      </c>
      <c r="I518" s="144" t="s">
        <v>814</v>
      </c>
    </row>
    <row r="519" spans="1:9" ht="15.6" x14ac:dyDescent="0.3">
      <c r="A519" s="88">
        <v>517</v>
      </c>
      <c r="B519" s="94" t="s">
        <v>507</v>
      </c>
      <c r="C519" s="96" t="s">
        <v>58</v>
      </c>
      <c r="D519" s="91"/>
      <c r="E519" s="136">
        <f>+D519*$E$1</f>
        <v>0</v>
      </c>
      <c r="F519" s="146">
        <f>IFERROR(Mensualite!$G519/Mensualite!$D519,0)</f>
        <v>0</v>
      </c>
      <c r="G519" s="147">
        <f>+D519*$E$1-Mensualite!$H519</f>
        <v>0</v>
      </c>
      <c r="H519" s="139">
        <f>SUMPRODUCT((([0]!sortieNoms=Mensualite!$B519)*([0]!sortieClas=Mensualite!$C519)*([0]!sortiePrix)))</f>
        <v>0</v>
      </c>
      <c r="I519" s="140" t="s">
        <v>814</v>
      </c>
    </row>
    <row r="520" spans="1:9" ht="15.6" x14ac:dyDescent="0.3">
      <c r="A520" s="88">
        <v>518</v>
      </c>
      <c r="B520" s="92" t="s">
        <v>513</v>
      </c>
      <c r="C520" s="95" t="s">
        <v>58</v>
      </c>
      <c r="D520" s="72"/>
      <c r="E520" s="141">
        <f>+D520*$E$1</f>
        <v>0</v>
      </c>
      <c r="F520" s="149">
        <f>IFERROR(Mensualite!$G520/Mensualite!$D520,0)</f>
        <v>0</v>
      </c>
      <c r="G520" s="150">
        <f>+D520*$E$1-Mensualite!$H520</f>
        <v>0</v>
      </c>
      <c r="H520" s="139">
        <f>SUMPRODUCT((([0]!sortieNoms=Mensualite!$B520)*([0]!sortieClas=Mensualite!$C520)*([0]!sortiePrix)))</f>
        <v>0</v>
      </c>
      <c r="I520" s="144" t="s">
        <v>814</v>
      </c>
    </row>
    <row r="521" spans="1:9" ht="15.6" x14ac:dyDescent="0.3">
      <c r="A521" s="88">
        <v>519</v>
      </c>
      <c r="B521" s="94" t="s">
        <v>504</v>
      </c>
      <c r="C521" s="96" t="s">
        <v>58</v>
      </c>
      <c r="D521" s="91"/>
      <c r="E521" s="136">
        <f>+D521*$E$1</f>
        <v>0</v>
      </c>
      <c r="F521" s="146">
        <f>IFERROR(Mensualite!$G521/Mensualite!$D521,0)</f>
        <v>0</v>
      </c>
      <c r="G521" s="147">
        <f>+D521*$E$1-Mensualite!$H521</f>
        <v>0</v>
      </c>
      <c r="H521" s="139">
        <f>SUMPRODUCT((([0]!sortieNoms=Mensualite!$B521)*([0]!sortieClas=Mensualite!$C521)*([0]!sortiePrix)))</f>
        <v>0</v>
      </c>
      <c r="I521" s="140" t="s">
        <v>814</v>
      </c>
    </row>
    <row r="522" spans="1:9" ht="15.6" x14ac:dyDescent="0.3">
      <c r="A522" s="88">
        <v>520</v>
      </c>
      <c r="B522" s="92" t="s">
        <v>520</v>
      </c>
      <c r="C522" s="95" t="s">
        <v>58</v>
      </c>
      <c r="D522" s="72"/>
      <c r="E522" s="141">
        <f>+D522*$E$1</f>
        <v>0</v>
      </c>
      <c r="F522" s="149">
        <f>IFERROR(Mensualite!$G522/Mensualite!$D522,0)</f>
        <v>0</v>
      </c>
      <c r="G522" s="150">
        <f>+D522*$E$1-Mensualite!$H522</f>
        <v>0</v>
      </c>
      <c r="H522" s="139">
        <f>SUMPRODUCT((([0]!sortieNoms=Mensualite!$B522)*([0]!sortieClas=Mensualite!$C522)*([0]!sortiePrix)))</f>
        <v>0</v>
      </c>
      <c r="I522" s="144" t="s">
        <v>814</v>
      </c>
    </row>
    <row r="523" spans="1:9" ht="15.6" x14ac:dyDescent="0.3">
      <c r="A523" s="88">
        <v>521</v>
      </c>
      <c r="B523" s="94" t="s">
        <v>545</v>
      </c>
      <c r="C523" s="96" t="s">
        <v>58</v>
      </c>
      <c r="D523" s="91"/>
      <c r="E523" s="136">
        <f>+D523*$E$1</f>
        <v>0</v>
      </c>
      <c r="F523" s="146">
        <f>IFERROR(Mensualite!$G523/Mensualite!$D523,0)</f>
        <v>0</v>
      </c>
      <c r="G523" s="147">
        <f>+D523*$E$1-Mensualite!$H523</f>
        <v>0</v>
      </c>
      <c r="H523" s="139">
        <f>SUMPRODUCT((([0]!sortieNoms=Mensualite!$B523)*([0]!sortieClas=Mensualite!$C523)*([0]!sortiePrix)))</f>
        <v>0</v>
      </c>
      <c r="I523" s="140" t="s">
        <v>814</v>
      </c>
    </row>
    <row r="524" spans="1:9" ht="15.6" x14ac:dyDescent="0.3">
      <c r="A524" s="88">
        <v>522</v>
      </c>
      <c r="B524" s="92" t="s">
        <v>521</v>
      </c>
      <c r="C524" s="95" t="s">
        <v>58</v>
      </c>
      <c r="D524" s="72"/>
      <c r="E524" s="141">
        <f>+D524*$E$1</f>
        <v>0</v>
      </c>
      <c r="F524" s="149">
        <f>IFERROR(Mensualite!$G524/Mensualite!$D524,0)</f>
        <v>0</v>
      </c>
      <c r="G524" s="150">
        <f>+D524*$E$1-Mensualite!$H524</f>
        <v>0</v>
      </c>
      <c r="H524" s="139">
        <f>SUMPRODUCT((([0]!sortieNoms=Mensualite!$B524)*([0]!sortieClas=Mensualite!$C524)*([0]!sortiePrix)))</f>
        <v>0</v>
      </c>
      <c r="I524" s="144" t="s">
        <v>814</v>
      </c>
    </row>
    <row r="525" spans="1:9" ht="15.6" x14ac:dyDescent="0.3">
      <c r="A525" s="88">
        <v>523</v>
      </c>
      <c r="B525" s="94" t="s">
        <v>543</v>
      </c>
      <c r="C525" s="96" t="s">
        <v>58</v>
      </c>
      <c r="D525" s="91"/>
      <c r="E525" s="136">
        <f>+D525*$E$1</f>
        <v>0</v>
      </c>
      <c r="F525" s="146">
        <f>IFERROR(Mensualite!$G525/Mensualite!$D525,0)</f>
        <v>0</v>
      </c>
      <c r="G525" s="147">
        <f>+D525*$E$1-Mensualite!$H525</f>
        <v>0</v>
      </c>
      <c r="H525" s="139">
        <f>SUMPRODUCT((([0]!sortieNoms=Mensualite!$B525)*([0]!sortieClas=Mensualite!$C525)*([0]!sortiePrix)))</f>
        <v>0</v>
      </c>
      <c r="I525" s="140" t="s">
        <v>814</v>
      </c>
    </row>
    <row r="526" spans="1:9" ht="15.6" x14ac:dyDescent="0.3">
      <c r="A526" s="88">
        <v>524</v>
      </c>
      <c r="B526" s="92" t="s">
        <v>517</v>
      </c>
      <c r="C526" s="95" t="s">
        <v>58</v>
      </c>
      <c r="D526" s="72"/>
      <c r="E526" s="141">
        <f>+D526*$E$1</f>
        <v>0</v>
      </c>
      <c r="F526" s="149">
        <f>IFERROR(Mensualite!$G526/Mensualite!$D526,0)</f>
        <v>0</v>
      </c>
      <c r="G526" s="150">
        <f>+D526*$E$1-Mensualite!$H526</f>
        <v>0</v>
      </c>
      <c r="H526" s="139">
        <f>SUMPRODUCT((([0]!sortieNoms=Mensualite!$B526)*([0]!sortieClas=Mensualite!$C526)*([0]!sortiePrix)))</f>
        <v>0</v>
      </c>
      <c r="I526" s="144" t="s">
        <v>814</v>
      </c>
    </row>
    <row r="527" spans="1:9" ht="15.6" x14ac:dyDescent="0.3">
      <c r="A527" s="88">
        <v>525</v>
      </c>
      <c r="B527" s="94" t="s">
        <v>497</v>
      </c>
      <c r="C527" s="96" t="s">
        <v>58</v>
      </c>
      <c r="D527" s="91"/>
      <c r="E527" s="136">
        <f>+D527*$E$1</f>
        <v>0</v>
      </c>
      <c r="F527" s="146">
        <f>IFERROR(Mensualite!$G527/Mensualite!$D527,0)</f>
        <v>0</v>
      </c>
      <c r="G527" s="147">
        <f>+D527*$E$1-Mensualite!$H527</f>
        <v>0</v>
      </c>
      <c r="H527" s="139">
        <f>SUMPRODUCT((([0]!sortieNoms=Mensualite!$B527)*([0]!sortieClas=Mensualite!$C527)*([0]!sortiePrix)))</f>
        <v>0</v>
      </c>
      <c r="I527" s="140" t="s">
        <v>814</v>
      </c>
    </row>
    <row r="528" spans="1:9" ht="15.6" x14ac:dyDescent="0.3">
      <c r="A528" s="88">
        <v>526</v>
      </c>
      <c r="B528" s="92" t="s">
        <v>512</v>
      </c>
      <c r="C528" s="95" t="s">
        <v>58</v>
      </c>
      <c r="D528" s="72"/>
      <c r="E528" s="141">
        <f>+D528*$E$1</f>
        <v>0</v>
      </c>
      <c r="F528" s="149">
        <f>IFERROR(Mensualite!$G528/Mensualite!$D528,0)</f>
        <v>0</v>
      </c>
      <c r="G528" s="150">
        <f>+D528*$E$1-Mensualite!$H528</f>
        <v>0</v>
      </c>
      <c r="H528" s="139">
        <f>SUMPRODUCT((([0]!sortieNoms=Mensualite!$B528)*([0]!sortieClas=Mensualite!$C528)*([0]!sortiePrix)))</f>
        <v>0</v>
      </c>
      <c r="I528" s="144" t="s">
        <v>814</v>
      </c>
    </row>
    <row r="529" spans="1:9" ht="15.6" x14ac:dyDescent="0.3">
      <c r="A529" s="88">
        <v>527</v>
      </c>
      <c r="B529" s="94" t="s">
        <v>503</v>
      </c>
      <c r="C529" s="96" t="s">
        <v>58</v>
      </c>
      <c r="D529" s="91"/>
      <c r="E529" s="136">
        <f>+D529*$E$1</f>
        <v>0</v>
      </c>
      <c r="F529" s="146">
        <f>IFERROR(Mensualite!$G529/Mensualite!$D529,0)</f>
        <v>0</v>
      </c>
      <c r="G529" s="147">
        <f>+D529*$E$1-Mensualite!$H529</f>
        <v>0</v>
      </c>
      <c r="H529" s="139">
        <f>SUMPRODUCT((([0]!sortieNoms=Mensualite!$B529)*([0]!sortieClas=Mensualite!$C529)*([0]!sortiePrix)))</f>
        <v>0</v>
      </c>
      <c r="I529" s="140" t="s">
        <v>814</v>
      </c>
    </row>
    <row r="530" spans="1:9" ht="15.6" x14ac:dyDescent="0.3">
      <c r="A530" s="88">
        <v>528</v>
      </c>
      <c r="B530" s="92" t="s">
        <v>579</v>
      </c>
      <c r="C530" s="95" t="s">
        <v>44</v>
      </c>
      <c r="D530" s="72"/>
      <c r="E530" s="141">
        <f>+D530*$E$1</f>
        <v>0</v>
      </c>
      <c r="F530" s="149">
        <f>IFERROR(Mensualite!$G530/Mensualite!$D530,0)</f>
        <v>0</v>
      </c>
      <c r="G530" s="150">
        <f>+D530*$E$1-Mensualite!$H530</f>
        <v>0</v>
      </c>
      <c r="H530" s="139">
        <f>SUMPRODUCT((([0]!sortieNoms=Mensualite!$B530)*([0]!sortieClas=Mensualite!$C530)*([0]!sortiePrix)))</f>
        <v>0</v>
      </c>
      <c r="I530" s="144" t="s">
        <v>44</v>
      </c>
    </row>
    <row r="531" spans="1:9" ht="15.6" x14ac:dyDescent="0.3">
      <c r="A531" s="88">
        <v>529</v>
      </c>
      <c r="B531" s="94" t="s">
        <v>912</v>
      </c>
      <c r="C531" s="96" t="s">
        <v>44</v>
      </c>
      <c r="D531" s="91"/>
      <c r="E531" s="136">
        <f>+D531*$E$1</f>
        <v>0</v>
      </c>
      <c r="F531" s="146">
        <f>IFERROR(Mensualite!$G531/Mensualite!$D531,0)</f>
        <v>0</v>
      </c>
      <c r="G531" s="147">
        <f>+D531*$E$1-Mensualite!$H531</f>
        <v>0</v>
      </c>
      <c r="H531" s="139">
        <f>SUMPRODUCT((([0]!sortieNoms=Mensualite!$B531)*([0]!sortieClas=Mensualite!$C531)*([0]!sortiePrix)))</f>
        <v>0</v>
      </c>
      <c r="I531" s="140" t="s">
        <v>44</v>
      </c>
    </row>
    <row r="532" spans="1:9" ht="15.6" x14ac:dyDescent="0.3">
      <c r="A532" s="88">
        <v>530</v>
      </c>
      <c r="B532" s="92" t="s">
        <v>586</v>
      </c>
      <c r="C532" s="95" t="s">
        <v>44</v>
      </c>
      <c r="D532" s="72"/>
      <c r="E532" s="141">
        <f>+D532*$E$1</f>
        <v>0</v>
      </c>
      <c r="F532" s="149">
        <f>IFERROR(Mensualite!$G532/Mensualite!$D532,0)</f>
        <v>0</v>
      </c>
      <c r="G532" s="150">
        <f>+D532*$E$1-Mensualite!$H532</f>
        <v>0</v>
      </c>
      <c r="H532" s="139">
        <f>SUMPRODUCT((([0]!sortieNoms=Mensualite!$B532)*([0]!sortieClas=Mensualite!$C532)*([0]!sortiePrix)))</f>
        <v>0</v>
      </c>
      <c r="I532" s="144" t="s">
        <v>44</v>
      </c>
    </row>
    <row r="533" spans="1:9" ht="15.6" x14ac:dyDescent="0.3">
      <c r="A533" s="88">
        <v>531</v>
      </c>
      <c r="B533" s="94" t="s">
        <v>591</v>
      </c>
      <c r="C533" s="96" t="s">
        <v>44</v>
      </c>
      <c r="D533" s="91"/>
      <c r="E533" s="136">
        <f>+D533*$E$1</f>
        <v>0</v>
      </c>
      <c r="F533" s="146">
        <f>IFERROR(Mensualite!$G533/Mensualite!$D533,0)</f>
        <v>0</v>
      </c>
      <c r="G533" s="147">
        <f>+D533*$E$1-Mensualite!$H533</f>
        <v>0</v>
      </c>
      <c r="H533" s="139">
        <f>SUMPRODUCT((([0]!sortieNoms=Mensualite!$B533)*([0]!sortieClas=Mensualite!$C533)*([0]!sortiePrix)))</f>
        <v>0</v>
      </c>
      <c r="I533" s="140" t="s">
        <v>44</v>
      </c>
    </row>
    <row r="534" spans="1:9" ht="15.6" x14ac:dyDescent="0.3">
      <c r="A534" s="88">
        <v>532</v>
      </c>
      <c r="B534" s="92" t="s">
        <v>601</v>
      </c>
      <c r="C534" s="95" t="s">
        <v>44</v>
      </c>
      <c r="D534" s="72"/>
      <c r="E534" s="141">
        <f>+D534*$E$1</f>
        <v>0</v>
      </c>
      <c r="F534" s="149">
        <f>IFERROR(Mensualite!$G534/Mensualite!$D534,0)</f>
        <v>0</v>
      </c>
      <c r="G534" s="150">
        <f>+D534*$E$1-Mensualite!$H534</f>
        <v>0</v>
      </c>
      <c r="H534" s="139">
        <f>SUMPRODUCT((([0]!sortieNoms=Mensualite!$B534)*([0]!sortieClas=Mensualite!$C534)*([0]!sortiePrix)))</f>
        <v>0</v>
      </c>
      <c r="I534" s="144" t="s">
        <v>44</v>
      </c>
    </row>
    <row r="535" spans="1:9" ht="15.6" x14ac:dyDescent="0.3">
      <c r="A535" s="88">
        <v>533</v>
      </c>
      <c r="B535" s="94" t="s">
        <v>587</v>
      </c>
      <c r="C535" s="96" t="s">
        <v>44</v>
      </c>
      <c r="D535" s="91"/>
      <c r="E535" s="136">
        <f>+D535*$E$1</f>
        <v>0</v>
      </c>
      <c r="F535" s="146">
        <f>IFERROR(Mensualite!$G535/Mensualite!$D535,0)</f>
        <v>0</v>
      </c>
      <c r="G535" s="147">
        <f>+D535*$E$1-Mensualite!$H535</f>
        <v>0</v>
      </c>
      <c r="H535" s="139">
        <f>SUMPRODUCT((([0]!sortieNoms=Mensualite!$B535)*([0]!sortieClas=Mensualite!$C535)*([0]!sortiePrix)))</f>
        <v>0</v>
      </c>
      <c r="I535" s="140" t="s">
        <v>44</v>
      </c>
    </row>
    <row r="536" spans="1:9" ht="15.6" x14ac:dyDescent="0.3">
      <c r="A536" s="88">
        <v>534</v>
      </c>
      <c r="B536" s="92" t="s">
        <v>566</v>
      </c>
      <c r="C536" s="95" t="s">
        <v>44</v>
      </c>
      <c r="D536" s="72"/>
      <c r="E536" s="141">
        <f>+D536*$E$1</f>
        <v>0</v>
      </c>
      <c r="F536" s="149">
        <f>IFERROR(Mensualite!$G536/Mensualite!$D536,0)</f>
        <v>0</v>
      </c>
      <c r="G536" s="150">
        <f>+D536*$E$1-Mensualite!$H536</f>
        <v>0</v>
      </c>
      <c r="H536" s="139">
        <f>SUMPRODUCT((([0]!sortieNoms=Mensualite!$B536)*([0]!sortieClas=Mensualite!$C536)*([0]!sortiePrix)))</f>
        <v>0</v>
      </c>
      <c r="I536" s="144" t="s">
        <v>44</v>
      </c>
    </row>
    <row r="537" spans="1:9" ht="15.6" x14ac:dyDescent="0.3">
      <c r="A537" s="88">
        <v>535</v>
      </c>
      <c r="B537" s="94" t="s">
        <v>580</v>
      </c>
      <c r="C537" s="96" t="s">
        <v>44</v>
      </c>
      <c r="D537" s="91"/>
      <c r="E537" s="136">
        <f>+D537*$E$1</f>
        <v>0</v>
      </c>
      <c r="F537" s="146">
        <f>IFERROR(Mensualite!$G537/Mensualite!$D537,0)</f>
        <v>0</v>
      </c>
      <c r="G537" s="147">
        <f>+D537*$E$1-Mensualite!$H537</f>
        <v>0</v>
      </c>
      <c r="H537" s="139">
        <f>SUMPRODUCT((([0]!sortieNoms=Mensualite!$B537)*([0]!sortieClas=Mensualite!$C537)*([0]!sortiePrix)))</f>
        <v>0</v>
      </c>
      <c r="I537" s="140" t="s">
        <v>44</v>
      </c>
    </row>
    <row r="538" spans="1:9" ht="15.6" x14ac:dyDescent="0.3">
      <c r="A538" s="88">
        <v>536</v>
      </c>
      <c r="B538" s="92" t="s">
        <v>636</v>
      </c>
      <c r="C538" s="95" t="s">
        <v>44</v>
      </c>
      <c r="D538" s="72"/>
      <c r="E538" s="141">
        <f>+D538*$E$1</f>
        <v>0</v>
      </c>
      <c r="F538" s="149">
        <f>IFERROR(Mensualite!$G538/Mensualite!$D538,0)</f>
        <v>0</v>
      </c>
      <c r="G538" s="150">
        <f>+D538*$E$1-Mensualite!$H538</f>
        <v>0</v>
      </c>
      <c r="H538" s="139">
        <f>SUMPRODUCT((([0]!sortieNoms=Mensualite!$B538)*([0]!sortieClas=Mensualite!$C538)*([0]!sortiePrix)))</f>
        <v>0</v>
      </c>
      <c r="I538" s="144" t="s">
        <v>44</v>
      </c>
    </row>
    <row r="539" spans="1:9" ht="15.6" x14ac:dyDescent="0.3">
      <c r="A539" s="88">
        <v>537</v>
      </c>
      <c r="B539" s="94" t="s">
        <v>595</v>
      </c>
      <c r="C539" s="96" t="s">
        <v>44</v>
      </c>
      <c r="D539" s="91"/>
      <c r="E539" s="136">
        <f>+D539*$E$1</f>
        <v>0</v>
      </c>
      <c r="F539" s="146">
        <f>IFERROR(Mensualite!$G539/Mensualite!$D539,0)</f>
        <v>0</v>
      </c>
      <c r="G539" s="147">
        <f>+D539*$E$1-Mensualite!$H539</f>
        <v>0</v>
      </c>
      <c r="H539" s="139">
        <f>SUMPRODUCT((([0]!sortieNoms=Mensualite!$B539)*([0]!sortieClas=Mensualite!$C539)*([0]!sortiePrix)))</f>
        <v>0</v>
      </c>
      <c r="I539" s="140" t="s">
        <v>44</v>
      </c>
    </row>
    <row r="540" spans="1:9" ht="15.6" x14ac:dyDescent="0.3">
      <c r="A540" s="88">
        <v>538</v>
      </c>
      <c r="B540" s="92" t="s">
        <v>584</v>
      </c>
      <c r="C540" s="95" t="s">
        <v>44</v>
      </c>
      <c r="D540" s="72"/>
      <c r="E540" s="141">
        <f>+D540*$E$1</f>
        <v>0</v>
      </c>
      <c r="F540" s="149">
        <f>IFERROR(Mensualite!$G540/Mensualite!$D540,0)</f>
        <v>0</v>
      </c>
      <c r="G540" s="150">
        <f>+D540*$E$1-Mensualite!$H540</f>
        <v>0</v>
      </c>
      <c r="H540" s="139">
        <f>SUMPRODUCT((([0]!sortieNoms=Mensualite!$B540)*([0]!sortieClas=Mensualite!$C540)*([0]!sortiePrix)))</f>
        <v>0</v>
      </c>
      <c r="I540" s="144" t="s">
        <v>44</v>
      </c>
    </row>
    <row r="541" spans="1:9" ht="15.6" x14ac:dyDescent="0.3">
      <c r="A541" s="88">
        <v>539</v>
      </c>
      <c r="B541" s="94" t="s">
        <v>589</v>
      </c>
      <c r="C541" s="96" t="s">
        <v>44</v>
      </c>
      <c r="D541" s="91"/>
      <c r="E541" s="136">
        <f>+D541*$E$1</f>
        <v>0</v>
      </c>
      <c r="F541" s="146">
        <f>IFERROR(Mensualite!$G541/Mensualite!$D541,0)</f>
        <v>0</v>
      </c>
      <c r="G541" s="147">
        <f>+D541*$E$1-Mensualite!$H541</f>
        <v>0</v>
      </c>
      <c r="H541" s="139">
        <f>SUMPRODUCT((([0]!sortieNoms=Mensualite!$B541)*([0]!sortieClas=Mensualite!$C541)*([0]!sortiePrix)))</f>
        <v>0</v>
      </c>
      <c r="I541" s="140" t="s">
        <v>44</v>
      </c>
    </row>
    <row r="542" spans="1:9" ht="15.6" x14ac:dyDescent="0.3">
      <c r="A542" s="88">
        <v>540</v>
      </c>
      <c r="B542" s="92" t="s">
        <v>652</v>
      </c>
      <c r="C542" s="95" t="s">
        <v>44</v>
      </c>
      <c r="D542" s="72"/>
      <c r="E542" s="141">
        <f>+D542*$E$1</f>
        <v>0</v>
      </c>
      <c r="F542" s="149">
        <f>IFERROR(Mensualite!$G542/Mensualite!$D542,0)</f>
        <v>0</v>
      </c>
      <c r="G542" s="150">
        <f>+D542*$E$1-Mensualite!$H542</f>
        <v>0</v>
      </c>
      <c r="H542" s="139">
        <f>SUMPRODUCT((([0]!sortieNoms=Mensualite!$B542)*([0]!sortieClas=Mensualite!$C542)*([0]!sortiePrix)))</f>
        <v>0</v>
      </c>
      <c r="I542" s="144" t="s">
        <v>44</v>
      </c>
    </row>
    <row r="543" spans="1:9" ht="15.6" x14ac:dyDescent="0.3">
      <c r="A543" s="88">
        <v>541</v>
      </c>
      <c r="B543" s="94" t="s">
        <v>647</v>
      </c>
      <c r="C543" s="96" t="s">
        <v>44</v>
      </c>
      <c r="D543" s="91"/>
      <c r="E543" s="136">
        <f>+D543*$E$1</f>
        <v>0</v>
      </c>
      <c r="F543" s="146">
        <f>IFERROR(Mensualite!$G543/Mensualite!$D543,0)</f>
        <v>0</v>
      </c>
      <c r="G543" s="147">
        <f>+D543*$E$1-Mensualite!$H543</f>
        <v>0</v>
      </c>
      <c r="H543" s="139">
        <f>SUMPRODUCT((([0]!sortieNoms=Mensualite!$B543)*([0]!sortieClas=Mensualite!$C543)*([0]!sortiePrix)))</f>
        <v>0</v>
      </c>
      <c r="I543" s="140" t="s">
        <v>44</v>
      </c>
    </row>
    <row r="544" spans="1:9" ht="15.6" x14ac:dyDescent="0.3">
      <c r="A544" s="88">
        <v>542</v>
      </c>
      <c r="B544" s="92" t="s">
        <v>911</v>
      </c>
      <c r="C544" s="95" t="s">
        <v>44</v>
      </c>
      <c r="D544" s="72"/>
      <c r="E544" s="141">
        <f>+D544*$E$1</f>
        <v>0</v>
      </c>
      <c r="F544" s="149">
        <f>IFERROR(Mensualite!$G544/Mensualite!$D544,0)</f>
        <v>0</v>
      </c>
      <c r="G544" s="150">
        <f>+D544*$E$1-Mensualite!$H544</f>
        <v>0</v>
      </c>
      <c r="H544" s="139">
        <f>SUMPRODUCT((([0]!sortieNoms=Mensualite!$B544)*([0]!sortieClas=Mensualite!$C544)*([0]!sortiePrix)))</f>
        <v>0</v>
      </c>
      <c r="I544" s="144" t="s">
        <v>44</v>
      </c>
    </row>
    <row r="545" spans="1:9" ht="15.6" x14ac:dyDescent="0.3">
      <c r="A545" s="88">
        <v>543</v>
      </c>
      <c r="B545" s="94" t="s">
        <v>574</v>
      </c>
      <c r="C545" s="96" t="s">
        <v>44</v>
      </c>
      <c r="D545" s="91"/>
      <c r="E545" s="136">
        <f>+D545*$E$1</f>
        <v>0</v>
      </c>
      <c r="F545" s="146">
        <f>IFERROR(Mensualite!$G545/Mensualite!$D545,0)</f>
        <v>0</v>
      </c>
      <c r="G545" s="147">
        <f>+D545*$E$1-Mensualite!$H545</f>
        <v>0</v>
      </c>
      <c r="H545" s="139">
        <f>SUMPRODUCT((([0]!sortieNoms=Mensualite!$B545)*([0]!sortieClas=Mensualite!$C545)*([0]!sortiePrix)))</f>
        <v>0</v>
      </c>
      <c r="I545" s="140" t="s">
        <v>44</v>
      </c>
    </row>
    <row r="546" spans="1:9" ht="15.6" x14ac:dyDescent="0.3">
      <c r="A546" s="88">
        <v>544</v>
      </c>
      <c r="B546" s="92" t="s">
        <v>562</v>
      </c>
      <c r="C546" s="95" t="s">
        <v>44</v>
      </c>
      <c r="D546" s="72"/>
      <c r="E546" s="141">
        <f>+D546*$E$1</f>
        <v>0</v>
      </c>
      <c r="F546" s="149">
        <f>IFERROR(Mensualite!$G546/Mensualite!$D546,0)</f>
        <v>0</v>
      </c>
      <c r="G546" s="150">
        <f>+D546*$E$1-Mensualite!$H546</f>
        <v>0</v>
      </c>
      <c r="H546" s="139">
        <f>SUMPRODUCT((([0]!sortieNoms=Mensualite!$B546)*([0]!sortieClas=Mensualite!$C546)*([0]!sortiePrix)))</f>
        <v>0</v>
      </c>
      <c r="I546" s="144" t="s">
        <v>44</v>
      </c>
    </row>
    <row r="547" spans="1:9" ht="15.6" x14ac:dyDescent="0.3">
      <c r="A547" s="88">
        <v>545</v>
      </c>
      <c r="B547" s="94" t="s">
        <v>626</v>
      </c>
      <c r="C547" s="96" t="s">
        <v>44</v>
      </c>
      <c r="D547" s="91"/>
      <c r="E547" s="136">
        <f>+D547*$E$1</f>
        <v>0</v>
      </c>
      <c r="F547" s="146">
        <f>IFERROR(Mensualite!$G547/Mensualite!$D547,0)</f>
        <v>0</v>
      </c>
      <c r="G547" s="147">
        <f>+D547*$E$1-Mensualite!$H547</f>
        <v>0</v>
      </c>
      <c r="H547" s="139">
        <f>SUMPRODUCT((([0]!sortieNoms=Mensualite!$B547)*([0]!sortieClas=Mensualite!$C547)*([0]!sortiePrix)))</f>
        <v>0</v>
      </c>
      <c r="I547" s="140" t="s">
        <v>44</v>
      </c>
    </row>
    <row r="548" spans="1:9" ht="15.6" x14ac:dyDescent="0.3">
      <c r="A548" s="88">
        <v>546</v>
      </c>
      <c r="B548" s="92" t="s">
        <v>569</v>
      </c>
      <c r="C548" s="95" t="s">
        <v>44</v>
      </c>
      <c r="D548" s="72"/>
      <c r="E548" s="141">
        <f>+D548*$E$1</f>
        <v>0</v>
      </c>
      <c r="F548" s="149">
        <f>IFERROR(Mensualite!$G548/Mensualite!$D548,0)</f>
        <v>0</v>
      </c>
      <c r="G548" s="150">
        <f>+D548*$E$1-Mensualite!$H548</f>
        <v>0</v>
      </c>
      <c r="H548" s="139">
        <f>SUMPRODUCT((([0]!sortieNoms=Mensualite!$B548)*([0]!sortieClas=Mensualite!$C548)*([0]!sortiePrix)))</f>
        <v>0</v>
      </c>
      <c r="I548" s="144" t="s">
        <v>44</v>
      </c>
    </row>
    <row r="549" spans="1:9" ht="15.6" x14ac:dyDescent="0.3">
      <c r="A549" s="88">
        <v>547</v>
      </c>
      <c r="B549" s="94" t="s">
        <v>635</v>
      </c>
      <c r="C549" s="96" t="s">
        <v>44</v>
      </c>
      <c r="D549" s="91"/>
      <c r="E549" s="136">
        <f>+D549*$E$1</f>
        <v>0</v>
      </c>
      <c r="F549" s="146">
        <f>IFERROR(Mensualite!$G549/Mensualite!$D549,0)</f>
        <v>0</v>
      </c>
      <c r="G549" s="147">
        <f>+D549*$E$1-Mensualite!$H549</f>
        <v>0</v>
      </c>
      <c r="H549" s="139">
        <f>SUMPRODUCT((([0]!sortieNoms=Mensualite!$B549)*([0]!sortieClas=Mensualite!$C549)*([0]!sortiePrix)))</f>
        <v>0</v>
      </c>
      <c r="I549" s="140" t="s">
        <v>44</v>
      </c>
    </row>
    <row r="550" spans="1:9" ht="15.6" x14ac:dyDescent="0.3">
      <c r="A550" s="88">
        <v>548</v>
      </c>
      <c r="B550" s="92" t="s">
        <v>639</v>
      </c>
      <c r="C550" s="95" t="s">
        <v>44</v>
      </c>
      <c r="D550" s="72"/>
      <c r="E550" s="141">
        <f>+D550*$E$1</f>
        <v>0</v>
      </c>
      <c r="F550" s="149">
        <f>IFERROR(Mensualite!$G550/Mensualite!$D550,0)</f>
        <v>0</v>
      </c>
      <c r="G550" s="150">
        <f>+D550*$E$1-Mensualite!$H550</f>
        <v>0</v>
      </c>
      <c r="H550" s="139">
        <f>SUMPRODUCT((([0]!sortieNoms=Mensualite!$B550)*([0]!sortieClas=Mensualite!$C550)*([0]!sortiePrix)))</f>
        <v>0</v>
      </c>
      <c r="I550" s="144" t="s">
        <v>44</v>
      </c>
    </row>
    <row r="551" spans="1:9" ht="15.6" x14ac:dyDescent="0.3">
      <c r="A551" s="88">
        <v>549</v>
      </c>
      <c r="B551" s="94" t="s">
        <v>603</v>
      </c>
      <c r="C551" s="96" t="s">
        <v>44</v>
      </c>
      <c r="D551" s="91"/>
      <c r="E551" s="136">
        <f>+D551*$E$1</f>
        <v>0</v>
      </c>
      <c r="F551" s="146">
        <f>IFERROR(Mensualite!$G551/Mensualite!$D551,0)</f>
        <v>0</v>
      </c>
      <c r="G551" s="147">
        <f>+D551*$E$1-Mensualite!$H551</f>
        <v>0</v>
      </c>
      <c r="H551" s="139">
        <f>SUMPRODUCT((([0]!sortieNoms=Mensualite!$B551)*([0]!sortieClas=Mensualite!$C551)*([0]!sortiePrix)))</f>
        <v>0</v>
      </c>
      <c r="I551" s="140" t="s">
        <v>44</v>
      </c>
    </row>
    <row r="552" spans="1:9" ht="15.6" x14ac:dyDescent="0.3">
      <c r="A552" s="88">
        <v>550</v>
      </c>
      <c r="B552" s="92" t="s">
        <v>578</v>
      </c>
      <c r="C552" s="95" t="s">
        <v>44</v>
      </c>
      <c r="D552" s="72"/>
      <c r="E552" s="141">
        <f>+D552*$E$1</f>
        <v>0</v>
      </c>
      <c r="F552" s="149">
        <f>IFERROR(Mensualite!$G552/Mensualite!$D552,0)</f>
        <v>0</v>
      </c>
      <c r="G552" s="150">
        <f>+D552*$E$1-Mensualite!$H552</f>
        <v>0</v>
      </c>
      <c r="H552" s="139">
        <f>SUMPRODUCT((([0]!sortieNoms=Mensualite!$B552)*([0]!sortieClas=Mensualite!$C552)*([0]!sortiePrix)))</f>
        <v>0</v>
      </c>
      <c r="I552" s="144" t="s">
        <v>44</v>
      </c>
    </row>
    <row r="553" spans="1:9" ht="15.6" x14ac:dyDescent="0.3">
      <c r="A553" s="88">
        <v>551</v>
      </c>
      <c r="B553" s="94" t="s">
        <v>634</v>
      </c>
      <c r="C553" s="96" t="s">
        <v>44</v>
      </c>
      <c r="D553" s="91"/>
      <c r="E553" s="136">
        <f>+D553*$E$1</f>
        <v>0</v>
      </c>
      <c r="F553" s="146">
        <f>IFERROR(Mensualite!$G553/Mensualite!$D553,0)</f>
        <v>0</v>
      </c>
      <c r="G553" s="147">
        <f>+D553*$E$1-Mensualite!$H553</f>
        <v>0</v>
      </c>
      <c r="H553" s="139">
        <f>SUMPRODUCT((([0]!sortieNoms=Mensualite!$B553)*([0]!sortieClas=Mensualite!$C553)*([0]!sortiePrix)))</f>
        <v>0</v>
      </c>
      <c r="I553" s="140" t="s">
        <v>44</v>
      </c>
    </row>
    <row r="554" spans="1:9" ht="15.6" x14ac:dyDescent="0.3">
      <c r="A554" s="88">
        <v>552</v>
      </c>
      <c r="B554" s="92" t="s">
        <v>632</v>
      </c>
      <c r="C554" s="95" t="s">
        <v>44</v>
      </c>
      <c r="D554" s="72"/>
      <c r="E554" s="141">
        <f>+D554*$E$1</f>
        <v>0</v>
      </c>
      <c r="F554" s="149">
        <f>IFERROR(Mensualite!$G554/Mensualite!$D554,0)</f>
        <v>0</v>
      </c>
      <c r="G554" s="150">
        <f>+D554*$E$1-Mensualite!$H554</f>
        <v>0</v>
      </c>
      <c r="H554" s="139">
        <f>SUMPRODUCT((([0]!sortieNoms=Mensualite!$B554)*([0]!sortieClas=Mensualite!$C554)*([0]!sortiePrix)))</f>
        <v>0</v>
      </c>
      <c r="I554" s="144" t="s">
        <v>44</v>
      </c>
    </row>
    <row r="555" spans="1:9" ht="15.6" x14ac:dyDescent="0.3">
      <c r="A555" s="88">
        <v>553</v>
      </c>
      <c r="B555" s="94" t="s">
        <v>606</v>
      </c>
      <c r="C555" s="96" t="s">
        <v>44</v>
      </c>
      <c r="D555" s="91"/>
      <c r="E555" s="136">
        <f>+D555*$E$1</f>
        <v>0</v>
      </c>
      <c r="F555" s="146">
        <f>IFERROR(Mensualite!$G555/Mensualite!$D555,0)</f>
        <v>0</v>
      </c>
      <c r="G555" s="147">
        <f>+D555*$E$1-Mensualite!$H555</f>
        <v>0</v>
      </c>
      <c r="H555" s="139">
        <f>SUMPRODUCT((([0]!sortieNoms=Mensualite!$B555)*([0]!sortieClas=Mensualite!$C555)*([0]!sortiePrix)))</f>
        <v>0</v>
      </c>
      <c r="I555" s="140" t="s">
        <v>44</v>
      </c>
    </row>
    <row r="556" spans="1:9" ht="15.6" x14ac:dyDescent="0.3">
      <c r="A556" s="88">
        <v>554</v>
      </c>
      <c r="B556" s="92" t="s">
        <v>585</v>
      </c>
      <c r="C556" s="95" t="s">
        <v>44</v>
      </c>
      <c r="D556" s="72"/>
      <c r="E556" s="141">
        <f>+D556*$E$1</f>
        <v>0</v>
      </c>
      <c r="F556" s="149">
        <f>IFERROR(Mensualite!$G556/Mensualite!$D556,0)</f>
        <v>0</v>
      </c>
      <c r="G556" s="150">
        <f>+D556*$E$1-Mensualite!$H556</f>
        <v>0</v>
      </c>
      <c r="H556" s="139">
        <f>SUMPRODUCT((([0]!sortieNoms=Mensualite!$B556)*([0]!sortieClas=Mensualite!$C556)*([0]!sortiePrix)))</f>
        <v>0</v>
      </c>
      <c r="I556" s="144" t="s">
        <v>44</v>
      </c>
    </row>
    <row r="557" spans="1:9" ht="15.6" x14ac:dyDescent="0.3">
      <c r="A557" s="88">
        <v>555</v>
      </c>
      <c r="B557" s="94" t="s">
        <v>563</v>
      </c>
      <c r="C557" s="96" t="s">
        <v>44</v>
      </c>
      <c r="D557" s="91"/>
      <c r="E557" s="136">
        <f>+D557*$E$1</f>
        <v>0</v>
      </c>
      <c r="F557" s="146">
        <f>IFERROR(Mensualite!$G557/Mensualite!$D557,0)</f>
        <v>0</v>
      </c>
      <c r="G557" s="147">
        <f>+D557*$E$1-Mensualite!$H557</f>
        <v>0</v>
      </c>
      <c r="H557" s="139">
        <f>SUMPRODUCT((([0]!sortieNoms=Mensualite!$B557)*([0]!sortieClas=Mensualite!$C557)*([0]!sortiePrix)))</f>
        <v>0</v>
      </c>
      <c r="I557" s="140" t="s">
        <v>44</v>
      </c>
    </row>
    <row r="558" spans="1:9" ht="15.6" x14ac:dyDescent="0.3">
      <c r="A558" s="88">
        <v>556</v>
      </c>
      <c r="B558" s="92" t="s">
        <v>620</v>
      </c>
      <c r="C558" s="95" t="s">
        <v>44</v>
      </c>
      <c r="D558" s="72"/>
      <c r="E558" s="141">
        <f>+D558*$E$1</f>
        <v>0</v>
      </c>
      <c r="F558" s="149">
        <f>IFERROR(Mensualite!$G558/Mensualite!$D558,0)</f>
        <v>0</v>
      </c>
      <c r="G558" s="150">
        <f>+D558*$E$1-Mensualite!$H558</f>
        <v>0</v>
      </c>
      <c r="H558" s="139">
        <f>SUMPRODUCT((([0]!sortieNoms=Mensualite!$B558)*([0]!sortieClas=Mensualite!$C558)*([0]!sortiePrix)))</f>
        <v>0</v>
      </c>
      <c r="I558" s="144" t="s">
        <v>44</v>
      </c>
    </row>
    <row r="559" spans="1:9" ht="15.6" x14ac:dyDescent="0.3">
      <c r="A559" s="88">
        <v>557</v>
      </c>
      <c r="B559" s="94" t="s">
        <v>642</v>
      </c>
      <c r="C559" s="96" t="s">
        <v>44</v>
      </c>
      <c r="D559" s="91"/>
      <c r="E559" s="136">
        <f>+D559*$E$1</f>
        <v>0</v>
      </c>
      <c r="F559" s="146">
        <f>IFERROR(Mensualite!$G559/Mensualite!$D559,0)</f>
        <v>0</v>
      </c>
      <c r="G559" s="147">
        <f>+D559*$E$1-Mensualite!$H559</f>
        <v>0</v>
      </c>
      <c r="H559" s="139">
        <f>SUMPRODUCT((([0]!sortieNoms=Mensualite!$B559)*([0]!sortieClas=Mensualite!$C559)*([0]!sortiePrix)))</f>
        <v>0</v>
      </c>
      <c r="I559" s="140" t="s">
        <v>44</v>
      </c>
    </row>
    <row r="560" spans="1:9" ht="15.6" x14ac:dyDescent="0.3">
      <c r="A560" s="88">
        <v>558</v>
      </c>
      <c r="B560" s="92" t="s">
        <v>613</v>
      </c>
      <c r="C560" s="95" t="s">
        <v>44</v>
      </c>
      <c r="D560" s="72"/>
      <c r="E560" s="141">
        <f>+D560*$E$1</f>
        <v>0</v>
      </c>
      <c r="F560" s="149">
        <f>IFERROR(Mensualite!$G560/Mensualite!$D560,0)</f>
        <v>0</v>
      </c>
      <c r="G560" s="150">
        <f>+D560*$E$1-Mensualite!$H560</f>
        <v>0</v>
      </c>
      <c r="H560" s="139">
        <f>SUMPRODUCT((([0]!sortieNoms=Mensualite!$B560)*([0]!sortieClas=Mensualite!$C560)*([0]!sortiePrix)))</f>
        <v>0</v>
      </c>
      <c r="I560" s="144" t="s">
        <v>44</v>
      </c>
    </row>
    <row r="561" spans="1:9" ht="15.6" x14ac:dyDescent="0.3">
      <c r="A561" s="88">
        <v>559</v>
      </c>
      <c r="B561" s="94" t="s">
        <v>600</v>
      </c>
      <c r="C561" s="96" t="s">
        <v>44</v>
      </c>
      <c r="D561" s="91"/>
      <c r="E561" s="136">
        <f>+D561*$E$1</f>
        <v>0</v>
      </c>
      <c r="F561" s="146">
        <f>IFERROR(Mensualite!$G561/Mensualite!$D561,0)</f>
        <v>0</v>
      </c>
      <c r="G561" s="147">
        <f>+D561*$E$1-Mensualite!$H561</f>
        <v>0</v>
      </c>
      <c r="H561" s="139">
        <f>SUMPRODUCT((([0]!sortieNoms=Mensualite!$B561)*([0]!sortieClas=Mensualite!$C561)*([0]!sortiePrix)))</f>
        <v>0</v>
      </c>
      <c r="I561" s="140" t="s">
        <v>44</v>
      </c>
    </row>
    <row r="562" spans="1:9" ht="15.6" x14ac:dyDescent="0.3">
      <c r="A562" s="88">
        <v>560</v>
      </c>
      <c r="B562" s="92" t="s">
        <v>651</v>
      </c>
      <c r="C562" s="95" t="s">
        <v>44</v>
      </c>
      <c r="D562" s="72"/>
      <c r="E562" s="141">
        <f>+D562*$E$1</f>
        <v>0</v>
      </c>
      <c r="F562" s="149">
        <f>IFERROR(Mensualite!$G562/Mensualite!$D562,0)</f>
        <v>0</v>
      </c>
      <c r="G562" s="150">
        <f>+D562*$E$1-Mensualite!$H562</f>
        <v>0</v>
      </c>
      <c r="H562" s="139">
        <f>SUMPRODUCT((([0]!sortieNoms=Mensualite!$B562)*([0]!sortieClas=Mensualite!$C562)*([0]!sortiePrix)))</f>
        <v>0</v>
      </c>
      <c r="I562" s="144" t="s">
        <v>44</v>
      </c>
    </row>
    <row r="563" spans="1:9" ht="15.6" x14ac:dyDescent="0.3">
      <c r="A563" s="88">
        <v>561</v>
      </c>
      <c r="B563" s="94" t="s">
        <v>622</v>
      </c>
      <c r="C563" s="96" t="s">
        <v>44</v>
      </c>
      <c r="D563" s="91"/>
      <c r="E563" s="136">
        <f>+D563*$E$1</f>
        <v>0</v>
      </c>
      <c r="F563" s="146">
        <f>IFERROR(Mensualite!$G563/Mensualite!$D563,0)</f>
        <v>0</v>
      </c>
      <c r="G563" s="147">
        <f>+D563*$E$1-Mensualite!$H563</f>
        <v>0</v>
      </c>
      <c r="H563" s="139">
        <f>SUMPRODUCT((([0]!sortieNoms=Mensualite!$B563)*([0]!sortieClas=Mensualite!$C563)*([0]!sortiePrix)))</f>
        <v>0</v>
      </c>
      <c r="I563" s="140" t="s">
        <v>44</v>
      </c>
    </row>
    <row r="564" spans="1:9" ht="15.6" x14ac:dyDescent="0.3">
      <c r="A564" s="88">
        <v>562</v>
      </c>
      <c r="B564" s="92" t="s">
        <v>650</v>
      </c>
      <c r="C564" s="95" t="s">
        <v>44</v>
      </c>
      <c r="D564" s="72"/>
      <c r="E564" s="141">
        <f>+D564*$E$1</f>
        <v>0</v>
      </c>
      <c r="F564" s="149">
        <f>IFERROR(Mensualite!$G564/Mensualite!$D564,0)</f>
        <v>0</v>
      </c>
      <c r="G564" s="150">
        <f>+D564*$E$1-Mensualite!$H564</f>
        <v>0</v>
      </c>
      <c r="H564" s="139">
        <f>SUMPRODUCT((([0]!sortieNoms=Mensualite!$B564)*([0]!sortieClas=Mensualite!$C564)*([0]!sortiePrix)))</f>
        <v>0</v>
      </c>
      <c r="I564" s="144" t="s">
        <v>44</v>
      </c>
    </row>
    <row r="565" spans="1:9" ht="15.6" x14ac:dyDescent="0.3">
      <c r="A565" s="88">
        <v>563</v>
      </c>
      <c r="B565" s="94" t="s">
        <v>602</v>
      </c>
      <c r="C565" s="96" t="s">
        <v>44</v>
      </c>
      <c r="D565" s="91"/>
      <c r="E565" s="136">
        <f>+D565*$E$1</f>
        <v>0</v>
      </c>
      <c r="F565" s="146">
        <f>IFERROR(Mensualite!$G565/Mensualite!$D565,0)</f>
        <v>0</v>
      </c>
      <c r="G565" s="147">
        <f>+D565*$E$1-Mensualite!$H565</f>
        <v>0</v>
      </c>
      <c r="H565" s="139">
        <f>SUMPRODUCT((([0]!sortieNoms=Mensualite!$B565)*([0]!sortieClas=Mensualite!$C565)*([0]!sortiePrix)))</f>
        <v>0</v>
      </c>
      <c r="I565" s="140" t="s">
        <v>44</v>
      </c>
    </row>
    <row r="566" spans="1:9" ht="15.6" x14ac:dyDescent="0.3">
      <c r="A566" s="88">
        <v>564</v>
      </c>
      <c r="B566" s="92" t="s">
        <v>623</v>
      </c>
      <c r="C566" s="95" t="s">
        <v>44</v>
      </c>
      <c r="D566" s="72"/>
      <c r="E566" s="141">
        <f>+D566*$E$1</f>
        <v>0</v>
      </c>
      <c r="F566" s="149">
        <f>IFERROR(Mensualite!$G566/Mensualite!$D566,0)</f>
        <v>0</v>
      </c>
      <c r="G566" s="150">
        <f>+D566*$E$1-Mensualite!$H566</f>
        <v>0</v>
      </c>
      <c r="H566" s="139">
        <f>SUMPRODUCT((([0]!sortieNoms=Mensualite!$B566)*([0]!sortieClas=Mensualite!$C566)*([0]!sortiePrix)))</f>
        <v>0</v>
      </c>
      <c r="I566" s="144" t="s">
        <v>44</v>
      </c>
    </row>
    <row r="567" spans="1:9" ht="15.6" x14ac:dyDescent="0.3">
      <c r="A567" s="88">
        <v>565</v>
      </c>
      <c r="B567" s="94" t="s">
        <v>565</v>
      </c>
      <c r="C567" s="96" t="s">
        <v>44</v>
      </c>
      <c r="D567" s="91"/>
      <c r="E567" s="136">
        <f>+D567*$E$1</f>
        <v>0</v>
      </c>
      <c r="F567" s="146">
        <f>IFERROR(Mensualite!$G567/Mensualite!$D567,0)</f>
        <v>0</v>
      </c>
      <c r="G567" s="147">
        <f>+D567*$E$1-Mensualite!$H567</f>
        <v>0</v>
      </c>
      <c r="H567" s="139">
        <f>SUMPRODUCT((([0]!sortieNoms=Mensualite!$B567)*([0]!sortieClas=Mensualite!$C567)*([0]!sortiePrix)))</f>
        <v>0</v>
      </c>
      <c r="I567" s="140" t="s">
        <v>44</v>
      </c>
    </row>
    <row r="568" spans="1:9" ht="15.6" x14ac:dyDescent="0.3">
      <c r="A568" s="88">
        <v>566</v>
      </c>
      <c r="B568" s="92" t="s">
        <v>640</v>
      </c>
      <c r="C568" s="95" t="s">
        <v>44</v>
      </c>
      <c r="D568" s="72"/>
      <c r="E568" s="141">
        <f>+D568*$E$1</f>
        <v>0</v>
      </c>
      <c r="F568" s="149">
        <f>IFERROR(Mensualite!$G568/Mensualite!$D568,0)</f>
        <v>0</v>
      </c>
      <c r="G568" s="150">
        <f>+D568*$E$1-Mensualite!$H568</f>
        <v>0</v>
      </c>
      <c r="H568" s="139">
        <f>SUMPRODUCT((([0]!sortieNoms=Mensualite!$B568)*([0]!sortieClas=Mensualite!$C568)*([0]!sortiePrix)))</f>
        <v>0</v>
      </c>
      <c r="I568" s="144" t="s">
        <v>44</v>
      </c>
    </row>
    <row r="569" spans="1:9" ht="15.6" x14ac:dyDescent="0.3">
      <c r="A569" s="88">
        <v>567</v>
      </c>
      <c r="B569" s="94" t="s">
        <v>910</v>
      </c>
      <c r="C569" s="96" t="s">
        <v>44</v>
      </c>
      <c r="D569" s="91"/>
      <c r="E569" s="136">
        <f>+D569*$E$1</f>
        <v>0</v>
      </c>
      <c r="F569" s="146">
        <f>IFERROR(Mensualite!$G569/Mensualite!$D569,0)</f>
        <v>0</v>
      </c>
      <c r="G569" s="147">
        <f>+D569*$E$1-Mensualite!$H569</f>
        <v>0</v>
      </c>
      <c r="H569" s="139">
        <f>SUMPRODUCT((([0]!sortieNoms=Mensualite!$B569)*([0]!sortieClas=Mensualite!$C569)*([0]!sortiePrix)))</f>
        <v>0</v>
      </c>
      <c r="I569" s="140" t="s">
        <v>44</v>
      </c>
    </row>
    <row r="570" spans="1:9" ht="15.6" x14ac:dyDescent="0.3">
      <c r="A570" s="88">
        <v>568</v>
      </c>
      <c r="B570" s="92" t="s">
        <v>567</v>
      </c>
      <c r="C570" s="95" t="s">
        <v>44</v>
      </c>
      <c r="D570" s="72"/>
      <c r="E570" s="141">
        <f>+D570*$E$1</f>
        <v>0</v>
      </c>
      <c r="F570" s="149">
        <f>IFERROR(Mensualite!$G570/Mensualite!$D570,0)</f>
        <v>0</v>
      </c>
      <c r="G570" s="150">
        <f>+D570*$E$1-Mensualite!$H570</f>
        <v>0</v>
      </c>
      <c r="H570" s="139">
        <f>SUMPRODUCT((([0]!sortieNoms=Mensualite!$B570)*([0]!sortieClas=Mensualite!$C570)*([0]!sortiePrix)))</f>
        <v>0</v>
      </c>
      <c r="I570" s="144" t="s">
        <v>44</v>
      </c>
    </row>
    <row r="571" spans="1:9" ht="15.6" x14ac:dyDescent="0.3">
      <c r="A571" s="88">
        <v>569</v>
      </c>
      <c r="B571" s="94" t="s">
        <v>627</v>
      </c>
      <c r="C571" s="96" t="s">
        <v>44</v>
      </c>
      <c r="D571" s="91"/>
      <c r="E571" s="136">
        <f>+D571*$E$1</f>
        <v>0</v>
      </c>
      <c r="F571" s="146">
        <f>IFERROR(Mensualite!$G571/Mensualite!$D571,0)</f>
        <v>0</v>
      </c>
      <c r="G571" s="147">
        <f>+D571*$E$1-Mensualite!$H571</f>
        <v>0</v>
      </c>
      <c r="H571" s="139">
        <f>SUMPRODUCT((([0]!sortieNoms=Mensualite!$B571)*([0]!sortieClas=Mensualite!$C571)*([0]!sortiePrix)))</f>
        <v>0</v>
      </c>
      <c r="I571" s="140" t="s">
        <v>44</v>
      </c>
    </row>
    <row r="572" spans="1:9" ht="15.6" x14ac:dyDescent="0.3">
      <c r="A572" s="88">
        <v>570</v>
      </c>
      <c r="B572" s="92" t="s">
        <v>631</v>
      </c>
      <c r="C572" s="95" t="s">
        <v>44</v>
      </c>
      <c r="D572" s="72"/>
      <c r="E572" s="141">
        <f>+D572*$E$1</f>
        <v>0</v>
      </c>
      <c r="F572" s="149">
        <f>IFERROR(Mensualite!$G572/Mensualite!$D572,0)</f>
        <v>0</v>
      </c>
      <c r="G572" s="150">
        <f>+D572*$E$1-Mensualite!$H572</f>
        <v>0</v>
      </c>
      <c r="H572" s="139">
        <f>SUMPRODUCT((([0]!sortieNoms=Mensualite!$B572)*([0]!sortieClas=Mensualite!$C572)*([0]!sortiePrix)))</f>
        <v>0</v>
      </c>
      <c r="I572" s="144" t="s">
        <v>44</v>
      </c>
    </row>
    <row r="573" spans="1:9" ht="15.6" x14ac:dyDescent="0.3">
      <c r="A573" s="88">
        <v>571</v>
      </c>
      <c r="B573" s="94" t="s">
        <v>628</v>
      </c>
      <c r="C573" s="96" t="s">
        <v>44</v>
      </c>
      <c r="D573" s="91"/>
      <c r="E573" s="136">
        <f>+D573*$E$1</f>
        <v>0</v>
      </c>
      <c r="F573" s="146">
        <f>IFERROR(Mensualite!$G573/Mensualite!$D573,0)</f>
        <v>0</v>
      </c>
      <c r="G573" s="147">
        <f>+D573*$E$1-Mensualite!$H573</f>
        <v>0</v>
      </c>
      <c r="H573" s="139">
        <f>SUMPRODUCT((([0]!sortieNoms=Mensualite!$B573)*([0]!sortieClas=Mensualite!$C573)*([0]!sortiePrix)))</f>
        <v>0</v>
      </c>
      <c r="I573" s="140" t="s">
        <v>44</v>
      </c>
    </row>
    <row r="574" spans="1:9" ht="15.6" x14ac:dyDescent="0.3">
      <c r="A574" s="88">
        <v>572</v>
      </c>
      <c r="B574" s="92" t="s">
        <v>630</v>
      </c>
      <c r="C574" s="95" t="s">
        <v>44</v>
      </c>
      <c r="D574" s="72"/>
      <c r="E574" s="141">
        <f>+D574*$E$1</f>
        <v>0</v>
      </c>
      <c r="F574" s="149">
        <f>IFERROR(Mensualite!$G574/Mensualite!$D574,0)</f>
        <v>0</v>
      </c>
      <c r="G574" s="150">
        <f>+D574*$E$1-Mensualite!$H574</f>
        <v>0</v>
      </c>
      <c r="H574" s="139">
        <f>SUMPRODUCT((([0]!sortieNoms=Mensualite!$B574)*([0]!sortieClas=Mensualite!$C574)*([0]!sortiePrix)))</f>
        <v>0</v>
      </c>
      <c r="I574" s="144" t="s">
        <v>44</v>
      </c>
    </row>
    <row r="575" spans="1:9" ht="15.6" x14ac:dyDescent="0.3">
      <c r="A575" s="88">
        <v>573</v>
      </c>
      <c r="B575" s="94" t="s">
        <v>575</v>
      </c>
      <c r="C575" s="96" t="s">
        <v>44</v>
      </c>
      <c r="D575" s="91"/>
      <c r="E575" s="136">
        <f>+D575*$E$1</f>
        <v>0</v>
      </c>
      <c r="F575" s="146">
        <f>IFERROR(Mensualite!$G575/Mensualite!$D575,0)</f>
        <v>0</v>
      </c>
      <c r="G575" s="147">
        <f>+D575*$E$1-Mensualite!$H575</f>
        <v>0</v>
      </c>
      <c r="H575" s="139">
        <f>SUMPRODUCT((([0]!sortieNoms=Mensualite!$B575)*([0]!sortieClas=Mensualite!$C575)*([0]!sortiePrix)))</f>
        <v>0</v>
      </c>
      <c r="I575" s="140" t="s">
        <v>44</v>
      </c>
    </row>
    <row r="576" spans="1:9" ht="15.6" x14ac:dyDescent="0.3">
      <c r="A576" s="88">
        <v>574</v>
      </c>
      <c r="B576" s="92" t="s">
        <v>629</v>
      </c>
      <c r="C576" s="95" t="s">
        <v>44</v>
      </c>
      <c r="D576" s="72"/>
      <c r="E576" s="141">
        <f>+D576*$E$1</f>
        <v>0</v>
      </c>
      <c r="F576" s="149">
        <f>IFERROR(Mensualite!$G576/Mensualite!$D576,0)</f>
        <v>0</v>
      </c>
      <c r="G576" s="150">
        <f>+D576*$E$1-Mensualite!$H576</f>
        <v>0</v>
      </c>
      <c r="H576" s="139">
        <f>SUMPRODUCT((([0]!sortieNoms=Mensualite!$B576)*([0]!sortieClas=Mensualite!$C576)*([0]!sortiePrix)))</f>
        <v>0</v>
      </c>
      <c r="I576" s="144" t="s">
        <v>44</v>
      </c>
    </row>
    <row r="577" spans="1:9" ht="15.6" x14ac:dyDescent="0.3">
      <c r="A577" s="88">
        <v>575</v>
      </c>
      <c r="B577" s="94" t="s">
        <v>607</v>
      </c>
      <c r="C577" s="96" t="s">
        <v>44</v>
      </c>
      <c r="D577" s="91"/>
      <c r="E577" s="136">
        <f>+D577*$E$1</f>
        <v>0</v>
      </c>
      <c r="F577" s="146">
        <f>IFERROR(Mensualite!$G577/Mensualite!$D577,0)</f>
        <v>0</v>
      </c>
      <c r="G577" s="147">
        <f>+D577*$E$1-Mensualite!$H577</f>
        <v>0</v>
      </c>
      <c r="H577" s="139">
        <f>SUMPRODUCT((([0]!sortieNoms=Mensualite!$B577)*([0]!sortieClas=Mensualite!$C577)*([0]!sortiePrix)))</f>
        <v>0</v>
      </c>
      <c r="I577" s="140" t="s">
        <v>44</v>
      </c>
    </row>
    <row r="578" spans="1:9" ht="15.6" x14ac:dyDescent="0.3">
      <c r="A578" s="88">
        <v>576</v>
      </c>
      <c r="B578" s="92" t="s">
        <v>564</v>
      </c>
      <c r="C578" s="95" t="s">
        <v>44</v>
      </c>
      <c r="D578" s="72"/>
      <c r="E578" s="141">
        <f>+D578*$E$1</f>
        <v>0</v>
      </c>
      <c r="F578" s="149">
        <f>IFERROR(Mensualite!$G578/Mensualite!$D578,0)</f>
        <v>0</v>
      </c>
      <c r="G578" s="150">
        <f>+D578*$E$1-Mensualite!$H578</f>
        <v>0</v>
      </c>
      <c r="H578" s="139">
        <f>SUMPRODUCT((([0]!sortieNoms=Mensualite!$B578)*([0]!sortieClas=Mensualite!$C578)*([0]!sortiePrix)))</f>
        <v>0</v>
      </c>
      <c r="I578" s="144" t="s">
        <v>44</v>
      </c>
    </row>
    <row r="579" spans="1:9" ht="15.6" x14ac:dyDescent="0.3">
      <c r="A579" s="88">
        <v>577</v>
      </c>
      <c r="B579" s="94" t="s">
        <v>654</v>
      </c>
      <c r="C579" s="96" t="s">
        <v>44</v>
      </c>
      <c r="D579" s="91"/>
      <c r="E579" s="136">
        <f>+D579*$E$1</f>
        <v>0</v>
      </c>
      <c r="F579" s="146">
        <f>IFERROR(Mensualite!$G579/Mensualite!$D579,0)</f>
        <v>0</v>
      </c>
      <c r="G579" s="147">
        <f>+D579*$E$1-Mensualite!$H579</f>
        <v>0</v>
      </c>
      <c r="H579" s="139">
        <f>SUMPRODUCT((([0]!sortieNoms=Mensualite!$B579)*([0]!sortieClas=Mensualite!$C579)*([0]!sortiePrix)))</f>
        <v>0</v>
      </c>
      <c r="I579" s="140" t="s">
        <v>44</v>
      </c>
    </row>
    <row r="580" spans="1:9" ht="15.6" x14ac:dyDescent="0.3">
      <c r="A580" s="88">
        <v>578</v>
      </c>
      <c r="B580" s="92" t="s">
        <v>608</v>
      </c>
      <c r="C580" s="95" t="s">
        <v>44</v>
      </c>
      <c r="D580" s="72"/>
      <c r="E580" s="141">
        <f>+D580*$E$1</f>
        <v>0</v>
      </c>
      <c r="F580" s="149">
        <f>IFERROR(Mensualite!$G580/Mensualite!$D580,0)</f>
        <v>0</v>
      </c>
      <c r="G580" s="150">
        <f>+D580*$E$1-Mensualite!$H580</f>
        <v>0</v>
      </c>
      <c r="H580" s="139">
        <f>SUMPRODUCT((([0]!sortieNoms=Mensualite!$B580)*([0]!sortieClas=Mensualite!$C580)*([0]!sortiePrix)))</f>
        <v>0</v>
      </c>
      <c r="I580" s="144" t="s">
        <v>44</v>
      </c>
    </row>
    <row r="581" spans="1:9" ht="15.6" x14ac:dyDescent="0.3">
      <c r="A581" s="88">
        <v>579</v>
      </c>
      <c r="B581" s="94" t="s">
        <v>618</v>
      </c>
      <c r="C581" s="96" t="s">
        <v>44</v>
      </c>
      <c r="D581" s="91"/>
      <c r="E581" s="136">
        <f>+D581*$E$1</f>
        <v>0</v>
      </c>
      <c r="F581" s="146">
        <f>IFERROR(Mensualite!$G581/Mensualite!$D581,0)</f>
        <v>0</v>
      </c>
      <c r="G581" s="147">
        <f>+D581*$E$1-Mensualite!$H581</f>
        <v>0</v>
      </c>
      <c r="H581" s="139">
        <f>SUMPRODUCT((([0]!sortieNoms=Mensualite!$B581)*([0]!sortieClas=Mensualite!$C581)*([0]!sortiePrix)))</f>
        <v>0</v>
      </c>
      <c r="I581" s="140" t="s">
        <v>655</v>
      </c>
    </row>
    <row r="582" spans="1:9" ht="15.6" x14ac:dyDescent="0.3">
      <c r="A582" s="88">
        <v>580</v>
      </c>
      <c r="B582" s="92" t="s">
        <v>577</v>
      </c>
      <c r="C582" s="95" t="s">
        <v>44</v>
      </c>
      <c r="D582" s="72"/>
      <c r="E582" s="141">
        <f>+D582*$E$1</f>
        <v>0</v>
      </c>
      <c r="F582" s="149">
        <f>IFERROR(Mensualite!$G582/Mensualite!$D582,0)</f>
        <v>0</v>
      </c>
      <c r="G582" s="150">
        <f>+D582*$E$1-Mensualite!$H582</f>
        <v>0</v>
      </c>
      <c r="H582" s="139">
        <f>SUMPRODUCT((([0]!sortieNoms=Mensualite!$B582)*([0]!sortieClas=Mensualite!$C582)*([0]!sortiePrix)))</f>
        <v>0</v>
      </c>
      <c r="I582" s="144" t="s">
        <v>655</v>
      </c>
    </row>
    <row r="583" spans="1:9" ht="15.6" x14ac:dyDescent="0.3">
      <c r="A583" s="88">
        <v>581</v>
      </c>
      <c r="B583" s="94" t="s">
        <v>614</v>
      </c>
      <c r="C583" s="96" t="s">
        <v>44</v>
      </c>
      <c r="D583" s="91"/>
      <c r="E583" s="136">
        <f>+D583*$E$1</f>
        <v>0</v>
      </c>
      <c r="F583" s="146">
        <f>IFERROR(Mensualite!$G583/Mensualite!$D583,0)</f>
        <v>0</v>
      </c>
      <c r="G583" s="147">
        <f>+D583*$E$1-Mensualite!$H583</f>
        <v>0</v>
      </c>
      <c r="H583" s="139">
        <f>SUMPRODUCT((([0]!sortieNoms=Mensualite!$B583)*([0]!sortieClas=Mensualite!$C583)*([0]!sortiePrix)))</f>
        <v>0</v>
      </c>
      <c r="I583" s="140" t="s">
        <v>655</v>
      </c>
    </row>
    <row r="584" spans="1:9" ht="15.6" x14ac:dyDescent="0.3">
      <c r="A584" s="88">
        <v>582</v>
      </c>
      <c r="B584" s="92" t="s">
        <v>625</v>
      </c>
      <c r="C584" s="95" t="s">
        <v>44</v>
      </c>
      <c r="D584" s="72"/>
      <c r="E584" s="141">
        <f>+D584*$E$1</f>
        <v>0</v>
      </c>
      <c r="F584" s="149">
        <f>IFERROR(Mensualite!$G584/Mensualite!$D584,0)</f>
        <v>0</v>
      </c>
      <c r="G584" s="150">
        <f>+D584*$E$1-Mensualite!$H584</f>
        <v>0</v>
      </c>
      <c r="H584" s="139">
        <f>SUMPRODUCT((([0]!sortieNoms=Mensualite!$B584)*([0]!sortieClas=Mensualite!$C584)*([0]!sortiePrix)))</f>
        <v>0</v>
      </c>
      <c r="I584" s="144" t="s">
        <v>655</v>
      </c>
    </row>
    <row r="585" spans="1:9" ht="15.6" x14ac:dyDescent="0.3">
      <c r="A585" s="88">
        <v>583</v>
      </c>
      <c r="B585" s="94" t="s">
        <v>643</v>
      </c>
      <c r="C585" s="96" t="s">
        <v>44</v>
      </c>
      <c r="D585" s="91"/>
      <c r="E585" s="136">
        <f>+D585*$E$1</f>
        <v>0</v>
      </c>
      <c r="F585" s="146">
        <f>IFERROR(Mensualite!$G585/Mensualite!$D585,0)</f>
        <v>0</v>
      </c>
      <c r="G585" s="147">
        <f>+D585*$E$1-Mensualite!$H585</f>
        <v>0</v>
      </c>
      <c r="H585" s="139">
        <f>SUMPRODUCT((([0]!sortieNoms=Mensualite!$B585)*([0]!sortieClas=Mensualite!$C585)*([0]!sortiePrix)))</f>
        <v>0</v>
      </c>
      <c r="I585" s="140" t="s">
        <v>655</v>
      </c>
    </row>
    <row r="586" spans="1:9" ht="15.6" x14ac:dyDescent="0.3">
      <c r="A586" s="88">
        <v>584</v>
      </c>
      <c r="B586" s="92" t="s">
        <v>598</v>
      </c>
      <c r="C586" s="95" t="s">
        <v>44</v>
      </c>
      <c r="D586" s="72"/>
      <c r="E586" s="141">
        <f>+D586*$E$1</f>
        <v>0</v>
      </c>
      <c r="F586" s="149">
        <f>IFERROR(Mensualite!$G586/Mensualite!$D586,0)</f>
        <v>0</v>
      </c>
      <c r="G586" s="150">
        <f>+D586*$E$1-Mensualite!$H586</f>
        <v>0</v>
      </c>
      <c r="H586" s="139">
        <f>SUMPRODUCT((([0]!sortieNoms=Mensualite!$B586)*([0]!sortieClas=Mensualite!$C586)*([0]!sortiePrix)))</f>
        <v>0</v>
      </c>
      <c r="I586" s="144" t="s">
        <v>655</v>
      </c>
    </row>
    <row r="587" spans="1:9" ht="15.6" x14ac:dyDescent="0.3">
      <c r="A587" s="88">
        <v>585</v>
      </c>
      <c r="B587" s="94" t="s">
        <v>611</v>
      </c>
      <c r="C587" s="96" t="s">
        <v>44</v>
      </c>
      <c r="D587" s="91"/>
      <c r="E587" s="136">
        <f>+D587*$E$1</f>
        <v>0</v>
      </c>
      <c r="F587" s="146">
        <f>IFERROR(Mensualite!$G587/Mensualite!$D587,0)</f>
        <v>0</v>
      </c>
      <c r="G587" s="147">
        <f>+D587*$E$1-Mensualite!$H587</f>
        <v>0</v>
      </c>
      <c r="H587" s="139">
        <f>SUMPRODUCT((([0]!sortieNoms=Mensualite!$B587)*([0]!sortieClas=Mensualite!$C587)*([0]!sortiePrix)))</f>
        <v>0</v>
      </c>
      <c r="I587" s="140" t="s">
        <v>655</v>
      </c>
    </row>
    <row r="588" spans="1:9" ht="15.6" x14ac:dyDescent="0.3">
      <c r="A588" s="88">
        <v>586</v>
      </c>
      <c r="B588" s="92" t="s">
        <v>612</v>
      </c>
      <c r="C588" s="95" t="s">
        <v>44</v>
      </c>
      <c r="D588" s="72"/>
      <c r="E588" s="141">
        <f>+D588*$E$1</f>
        <v>0</v>
      </c>
      <c r="F588" s="149">
        <f>IFERROR(Mensualite!$G588/Mensualite!$D588,0)</f>
        <v>0</v>
      </c>
      <c r="G588" s="150">
        <f>+D588*$E$1-Mensualite!$H588</f>
        <v>0</v>
      </c>
      <c r="H588" s="139">
        <f>SUMPRODUCT((([0]!sortieNoms=Mensualite!$B588)*([0]!sortieClas=Mensualite!$C588)*([0]!sortiePrix)))</f>
        <v>0</v>
      </c>
      <c r="I588" s="144" t="s">
        <v>655</v>
      </c>
    </row>
    <row r="589" spans="1:9" ht="15.6" x14ac:dyDescent="0.3">
      <c r="A589" s="88">
        <v>587</v>
      </c>
      <c r="B589" s="94" t="s">
        <v>597</v>
      </c>
      <c r="C589" s="96" t="s">
        <v>44</v>
      </c>
      <c r="D589" s="91"/>
      <c r="E589" s="136">
        <f>+D589*$E$1</f>
        <v>0</v>
      </c>
      <c r="F589" s="146">
        <f>IFERROR(Mensualite!$G589/Mensualite!$D589,0)</f>
        <v>0</v>
      </c>
      <c r="G589" s="147">
        <f>+D589*$E$1-Mensualite!$H589</f>
        <v>0</v>
      </c>
      <c r="H589" s="139">
        <f>SUMPRODUCT((([0]!sortieNoms=Mensualite!$B589)*([0]!sortieClas=Mensualite!$C589)*([0]!sortiePrix)))</f>
        <v>0</v>
      </c>
      <c r="I589" s="140" t="s">
        <v>655</v>
      </c>
    </row>
    <row r="590" spans="1:9" ht="15.6" x14ac:dyDescent="0.3">
      <c r="A590" s="88">
        <v>588</v>
      </c>
      <c r="B590" s="92" t="s">
        <v>609</v>
      </c>
      <c r="C590" s="95" t="s">
        <v>44</v>
      </c>
      <c r="D590" s="72"/>
      <c r="E590" s="141">
        <f>+D590*$E$1</f>
        <v>0</v>
      </c>
      <c r="F590" s="149">
        <f>IFERROR(Mensualite!$G590/Mensualite!$D590,0)</f>
        <v>0</v>
      </c>
      <c r="G590" s="150">
        <f>+D590*$E$1-Mensualite!$H590</f>
        <v>0</v>
      </c>
      <c r="H590" s="139">
        <f>SUMPRODUCT((([0]!sortieNoms=Mensualite!$B590)*([0]!sortieClas=Mensualite!$C590)*([0]!sortiePrix)))</f>
        <v>0</v>
      </c>
      <c r="I590" s="144" t="s">
        <v>655</v>
      </c>
    </row>
    <row r="591" spans="1:9" ht="15.6" x14ac:dyDescent="0.3">
      <c r="A591" s="88">
        <v>589</v>
      </c>
      <c r="B591" s="94" t="s">
        <v>638</v>
      </c>
      <c r="C591" s="96" t="s">
        <v>44</v>
      </c>
      <c r="D591" s="91"/>
      <c r="E591" s="136">
        <f>+D591*$E$1</f>
        <v>0</v>
      </c>
      <c r="F591" s="146">
        <f>IFERROR(Mensualite!$G591/Mensualite!$D591,0)</f>
        <v>0</v>
      </c>
      <c r="G591" s="147">
        <f>+D591*$E$1-Mensualite!$H591</f>
        <v>0</v>
      </c>
      <c r="H591" s="139">
        <f>SUMPRODUCT((([0]!sortieNoms=Mensualite!$B591)*([0]!sortieClas=Mensualite!$C591)*([0]!sortiePrix)))</f>
        <v>0</v>
      </c>
      <c r="I591" s="140" t="s">
        <v>655</v>
      </c>
    </row>
    <row r="592" spans="1:9" ht="15.6" x14ac:dyDescent="0.3">
      <c r="A592" s="88">
        <v>590</v>
      </c>
      <c r="B592" s="92" t="s">
        <v>596</v>
      </c>
      <c r="C592" s="95" t="s">
        <v>44</v>
      </c>
      <c r="D592" s="72"/>
      <c r="E592" s="141">
        <f>+D592*$E$1</f>
        <v>0</v>
      </c>
      <c r="F592" s="149">
        <f>IFERROR(Mensualite!$G592/Mensualite!$D592,0)</f>
        <v>0</v>
      </c>
      <c r="G592" s="150">
        <f>+D592*$E$1-Mensualite!$H592</f>
        <v>0</v>
      </c>
      <c r="H592" s="139">
        <f>SUMPRODUCT((([0]!sortieNoms=Mensualite!$B592)*([0]!sortieClas=Mensualite!$C592)*([0]!sortiePrix)))</f>
        <v>0</v>
      </c>
      <c r="I592" s="144" t="s">
        <v>655</v>
      </c>
    </row>
    <row r="593" spans="1:9" ht="15.6" x14ac:dyDescent="0.3">
      <c r="A593" s="88">
        <v>591</v>
      </c>
      <c r="B593" s="94" t="s">
        <v>593</v>
      </c>
      <c r="C593" s="96" t="s">
        <v>44</v>
      </c>
      <c r="D593" s="91"/>
      <c r="E593" s="136">
        <f>+D593*$E$1</f>
        <v>0</v>
      </c>
      <c r="F593" s="146">
        <f>IFERROR(Mensualite!$G593/Mensualite!$D593,0)</f>
        <v>0</v>
      </c>
      <c r="G593" s="147">
        <f>+D593*$E$1-Mensualite!$H593</f>
        <v>0</v>
      </c>
      <c r="H593" s="139">
        <f>SUMPRODUCT((([0]!sortieNoms=Mensualite!$B593)*([0]!sortieClas=Mensualite!$C593)*([0]!sortiePrix)))</f>
        <v>0</v>
      </c>
      <c r="I593" s="140" t="s">
        <v>655</v>
      </c>
    </row>
    <row r="594" spans="1:9" ht="15.6" x14ac:dyDescent="0.3">
      <c r="A594" s="88">
        <v>592</v>
      </c>
      <c r="B594" s="92" t="s">
        <v>599</v>
      </c>
      <c r="C594" s="95" t="s">
        <v>44</v>
      </c>
      <c r="D594" s="72"/>
      <c r="E594" s="141">
        <f>+D594*$E$1</f>
        <v>0</v>
      </c>
      <c r="F594" s="149">
        <f>IFERROR(Mensualite!$G594/Mensualite!$D594,0)</f>
        <v>0</v>
      </c>
      <c r="G594" s="150">
        <f>+D594*$E$1-Mensualite!$H594</f>
        <v>0</v>
      </c>
      <c r="H594" s="139">
        <f>SUMPRODUCT((([0]!sortieNoms=Mensualite!$B594)*([0]!sortieClas=Mensualite!$C594)*([0]!sortiePrix)))</f>
        <v>0</v>
      </c>
      <c r="I594" s="144" t="s">
        <v>655</v>
      </c>
    </row>
    <row r="595" spans="1:9" ht="15.6" x14ac:dyDescent="0.3">
      <c r="A595" s="88">
        <v>593</v>
      </c>
      <c r="B595" s="94" t="s">
        <v>649</v>
      </c>
      <c r="C595" s="96" t="s">
        <v>44</v>
      </c>
      <c r="D595" s="91"/>
      <c r="E595" s="136">
        <f>+D595*$E$1</f>
        <v>0</v>
      </c>
      <c r="F595" s="146">
        <f>IFERROR(Mensualite!$G595/Mensualite!$D595,0)</f>
        <v>0</v>
      </c>
      <c r="G595" s="147">
        <f>+D595*$E$1-Mensualite!$H595</f>
        <v>0</v>
      </c>
      <c r="H595" s="139">
        <f>SUMPRODUCT((([0]!sortieNoms=Mensualite!$B595)*([0]!sortieClas=Mensualite!$C595)*([0]!sortiePrix)))</f>
        <v>0</v>
      </c>
      <c r="I595" s="140" t="s">
        <v>655</v>
      </c>
    </row>
    <row r="596" spans="1:9" ht="15.6" x14ac:dyDescent="0.3">
      <c r="A596" s="88">
        <v>594</v>
      </c>
      <c r="B596" s="92" t="s">
        <v>648</v>
      </c>
      <c r="C596" s="95" t="s">
        <v>44</v>
      </c>
      <c r="D596" s="72"/>
      <c r="E596" s="141">
        <f>+D596*$E$1</f>
        <v>0</v>
      </c>
      <c r="F596" s="149">
        <f>IFERROR(Mensualite!$G596/Mensualite!$D596,0)</f>
        <v>0</v>
      </c>
      <c r="G596" s="150">
        <f>+D596*$E$1-Mensualite!$H596</f>
        <v>0</v>
      </c>
      <c r="H596" s="139">
        <f>SUMPRODUCT((([0]!sortieNoms=Mensualite!$B596)*([0]!sortieClas=Mensualite!$C596)*([0]!sortiePrix)))</f>
        <v>0</v>
      </c>
      <c r="I596" s="144" t="s">
        <v>655</v>
      </c>
    </row>
    <row r="597" spans="1:9" ht="15.6" x14ac:dyDescent="0.3">
      <c r="A597" s="88">
        <v>595</v>
      </c>
      <c r="B597" s="94" t="s">
        <v>909</v>
      </c>
      <c r="C597" s="96" t="s">
        <v>44</v>
      </c>
      <c r="D597" s="91"/>
      <c r="E597" s="136">
        <f>+D597*$E$1</f>
        <v>0</v>
      </c>
      <c r="F597" s="146">
        <f>IFERROR(Mensualite!$G597/Mensualite!$D597,0)</f>
        <v>0</v>
      </c>
      <c r="G597" s="147">
        <f>+D597*$E$1-Mensualite!$H597</f>
        <v>0</v>
      </c>
      <c r="H597" s="139">
        <f>SUMPRODUCT((([0]!sortieNoms=Mensualite!$B597)*([0]!sortieClas=Mensualite!$C597)*([0]!sortiePrix)))</f>
        <v>0</v>
      </c>
      <c r="I597" s="140" t="s">
        <v>655</v>
      </c>
    </row>
    <row r="598" spans="1:9" ht="15.6" x14ac:dyDescent="0.3">
      <c r="A598" s="88">
        <v>596</v>
      </c>
      <c r="B598" s="92" t="s">
        <v>908</v>
      </c>
      <c r="C598" s="95" t="s">
        <v>44</v>
      </c>
      <c r="D598" s="72"/>
      <c r="E598" s="141">
        <f>+D598*$E$1</f>
        <v>0</v>
      </c>
      <c r="F598" s="149">
        <f>IFERROR(Mensualite!$G598/Mensualite!$D598,0)</f>
        <v>0</v>
      </c>
      <c r="G598" s="150">
        <f>+D598*$E$1-Mensualite!$H598</f>
        <v>0</v>
      </c>
      <c r="H598" s="139">
        <f>SUMPRODUCT((([0]!sortieNoms=Mensualite!$B598)*([0]!sortieClas=Mensualite!$C598)*([0]!sortiePrix)))</f>
        <v>0</v>
      </c>
      <c r="I598" s="144" t="s">
        <v>655</v>
      </c>
    </row>
    <row r="599" spans="1:9" ht="15.6" x14ac:dyDescent="0.3">
      <c r="A599" s="88">
        <v>597</v>
      </c>
      <c r="B599" s="94" t="s">
        <v>605</v>
      </c>
      <c r="C599" s="96" t="s">
        <v>44</v>
      </c>
      <c r="D599" s="91"/>
      <c r="E599" s="136">
        <f>+D599*$E$1</f>
        <v>0</v>
      </c>
      <c r="F599" s="146">
        <f>IFERROR(Mensualite!$G599/Mensualite!$D599,0)</f>
        <v>0</v>
      </c>
      <c r="G599" s="147">
        <f>+D599*$E$1-Mensualite!$H599</f>
        <v>0</v>
      </c>
      <c r="H599" s="139">
        <f>SUMPRODUCT((([0]!sortieNoms=Mensualite!$B599)*([0]!sortieClas=Mensualite!$C599)*([0]!sortiePrix)))</f>
        <v>0</v>
      </c>
      <c r="I599" s="140" t="s">
        <v>655</v>
      </c>
    </row>
    <row r="600" spans="1:9" ht="15.6" x14ac:dyDescent="0.3">
      <c r="A600" s="88">
        <v>598</v>
      </c>
      <c r="B600" s="92" t="s">
        <v>590</v>
      </c>
      <c r="C600" s="95" t="s">
        <v>44</v>
      </c>
      <c r="D600" s="72"/>
      <c r="E600" s="141">
        <f>+D600*$E$1</f>
        <v>0</v>
      </c>
      <c r="F600" s="149">
        <f>IFERROR(Mensualite!$G600/Mensualite!$D600,0)</f>
        <v>0</v>
      </c>
      <c r="G600" s="150">
        <f>+D600*$E$1-Mensualite!$H600</f>
        <v>0</v>
      </c>
      <c r="H600" s="139">
        <f>SUMPRODUCT((([0]!sortieNoms=Mensualite!$B600)*([0]!sortieClas=Mensualite!$C600)*([0]!sortiePrix)))</f>
        <v>0</v>
      </c>
      <c r="I600" s="144" t="s">
        <v>655</v>
      </c>
    </row>
    <row r="601" spans="1:9" ht="15.6" x14ac:dyDescent="0.3">
      <c r="A601" s="88">
        <v>599</v>
      </c>
      <c r="B601" s="94" t="s">
        <v>571</v>
      </c>
      <c r="C601" s="96" t="s">
        <v>44</v>
      </c>
      <c r="D601" s="91"/>
      <c r="E601" s="136">
        <f>+D601*$E$1</f>
        <v>0</v>
      </c>
      <c r="F601" s="146">
        <f>IFERROR(Mensualite!$G601/Mensualite!$D601,0)</f>
        <v>0</v>
      </c>
      <c r="G601" s="147">
        <f>+D601*$E$1-Mensualite!$H601</f>
        <v>0</v>
      </c>
      <c r="H601" s="139">
        <f>SUMPRODUCT((([0]!sortieNoms=Mensualite!$B601)*([0]!sortieClas=Mensualite!$C601)*([0]!sortiePrix)))</f>
        <v>0</v>
      </c>
      <c r="I601" s="140" t="s">
        <v>655</v>
      </c>
    </row>
    <row r="602" spans="1:9" ht="15.6" x14ac:dyDescent="0.3">
      <c r="A602" s="88">
        <v>600</v>
      </c>
      <c r="B602" s="92" t="s">
        <v>641</v>
      </c>
      <c r="C602" s="95" t="s">
        <v>44</v>
      </c>
      <c r="D602" s="72"/>
      <c r="E602" s="141">
        <f>+D602*$E$1</f>
        <v>0</v>
      </c>
      <c r="F602" s="149">
        <f>IFERROR(Mensualite!$G602/Mensualite!$D602,0)</f>
        <v>0</v>
      </c>
      <c r="G602" s="150">
        <f>+D602*$E$1-Mensualite!$H602</f>
        <v>0</v>
      </c>
      <c r="H602" s="139">
        <f>SUMPRODUCT((([0]!sortieNoms=Mensualite!$B602)*([0]!sortieClas=Mensualite!$C602)*([0]!sortiePrix)))</f>
        <v>0</v>
      </c>
      <c r="I602" s="144" t="s">
        <v>655</v>
      </c>
    </row>
    <row r="603" spans="1:9" ht="15.6" x14ac:dyDescent="0.3">
      <c r="A603" s="88">
        <v>601</v>
      </c>
      <c r="B603" s="94" t="s">
        <v>582</v>
      </c>
      <c r="C603" s="96" t="s">
        <v>44</v>
      </c>
      <c r="D603" s="91"/>
      <c r="E603" s="136">
        <f>+D603*$E$1</f>
        <v>0</v>
      </c>
      <c r="F603" s="146">
        <f>IFERROR(Mensualite!$G603/Mensualite!$D603,0)</f>
        <v>0</v>
      </c>
      <c r="G603" s="147">
        <f>+D603*$E$1-Mensualite!$H603</f>
        <v>0</v>
      </c>
      <c r="H603" s="139">
        <f>SUMPRODUCT((([0]!sortieNoms=Mensualite!$B603)*([0]!sortieClas=Mensualite!$C603)*([0]!sortiePrix)))</f>
        <v>0</v>
      </c>
      <c r="I603" s="140" t="s">
        <v>655</v>
      </c>
    </row>
    <row r="604" spans="1:9" ht="15.6" x14ac:dyDescent="0.3">
      <c r="A604" s="88">
        <v>602</v>
      </c>
      <c r="B604" s="92" t="s">
        <v>594</v>
      </c>
      <c r="C604" s="95" t="s">
        <v>44</v>
      </c>
      <c r="D604" s="72"/>
      <c r="E604" s="141">
        <f>+D604*$E$1</f>
        <v>0</v>
      </c>
      <c r="F604" s="149">
        <f>IFERROR(Mensualite!$G604/Mensualite!$D604,0)</f>
        <v>0</v>
      </c>
      <c r="G604" s="150">
        <f>+D604*$E$1-Mensualite!$H604</f>
        <v>0</v>
      </c>
      <c r="H604" s="139">
        <f>SUMPRODUCT((([0]!sortieNoms=Mensualite!$B604)*([0]!sortieClas=Mensualite!$C604)*([0]!sortiePrix)))</f>
        <v>0</v>
      </c>
      <c r="I604" s="144" t="s">
        <v>655</v>
      </c>
    </row>
    <row r="605" spans="1:9" ht="15.6" x14ac:dyDescent="0.3">
      <c r="A605" s="88">
        <v>603</v>
      </c>
      <c r="B605" s="94" t="s">
        <v>621</v>
      </c>
      <c r="C605" s="96" t="s">
        <v>44</v>
      </c>
      <c r="D605" s="91"/>
      <c r="E605" s="136">
        <f>+D605*$E$1</f>
        <v>0</v>
      </c>
      <c r="F605" s="146">
        <f>IFERROR(Mensualite!$G605/Mensualite!$D605,0)</f>
        <v>0</v>
      </c>
      <c r="G605" s="147">
        <f>+D605*$E$1-Mensualite!$H605</f>
        <v>0</v>
      </c>
      <c r="H605" s="139">
        <f>SUMPRODUCT((([0]!sortieNoms=Mensualite!$B605)*([0]!sortieClas=Mensualite!$C605)*([0]!sortiePrix)))</f>
        <v>0</v>
      </c>
      <c r="I605" s="140" t="s">
        <v>655</v>
      </c>
    </row>
    <row r="606" spans="1:9" ht="15.6" x14ac:dyDescent="0.3">
      <c r="A606" s="88">
        <v>604</v>
      </c>
      <c r="B606" s="92" t="s">
        <v>615</v>
      </c>
      <c r="C606" s="95" t="s">
        <v>44</v>
      </c>
      <c r="D606" s="72"/>
      <c r="E606" s="141">
        <f>+D606*$E$1</f>
        <v>0</v>
      </c>
      <c r="F606" s="149">
        <f>IFERROR(Mensualite!$G606/Mensualite!$D606,0)</f>
        <v>0</v>
      </c>
      <c r="G606" s="150">
        <f>+D606*$E$1-Mensualite!$H606</f>
        <v>0</v>
      </c>
      <c r="H606" s="139">
        <f>SUMPRODUCT((([0]!sortieNoms=Mensualite!$B606)*([0]!sortieClas=Mensualite!$C606)*([0]!sortiePrix)))</f>
        <v>0</v>
      </c>
      <c r="I606" s="144" t="s">
        <v>655</v>
      </c>
    </row>
    <row r="607" spans="1:9" ht="15.6" x14ac:dyDescent="0.3">
      <c r="A607" s="88">
        <v>605</v>
      </c>
      <c r="B607" s="94" t="s">
        <v>617</v>
      </c>
      <c r="C607" s="96" t="s">
        <v>44</v>
      </c>
      <c r="D607" s="91"/>
      <c r="E607" s="136">
        <f>+D607*$E$1</f>
        <v>0</v>
      </c>
      <c r="F607" s="146">
        <f>IFERROR(Mensualite!$G607/Mensualite!$D607,0)</f>
        <v>0</v>
      </c>
      <c r="G607" s="147">
        <f>+D607*$E$1-Mensualite!$H607</f>
        <v>0</v>
      </c>
      <c r="H607" s="139">
        <f>SUMPRODUCT((([0]!sortieNoms=Mensualite!$B607)*([0]!sortieClas=Mensualite!$C607)*([0]!sortiePrix)))</f>
        <v>0</v>
      </c>
      <c r="I607" s="140" t="s">
        <v>655</v>
      </c>
    </row>
    <row r="608" spans="1:9" ht="15.6" x14ac:dyDescent="0.3">
      <c r="A608" s="88">
        <v>606</v>
      </c>
      <c r="B608" s="92" t="s">
        <v>572</v>
      </c>
      <c r="C608" s="95" t="s">
        <v>44</v>
      </c>
      <c r="D608" s="72"/>
      <c r="E608" s="141">
        <f>+D608*$E$1</f>
        <v>0</v>
      </c>
      <c r="F608" s="149">
        <f>IFERROR(Mensualite!$G608/Mensualite!$D608,0)</f>
        <v>0</v>
      </c>
      <c r="G608" s="150">
        <f>+D608*$E$1-Mensualite!$H608</f>
        <v>0</v>
      </c>
      <c r="H608" s="139">
        <f>SUMPRODUCT((([0]!sortieNoms=Mensualite!$B608)*([0]!sortieClas=Mensualite!$C608)*([0]!sortiePrix)))</f>
        <v>0</v>
      </c>
      <c r="I608" s="144" t="s">
        <v>655</v>
      </c>
    </row>
    <row r="609" spans="1:9" ht="15.6" x14ac:dyDescent="0.3">
      <c r="A609" s="88">
        <v>607</v>
      </c>
      <c r="B609" s="94" t="s">
        <v>653</v>
      </c>
      <c r="C609" s="96" t="s">
        <v>44</v>
      </c>
      <c r="D609" s="91"/>
      <c r="E609" s="136">
        <f>+D609*$E$1</f>
        <v>0</v>
      </c>
      <c r="F609" s="146">
        <f>IFERROR(Mensualite!$G609/Mensualite!$D609,0)</f>
        <v>0</v>
      </c>
      <c r="G609" s="147">
        <f>+D609*$E$1-Mensualite!$H609</f>
        <v>0</v>
      </c>
      <c r="H609" s="139">
        <f>SUMPRODUCT((([0]!sortieNoms=Mensualite!$B609)*([0]!sortieClas=Mensualite!$C609)*([0]!sortiePrix)))</f>
        <v>0</v>
      </c>
      <c r="I609" s="140" t="s">
        <v>655</v>
      </c>
    </row>
    <row r="610" spans="1:9" ht="15.6" x14ac:dyDescent="0.3">
      <c r="A610" s="88">
        <v>608</v>
      </c>
      <c r="B610" s="92" t="s">
        <v>570</v>
      </c>
      <c r="C610" s="95" t="s">
        <v>44</v>
      </c>
      <c r="D610" s="72"/>
      <c r="E610" s="141">
        <f>+D610*$E$1</f>
        <v>0</v>
      </c>
      <c r="F610" s="149">
        <f>IFERROR(Mensualite!$G610/Mensualite!$D610,0)</f>
        <v>0</v>
      </c>
      <c r="G610" s="150">
        <f>+D610*$E$1-Mensualite!$H610</f>
        <v>0</v>
      </c>
      <c r="H610" s="139">
        <f>SUMPRODUCT((([0]!sortieNoms=Mensualite!$B610)*([0]!sortieClas=Mensualite!$C610)*([0]!sortiePrix)))</f>
        <v>0</v>
      </c>
      <c r="I610" s="144" t="s">
        <v>655</v>
      </c>
    </row>
    <row r="611" spans="1:9" ht="15.6" x14ac:dyDescent="0.3">
      <c r="A611" s="88">
        <v>609</v>
      </c>
      <c r="B611" s="94" t="s">
        <v>624</v>
      </c>
      <c r="C611" s="96" t="s">
        <v>44</v>
      </c>
      <c r="D611" s="91"/>
      <c r="E611" s="136">
        <f>+D611*$E$1</f>
        <v>0</v>
      </c>
      <c r="F611" s="146">
        <f>IFERROR(Mensualite!$G611/Mensualite!$D611,0)</f>
        <v>0</v>
      </c>
      <c r="G611" s="147">
        <f>+D611*$E$1-Mensualite!$H611</f>
        <v>0</v>
      </c>
      <c r="H611" s="139">
        <f>SUMPRODUCT((([0]!sortieNoms=Mensualite!$B611)*([0]!sortieClas=Mensualite!$C611)*([0]!sortiePrix)))</f>
        <v>0</v>
      </c>
      <c r="I611" s="140" t="s">
        <v>655</v>
      </c>
    </row>
    <row r="612" spans="1:9" ht="15.6" x14ac:dyDescent="0.3">
      <c r="A612" s="88">
        <v>610</v>
      </c>
      <c r="B612" s="92" t="s">
        <v>645</v>
      </c>
      <c r="C612" s="95" t="s">
        <v>44</v>
      </c>
      <c r="D612" s="72"/>
      <c r="E612" s="141">
        <f>+D612*$E$1</f>
        <v>0</v>
      </c>
      <c r="F612" s="149">
        <f>IFERROR(Mensualite!$G612/Mensualite!$D612,0)</f>
        <v>0</v>
      </c>
      <c r="G612" s="150">
        <f>+D612*$E$1-Mensualite!$H612</f>
        <v>0</v>
      </c>
      <c r="H612" s="139">
        <f>SUMPRODUCT((([0]!sortieNoms=Mensualite!$B612)*([0]!sortieClas=Mensualite!$C612)*([0]!sortiePrix)))</f>
        <v>0</v>
      </c>
      <c r="I612" s="144" t="s">
        <v>655</v>
      </c>
    </row>
    <row r="613" spans="1:9" ht="15.6" x14ac:dyDescent="0.3">
      <c r="A613" s="88">
        <v>611</v>
      </c>
      <c r="B613" s="94" t="s">
        <v>637</v>
      </c>
      <c r="C613" s="96" t="s">
        <v>44</v>
      </c>
      <c r="D613" s="91"/>
      <c r="E613" s="136">
        <f>+D613*$E$1</f>
        <v>0</v>
      </c>
      <c r="F613" s="146">
        <f>IFERROR(Mensualite!$G613/Mensualite!$D613,0)</f>
        <v>0</v>
      </c>
      <c r="G613" s="147">
        <f>+D613*$E$1-Mensualite!$H613</f>
        <v>0</v>
      </c>
      <c r="H613" s="139">
        <f>SUMPRODUCT((([0]!sortieNoms=Mensualite!$B613)*([0]!sortieClas=Mensualite!$C613)*([0]!sortiePrix)))</f>
        <v>0</v>
      </c>
      <c r="I613" s="140" t="s">
        <v>655</v>
      </c>
    </row>
    <row r="614" spans="1:9" ht="15.6" x14ac:dyDescent="0.3">
      <c r="A614" s="88">
        <v>612</v>
      </c>
      <c r="B614" s="92" t="s">
        <v>907</v>
      </c>
      <c r="C614" s="95" t="s">
        <v>44</v>
      </c>
      <c r="D614" s="72"/>
      <c r="E614" s="141">
        <f>+D614*$E$1</f>
        <v>0</v>
      </c>
      <c r="F614" s="149">
        <f>IFERROR(Mensualite!$G614/Mensualite!$D614,0)</f>
        <v>0</v>
      </c>
      <c r="G614" s="150">
        <f>+D614*$E$1-Mensualite!$H614</f>
        <v>0</v>
      </c>
      <c r="H614" s="139">
        <f>SUMPRODUCT((([0]!sortieNoms=Mensualite!$B614)*([0]!sortieClas=Mensualite!$C614)*([0]!sortiePrix)))</f>
        <v>0</v>
      </c>
      <c r="I614" s="144" t="s">
        <v>655</v>
      </c>
    </row>
    <row r="615" spans="1:9" ht="15.6" x14ac:dyDescent="0.3">
      <c r="A615" s="88">
        <v>613</v>
      </c>
      <c r="B615" s="94" t="s">
        <v>610</v>
      </c>
      <c r="C615" s="96" t="s">
        <v>44</v>
      </c>
      <c r="D615" s="91"/>
      <c r="E615" s="136">
        <f>+D615*$E$1</f>
        <v>0</v>
      </c>
      <c r="F615" s="146">
        <f>IFERROR(Mensualite!$G615/Mensualite!$D615,0)</f>
        <v>0</v>
      </c>
      <c r="G615" s="147">
        <f>+D615*$E$1-Mensualite!$H615</f>
        <v>0</v>
      </c>
      <c r="H615" s="139">
        <f>SUMPRODUCT((([0]!sortieNoms=Mensualite!$B615)*([0]!sortieClas=Mensualite!$C615)*([0]!sortiePrix)))</f>
        <v>0</v>
      </c>
      <c r="I615" s="140" t="s">
        <v>655</v>
      </c>
    </row>
    <row r="616" spans="1:9" ht="15.6" x14ac:dyDescent="0.3">
      <c r="A616" s="88">
        <v>614</v>
      </c>
      <c r="B616" s="92" t="s">
        <v>906</v>
      </c>
      <c r="C616" s="95" t="s">
        <v>44</v>
      </c>
      <c r="D616" s="72"/>
      <c r="E616" s="141">
        <f>+D616*$E$1</f>
        <v>0</v>
      </c>
      <c r="F616" s="149">
        <f>IFERROR(Mensualite!$G616/Mensualite!$D616,0)</f>
        <v>0</v>
      </c>
      <c r="G616" s="150">
        <f>+D616*$E$1-Mensualite!$H616</f>
        <v>0</v>
      </c>
      <c r="H616" s="139">
        <f>SUMPRODUCT((([0]!sortieNoms=Mensualite!$B616)*([0]!sortieClas=Mensualite!$C616)*([0]!sortiePrix)))</f>
        <v>0</v>
      </c>
      <c r="I616" s="144" t="s">
        <v>655</v>
      </c>
    </row>
    <row r="617" spans="1:9" ht="15.6" x14ac:dyDescent="0.3">
      <c r="A617" s="88">
        <v>615</v>
      </c>
      <c r="B617" s="94" t="s">
        <v>573</v>
      </c>
      <c r="C617" s="96" t="s">
        <v>44</v>
      </c>
      <c r="D617" s="91"/>
      <c r="E617" s="136">
        <f>+D617*$E$1</f>
        <v>0</v>
      </c>
      <c r="F617" s="146">
        <f>IFERROR(Mensualite!$G617/Mensualite!$D617,0)</f>
        <v>0</v>
      </c>
      <c r="G617" s="147">
        <f>+D617*$E$1-Mensualite!$H617</f>
        <v>0</v>
      </c>
      <c r="H617" s="139">
        <f>SUMPRODUCT((([0]!sortieNoms=Mensualite!$B617)*([0]!sortieClas=Mensualite!$C617)*([0]!sortiePrix)))</f>
        <v>0</v>
      </c>
      <c r="I617" s="140" t="s">
        <v>655</v>
      </c>
    </row>
    <row r="618" spans="1:9" ht="15.6" x14ac:dyDescent="0.3">
      <c r="A618" s="88">
        <v>616</v>
      </c>
      <c r="B618" s="92" t="s">
        <v>581</v>
      </c>
      <c r="C618" s="95" t="s">
        <v>44</v>
      </c>
      <c r="D618" s="72"/>
      <c r="E618" s="141">
        <f>+D618*$E$1</f>
        <v>0</v>
      </c>
      <c r="F618" s="149">
        <f>IFERROR(Mensualite!$G618/Mensualite!$D618,0)</f>
        <v>0</v>
      </c>
      <c r="G618" s="150">
        <f>+D618*$E$1-Mensualite!$H618</f>
        <v>0</v>
      </c>
      <c r="H618" s="139">
        <f>SUMPRODUCT((([0]!sortieNoms=Mensualite!$B618)*([0]!sortieClas=Mensualite!$C618)*([0]!sortiePrix)))</f>
        <v>0</v>
      </c>
      <c r="I618" s="144" t="s">
        <v>655</v>
      </c>
    </row>
    <row r="619" spans="1:9" ht="15.6" x14ac:dyDescent="0.3">
      <c r="A619" s="88">
        <v>617</v>
      </c>
      <c r="B619" s="94" t="s">
        <v>576</v>
      </c>
      <c r="C619" s="96" t="s">
        <v>44</v>
      </c>
      <c r="D619" s="91"/>
      <c r="E619" s="136">
        <f>+D619*$E$1</f>
        <v>0</v>
      </c>
      <c r="F619" s="146">
        <f>IFERROR(Mensualite!$G619/Mensualite!$D619,0)</f>
        <v>0</v>
      </c>
      <c r="G619" s="147">
        <f>+D619*$E$1-Mensualite!$H619</f>
        <v>0</v>
      </c>
      <c r="H619" s="139">
        <f>SUMPRODUCT((([0]!sortieNoms=Mensualite!$B619)*([0]!sortieClas=Mensualite!$C619)*([0]!sortiePrix)))</f>
        <v>0</v>
      </c>
      <c r="I619" s="140" t="s">
        <v>655</v>
      </c>
    </row>
    <row r="620" spans="1:9" ht="15.6" x14ac:dyDescent="0.3">
      <c r="A620" s="88">
        <v>618</v>
      </c>
      <c r="B620" s="92" t="s">
        <v>905</v>
      </c>
      <c r="C620" s="95" t="s">
        <v>44</v>
      </c>
      <c r="D620" s="72"/>
      <c r="E620" s="141">
        <f>+D620*$E$1</f>
        <v>0</v>
      </c>
      <c r="F620" s="149">
        <f>IFERROR(Mensualite!$G620/Mensualite!$D620,0)</f>
        <v>0</v>
      </c>
      <c r="G620" s="150">
        <f>+D620*$E$1-Mensualite!$H620</f>
        <v>0</v>
      </c>
      <c r="H620" s="139">
        <f>SUMPRODUCT((([0]!sortieNoms=Mensualite!$B620)*([0]!sortieClas=Mensualite!$C620)*([0]!sortiePrix)))</f>
        <v>0</v>
      </c>
      <c r="I620" s="144" t="s">
        <v>655</v>
      </c>
    </row>
    <row r="621" spans="1:9" ht="15.6" x14ac:dyDescent="0.3">
      <c r="A621" s="88">
        <v>619</v>
      </c>
      <c r="B621" s="94" t="s">
        <v>904</v>
      </c>
      <c r="C621" s="96" t="s">
        <v>44</v>
      </c>
      <c r="D621" s="91"/>
      <c r="E621" s="136">
        <f>+D621*$E$1</f>
        <v>0</v>
      </c>
      <c r="F621" s="146">
        <f>IFERROR(Mensualite!$G621/Mensualite!$D621,0)</f>
        <v>0</v>
      </c>
      <c r="G621" s="147">
        <f>+D621*$E$1-Mensualite!$H621</f>
        <v>0</v>
      </c>
      <c r="H621" s="139">
        <f>SUMPRODUCT((([0]!sortieNoms=Mensualite!$B621)*([0]!sortieClas=Mensualite!$C621)*([0]!sortiePrix)))</f>
        <v>0</v>
      </c>
      <c r="I621" s="140" t="s">
        <v>655</v>
      </c>
    </row>
    <row r="622" spans="1:9" ht="15.6" x14ac:dyDescent="0.3">
      <c r="A622" s="88">
        <v>620</v>
      </c>
      <c r="B622" s="92" t="s">
        <v>616</v>
      </c>
      <c r="C622" s="95" t="s">
        <v>44</v>
      </c>
      <c r="D622" s="72"/>
      <c r="E622" s="141">
        <f>+D622*$E$1</f>
        <v>0</v>
      </c>
      <c r="F622" s="149">
        <f>IFERROR(Mensualite!$G622/Mensualite!$D622,0)</f>
        <v>0</v>
      </c>
      <c r="G622" s="150">
        <f>+D622*$E$1-Mensualite!$H622</f>
        <v>0</v>
      </c>
      <c r="H622" s="139">
        <f>SUMPRODUCT((([0]!sortieNoms=Mensualite!$B622)*([0]!sortieClas=Mensualite!$C622)*([0]!sortiePrix)))</f>
        <v>0</v>
      </c>
      <c r="I622" s="144" t="s">
        <v>655</v>
      </c>
    </row>
    <row r="623" spans="1:9" ht="15.6" x14ac:dyDescent="0.3">
      <c r="A623" s="88">
        <v>621</v>
      </c>
      <c r="B623" s="94" t="s">
        <v>633</v>
      </c>
      <c r="C623" s="96" t="s">
        <v>44</v>
      </c>
      <c r="D623" s="91"/>
      <c r="E623" s="136">
        <f>+D623*$E$1</f>
        <v>0</v>
      </c>
      <c r="F623" s="146">
        <f>IFERROR(Mensualite!$G623/Mensualite!$D623,0)</f>
        <v>0</v>
      </c>
      <c r="G623" s="147">
        <f>+D623*$E$1-Mensualite!$H623</f>
        <v>0</v>
      </c>
      <c r="H623" s="139">
        <f>SUMPRODUCT((([0]!sortieNoms=Mensualite!$B623)*([0]!sortieClas=Mensualite!$C623)*([0]!sortiePrix)))</f>
        <v>0</v>
      </c>
      <c r="I623" s="140" t="s">
        <v>655</v>
      </c>
    </row>
    <row r="624" spans="1:9" ht="15.6" x14ac:dyDescent="0.3">
      <c r="A624" s="88">
        <v>622</v>
      </c>
      <c r="B624" s="92" t="s">
        <v>592</v>
      </c>
      <c r="C624" s="95" t="s">
        <v>44</v>
      </c>
      <c r="D624" s="72"/>
      <c r="E624" s="141">
        <f>+D624*$E$1</f>
        <v>0</v>
      </c>
      <c r="F624" s="149">
        <f>IFERROR(Mensualite!$G624/Mensualite!$D624,0)</f>
        <v>0</v>
      </c>
      <c r="G624" s="150">
        <f>+D624*$E$1-Mensualite!$H624</f>
        <v>0</v>
      </c>
      <c r="H624" s="139">
        <f>SUMPRODUCT((([0]!sortieNoms=Mensualite!$B624)*([0]!sortieClas=Mensualite!$C624)*([0]!sortiePrix)))</f>
        <v>0</v>
      </c>
      <c r="I624" s="144" t="s">
        <v>655</v>
      </c>
    </row>
    <row r="625" spans="1:9" ht="15.6" x14ac:dyDescent="0.3">
      <c r="A625" s="88">
        <v>623</v>
      </c>
      <c r="B625" s="94" t="s">
        <v>604</v>
      </c>
      <c r="C625" s="96" t="s">
        <v>44</v>
      </c>
      <c r="D625" s="91"/>
      <c r="E625" s="136">
        <f>+D625*$E$1</f>
        <v>0</v>
      </c>
      <c r="F625" s="146">
        <f>IFERROR(Mensualite!$G625/Mensualite!$D625,0)</f>
        <v>0</v>
      </c>
      <c r="G625" s="147">
        <f>+D625*$E$1-Mensualite!$H625</f>
        <v>0</v>
      </c>
      <c r="H625" s="139">
        <f>SUMPRODUCT((([0]!sortieNoms=Mensualite!$B625)*([0]!sortieClas=Mensualite!$C625)*([0]!sortiePrix)))</f>
        <v>0</v>
      </c>
      <c r="I625" s="140" t="s">
        <v>655</v>
      </c>
    </row>
    <row r="626" spans="1:9" ht="15.6" x14ac:dyDescent="0.3">
      <c r="A626" s="88">
        <v>624</v>
      </c>
      <c r="B626" s="92" t="s">
        <v>646</v>
      </c>
      <c r="C626" s="95" t="s">
        <v>44</v>
      </c>
      <c r="D626" s="72"/>
      <c r="E626" s="141">
        <f>+D626*$E$1</f>
        <v>0</v>
      </c>
      <c r="F626" s="149">
        <f>IFERROR(Mensualite!$G626/Mensualite!$D626,0)</f>
        <v>0</v>
      </c>
      <c r="G626" s="150">
        <f>+D626*$E$1-Mensualite!$H626</f>
        <v>0</v>
      </c>
      <c r="H626" s="139">
        <f>SUMPRODUCT((([0]!sortieNoms=Mensualite!$B626)*([0]!sortieClas=Mensualite!$C626)*([0]!sortiePrix)))</f>
        <v>0</v>
      </c>
      <c r="I626" s="144" t="s">
        <v>655</v>
      </c>
    </row>
    <row r="627" spans="1:9" ht="15.6" x14ac:dyDescent="0.3">
      <c r="A627" s="88">
        <v>625</v>
      </c>
      <c r="B627" s="94" t="s">
        <v>619</v>
      </c>
      <c r="C627" s="96" t="s">
        <v>44</v>
      </c>
      <c r="D627" s="91"/>
      <c r="E627" s="136">
        <f>+D627*$E$1</f>
        <v>0</v>
      </c>
      <c r="F627" s="146">
        <f>IFERROR(Mensualite!$G627/Mensualite!$D627,0)</f>
        <v>0</v>
      </c>
      <c r="G627" s="147">
        <f>+D627*$E$1-Mensualite!$H627</f>
        <v>0</v>
      </c>
      <c r="H627" s="139">
        <f>SUMPRODUCT((([0]!sortieNoms=Mensualite!$B627)*([0]!sortieClas=Mensualite!$C627)*([0]!sortiePrix)))</f>
        <v>0</v>
      </c>
      <c r="I627" s="140" t="s">
        <v>655</v>
      </c>
    </row>
    <row r="628" spans="1:9" ht="15.6" x14ac:dyDescent="0.3">
      <c r="A628" s="88">
        <v>626</v>
      </c>
      <c r="B628" s="92" t="s">
        <v>583</v>
      </c>
      <c r="C628" s="95" t="s">
        <v>44</v>
      </c>
      <c r="D628" s="72"/>
      <c r="E628" s="141">
        <f>+D628*$E$1</f>
        <v>0</v>
      </c>
      <c r="F628" s="149">
        <f>IFERROR(Mensualite!$G628/Mensualite!$D628,0)</f>
        <v>0</v>
      </c>
      <c r="G628" s="150">
        <f>+D628*$E$1-Mensualite!$H628</f>
        <v>0</v>
      </c>
      <c r="H628" s="139">
        <f>SUMPRODUCT((([0]!sortieNoms=Mensualite!$B628)*([0]!sortieClas=Mensualite!$C628)*([0]!sortiePrix)))</f>
        <v>0</v>
      </c>
      <c r="I628" s="144" t="s">
        <v>655</v>
      </c>
    </row>
    <row r="629" spans="1:9" ht="15.6" x14ac:dyDescent="0.3">
      <c r="A629" s="88">
        <v>627</v>
      </c>
      <c r="B629" s="94" t="s">
        <v>568</v>
      </c>
      <c r="C629" s="96" t="s">
        <v>44</v>
      </c>
      <c r="D629" s="91"/>
      <c r="E629" s="136">
        <f>+D629*$E$1</f>
        <v>0</v>
      </c>
      <c r="F629" s="146">
        <f>IFERROR(Mensualite!$G629/Mensualite!$D629,0)</f>
        <v>0</v>
      </c>
      <c r="G629" s="147">
        <f>+D629*$E$1-Mensualite!$H629</f>
        <v>0</v>
      </c>
      <c r="H629" s="139">
        <f>SUMPRODUCT((([0]!sortieNoms=Mensualite!$B629)*([0]!sortieClas=Mensualite!$C629)*([0]!sortiePrix)))</f>
        <v>0</v>
      </c>
      <c r="I629" s="140" t="s">
        <v>655</v>
      </c>
    </row>
    <row r="630" spans="1:9" ht="15.6" x14ac:dyDescent="0.3">
      <c r="A630" s="88">
        <v>628</v>
      </c>
      <c r="B630" s="92" t="s">
        <v>644</v>
      </c>
      <c r="C630" s="95" t="s">
        <v>44</v>
      </c>
      <c r="D630" s="72"/>
      <c r="E630" s="141">
        <f>+D630*$E$1</f>
        <v>0</v>
      </c>
      <c r="F630" s="149">
        <f>IFERROR(Mensualite!$G630/Mensualite!$D630,0)</f>
        <v>0</v>
      </c>
      <c r="G630" s="150">
        <f>+D630*$E$1-Mensualite!$H630</f>
        <v>0</v>
      </c>
      <c r="H630" s="139">
        <f>SUMPRODUCT((([0]!sortieNoms=Mensualite!$B630)*([0]!sortieClas=Mensualite!$C630)*([0]!sortiePrix)))</f>
        <v>0</v>
      </c>
      <c r="I630" s="144" t="s">
        <v>655</v>
      </c>
    </row>
    <row r="631" spans="1:9" ht="15.6" x14ac:dyDescent="0.3">
      <c r="A631" s="88">
        <v>629</v>
      </c>
      <c r="B631" s="94" t="s">
        <v>588</v>
      </c>
      <c r="C631" s="96" t="s">
        <v>44</v>
      </c>
      <c r="D631" s="91"/>
      <c r="E631" s="136">
        <f>+D631*$E$1</f>
        <v>0</v>
      </c>
      <c r="F631" s="146">
        <f>IFERROR(Mensualite!$G631/Mensualite!$D631,0)</f>
        <v>0</v>
      </c>
      <c r="G631" s="147">
        <f>+D631*$E$1-Mensualite!$H631</f>
        <v>0</v>
      </c>
      <c r="H631" s="139">
        <f>SUMPRODUCT((([0]!sortieNoms=Mensualite!$B631)*([0]!sortieClas=Mensualite!$C631)*([0]!sortiePrix)))</f>
        <v>0</v>
      </c>
      <c r="I631" s="140" t="s">
        <v>655</v>
      </c>
    </row>
    <row r="632" spans="1:9" ht="15.6" x14ac:dyDescent="0.3">
      <c r="A632" s="88">
        <v>630</v>
      </c>
      <c r="B632" s="92" t="s">
        <v>717</v>
      </c>
      <c r="C632" s="95" t="s">
        <v>59</v>
      </c>
      <c r="D632" s="72"/>
      <c r="E632" s="141">
        <f>+D632*$E$1</f>
        <v>0</v>
      </c>
      <c r="F632" s="149">
        <f>IFERROR(Mensualite!$G632/Mensualite!$D632,0)</f>
        <v>0</v>
      </c>
      <c r="G632" s="150">
        <f>+D632*$E$1-Mensualite!$H632</f>
        <v>0</v>
      </c>
      <c r="H632" s="139">
        <f>SUMPRODUCT((([0]!sortieNoms=Mensualite!$B632)*([0]!sortieClas=Mensualite!$C632)*([0]!sortiePrix)))</f>
        <v>0</v>
      </c>
      <c r="I632" s="144" t="s">
        <v>59</v>
      </c>
    </row>
    <row r="633" spans="1:9" ht="15.6" x14ac:dyDescent="0.3">
      <c r="A633" s="88">
        <v>631</v>
      </c>
      <c r="B633" s="94" t="s">
        <v>903</v>
      </c>
      <c r="C633" s="96" t="s">
        <v>59</v>
      </c>
      <c r="D633" s="91"/>
      <c r="E633" s="136">
        <f>+D633*$E$1</f>
        <v>0</v>
      </c>
      <c r="F633" s="146">
        <f>IFERROR(Mensualite!$G633/Mensualite!$D633,0)</f>
        <v>0</v>
      </c>
      <c r="G633" s="147">
        <f>+D633*$E$1-Mensualite!$H633</f>
        <v>0</v>
      </c>
      <c r="H633" s="139">
        <f>SUMPRODUCT((([0]!sortieNoms=Mensualite!$B633)*([0]!sortieClas=Mensualite!$C633)*([0]!sortiePrix)))</f>
        <v>0</v>
      </c>
      <c r="I633" s="140" t="s">
        <v>59</v>
      </c>
    </row>
    <row r="634" spans="1:9" ht="15.6" x14ac:dyDescent="0.3">
      <c r="A634" s="88">
        <v>632</v>
      </c>
      <c r="B634" s="92" t="s">
        <v>684</v>
      </c>
      <c r="C634" s="95" t="s">
        <v>59</v>
      </c>
      <c r="D634" s="72"/>
      <c r="E634" s="141">
        <f>+D634*$E$1</f>
        <v>0</v>
      </c>
      <c r="F634" s="149">
        <f>IFERROR(Mensualite!$G634/Mensualite!$D634,0)</f>
        <v>0</v>
      </c>
      <c r="G634" s="150">
        <f>+D634*$E$1-Mensualite!$H634</f>
        <v>0</v>
      </c>
      <c r="H634" s="139">
        <f>SUMPRODUCT((([0]!sortieNoms=Mensualite!$B634)*([0]!sortieClas=Mensualite!$C634)*([0]!sortiePrix)))</f>
        <v>0</v>
      </c>
      <c r="I634" s="144" t="s">
        <v>59</v>
      </c>
    </row>
    <row r="635" spans="1:9" ht="15.6" x14ac:dyDescent="0.3">
      <c r="A635" s="88">
        <v>633</v>
      </c>
      <c r="B635" s="94" t="s">
        <v>719</v>
      </c>
      <c r="C635" s="96" t="s">
        <v>59</v>
      </c>
      <c r="D635" s="91"/>
      <c r="E635" s="136">
        <f>+D635*$E$1</f>
        <v>0</v>
      </c>
      <c r="F635" s="146">
        <f>IFERROR(Mensualite!$G635/Mensualite!$D635,0)</f>
        <v>0</v>
      </c>
      <c r="G635" s="147">
        <f>+D635*$E$1-Mensualite!$H635</f>
        <v>0</v>
      </c>
      <c r="H635" s="139">
        <f>SUMPRODUCT((([0]!sortieNoms=Mensualite!$B635)*([0]!sortieClas=Mensualite!$C635)*([0]!sortiePrix)))</f>
        <v>0</v>
      </c>
      <c r="I635" s="140" t="s">
        <v>59</v>
      </c>
    </row>
    <row r="636" spans="1:9" ht="15.6" x14ac:dyDescent="0.3">
      <c r="A636" s="88">
        <v>634</v>
      </c>
      <c r="B636" s="92" t="s">
        <v>718</v>
      </c>
      <c r="C636" s="95" t="s">
        <v>59</v>
      </c>
      <c r="D636" s="72"/>
      <c r="E636" s="141">
        <f>+D636*$E$1</f>
        <v>0</v>
      </c>
      <c r="F636" s="149">
        <f>IFERROR(Mensualite!$G636/Mensualite!$D636,0)</f>
        <v>0</v>
      </c>
      <c r="G636" s="150">
        <f>+D636*$E$1-Mensualite!$H636</f>
        <v>0</v>
      </c>
      <c r="H636" s="139">
        <f>SUMPRODUCT((([0]!sortieNoms=Mensualite!$B636)*([0]!sortieClas=Mensualite!$C636)*([0]!sortiePrix)))</f>
        <v>0</v>
      </c>
      <c r="I636" s="144" t="s">
        <v>59</v>
      </c>
    </row>
    <row r="637" spans="1:9" ht="15.6" x14ac:dyDescent="0.3">
      <c r="A637" s="88">
        <v>635</v>
      </c>
      <c r="B637" s="94" t="s">
        <v>902</v>
      </c>
      <c r="C637" s="96" t="s">
        <v>59</v>
      </c>
      <c r="D637" s="91"/>
      <c r="E637" s="136">
        <f>+D637*$E$1</f>
        <v>0</v>
      </c>
      <c r="F637" s="146">
        <f>IFERROR(Mensualite!$G637/Mensualite!$D637,0)</f>
        <v>0</v>
      </c>
      <c r="G637" s="147">
        <f>+D637*$E$1-Mensualite!$H637</f>
        <v>0</v>
      </c>
      <c r="H637" s="139">
        <f>SUMPRODUCT((([0]!sortieNoms=Mensualite!$B637)*([0]!sortieClas=Mensualite!$C637)*([0]!sortiePrix)))</f>
        <v>0</v>
      </c>
      <c r="I637" s="140" t="s">
        <v>59</v>
      </c>
    </row>
    <row r="638" spans="1:9" ht="15.6" x14ac:dyDescent="0.3">
      <c r="A638" s="88">
        <v>636</v>
      </c>
      <c r="B638" s="92" t="s">
        <v>711</v>
      </c>
      <c r="C638" s="95" t="s">
        <v>59</v>
      </c>
      <c r="D638" s="72"/>
      <c r="E638" s="141">
        <f>+D638*$E$1</f>
        <v>0</v>
      </c>
      <c r="F638" s="149">
        <f>IFERROR(Mensualite!$G638/Mensualite!$D638,0)</f>
        <v>0</v>
      </c>
      <c r="G638" s="150">
        <f>+D638*$E$1-Mensualite!$H638</f>
        <v>0</v>
      </c>
      <c r="H638" s="139">
        <f>SUMPRODUCT((([0]!sortieNoms=Mensualite!$B638)*([0]!sortieClas=Mensualite!$C638)*([0]!sortiePrix)))</f>
        <v>0</v>
      </c>
      <c r="I638" s="144" t="s">
        <v>59</v>
      </c>
    </row>
    <row r="639" spans="1:9" ht="15.6" x14ac:dyDescent="0.3">
      <c r="A639" s="88">
        <v>637</v>
      </c>
      <c r="B639" s="94" t="s">
        <v>693</v>
      </c>
      <c r="C639" s="96" t="s">
        <v>59</v>
      </c>
      <c r="D639" s="91"/>
      <c r="E639" s="136">
        <f>+D639*$E$1</f>
        <v>0</v>
      </c>
      <c r="F639" s="146">
        <f>IFERROR(Mensualite!$G639/Mensualite!$D639,0)</f>
        <v>0</v>
      </c>
      <c r="G639" s="147">
        <f>+D639*$E$1-Mensualite!$H639</f>
        <v>0</v>
      </c>
      <c r="H639" s="139">
        <f>SUMPRODUCT((([0]!sortieNoms=Mensualite!$B639)*([0]!sortieClas=Mensualite!$C639)*([0]!sortiePrix)))</f>
        <v>0</v>
      </c>
      <c r="I639" s="140" t="s">
        <v>59</v>
      </c>
    </row>
    <row r="640" spans="1:9" ht="15.6" x14ac:dyDescent="0.3">
      <c r="A640" s="88">
        <v>638</v>
      </c>
      <c r="B640" s="92" t="s">
        <v>709</v>
      </c>
      <c r="C640" s="95" t="s">
        <v>59</v>
      </c>
      <c r="D640" s="72"/>
      <c r="E640" s="141">
        <f>+D640*$E$1</f>
        <v>0</v>
      </c>
      <c r="F640" s="149">
        <f>IFERROR(Mensualite!$G640/Mensualite!$D640,0)</f>
        <v>0</v>
      </c>
      <c r="G640" s="150">
        <f>+D640*$E$1-Mensualite!$H640</f>
        <v>0</v>
      </c>
      <c r="H640" s="139">
        <f>SUMPRODUCT((([0]!sortieNoms=Mensualite!$B640)*([0]!sortieClas=Mensualite!$C640)*([0]!sortiePrix)))</f>
        <v>0</v>
      </c>
      <c r="I640" s="144" t="s">
        <v>59</v>
      </c>
    </row>
    <row r="641" spans="1:9" ht="15.6" x14ac:dyDescent="0.3">
      <c r="A641" s="88">
        <v>639</v>
      </c>
      <c r="B641" s="94" t="s">
        <v>668</v>
      </c>
      <c r="C641" s="96" t="s">
        <v>59</v>
      </c>
      <c r="D641" s="91"/>
      <c r="E641" s="136">
        <f>+D641*$E$1</f>
        <v>0</v>
      </c>
      <c r="F641" s="146">
        <f>IFERROR(Mensualite!$G641/Mensualite!$D641,0)</f>
        <v>0</v>
      </c>
      <c r="G641" s="147">
        <f>+D641*$E$1-Mensualite!$H641</f>
        <v>0</v>
      </c>
      <c r="H641" s="139">
        <f>SUMPRODUCT((([0]!sortieNoms=Mensualite!$B641)*([0]!sortieClas=Mensualite!$C641)*([0]!sortiePrix)))</f>
        <v>0</v>
      </c>
      <c r="I641" s="140" t="s">
        <v>59</v>
      </c>
    </row>
    <row r="642" spans="1:9" ht="15.6" x14ac:dyDescent="0.3">
      <c r="A642" s="88">
        <v>640</v>
      </c>
      <c r="B642" s="92" t="s">
        <v>707</v>
      </c>
      <c r="C642" s="95" t="s">
        <v>59</v>
      </c>
      <c r="D642" s="72"/>
      <c r="E642" s="141">
        <f>+D642*$E$1</f>
        <v>0</v>
      </c>
      <c r="F642" s="149">
        <f>IFERROR(Mensualite!$G642/Mensualite!$D642,0)</f>
        <v>0</v>
      </c>
      <c r="G642" s="150">
        <f>+D642*$E$1-Mensualite!$H642</f>
        <v>0</v>
      </c>
      <c r="H642" s="139">
        <f>SUMPRODUCT((([0]!sortieNoms=Mensualite!$B642)*([0]!sortieClas=Mensualite!$C642)*([0]!sortiePrix)))</f>
        <v>0</v>
      </c>
      <c r="I642" s="144" t="s">
        <v>59</v>
      </c>
    </row>
    <row r="643" spans="1:9" ht="15.6" x14ac:dyDescent="0.3">
      <c r="A643" s="88">
        <v>641</v>
      </c>
      <c r="B643" s="94" t="s">
        <v>689</v>
      </c>
      <c r="C643" s="96" t="s">
        <v>59</v>
      </c>
      <c r="D643" s="91"/>
      <c r="E643" s="136">
        <f>+D643*$E$1</f>
        <v>0</v>
      </c>
      <c r="F643" s="146">
        <f>IFERROR(Mensualite!$G643/Mensualite!$D643,0)</f>
        <v>0</v>
      </c>
      <c r="G643" s="147">
        <f>+D643*$E$1-Mensualite!$H643</f>
        <v>0</v>
      </c>
      <c r="H643" s="139">
        <f>SUMPRODUCT((([0]!sortieNoms=Mensualite!$B643)*([0]!sortieClas=Mensualite!$C643)*([0]!sortiePrix)))</f>
        <v>0</v>
      </c>
      <c r="I643" s="140" t="s">
        <v>59</v>
      </c>
    </row>
    <row r="644" spans="1:9" ht="15.6" x14ac:dyDescent="0.3">
      <c r="A644" s="88">
        <v>642</v>
      </c>
      <c r="B644" s="92" t="s">
        <v>690</v>
      </c>
      <c r="C644" s="95" t="s">
        <v>59</v>
      </c>
      <c r="D644" s="72"/>
      <c r="E644" s="141">
        <f>+D644*$E$1</f>
        <v>0</v>
      </c>
      <c r="F644" s="149">
        <f>IFERROR(Mensualite!$G644/Mensualite!$D644,0)</f>
        <v>0</v>
      </c>
      <c r="G644" s="150">
        <f>+D644*$E$1-Mensualite!$H644</f>
        <v>0</v>
      </c>
      <c r="H644" s="139">
        <f>SUMPRODUCT((([0]!sortieNoms=Mensualite!$B644)*([0]!sortieClas=Mensualite!$C644)*([0]!sortiePrix)))</f>
        <v>0</v>
      </c>
      <c r="I644" s="144" t="s">
        <v>59</v>
      </c>
    </row>
    <row r="645" spans="1:9" ht="15.6" x14ac:dyDescent="0.3">
      <c r="A645" s="88">
        <v>643</v>
      </c>
      <c r="B645" s="94" t="s">
        <v>692</v>
      </c>
      <c r="C645" s="96" t="s">
        <v>59</v>
      </c>
      <c r="D645" s="91"/>
      <c r="E645" s="136">
        <f>+D645*$E$1</f>
        <v>0</v>
      </c>
      <c r="F645" s="146">
        <f>IFERROR(Mensualite!$G645/Mensualite!$D645,0)</f>
        <v>0</v>
      </c>
      <c r="G645" s="147">
        <f>+D645*$E$1-Mensualite!$H645</f>
        <v>0</v>
      </c>
      <c r="H645" s="139">
        <f>SUMPRODUCT((([0]!sortieNoms=Mensualite!$B645)*([0]!sortieClas=Mensualite!$C645)*([0]!sortiePrix)))</f>
        <v>0</v>
      </c>
      <c r="I645" s="140" t="s">
        <v>59</v>
      </c>
    </row>
    <row r="646" spans="1:9" ht="15.6" x14ac:dyDescent="0.3">
      <c r="A646" s="88">
        <v>644</v>
      </c>
      <c r="B646" s="92" t="s">
        <v>901</v>
      </c>
      <c r="C646" s="95" t="s">
        <v>59</v>
      </c>
      <c r="D646" s="72"/>
      <c r="E646" s="141">
        <f>+D646*$E$1</f>
        <v>0</v>
      </c>
      <c r="F646" s="149">
        <f>IFERROR(Mensualite!$G646/Mensualite!$D646,0)</f>
        <v>0</v>
      </c>
      <c r="G646" s="150">
        <f>+D646*$E$1-Mensualite!$H646</f>
        <v>0</v>
      </c>
      <c r="H646" s="139">
        <f>SUMPRODUCT((([0]!sortieNoms=Mensualite!$B646)*([0]!sortieClas=Mensualite!$C646)*([0]!sortiePrix)))</f>
        <v>0</v>
      </c>
      <c r="I646" s="144" t="s">
        <v>59</v>
      </c>
    </row>
    <row r="647" spans="1:9" ht="15.6" x14ac:dyDescent="0.3">
      <c r="A647" s="88">
        <v>645</v>
      </c>
      <c r="B647" s="94" t="s">
        <v>663</v>
      </c>
      <c r="C647" s="96" t="s">
        <v>59</v>
      </c>
      <c r="D647" s="91"/>
      <c r="E647" s="136">
        <f>+D647*$E$1</f>
        <v>0</v>
      </c>
      <c r="F647" s="146">
        <f>IFERROR(Mensualite!$G647/Mensualite!$D647,0)</f>
        <v>0</v>
      </c>
      <c r="G647" s="147">
        <f>+D647*$E$1-Mensualite!$H647</f>
        <v>0</v>
      </c>
      <c r="H647" s="139">
        <f>SUMPRODUCT((([0]!sortieNoms=Mensualite!$B647)*([0]!sortieClas=Mensualite!$C647)*([0]!sortiePrix)))</f>
        <v>0</v>
      </c>
      <c r="I647" s="140" t="s">
        <v>59</v>
      </c>
    </row>
    <row r="648" spans="1:9" ht="15.6" x14ac:dyDescent="0.3">
      <c r="A648" s="88">
        <v>646</v>
      </c>
      <c r="B648" s="92" t="s">
        <v>680</v>
      </c>
      <c r="C648" s="95" t="s">
        <v>59</v>
      </c>
      <c r="D648" s="72"/>
      <c r="E648" s="141">
        <f>+D648*$E$1</f>
        <v>0</v>
      </c>
      <c r="F648" s="149">
        <f>IFERROR(Mensualite!$G648/Mensualite!$D648,0)</f>
        <v>0</v>
      </c>
      <c r="G648" s="150">
        <f>+D648*$E$1-Mensualite!$H648</f>
        <v>0</v>
      </c>
      <c r="H648" s="139">
        <f>SUMPRODUCT((([0]!sortieNoms=Mensualite!$B648)*([0]!sortieClas=Mensualite!$C648)*([0]!sortiePrix)))</f>
        <v>0</v>
      </c>
      <c r="I648" s="144" t="s">
        <v>59</v>
      </c>
    </row>
    <row r="649" spans="1:9" ht="15.6" x14ac:dyDescent="0.3">
      <c r="A649" s="88">
        <v>647</v>
      </c>
      <c r="B649" s="94" t="s">
        <v>694</v>
      </c>
      <c r="C649" s="96" t="s">
        <v>59</v>
      </c>
      <c r="D649" s="91"/>
      <c r="E649" s="136">
        <f>+D649*$E$1</f>
        <v>0</v>
      </c>
      <c r="F649" s="146">
        <f>IFERROR(Mensualite!$G649/Mensualite!$D649,0)</f>
        <v>0</v>
      </c>
      <c r="G649" s="147">
        <f>+D649*$E$1-Mensualite!$H649</f>
        <v>0</v>
      </c>
      <c r="H649" s="139">
        <f>SUMPRODUCT((([0]!sortieNoms=Mensualite!$B649)*([0]!sortieClas=Mensualite!$C649)*([0]!sortiePrix)))</f>
        <v>0</v>
      </c>
      <c r="I649" s="140" t="s">
        <v>59</v>
      </c>
    </row>
    <row r="650" spans="1:9" ht="15.6" x14ac:dyDescent="0.3">
      <c r="A650" s="88">
        <v>648</v>
      </c>
      <c r="B650" s="92" t="s">
        <v>687</v>
      </c>
      <c r="C650" s="95" t="s">
        <v>59</v>
      </c>
      <c r="D650" s="72"/>
      <c r="E650" s="141">
        <f>+D650*$E$1</f>
        <v>0</v>
      </c>
      <c r="F650" s="149">
        <f>IFERROR(Mensualite!$G650/Mensualite!$D650,0)</f>
        <v>0</v>
      </c>
      <c r="G650" s="150">
        <f>+D650*$E$1-Mensualite!$H650</f>
        <v>0</v>
      </c>
      <c r="H650" s="139">
        <f>SUMPRODUCT((([0]!sortieNoms=Mensualite!$B650)*([0]!sortieClas=Mensualite!$C650)*([0]!sortiePrix)))</f>
        <v>0</v>
      </c>
      <c r="I650" s="144" t="s">
        <v>59</v>
      </c>
    </row>
    <row r="651" spans="1:9" ht="15.6" x14ac:dyDescent="0.3">
      <c r="A651" s="88">
        <v>649</v>
      </c>
      <c r="B651" s="94" t="s">
        <v>672</v>
      </c>
      <c r="C651" s="96" t="s">
        <v>59</v>
      </c>
      <c r="D651" s="91"/>
      <c r="E651" s="136">
        <f>+D651*$E$1</f>
        <v>0</v>
      </c>
      <c r="F651" s="146">
        <f>IFERROR(Mensualite!$G651/Mensualite!$D651,0)</f>
        <v>0</v>
      </c>
      <c r="G651" s="147">
        <f>+D651*$E$1-Mensualite!$H651</f>
        <v>0</v>
      </c>
      <c r="H651" s="139">
        <f>SUMPRODUCT((([0]!sortieNoms=Mensualite!$B651)*([0]!sortieClas=Mensualite!$C651)*([0]!sortiePrix)))</f>
        <v>0</v>
      </c>
      <c r="I651" s="140" t="s">
        <v>59</v>
      </c>
    </row>
    <row r="652" spans="1:9" ht="15.6" x14ac:dyDescent="0.3">
      <c r="A652" s="88">
        <v>650</v>
      </c>
      <c r="B652" s="92" t="s">
        <v>723</v>
      </c>
      <c r="C652" s="95" t="s">
        <v>59</v>
      </c>
      <c r="D652" s="72"/>
      <c r="E652" s="141">
        <f>+D652*$E$1</f>
        <v>0</v>
      </c>
      <c r="F652" s="149">
        <f>IFERROR(Mensualite!$G652/Mensualite!$D652,0)</f>
        <v>0</v>
      </c>
      <c r="G652" s="150">
        <f>+D652*$E$1-Mensualite!$H652</f>
        <v>0</v>
      </c>
      <c r="H652" s="139">
        <f>SUMPRODUCT((([0]!sortieNoms=Mensualite!$B652)*([0]!sortieClas=Mensualite!$C652)*([0]!sortiePrix)))</f>
        <v>0</v>
      </c>
      <c r="I652" s="144" t="s">
        <v>59</v>
      </c>
    </row>
    <row r="653" spans="1:9" ht="15.6" x14ac:dyDescent="0.3">
      <c r="A653" s="88">
        <v>651</v>
      </c>
      <c r="B653" s="94" t="s">
        <v>681</v>
      </c>
      <c r="C653" s="96" t="s">
        <v>59</v>
      </c>
      <c r="D653" s="91"/>
      <c r="E653" s="136">
        <f>+D653*$E$1</f>
        <v>0</v>
      </c>
      <c r="F653" s="146">
        <f>IFERROR(Mensualite!$G653/Mensualite!$D653,0)</f>
        <v>0</v>
      </c>
      <c r="G653" s="147">
        <f>+D653*$E$1-Mensualite!$H653</f>
        <v>0</v>
      </c>
      <c r="H653" s="139">
        <f>SUMPRODUCT((([0]!sortieNoms=Mensualite!$B653)*([0]!sortieClas=Mensualite!$C653)*([0]!sortiePrix)))</f>
        <v>0</v>
      </c>
      <c r="I653" s="140" t="s">
        <v>59</v>
      </c>
    </row>
    <row r="654" spans="1:9" ht="15.6" x14ac:dyDescent="0.3">
      <c r="A654" s="88">
        <v>652</v>
      </c>
      <c r="B654" s="92" t="s">
        <v>698</v>
      </c>
      <c r="C654" s="95" t="s">
        <v>59</v>
      </c>
      <c r="D654" s="72"/>
      <c r="E654" s="141">
        <f>+D654*$E$1</f>
        <v>0</v>
      </c>
      <c r="F654" s="149">
        <f>IFERROR(Mensualite!$G654/Mensualite!$D654,0)</f>
        <v>0</v>
      </c>
      <c r="G654" s="150">
        <f>+D654*$E$1-Mensualite!$H654</f>
        <v>0</v>
      </c>
      <c r="H654" s="139">
        <f>SUMPRODUCT((([0]!sortieNoms=Mensualite!$B654)*([0]!sortieClas=Mensualite!$C654)*([0]!sortiePrix)))</f>
        <v>0</v>
      </c>
      <c r="I654" s="144" t="s">
        <v>59</v>
      </c>
    </row>
    <row r="655" spans="1:9" ht="15.6" x14ac:dyDescent="0.3">
      <c r="A655" s="88">
        <v>653</v>
      </c>
      <c r="B655" s="94" t="s">
        <v>706</v>
      </c>
      <c r="C655" s="96" t="s">
        <v>59</v>
      </c>
      <c r="D655" s="91"/>
      <c r="E655" s="136">
        <f>+D655*$E$1</f>
        <v>0</v>
      </c>
      <c r="F655" s="146">
        <f>IFERROR(Mensualite!$G655/Mensualite!$D655,0)</f>
        <v>0</v>
      </c>
      <c r="G655" s="147">
        <f>+D655*$E$1-Mensualite!$H655</f>
        <v>0</v>
      </c>
      <c r="H655" s="139">
        <f>SUMPRODUCT((([0]!sortieNoms=Mensualite!$B655)*([0]!sortieClas=Mensualite!$C655)*([0]!sortiePrix)))</f>
        <v>0</v>
      </c>
      <c r="I655" s="140" t="s">
        <v>59</v>
      </c>
    </row>
    <row r="656" spans="1:9" ht="15.6" x14ac:dyDescent="0.3">
      <c r="A656" s="88">
        <v>654</v>
      </c>
      <c r="B656" s="92" t="s">
        <v>716</v>
      </c>
      <c r="C656" s="95" t="s">
        <v>59</v>
      </c>
      <c r="D656" s="72"/>
      <c r="E656" s="141">
        <f>+D656*$E$1</f>
        <v>0</v>
      </c>
      <c r="F656" s="149">
        <f>IFERROR(Mensualite!$G656/Mensualite!$D656,0)</f>
        <v>0</v>
      </c>
      <c r="G656" s="150">
        <f>+D656*$E$1-Mensualite!$H656</f>
        <v>0</v>
      </c>
      <c r="H656" s="139">
        <f>SUMPRODUCT((([0]!sortieNoms=Mensualite!$B656)*([0]!sortieClas=Mensualite!$C656)*([0]!sortiePrix)))</f>
        <v>0</v>
      </c>
      <c r="I656" s="144" t="s">
        <v>59</v>
      </c>
    </row>
    <row r="657" spans="1:9" ht="15.6" x14ac:dyDescent="0.3">
      <c r="A657" s="88">
        <v>655</v>
      </c>
      <c r="B657" s="94" t="s">
        <v>900</v>
      </c>
      <c r="C657" s="96" t="s">
        <v>59</v>
      </c>
      <c r="D657" s="91"/>
      <c r="E657" s="136">
        <f>+D657*$E$1</f>
        <v>0</v>
      </c>
      <c r="F657" s="146">
        <f>IFERROR(Mensualite!$G657/Mensualite!$D657,0)</f>
        <v>0</v>
      </c>
      <c r="G657" s="147">
        <f>+D657*$E$1-Mensualite!$H657</f>
        <v>0</v>
      </c>
      <c r="H657" s="139">
        <f>SUMPRODUCT((([0]!sortieNoms=Mensualite!$B657)*([0]!sortieClas=Mensualite!$C657)*([0]!sortiePrix)))</f>
        <v>0</v>
      </c>
      <c r="I657" s="140" t="s">
        <v>59</v>
      </c>
    </row>
    <row r="658" spans="1:9" ht="15.6" x14ac:dyDescent="0.3">
      <c r="A658" s="88">
        <v>656</v>
      </c>
      <c r="B658" s="92" t="s">
        <v>695</v>
      </c>
      <c r="C658" s="95" t="s">
        <v>59</v>
      </c>
      <c r="D658" s="72"/>
      <c r="E658" s="141">
        <f>+D658*$E$1</f>
        <v>0</v>
      </c>
      <c r="F658" s="149">
        <f>IFERROR(Mensualite!$G658/Mensualite!$D658,0)</f>
        <v>0</v>
      </c>
      <c r="G658" s="150">
        <f>+D658*$E$1-Mensualite!$H658</f>
        <v>0</v>
      </c>
      <c r="H658" s="139">
        <f>SUMPRODUCT((([0]!sortieNoms=Mensualite!$B658)*([0]!sortieClas=Mensualite!$C658)*([0]!sortiePrix)))</f>
        <v>0</v>
      </c>
      <c r="I658" s="144" t="s">
        <v>59</v>
      </c>
    </row>
    <row r="659" spans="1:9" ht="15.6" x14ac:dyDescent="0.3">
      <c r="A659" s="88">
        <v>657</v>
      </c>
      <c r="B659" s="94" t="s">
        <v>715</v>
      </c>
      <c r="C659" s="96" t="s">
        <v>59</v>
      </c>
      <c r="D659" s="91"/>
      <c r="E659" s="136">
        <f>+D659*$E$1</f>
        <v>0</v>
      </c>
      <c r="F659" s="146">
        <f>IFERROR(Mensualite!$G659/Mensualite!$D659,0)</f>
        <v>0</v>
      </c>
      <c r="G659" s="147">
        <f>+D659*$E$1-Mensualite!$H659</f>
        <v>0</v>
      </c>
      <c r="H659" s="139">
        <f>SUMPRODUCT((([0]!sortieNoms=Mensualite!$B659)*([0]!sortieClas=Mensualite!$C659)*([0]!sortiePrix)))</f>
        <v>0</v>
      </c>
      <c r="I659" s="140" t="s">
        <v>59</v>
      </c>
    </row>
    <row r="660" spans="1:9" ht="15.6" x14ac:dyDescent="0.3">
      <c r="A660" s="88">
        <v>658</v>
      </c>
      <c r="B660" s="92" t="s">
        <v>659</v>
      </c>
      <c r="C660" s="95" t="s">
        <v>59</v>
      </c>
      <c r="D660" s="72"/>
      <c r="E660" s="141">
        <f>+D660*$E$1</f>
        <v>0</v>
      </c>
      <c r="F660" s="149">
        <f>IFERROR(Mensualite!$G660/Mensualite!$D660,0)</f>
        <v>0</v>
      </c>
      <c r="G660" s="150">
        <f>+D660*$E$1-Mensualite!$H660</f>
        <v>0</v>
      </c>
      <c r="H660" s="139">
        <f>SUMPRODUCT((([0]!sortieNoms=Mensualite!$B660)*([0]!sortieClas=Mensualite!$C660)*([0]!sortiePrix)))</f>
        <v>0</v>
      </c>
      <c r="I660" s="144" t="s">
        <v>59</v>
      </c>
    </row>
    <row r="661" spans="1:9" ht="15.6" x14ac:dyDescent="0.3">
      <c r="A661" s="88">
        <v>659</v>
      </c>
      <c r="B661" s="94" t="s">
        <v>673</v>
      </c>
      <c r="C661" s="96" t="s">
        <v>59</v>
      </c>
      <c r="D661" s="91"/>
      <c r="E661" s="136">
        <f>+D661*$E$1</f>
        <v>0</v>
      </c>
      <c r="F661" s="146">
        <f>IFERROR(Mensualite!$G661/Mensualite!$D661,0)</f>
        <v>0</v>
      </c>
      <c r="G661" s="147">
        <f>+D661*$E$1-Mensualite!$H661</f>
        <v>0</v>
      </c>
      <c r="H661" s="139">
        <f>SUMPRODUCT((([0]!sortieNoms=Mensualite!$B661)*([0]!sortieClas=Mensualite!$C661)*([0]!sortiePrix)))</f>
        <v>0</v>
      </c>
      <c r="I661" s="140" t="s">
        <v>59</v>
      </c>
    </row>
    <row r="662" spans="1:9" ht="15.6" x14ac:dyDescent="0.3">
      <c r="A662" s="88">
        <v>660</v>
      </c>
      <c r="B662" s="92" t="s">
        <v>710</v>
      </c>
      <c r="C662" s="95" t="s">
        <v>59</v>
      </c>
      <c r="D662" s="72"/>
      <c r="E662" s="141">
        <f>+D662*$E$1</f>
        <v>0</v>
      </c>
      <c r="F662" s="149">
        <f>IFERROR(Mensualite!$G662/Mensualite!$D662,0)</f>
        <v>0</v>
      </c>
      <c r="G662" s="150">
        <f>+D662*$E$1-Mensualite!$H662</f>
        <v>0</v>
      </c>
      <c r="H662" s="139">
        <f>SUMPRODUCT((([0]!sortieNoms=Mensualite!$B662)*([0]!sortieClas=Mensualite!$C662)*([0]!sortiePrix)))</f>
        <v>0</v>
      </c>
      <c r="I662" s="144" t="s">
        <v>59</v>
      </c>
    </row>
    <row r="663" spans="1:9" ht="15.6" x14ac:dyDescent="0.3">
      <c r="A663" s="88">
        <v>661</v>
      </c>
      <c r="B663" s="94" t="s">
        <v>678</v>
      </c>
      <c r="C663" s="96" t="s">
        <v>59</v>
      </c>
      <c r="D663" s="91"/>
      <c r="E663" s="136">
        <f>+D663*$E$1</f>
        <v>0</v>
      </c>
      <c r="F663" s="146">
        <f>IFERROR(Mensualite!$G663/Mensualite!$D663,0)</f>
        <v>0</v>
      </c>
      <c r="G663" s="147">
        <f>+D663*$E$1-Mensualite!$H663</f>
        <v>0</v>
      </c>
      <c r="H663" s="139">
        <f>SUMPRODUCT((([0]!sortieNoms=Mensualite!$B663)*([0]!sortieClas=Mensualite!$C663)*([0]!sortiePrix)))</f>
        <v>0</v>
      </c>
      <c r="I663" s="140" t="s">
        <v>59</v>
      </c>
    </row>
    <row r="664" spans="1:9" ht="15.6" x14ac:dyDescent="0.3">
      <c r="A664" s="88">
        <v>662</v>
      </c>
      <c r="B664" s="92" t="s">
        <v>664</v>
      </c>
      <c r="C664" s="95" t="s">
        <v>59</v>
      </c>
      <c r="D664" s="72"/>
      <c r="E664" s="141">
        <f>+D664*$E$1</f>
        <v>0</v>
      </c>
      <c r="F664" s="149">
        <f>IFERROR(Mensualite!$G664/Mensualite!$D664,0)</f>
        <v>0</v>
      </c>
      <c r="G664" s="150">
        <f>+D664*$E$1-Mensualite!$H664</f>
        <v>0</v>
      </c>
      <c r="H664" s="139">
        <f>SUMPRODUCT((([0]!sortieNoms=Mensualite!$B664)*([0]!sortieClas=Mensualite!$C664)*([0]!sortiePrix)))</f>
        <v>0</v>
      </c>
      <c r="I664" s="144" t="s">
        <v>59</v>
      </c>
    </row>
    <row r="665" spans="1:9" ht="15.6" x14ac:dyDescent="0.3">
      <c r="A665" s="88">
        <v>663</v>
      </c>
      <c r="B665" s="94" t="s">
        <v>662</v>
      </c>
      <c r="C665" s="96" t="s">
        <v>59</v>
      </c>
      <c r="D665" s="91"/>
      <c r="E665" s="136">
        <f>+D665*$E$1</f>
        <v>0</v>
      </c>
      <c r="F665" s="146">
        <f>IFERROR(Mensualite!$G665/Mensualite!$D665,0)</f>
        <v>0</v>
      </c>
      <c r="G665" s="147">
        <f>+D665*$E$1-Mensualite!$H665</f>
        <v>0</v>
      </c>
      <c r="H665" s="139">
        <f>SUMPRODUCT((([0]!sortieNoms=Mensualite!$B665)*([0]!sortieClas=Mensualite!$C665)*([0]!sortiePrix)))</f>
        <v>0</v>
      </c>
      <c r="I665" s="140" t="s">
        <v>59</v>
      </c>
    </row>
    <row r="666" spans="1:9" ht="15.6" x14ac:dyDescent="0.3">
      <c r="A666" s="88">
        <v>664</v>
      </c>
      <c r="B666" s="92" t="s">
        <v>700</v>
      </c>
      <c r="C666" s="95" t="s">
        <v>59</v>
      </c>
      <c r="D666" s="72"/>
      <c r="E666" s="141">
        <f>+D666*$E$1</f>
        <v>0</v>
      </c>
      <c r="F666" s="149">
        <f>IFERROR(Mensualite!$G666/Mensualite!$D666,0)</f>
        <v>0</v>
      </c>
      <c r="G666" s="150">
        <f>+D666*$E$1-Mensualite!$H666</f>
        <v>0</v>
      </c>
      <c r="H666" s="139">
        <f>SUMPRODUCT((([0]!sortieNoms=Mensualite!$B666)*([0]!sortieClas=Mensualite!$C666)*([0]!sortiePrix)))</f>
        <v>0</v>
      </c>
      <c r="I666" s="144" t="s">
        <v>59</v>
      </c>
    </row>
    <row r="667" spans="1:9" ht="15.6" x14ac:dyDescent="0.3">
      <c r="A667" s="88">
        <v>665</v>
      </c>
      <c r="B667" s="94" t="s">
        <v>708</v>
      </c>
      <c r="C667" s="96" t="s">
        <v>59</v>
      </c>
      <c r="D667" s="91"/>
      <c r="E667" s="136">
        <f>+D667*$E$1</f>
        <v>0</v>
      </c>
      <c r="F667" s="146">
        <f>IFERROR(Mensualite!$G667/Mensualite!$D667,0)</f>
        <v>0</v>
      </c>
      <c r="G667" s="147">
        <f>+D667*$E$1-Mensualite!$H667</f>
        <v>0</v>
      </c>
      <c r="H667" s="139">
        <f>SUMPRODUCT((([0]!sortieNoms=Mensualite!$B667)*([0]!sortieClas=Mensualite!$C667)*([0]!sortiePrix)))</f>
        <v>0</v>
      </c>
      <c r="I667" s="140" t="s">
        <v>59</v>
      </c>
    </row>
    <row r="668" spans="1:9" ht="15.6" x14ac:dyDescent="0.3">
      <c r="A668" s="88">
        <v>666</v>
      </c>
      <c r="B668" s="92" t="s">
        <v>660</v>
      </c>
      <c r="C668" s="95" t="s">
        <v>59</v>
      </c>
      <c r="D668" s="72"/>
      <c r="E668" s="141">
        <f>+D668*$E$1</f>
        <v>0</v>
      </c>
      <c r="F668" s="149">
        <f>IFERROR(Mensualite!$G668/Mensualite!$D668,0)</f>
        <v>0</v>
      </c>
      <c r="G668" s="150">
        <f>+D668*$E$1-Mensualite!$H668</f>
        <v>0</v>
      </c>
      <c r="H668" s="139">
        <f>SUMPRODUCT((([0]!sortieNoms=Mensualite!$B668)*([0]!sortieClas=Mensualite!$C668)*([0]!sortiePrix)))</f>
        <v>0</v>
      </c>
      <c r="I668" s="144" t="s">
        <v>59</v>
      </c>
    </row>
    <row r="669" spans="1:9" ht="15.6" x14ac:dyDescent="0.3">
      <c r="A669" s="88">
        <v>667</v>
      </c>
      <c r="B669" s="94" t="s">
        <v>701</v>
      </c>
      <c r="C669" s="96" t="s">
        <v>59</v>
      </c>
      <c r="D669" s="91"/>
      <c r="E669" s="136">
        <f>+D669*$E$1</f>
        <v>0</v>
      </c>
      <c r="F669" s="146">
        <f>IFERROR(Mensualite!$G669/Mensualite!$D669,0)</f>
        <v>0</v>
      </c>
      <c r="G669" s="147">
        <f>+D669*$E$1-Mensualite!$H669</f>
        <v>0</v>
      </c>
      <c r="H669" s="139">
        <f>SUMPRODUCT((([0]!sortieNoms=Mensualite!$B669)*([0]!sortieClas=Mensualite!$C669)*([0]!sortiePrix)))</f>
        <v>0</v>
      </c>
      <c r="I669" s="140" t="s">
        <v>59</v>
      </c>
    </row>
    <row r="670" spans="1:9" ht="15.6" x14ac:dyDescent="0.3">
      <c r="A670" s="88">
        <v>668</v>
      </c>
      <c r="B670" s="92" t="s">
        <v>705</v>
      </c>
      <c r="C670" s="95" t="s">
        <v>59</v>
      </c>
      <c r="D670" s="72"/>
      <c r="E670" s="141">
        <f>+D670*$E$1</f>
        <v>0</v>
      </c>
      <c r="F670" s="149">
        <f>IFERROR(Mensualite!$G670/Mensualite!$D670,0)</f>
        <v>0</v>
      </c>
      <c r="G670" s="150">
        <f>+D670*$E$1-Mensualite!$H670</f>
        <v>0</v>
      </c>
      <c r="H670" s="139">
        <f>SUMPRODUCT((([0]!sortieNoms=Mensualite!$B670)*([0]!sortieClas=Mensualite!$C670)*([0]!sortiePrix)))</f>
        <v>0</v>
      </c>
      <c r="I670" s="144" t="s">
        <v>66</v>
      </c>
    </row>
    <row r="671" spans="1:9" ht="15.6" x14ac:dyDescent="0.3">
      <c r="A671" s="88">
        <v>669</v>
      </c>
      <c r="B671" s="94" t="s">
        <v>691</v>
      </c>
      <c r="C671" s="96" t="s">
        <v>59</v>
      </c>
      <c r="D671" s="91"/>
      <c r="E671" s="136">
        <f>+D671*$E$1</f>
        <v>0</v>
      </c>
      <c r="F671" s="146">
        <f>IFERROR(Mensualite!$G671/Mensualite!$D671,0)</f>
        <v>0</v>
      </c>
      <c r="G671" s="147">
        <f>+D671*$E$1-Mensualite!$H671</f>
        <v>0</v>
      </c>
      <c r="H671" s="139">
        <f>SUMPRODUCT((([0]!sortieNoms=Mensualite!$B671)*([0]!sortieClas=Mensualite!$C671)*([0]!sortiePrix)))</f>
        <v>0</v>
      </c>
      <c r="I671" s="140" t="s">
        <v>66</v>
      </c>
    </row>
    <row r="672" spans="1:9" ht="15.6" x14ac:dyDescent="0.3">
      <c r="A672" s="88">
        <v>670</v>
      </c>
      <c r="B672" s="92" t="s">
        <v>675</v>
      </c>
      <c r="C672" s="95" t="s">
        <v>59</v>
      </c>
      <c r="D672" s="72"/>
      <c r="E672" s="141">
        <f>+D672*$E$1</f>
        <v>0</v>
      </c>
      <c r="F672" s="149">
        <f>IFERROR(Mensualite!$G672/Mensualite!$D672,0)</f>
        <v>0</v>
      </c>
      <c r="G672" s="150">
        <f>+D672*$E$1-Mensualite!$H672</f>
        <v>0</v>
      </c>
      <c r="H672" s="139">
        <f>SUMPRODUCT((([0]!sortieNoms=Mensualite!$B672)*([0]!sortieClas=Mensualite!$C672)*([0]!sortiePrix)))</f>
        <v>0</v>
      </c>
      <c r="I672" s="144" t="s">
        <v>66</v>
      </c>
    </row>
    <row r="673" spans="1:9" ht="15.6" x14ac:dyDescent="0.3">
      <c r="A673" s="88">
        <v>671</v>
      </c>
      <c r="B673" s="94" t="s">
        <v>676</v>
      </c>
      <c r="C673" s="96" t="s">
        <v>59</v>
      </c>
      <c r="D673" s="91"/>
      <c r="E673" s="136">
        <f>+D673*$E$1</f>
        <v>0</v>
      </c>
      <c r="F673" s="146">
        <f>IFERROR(Mensualite!$G673/Mensualite!$D673,0)</f>
        <v>0</v>
      </c>
      <c r="G673" s="147">
        <f>+D673*$E$1-Mensualite!$H673</f>
        <v>0</v>
      </c>
      <c r="H673" s="139">
        <f>SUMPRODUCT((([0]!sortieNoms=Mensualite!$B673)*([0]!sortieClas=Mensualite!$C673)*([0]!sortiePrix)))</f>
        <v>0</v>
      </c>
      <c r="I673" s="140" t="s">
        <v>66</v>
      </c>
    </row>
    <row r="674" spans="1:9" ht="15.6" x14ac:dyDescent="0.3">
      <c r="A674" s="88">
        <v>672</v>
      </c>
      <c r="B674" s="92" t="s">
        <v>674</v>
      </c>
      <c r="C674" s="95" t="s">
        <v>59</v>
      </c>
      <c r="D674" s="72"/>
      <c r="E674" s="141">
        <f>+D674*$E$1</f>
        <v>0</v>
      </c>
      <c r="F674" s="149">
        <f>IFERROR(Mensualite!$G674/Mensualite!$D674,0)</f>
        <v>0</v>
      </c>
      <c r="G674" s="150">
        <f>+D674*$E$1-Mensualite!$H674</f>
        <v>0</v>
      </c>
      <c r="H674" s="139">
        <f>SUMPRODUCT((([0]!sortieNoms=Mensualite!$B674)*([0]!sortieClas=Mensualite!$C674)*([0]!sortiePrix)))</f>
        <v>0</v>
      </c>
      <c r="I674" s="144" t="s">
        <v>66</v>
      </c>
    </row>
    <row r="675" spans="1:9" ht="15.6" x14ac:dyDescent="0.3">
      <c r="A675" s="88">
        <v>673</v>
      </c>
      <c r="B675" s="94" t="s">
        <v>665</v>
      </c>
      <c r="C675" s="96" t="s">
        <v>59</v>
      </c>
      <c r="D675" s="91"/>
      <c r="E675" s="136">
        <f>+D675*$E$1</f>
        <v>0</v>
      </c>
      <c r="F675" s="146">
        <f>IFERROR(Mensualite!$G675/Mensualite!$D675,0)</f>
        <v>0</v>
      </c>
      <c r="G675" s="147">
        <f>+D675*$E$1-Mensualite!$H675</f>
        <v>0</v>
      </c>
      <c r="H675" s="139">
        <f>SUMPRODUCT((([0]!sortieNoms=Mensualite!$B675)*([0]!sortieClas=Mensualite!$C675)*([0]!sortiePrix)))</f>
        <v>0</v>
      </c>
      <c r="I675" s="140" t="s">
        <v>66</v>
      </c>
    </row>
    <row r="676" spans="1:9" ht="15.6" x14ac:dyDescent="0.3">
      <c r="A676" s="88">
        <v>674</v>
      </c>
      <c r="B676" s="92" t="s">
        <v>699</v>
      </c>
      <c r="C676" s="95" t="s">
        <v>59</v>
      </c>
      <c r="D676" s="72"/>
      <c r="E676" s="141">
        <f>+D676*$E$1</f>
        <v>0</v>
      </c>
      <c r="F676" s="149">
        <f>IFERROR(Mensualite!$G676/Mensualite!$D676,0)</f>
        <v>0</v>
      </c>
      <c r="G676" s="150">
        <f>+D676*$E$1-Mensualite!$H676</f>
        <v>0</v>
      </c>
      <c r="H676" s="139">
        <f>SUMPRODUCT((([0]!sortieNoms=Mensualite!$B676)*([0]!sortieClas=Mensualite!$C676)*([0]!sortiePrix)))</f>
        <v>0</v>
      </c>
      <c r="I676" s="144" t="s">
        <v>66</v>
      </c>
    </row>
    <row r="677" spans="1:9" ht="15.6" x14ac:dyDescent="0.3">
      <c r="A677" s="88">
        <v>675</v>
      </c>
      <c r="B677" s="94" t="s">
        <v>704</v>
      </c>
      <c r="C677" s="96" t="s">
        <v>59</v>
      </c>
      <c r="D677" s="91"/>
      <c r="E677" s="136">
        <f>+D677*$E$1</f>
        <v>0</v>
      </c>
      <c r="F677" s="146">
        <f>IFERROR(Mensualite!$G677/Mensualite!$D677,0)</f>
        <v>0</v>
      </c>
      <c r="G677" s="147">
        <f>+D677*$E$1-Mensualite!$H677</f>
        <v>0</v>
      </c>
      <c r="H677" s="139">
        <f>SUMPRODUCT((([0]!sortieNoms=Mensualite!$B677)*([0]!sortieClas=Mensualite!$C677)*([0]!sortiePrix)))</f>
        <v>0</v>
      </c>
      <c r="I677" s="140" t="s">
        <v>66</v>
      </c>
    </row>
    <row r="678" spans="1:9" ht="15.6" x14ac:dyDescent="0.3">
      <c r="A678" s="88">
        <v>676</v>
      </c>
      <c r="B678" s="92" t="s">
        <v>899</v>
      </c>
      <c r="C678" s="95" t="s">
        <v>59</v>
      </c>
      <c r="D678" s="72"/>
      <c r="E678" s="141">
        <f>+D678*$E$1</f>
        <v>0</v>
      </c>
      <c r="F678" s="149">
        <f>IFERROR(Mensualite!$G678/Mensualite!$D678,0)</f>
        <v>0</v>
      </c>
      <c r="G678" s="150">
        <f>+D678*$E$1-Mensualite!$H678</f>
        <v>0</v>
      </c>
      <c r="H678" s="139">
        <f>SUMPRODUCT((([0]!sortieNoms=Mensualite!$B678)*([0]!sortieClas=Mensualite!$C678)*([0]!sortiePrix)))</f>
        <v>0</v>
      </c>
      <c r="I678" s="144" t="s">
        <v>66</v>
      </c>
    </row>
    <row r="679" spans="1:9" ht="15.6" x14ac:dyDescent="0.3">
      <c r="A679" s="88">
        <v>677</v>
      </c>
      <c r="B679" s="94" t="s">
        <v>721</v>
      </c>
      <c r="C679" s="96" t="s">
        <v>59</v>
      </c>
      <c r="D679" s="91"/>
      <c r="E679" s="136">
        <f>+D679*$E$1</f>
        <v>0</v>
      </c>
      <c r="F679" s="146">
        <f>IFERROR(Mensualite!$G679/Mensualite!$D679,0)</f>
        <v>0</v>
      </c>
      <c r="G679" s="147">
        <f>+D679*$E$1-Mensualite!$H679</f>
        <v>0</v>
      </c>
      <c r="H679" s="139">
        <f>SUMPRODUCT((([0]!sortieNoms=Mensualite!$B679)*([0]!sortieClas=Mensualite!$C679)*([0]!sortiePrix)))</f>
        <v>0</v>
      </c>
      <c r="I679" s="140" t="s">
        <v>66</v>
      </c>
    </row>
    <row r="680" spans="1:9" ht="15.6" x14ac:dyDescent="0.3">
      <c r="A680" s="88">
        <v>678</v>
      </c>
      <c r="B680" s="92" t="s">
        <v>898</v>
      </c>
      <c r="C680" s="95" t="s">
        <v>59</v>
      </c>
      <c r="D680" s="72"/>
      <c r="E680" s="141">
        <f>+D680*$E$1</f>
        <v>0</v>
      </c>
      <c r="F680" s="149">
        <f>IFERROR(Mensualite!$G680/Mensualite!$D680,0)</f>
        <v>0</v>
      </c>
      <c r="G680" s="150">
        <f>+D680*$E$1-Mensualite!$H680</f>
        <v>0</v>
      </c>
      <c r="H680" s="139">
        <f>SUMPRODUCT((([0]!sortieNoms=Mensualite!$B680)*([0]!sortieClas=Mensualite!$C680)*([0]!sortiePrix)))</f>
        <v>0</v>
      </c>
      <c r="I680" s="144" t="s">
        <v>66</v>
      </c>
    </row>
    <row r="681" spans="1:9" ht="15.6" x14ac:dyDescent="0.3">
      <c r="A681" s="88">
        <v>679</v>
      </c>
      <c r="B681" s="94" t="s">
        <v>897</v>
      </c>
      <c r="C681" s="96" t="s">
        <v>59</v>
      </c>
      <c r="D681" s="91"/>
      <c r="E681" s="136">
        <f>+D681*$E$1</f>
        <v>0</v>
      </c>
      <c r="F681" s="146">
        <f>IFERROR(Mensualite!$G681/Mensualite!$D681,0)</f>
        <v>0</v>
      </c>
      <c r="G681" s="147">
        <f>+D681*$E$1-Mensualite!$H681</f>
        <v>0</v>
      </c>
      <c r="H681" s="139">
        <f>SUMPRODUCT((([0]!sortieNoms=Mensualite!$B681)*([0]!sortieClas=Mensualite!$C681)*([0]!sortiePrix)))</f>
        <v>0</v>
      </c>
      <c r="I681" s="140" t="s">
        <v>66</v>
      </c>
    </row>
    <row r="682" spans="1:9" ht="15.6" x14ac:dyDescent="0.3">
      <c r="A682" s="88">
        <v>680</v>
      </c>
      <c r="B682" s="92" t="s">
        <v>720</v>
      </c>
      <c r="C682" s="95" t="s">
        <v>59</v>
      </c>
      <c r="D682" s="72"/>
      <c r="E682" s="141">
        <f>+D682*$E$1</f>
        <v>0</v>
      </c>
      <c r="F682" s="149">
        <f>IFERROR(Mensualite!$G682/Mensualite!$D682,0)</f>
        <v>0</v>
      </c>
      <c r="G682" s="150">
        <f>+D682*$E$1-Mensualite!$H682</f>
        <v>0</v>
      </c>
      <c r="H682" s="139">
        <f>SUMPRODUCT((([0]!sortieNoms=Mensualite!$B682)*([0]!sortieClas=Mensualite!$C682)*([0]!sortiePrix)))</f>
        <v>0</v>
      </c>
      <c r="I682" s="144" t="s">
        <v>66</v>
      </c>
    </row>
    <row r="683" spans="1:9" ht="15.6" x14ac:dyDescent="0.3">
      <c r="A683" s="88">
        <v>681</v>
      </c>
      <c r="B683" s="94" t="s">
        <v>670</v>
      </c>
      <c r="C683" s="96" t="s">
        <v>59</v>
      </c>
      <c r="D683" s="91"/>
      <c r="E683" s="136">
        <f>+D683*$E$1</f>
        <v>0</v>
      </c>
      <c r="F683" s="146">
        <f>IFERROR(Mensualite!$G683/Mensualite!$D683,0)</f>
        <v>0</v>
      </c>
      <c r="G683" s="147">
        <f>+D683*$E$1-Mensualite!$H683</f>
        <v>0</v>
      </c>
      <c r="H683" s="139">
        <f>SUMPRODUCT((([0]!sortieNoms=Mensualite!$B683)*([0]!sortieClas=Mensualite!$C683)*([0]!sortiePrix)))</f>
        <v>0</v>
      </c>
      <c r="I683" s="140" t="s">
        <v>66</v>
      </c>
    </row>
    <row r="684" spans="1:9" ht="15.6" x14ac:dyDescent="0.3">
      <c r="A684" s="88">
        <v>682</v>
      </c>
      <c r="B684" s="92" t="s">
        <v>669</v>
      </c>
      <c r="C684" s="95" t="s">
        <v>59</v>
      </c>
      <c r="D684" s="72"/>
      <c r="E684" s="141">
        <f>+D684*$E$1</f>
        <v>0</v>
      </c>
      <c r="F684" s="149">
        <f>IFERROR(Mensualite!$G684/Mensualite!$D684,0)</f>
        <v>0</v>
      </c>
      <c r="G684" s="150">
        <f>+D684*$E$1-Mensualite!$H684</f>
        <v>0</v>
      </c>
      <c r="H684" s="139">
        <f>SUMPRODUCT((([0]!sortieNoms=Mensualite!$B684)*([0]!sortieClas=Mensualite!$C684)*([0]!sortiePrix)))</f>
        <v>0</v>
      </c>
      <c r="I684" s="144" t="s">
        <v>66</v>
      </c>
    </row>
    <row r="685" spans="1:9" ht="15.6" x14ac:dyDescent="0.3">
      <c r="A685" s="88">
        <v>683</v>
      </c>
      <c r="B685" s="94" t="s">
        <v>722</v>
      </c>
      <c r="C685" s="96" t="s">
        <v>59</v>
      </c>
      <c r="D685" s="91"/>
      <c r="E685" s="136">
        <f>+D685*$E$1</f>
        <v>0</v>
      </c>
      <c r="F685" s="146">
        <f>IFERROR(Mensualite!$G685/Mensualite!$D685,0)</f>
        <v>0</v>
      </c>
      <c r="G685" s="147">
        <f>+D685*$E$1-Mensualite!$H685</f>
        <v>0</v>
      </c>
      <c r="H685" s="139">
        <f>SUMPRODUCT((([0]!sortieNoms=Mensualite!$B685)*([0]!sortieClas=Mensualite!$C685)*([0]!sortiePrix)))</f>
        <v>0</v>
      </c>
      <c r="I685" s="140" t="s">
        <v>66</v>
      </c>
    </row>
    <row r="686" spans="1:9" ht="15.6" x14ac:dyDescent="0.3">
      <c r="A686" s="88">
        <v>684</v>
      </c>
      <c r="B686" s="92" t="s">
        <v>682</v>
      </c>
      <c r="C686" s="95" t="s">
        <v>59</v>
      </c>
      <c r="D686" s="72"/>
      <c r="E686" s="141">
        <f>+D686*$E$1</f>
        <v>0</v>
      </c>
      <c r="F686" s="149">
        <f>IFERROR(Mensualite!$G686/Mensualite!$D686,0)</f>
        <v>0</v>
      </c>
      <c r="G686" s="150">
        <f>+D686*$E$1-Mensualite!$H686</f>
        <v>0</v>
      </c>
      <c r="H686" s="139">
        <f>SUMPRODUCT((([0]!sortieNoms=Mensualite!$B686)*([0]!sortieClas=Mensualite!$C686)*([0]!sortiePrix)))</f>
        <v>0</v>
      </c>
      <c r="I686" s="144" t="s">
        <v>66</v>
      </c>
    </row>
    <row r="687" spans="1:9" ht="15.6" x14ac:dyDescent="0.3">
      <c r="A687" s="88">
        <v>685</v>
      </c>
      <c r="B687" s="94" t="s">
        <v>703</v>
      </c>
      <c r="C687" s="96" t="s">
        <v>59</v>
      </c>
      <c r="D687" s="91"/>
      <c r="E687" s="136">
        <f>+D687*$E$1</f>
        <v>0</v>
      </c>
      <c r="F687" s="146">
        <f>IFERROR(Mensualite!$G687/Mensualite!$D687,0)</f>
        <v>0</v>
      </c>
      <c r="G687" s="147">
        <f>+D687*$E$1-Mensualite!$H687</f>
        <v>0</v>
      </c>
      <c r="H687" s="139">
        <f>SUMPRODUCT((([0]!sortieNoms=Mensualite!$B687)*([0]!sortieClas=Mensualite!$C687)*([0]!sortiePrix)))</f>
        <v>0</v>
      </c>
      <c r="I687" s="140" t="s">
        <v>66</v>
      </c>
    </row>
    <row r="688" spans="1:9" ht="15.6" x14ac:dyDescent="0.3">
      <c r="A688" s="88">
        <v>686</v>
      </c>
      <c r="B688" s="92" t="s">
        <v>685</v>
      </c>
      <c r="C688" s="95" t="s">
        <v>59</v>
      </c>
      <c r="D688" s="72"/>
      <c r="E688" s="141">
        <f>+D688*$E$1</f>
        <v>0</v>
      </c>
      <c r="F688" s="149">
        <f>IFERROR(Mensualite!$G688/Mensualite!$D688,0)</f>
        <v>0</v>
      </c>
      <c r="G688" s="150">
        <f>+D688*$E$1-Mensualite!$H688</f>
        <v>0</v>
      </c>
      <c r="H688" s="139">
        <f>SUMPRODUCT((([0]!sortieNoms=Mensualite!$B688)*([0]!sortieClas=Mensualite!$C688)*([0]!sortiePrix)))</f>
        <v>0</v>
      </c>
      <c r="I688" s="144" t="s">
        <v>66</v>
      </c>
    </row>
    <row r="689" spans="1:9" ht="15.6" x14ac:dyDescent="0.3">
      <c r="A689" s="88">
        <v>687</v>
      </c>
      <c r="B689" s="94" t="s">
        <v>671</v>
      </c>
      <c r="C689" s="96" t="s">
        <v>59</v>
      </c>
      <c r="D689" s="91"/>
      <c r="E689" s="136">
        <f>+D689*$E$1</f>
        <v>0</v>
      </c>
      <c r="F689" s="146">
        <f>IFERROR(Mensualite!$G689/Mensualite!$D689,0)</f>
        <v>0</v>
      </c>
      <c r="G689" s="147">
        <f>+D689*$E$1-Mensualite!$H689</f>
        <v>0</v>
      </c>
      <c r="H689" s="139">
        <f>SUMPRODUCT((([0]!sortieNoms=Mensualite!$B689)*([0]!sortieClas=Mensualite!$C689)*([0]!sortiePrix)))</f>
        <v>0</v>
      </c>
      <c r="I689" s="140" t="s">
        <v>66</v>
      </c>
    </row>
    <row r="690" spans="1:9" ht="15.6" x14ac:dyDescent="0.3">
      <c r="A690" s="88">
        <v>688</v>
      </c>
      <c r="B690" s="92" t="s">
        <v>896</v>
      </c>
      <c r="C690" s="95" t="s">
        <v>59</v>
      </c>
      <c r="D690" s="72"/>
      <c r="E690" s="141">
        <f>+D690*$E$1</f>
        <v>0</v>
      </c>
      <c r="F690" s="149">
        <f>IFERROR(Mensualite!$G690/Mensualite!$D690,0)</f>
        <v>0</v>
      </c>
      <c r="G690" s="150">
        <f>+D690*$E$1-Mensualite!$H690</f>
        <v>0</v>
      </c>
      <c r="H690" s="139">
        <f>SUMPRODUCT((([0]!sortieNoms=Mensualite!$B690)*([0]!sortieClas=Mensualite!$C690)*([0]!sortiePrix)))</f>
        <v>0</v>
      </c>
      <c r="I690" s="144" t="s">
        <v>66</v>
      </c>
    </row>
    <row r="691" spans="1:9" ht="15.6" x14ac:dyDescent="0.3">
      <c r="A691" s="88">
        <v>689</v>
      </c>
      <c r="B691" s="94" t="s">
        <v>702</v>
      </c>
      <c r="C691" s="96" t="s">
        <v>59</v>
      </c>
      <c r="D691" s="91"/>
      <c r="E691" s="136">
        <f>+D691*$E$1</f>
        <v>0</v>
      </c>
      <c r="F691" s="146">
        <f>IFERROR(Mensualite!$G691/Mensualite!$D691,0)</f>
        <v>0</v>
      </c>
      <c r="G691" s="147">
        <f>+D691*$E$1-Mensualite!$H691</f>
        <v>0</v>
      </c>
      <c r="H691" s="139">
        <f>SUMPRODUCT((([0]!sortieNoms=Mensualite!$B691)*([0]!sortieClas=Mensualite!$C691)*([0]!sortiePrix)))</f>
        <v>0</v>
      </c>
      <c r="I691" s="140" t="s">
        <v>66</v>
      </c>
    </row>
    <row r="692" spans="1:9" ht="15.6" x14ac:dyDescent="0.3">
      <c r="A692" s="88">
        <v>690</v>
      </c>
      <c r="B692" s="92" t="s">
        <v>712</v>
      </c>
      <c r="C692" s="95" t="s">
        <v>59</v>
      </c>
      <c r="D692" s="72"/>
      <c r="E692" s="141">
        <f>+D692*$E$1</f>
        <v>0</v>
      </c>
      <c r="F692" s="149">
        <f>IFERROR(Mensualite!$G692/Mensualite!$D692,0)</f>
        <v>0</v>
      </c>
      <c r="G692" s="150">
        <f>+D692*$E$1-Mensualite!$H692</f>
        <v>0</v>
      </c>
      <c r="H692" s="139">
        <f>SUMPRODUCT((([0]!sortieNoms=Mensualite!$B692)*([0]!sortieClas=Mensualite!$C692)*([0]!sortiePrix)))</f>
        <v>0</v>
      </c>
      <c r="I692" s="144" t="s">
        <v>66</v>
      </c>
    </row>
    <row r="693" spans="1:9" ht="15.6" x14ac:dyDescent="0.3">
      <c r="A693" s="88">
        <v>691</v>
      </c>
      <c r="B693" s="94" t="s">
        <v>667</v>
      </c>
      <c r="C693" s="96" t="s">
        <v>59</v>
      </c>
      <c r="D693" s="91"/>
      <c r="E693" s="136">
        <f>+D693*$E$1</f>
        <v>0</v>
      </c>
      <c r="F693" s="146">
        <f>IFERROR(Mensualite!$G693/Mensualite!$D693,0)</f>
        <v>0</v>
      </c>
      <c r="G693" s="147">
        <f>+D693*$E$1-Mensualite!$H693</f>
        <v>0</v>
      </c>
      <c r="H693" s="139">
        <f>SUMPRODUCT((([0]!sortieNoms=Mensualite!$B693)*([0]!sortieClas=Mensualite!$C693)*([0]!sortiePrix)))</f>
        <v>0</v>
      </c>
      <c r="I693" s="140" t="s">
        <v>66</v>
      </c>
    </row>
    <row r="694" spans="1:9" ht="15.6" x14ac:dyDescent="0.3">
      <c r="A694" s="88">
        <v>692</v>
      </c>
      <c r="B694" s="92" t="s">
        <v>666</v>
      </c>
      <c r="C694" s="95" t="s">
        <v>59</v>
      </c>
      <c r="D694" s="72"/>
      <c r="E694" s="141">
        <f>+D694*$E$1</f>
        <v>0</v>
      </c>
      <c r="F694" s="149">
        <f>IFERROR(Mensualite!$G694/Mensualite!$D694,0)</f>
        <v>0</v>
      </c>
      <c r="G694" s="150">
        <f>+D694*$E$1-Mensualite!$H694</f>
        <v>0</v>
      </c>
      <c r="H694" s="139">
        <f>SUMPRODUCT((([0]!sortieNoms=Mensualite!$B694)*([0]!sortieClas=Mensualite!$C694)*([0]!sortiePrix)))</f>
        <v>0</v>
      </c>
      <c r="I694" s="144" t="s">
        <v>66</v>
      </c>
    </row>
    <row r="695" spans="1:9" ht="15.6" x14ac:dyDescent="0.3">
      <c r="A695" s="88">
        <v>693</v>
      </c>
      <c r="B695" s="94" t="s">
        <v>895</v>
      </c>
      <c r="C695" s="96" t="s">
        <v>59</v>
      </c>
      <c r="D695" s="91"/>
      <c r="E695" s="136">
        <f>+D695*$E$1</f>
        <v>0</v>
      </c>
      <c r="F695" s="146">
        <f>IFERROR(Mensualite!$G695/Mensualite!$D695,0)</f>
        <v>0</v>
      </c>
      <c r="G695" s="147">
        <f>+D695*$E$1-Mensualite!$H695</f>
        <v>0</v>
      </c>
      <c r="H695" s="139">
        <f>SUMPRODUCT((([0]!sortieNoms=Mensualite!$B695)*([0]!sortieClas=Mensualite!$C695)*([0]!sortiePrix)))</f>
        <v>0</v>
      </c>
      <c r="I695" s="140" t="s">
        <v>66</v>
      </c>
    </row>
    <row r="696" spans="1:9" ht="15.6" x14ac:dyDescent="0.3">
      <c r="A696" s="88">
        <v>694</v>
      </c>
      <c r="B696" s="92" t="s">
        <v>697</v>
      </c>
      <c r="C696" s="95" t="s">
        <v>59</v>
      </c>
      <c r="D696" s="72"/>
      <c r="E696" s="141">
        <f>+D696*$E$1</f>
        <v>0</v>
      </c>
      <c r="F696" s="149">
        <f>IFERROR(Mensualite!$G696/Mensualite!$D696,0)</f>
        <v>0</v>
      </c>
      <c r="G696" s="150">
        <f>+D696*$E$1-Mensualite!$H696</f>
        <v>0</v>
      </c>
      <c r="H696" s="139">
        <f>SUMPRODUCT((([0]!sortieNoms=Mensualite!$B696)*([0]!sortieClas=Mensualite!$C696)*([0]!sortiePrix)))</f>
        <v>0</v>
      </c>
      <c r="I696" s="144" t="s">
        <v>66</v>
      </c>
    </row>
    <row r="697" spans="1:9" ht="15.6" x14ac:dyDescent="0.3">
      <c r="A697" s="88">
        <v>695</v>
      </c>
      <c r="B697" s="94" t="s">
        <v>661</v>
      </c>
      <c r="C697" s="96" t="s">
        <v>59</v>
      </c>
      <c r="D697" s="91"/>
      <c r="E697" s="136">
        <f>+D697*$E$1</f>
        <v>0</v>
      </c>
      <c r="F697" s="146">
        <f>IFERROR(Mensualite!$G697/Mensualite!$D697,0)</f>
        <v>0</v>
      </c>
      <c r="G697" s="147">
        <f>+D697*$E$1-Mensualite!$H697</f>
        <v>0</v>
      </c>
      <c r="H697" s="139">
        <f>SUMPRODUCT((([0]!sortieNoms=Mensualite!$B697)*([0]!sortieClas=Mensualite!$C697)*([0]!sortiePrix)))</f>
        <v>0</v>
      </c>
      <c r="I697" s="140" t="s">
        <v>66</v>
      </c>
    </row>
    <row r="698" spans="1:9" ht="15.6" x14ac:dyDescent="0.3">
      <c r="A698" s="88">
        <v>696</v>
      </c>
      <c r="B698" s="92" t="s">
        <v>677</v>
      </c>
      <c r="C698" s="95" t="s">
        <v>59</v>
      </c>
      <c r="D698" s="72"/>
      <c r="E698" s="141">
        <f>+D698*$E$1</f>
        <v>0</v>
      </c>
      <c r="F698" s="149">
        <f>IFERROR(Mensualite!$G698/Mensualite!$D698,0)</f>
        <v>0</v>
      </c>
      <c r="G698" s="150">
        <f>+D698*$E$1-Mensualite!$H698</f>
        <v>0</v>
      </c>
      <c r="H698" s="139">
        <f>SUMPRODUCT((([0]!sortieNoms=Mensualite!$B698)*([0]!sortieClas=Mensualite!$C698)*([0]!sortiePrix)))</f>
        <v>0</v>
      </c>
      <c r="I698" s="144" t="s">
        <v>66</v>
      </c>
    </row>
    <row r="699" spans="1:9" ht="15.6" x14ac:dyDescent="0.3">
      <c r="A699" s="88">
        <v>697</v>
      </c>
      <c r="B699" s="94" t="s">
        <v>658</v>
      </c>
      <c r="C699" s="96" t="s">
        <v>59</v>
      </c>
      <c r="D699" s="91"/>
      <c r="E699" s="136">
        <f>+D699*$E$1</f>
        <v>0</v>
      </c>
      <c r="F699" s="146">
        <f>IFERROR(Mensualite!$G699/Mensualite!$D699,0)</f>
        <v>0</v>
      </c>
      <c r="G699" s="147">
        <f>+D699*$E$1-Mensualite!$H699</f>
        <v>0</v>
      </c>
      <c r="H699" s="139">
        <f>SUMPRODUCT((([0]!sortieNoms=Mensualite!$B699)*([0]!sortieClas=Mensualite!$C699)*([0]!sortiePrix)))</f>
        <v>0</v>
      </c>
      <c r="I699" s="140" t="s">
        <v>66</v>
      </c>
    </row>
    <row r="700" spans="1:9" ht="15.6" x14ac:dyDescent="0.3">
      <c r="A700" s="88">
        <v>698</v>
      </c>
      <c r="B700" s="92" t="s">
        <v>724</v>
      </c>
      <c r="C700" s="95" t="s">
        <v>59</v>
      </c>
      <c r="D700" s="72"/>
      <c r="E700" s="141">
        <f>+D700*$E$1</f>
        <v>0</v>
      </c>
      <c r="F700" s="149">
        <f>IFERROR(Mensualite!$G700/Mensualite!$D700,0)</f>
        <v>0</v>
      </c>
      <c r="G700" s="150">
        <f>+D700*$E$1-Mensualite!$H700</f>
        <v>0</v>
      </c>
      <c r="H700" s="139">
        <f>SUMPRODUCT((([0]!sortieNoms=Mensualite!$B700)*([0]!sortieClas=Mensualite!$C700)*([0]!sortiePrix)))</f>
        <v>0</v>
      </c>
      <c r="I700" s="144" t="s">
        <v>66</v>
      </c>
    </row>
    <row r="701" spans="1:9" ht="15.6" x14ac:dyDescent="0.3">
      <c r="A701" s="88">
        <v>699</v>
      </c>
      <c r="B701" s="94" t="s">
        <v>688</v>
      </c>
      <c r="C701" s="96" t="s">
        <v>59</v>
      </c>
      <c r="D701" s="91"/>
      <c r="E701" s="136">
        <f>+D701*$E$1</f>
        <v>0</v>
      </c>
      <c r="F701" s="146">
        <f>IFERROR(Mensualite!$G701/Mensualite!$D701,0)</f>
        <v>0</v>
      </c>
      <c r="G701" s="147">
        <f>+D701*$E$1-Mensualite!$H701</f>
        <v>0</v>
      </c>
      <c r="H701" s="139">
        <f>SUMPRODUCT((([0]!sortieNoms=Mensualite!$B701)*([0]!sortieClas=Mensualite!$C701)*([0]!sortiePrix)))</f>
        <v>0</v>
      </c>
      <c r="I701" s="140" t="s">
        <v>66</v>
      </c>
    </row>
    <row r="702" spans="1:9" ht="15.6" x14ac:dyDescent="0.3">
      <c r="A702" s="88">
        <v>700</v>
      </c>
      <c r="B702" s="92" t="s">
        <v>713</v>
      </c>
      <c r="C702" s="95" t="s">
        <v>59</v>
      </c>
      <c r="D702" s="72"/>
      <c r="E702" s="141">
        <f>+D702*$E$1</f>
        <v>0</v>
      </c>
      <c r="F702" s="149">
        <f>IFERROR(Mensualite!$G702/Mensualite!$D702,0)</f>
        <v>0</v>
      </c>
      <c r="G702" s="150">
        <f>+D702*$E$1-Mensualite!$H702</f>
        <v>0</v>
      </c>
      <c r="H702" s="139">
        <f>SUMPRODUCT((([0]!sortieNoms=Mensualite!$B702)*([0]!sortieClas=Mensualite!$C702)*([0]!sortiePrix)))</f>
        <v>0</v>
      </c>
      <c r="I702" s="144" t="s">
        <v>66</v>
      </c>
    </row>
    <row r="703" spans="1:9" ht="15.6" x14ac:dyDescent="0.3">
      <c r="A703" s="88">
        <v>701</v>
      </c>
      <c r="B703" s="94" t="s">
        <v>683</v>
      </c>
      <c r="C703" s="96" t="s">
        <v>59</v>
      </c>
      <c r="D703" s="91"/>
      <c r="E703" s="136">
        <f>+D703*$E$1</f>
        <v>0</v>
      </c>
      <c r="F703" s="146">
        <f>IFERROR(Mensualite!$G703/Mensualite!$D703,0)</f>
        <v>0</v>
      </c>
      <c r="G703" s="147">
        <f>+D703*$E$1-Mensualite!$H703</f>
        <v>0</v>
      </c>
      <c r="H703" s="139">
        <f>SUMPRODUCT((([0]!sortieNoms=Mensualite!$B703)*([0]!sortieClas=Mensualite!$C703)*([0]!sortiePrix)))</f>
        <v>0</v>
      </c>
      <c r="I703" s="140" t="s">
        <v>66</v>
      </c>
    </row>
    <row r="704" spans="1:9" ht="15.6" x14ac:dyDescent="0.3">
      <c r="A704" s="88">
        <v>702</v>
      </c>
      <c r="B704" s="92" t="s">
        <v>656</v>
      </c>
      <c r="C704" s="95" t="s">
        <v>59</v>
      </c>
      <c r="D704" s="72"/>
      <c r="E704" s="141">
        <f>+D704*$E$1</f>
        <v>0</v>
      </c>
      <c r="F704" s="149">
        <f>IFERROR(Mensualite!$G704/Mensualite!$D704,0)</f>
        <v>0</v>
      </c>
      <c r="G704" s="150">
        <f>+D704*$E$1-Mensualite!$H704</f>
        <v>0</v>
      </c>
      <c r="H704" s="139">
        <f>SUMPRODUCT((([0]!sortieNoms=Mensualite!$B704)*([0]!sortieClas=Mensualite!$C704)*([0]!sortiePrix)))</f>
        <v>0</v>
      </c>
      <c r="I704" s="144" t="s">
        <v>66</v>
      </c>
    </row>
    <row r="705" spans="1:9" ht="15.6" x14ac:dyDescent="0.3">
      <c r="A705" s="88">
        <v>703</v>
      </c>
      <c r="B705" s="94" t="s">
        <v>696</v>
      </c>
      <c r="C705" s="96" t="s">
        <v>59</v>
      </c>
      <c r="D705" s="91"/>
      <c r="E705" s="136">
        <f>+D705*$E$1</f>
        <v>0</v>
      </c>
      <c r="F705" s="146">
        <f>IFERROR(Mensualite!$G705/Mensualite!$D705,0)</f>
        <v>0</v>
      </c>
      <c r="G705" s="147">
        <f>+D705*$E$1-Mensualite!$H705</f>
        <v>0</v>
      </c>
      <c r="H705" s="139">
        <f>SUMPRODUCT((([0]!sortieNoms=Mensualite!$B705)*([0]!sortieClas=Mensualite!$C705)*([0]!sortiePrix)))</f>
        <v>0</v>
      </c>
      <c r="I705" s="140" t="s">
        <v>66</v>
      </c>
    </row>
    <row r="706" spans="1:9" ht="15.6" x14ac:dyDescent="0.3">
      <c r="A706" s="88">
        <v>704</v>
      </c>
      <c r="B706" s="92" t="s">
        <v>657</v>
      </c>
      <c r="C706" s="95" t="s">
        <v>59</v>
      </c>
      <c r="D706" s="72"/>
      <c r="E706" s="141">
        <f>+D706*$E$1</f>
        <v>0</v>
      </c>
      <c r="F706" s="149">
        <f>IFERROR(Mensualite!$G706/Mensualite!$D706,0)</f>
        <v>0</v>
      </c>
      <c r="G706" s="150">
        <f>+D706*$E$1-Mensualite!$H706</f>
        <v>0</v>
      </c>
      <c r="H706" s="139">
        <f>SUMPRODUCT((([0]!sortieNoms=Mensualite!$B706)*([0]!sortieClas=Mensualite!$C706)*([0]!sortiePrix)))</f>
        <v>0</v>
      </c>
      <c r="I706" s="144" t="s">
        <v>66</v>
      </c>
    </row>
    <row r="707" spans="1:9" ht="15.6" x14ac:dyDescent="0.3">
      <c r="A707" s="88">
        <v>705</v>
      </c>
      <c r="B707" s="94" t="s">
        <v>679</v>
      </c>
      <c r="C707" s="96" t="s">
        <v>59</v>
      </c>
      <c r="D707" s="91"/>
      <c r="E707" s="136">
        <f>+D707*$E$1</f>
        <v>0</v>
      </c>
      <c r="F707" s="146">
        <f>IFERROR(Mensualite!$G707/Mensualite!$D707,0)</f>
        <v>0</v>
      </c>
      <c r="G707" s="147">
        <f>+D707*$E$1-Mensualite!$H707</f>
        <v>0</v>
      </c>
      <c r="H707" s="139">
        <f>SUMPRODUCT((([0]!sortieNoms=Mensualite!$B707)*([0]!sortieClas=Mensualite!$C707)*([0]!sortiePrix)))</f>
        <v>0</v>
      </c>
      <c r="I707" s="140" t="s">
        <v>66</v>
      </c>
    </row>
    <row r="708" spans="1:9" ht="15.6" x14ac:dyDescent="0.3">
      <c r="A708" s="88">
        <v>706</v>
      </c>
      <c r="B708" s="92" t="s">
        <v>686</v>
      </c>
      <c r="C708" s="95" t="s">
        <v>59</v>
      </c>
      <c r="D708" s="72"/>
      <c r="E708" s="141">
        <f>+D708*$E$1</f>
        <v>0</v>
      </c>
      <c r="F708" s="149">
        <f>IFERROR(Mensualite!$G708/Mensualite!$D708,0)</f>
        <v>0</v>
      </c>
      <c r="G708" s="150">
        <f>+D708*$E$1-Mensualite!$H708</f>
        <v>0</v>
      </c>
      <c r="H708" s="139">
        <f>SUMPRODUCT((([0]!sortieNoms=Mensualite!$B708)*([0]!sortieClas=Mensualite!$C708)*([0]!sortiePrix)))</f>
        <v>0</v>
      </c>
      <c r="I708" s="144" t="s">
        <v>66</v>
      </c>
    </row>
    <row r="709" spans="1:9" ht="15.6" x14ac:dyDescent="0.3">
      <c r="A709" s="88">
        <v>707</v>
      </c>
      <c r="B709" s="94" t="s">
        <v>714</v>
      </c>
      <c r="C709" s="96" t="s">
        <v>59</v>
      </c>
      <c r="D709" s="91"/>
      <c r="E709" s="136">
        <f>+D709*$E$1</f>
        <v>0</v>
      </c>
      <c r="F709" s="146">
        <f>IFERROR(Mensualite!$G709/Mensualite!$D709,0)</f>
        <v>0</v>
      </c>
      <c r="G709" s="147">
        <f>+D709*$E$1-Mensualite!$H709</f>
        <v>0</v>
      </c>
      <c r="H709" s="139">
        <f>SUMPRODUCT((([0]!sortieNoms=Mensualite!$B709)*([0]!sortieClas=Mensualite!$C709)*([0]!sortiePrix)))</f>
        <v>0</v>
      </c>
      <c r="I709" s="140" t="s">
        <v>66</v>
      </c>
    </row>
    <row r="710" spans="1:9" ht="15.6" x14ac:dyDescent="0.3">
      <c r="A710" s="88">
        <v>708</v>
      </c>
      <c r="B710" s="92" t="s">
        <v>732</v>
      </c>
      <c r="C710" s="95" t="s">
        <v>60</v>
      </c>
      <c r="D710" s="72"/>
      <c r="E710" s="141">
        <f>+D710*$E$1</f>
        <v>0</v>
      </c>
      <c r="F710" s="149">
        <f>IFERROR(Mensualite!$G710/Mensualite!$D710,0)</f>
        <v>0</v>
      </c>
      <c r="G710" s="150">
        <f>+D710*$E$1-Mensualite!$H710</f>
        <v>0</v>
      </c>
      <c r="H710" s="139">
        <f>SUMPRODUCT((([0]!sortieNoms=Mensualite!$B710)*([0]!sortieClas=Mensualite!$C710)*([0]!sortiePrix)))</f>
        <v>0</v>
      </c>
      <c r="I710" s="144" t="s">
        <v>60</v>
      </c>
    </row>
    <row r="711" spans="1:9" ht="15.6" x14ac:dyDescent="0.3">
      <c r="A711" s="88">
        <v>709</v>
      </c>
      <c r="B711" s="94" t="s">
        <v>751</v>
      </c>
      <c r="C711" s="96" t="s">
        <v>60</v>
      </c>
      <c r="D711" s="91"/>
      <c r="E711" s="136">
        <f>+D711*$E$1</f>
        <v>0</v>
      </c>
      <c r="F711" s="146">
        <f>IFERROR(Mensualite!$G711/Mensualite!$D711,0)</f>
        <v>0</v>
      </c>
      <c r="G711" s="147">
        <f>+D711*$E$1-Mensualite!$H711</f>
        <v>0</v>
      </c>
      <c r="H711" s="139">
        <f>SUMPRODUCT((([0]!sortieNoms=Mensualite!$B711)*([0]!sortieClas=Mensualite!$C711)*([0]!sortiePrix)))</f>
        <v>0</v>
      </c>
      <c r="I711" s="140" t="s">
        <v>60</v>
      </c>
    </row>
    <row r="712" spans="1:9" ht="15.6" x14ac:dyDescent="0.3">
      <c r="A712" s="88">
        <v>710</v>
      </c>
      <c r="B712" s="92" t="s">
        <v>737</v>
      </c>
      <c r="C712" s="95" t="s">
        <v>60</v>
      </c>
      <c r="D712" s="72"/>
      <c r="E712" s="141">
        <f>+D712*$E$1</f>
        <v>0</v>
      </c>
      <c r="F712" s="149">
        <f>IFERROR(Mensualite!$G712/Mensualite!$D712,0)</f>
        <v>0</v>
      </c>
      <c r="G712" s="150">
        <f>+D712*$E$1-Mensualite!$H712</f>
        <v>0</v>
      </c>
      <c r="H712" s="139">
        <f>SUMPRODUCT((([0]!sortieNoms=Mensualite!$B712)*([0]!sortieClas=Mensualite!$C712)*([0]!sortiePrix)))</f>
        <v>0</v>
      </c>
      <c r="I712" s="144" t="s">
        <v>60</v>
      </c>
    </row>
    <row r="713" spans="1:9" ht="15.6" x14ac:dyDescent="0.3">
      <c r="A713" s="88">
        <v>711</v>
      </c>
      <c r="B713" s="94" t="s">
        <v>806</v>
      </c>
      <c r="C713" s="96" t="s">
        <v>60</v>
      </c>
      <c r="D713" s="91"/>
      <c r="E713" s="136">
        <f>+D713*$E$1</f>
        <v>0</v>
      </c>
      <c r="F713" s="146">
        <f>IFERROR(Mensualite!$G713/Mensualite!$D713,0)</f>
        <v>0</v>
      </c>
      <c r="G713" s="147">
        <f>+D713*$E$1-Mensualite!$H713</f>
        <v>0</v>
      </c>
      <c r="H713" s="139">
        <f>SUMPRODUCT((([0]!sortieNoms=Mensualite!$B713)*([0]!sortieClas=Mensualite!$C713)*([0]!sortiePrix)))</f>
        <v>0</v>
      </c>
      <c r="I713" s="140" t="s">
        <v>60</v>
      </c>
    </row>
    <row r="714" spans="1:9" ht="15.6" x14ac:dyDescent="0.3">
      <c r="A714" s="88">
        <v>712</v>
      </c>
      <c r="B714" s="92" t="s">
        <v>791</v>
      </c>
      <c r="C714" s="95" t="s">
        <v>60</v>
      </c>
      <c r="D714" s="72"/>
      <c r="E714" s="141">
        <f>+D714*$E$1</f>
        <v>0</v>
      </c>
      <c r="F714" s="149">
        <f>IFERROR(Mensualite!$G714/Mensualite!$D714,0)</f>
        <v>0</v>
      </c>
      <c r="G714" s="150">
        <f>+D714*$E$1-Mensualite!$H714</f>
        <v>0</v>
      </c>
      <c r="H714" s="139">
        <f>SUMPRODUCT((([0]!sortieNoms=Mensualite!$B714)*([0]!sortieClas=Mensualite!$C714)*([0]!sortiePrix)))</f>
        <v>0</v>
      </c>
      <c r="I714" s="144" t="s">
        <v>60</v>
      </c>
    </row>
    <row r="715" spans="1:9" ht="15.6" x14ac:dyDescent="0.3">
      <c r="A715" s="88">
        <v>713</v>
      </c>
      <c r="B715" s="94" t="s">
        <v>802</v>
      </c>
      <c r="C715" s="96" t="s">
        <v>60</v>
      </c>
      <c r="D715" s="91"/>
      <c r="E715" s="136">
        <f>+D715*$E$1</f>
        <v>0</v>
      </c>
      <c r="F715" s="146">
        <f>IFERROR(Mensualite!$G715/Mensualite!$D715,0)</f>
        <v>0</v>
      </c>
      <c r="G715" s="147">
        <f>+D715*$E$1-Mensualite!$H715</f>
        <v>0</v>
      </c>
      <c r="H715" s="139">
        <f>SUMPRODUCT((([0]!sortieNoms=Mensualite!$B715)*([0]!sortieClas=Mensualite!$C715)*([0]!sortiePrix)))</f>
        <v>0</v>
      </c>
      <c r="I715" s="140" t="s">
        <v>60</v>
      </c>
    </row>
    <row r="716" spans="1:9" ht="15.6" x14ac:dyDescent="0.3">
      <c r="A716" s="88">
        <v>714</v>
      </c>
      <c r="B716" s="92" t="s">
        <v>748</v>
      </c>
      <c r="C716" s="95" t="s">
        <v>60</v>
      </c>
      <c r="D716" s="72"/>
      <c r="E716" s="141">
        <f>+D716*$E$1</f>
        <v>0</v>
      </c>
      <c r="F716" s="149">
        <f>IFERROR(Mensualite!$G716/Mensualite!$D716,0)</f>
        <v>0</v>
      </c>
      <c r="G716" s="150">
        <f>+D716*$E$1-Mensualite!$H716</f>
        <v>0</v>
      </c>
      <c r="H716" s="139">
        <f>SUMPRODUCT((([0]!sortieNoms=Mensualite!$B716)*([0]!sortieClas=Mensualite!$C716)*([0]!sortiePrix)))</f>
        <v>0</v>
      </c>
      <c r="I716" s="144" t="s">
        <v>60</v>
      </c>
    </row>
    <row r="717" spans="1:9" ht="15.6" x14ac:dyDescent="0.3">
      <c r="A717" s="88">
        <v>715</v>
      </c>
      <c r="B717" s="94" t="s">
        <v>894</v>
      </c>
      <c r="C717" s="96" t="s">
        <v>60</v>
      </c>
      <c r="D717" s="91"/>
      <c r="E717" s="136">
        <f>+D717*$E$1</f>
        <v>0</v>
      </c>
      <c r="F717" s="146">
        <f>IFERROR(Mensualite!$G717/Mensualite!$D717,0)</f>
        <v>0</v>
      </c>
      <c r="G717" s="147">
        <f>+D717*$E$1-Mensualite!$H717</f>
        <v>0</v>
      </c>
      <c r="H717" s="139">
        <f>SUMPRODUCT((([0]!sortieNoms=Mensualite!$B717)*([0]!sortieClas=Mensualite!$C717)*([0]!sortiePrix)))</f>
        <v>0</v>
      </c>
      <c r="I717" s="140" t="s">
        <v>60</v>
      </c>
    </row>
    <row r="718" spans="1:9" ht="15.6" x14ac:dyDescent="0.3">
      <c r="A718" s="88">
        <v>716</v>
      </c>
      <c r="B718" s="92" t="s">
        <v>767</v>
      </c>
      <c r="C718" s="95" t="s">
        <v>60</v>
      </c>
      <c r="D718" s="72"/>
      <c r="E718" s="141">
        <f>+D718*$E$1</f>
        <v>0</v>
      </c>
      <c r="F718" s="149">
        <f>IFERROR(Mensualite!$G718/Mensualite!$D718,0)</f>
        <v>0</v>
      </c>
      <c r="G718" s="150">
        <f>+D718*$E$1-Mensualite!$H718</f>
        <v>0</v>
      </c>
      <c r="H718" s="139">
        <f>SUMPRODUCT((([0]!sortieNoms=Mensualite!$B718)*([0]!sortieClas=Mensualite!$C718)*([0]!sortiePrix)))</f>
        <v>0</v>
      </c>
      <c r="I718" s="144" t="s">
        <v>60</v>
      </c>
    </row>
    <row r="719" spans="1:9" ht="15.6" x14ac:dyDescent="0.3">
      <c r="A719" s="88">
        <v>717</v>
      </c>
      <c r="B719" s="94" t="s">
        <v>794</v>
      </c>
      <c r="C719" s="96" t="s">
        <v>60</v>
      </c>
      <c r="D719" s="91"/>
      <c r="E719" s="136">
        <f>+D719*$E$1</f>
        <v>0</v>
      </c>
      <c r="F719" s="146">
        <f>IFERROR(Mensualite!$G719/Mensualite!$D719,0)</f>
        <v>0</v>
      </c>
      <c r="G719" s="147">
        <f>+D719*$E$1-Mensualite!$H719</f>
        <v>0</v>
      </c>
      <c r="H719" s="139">
        <f>SUMPRODUCT((([0]!sortieNoms=Mensualite!$B719)*([0]!sortieClas=Mensualite!$C719)*([0]!sortiePrix)))</f>
        <v>0</v>
      </c>
      <c r="I719" s="140" t="s">
        <v>60</v>
      </c>
    </row>
    <row r="720" spans="1:9" ht="15.6" x14ac:dyDescent="0.3">
      <c r="A720" s="88">
        <v>718</v>
      </c>
      <c r="B720" s="92" t="s">
        <v>753</v>
      </c>
      <c r="C720" s="95" t="s">
        <v>60</v>
      </c>
      <c r="D720" s="72"/>
      <c r="E720" s="141">
        <f>+D720*$E$1</f>
        <v>0</v>
      </c>
      <c r="F720" s="149">
        <f>IFERROR(Mensualite!$G720/Mensualite!$D720,0)</f>
        <v>0</v>
      </c>
      <c r="G720" s="150">
        <f>+D720*$E$1-Mensualite!$H720</f>
        <v>0</v>
      </c>
      <c r="H720" s="139">
        <f>SUMPRODUCT((([0]!sortieNoms=Mensualite!$B720)*([0]!sortieClas=Mensualite!$C720)*([0]!sortiePrix)))</f>
        <v>0</v>
      </c>
      <c r="I720" s="144" t="s">
        <v>60</v>
      </c>
    </row>
    <row r="721" spans="1:9" ht="15.6" x14ac:dyDescent="0.3">
      <c r="A721" s="88">
        <v>719</v>
      </c>
      <c r="B721" s="94" t="s">
        <v>778</v>
      </c>
      <c r="C721" s="96" t="s">
        <v>60</v>
      </c>
      <c r="D721" s="91"/>
      <c r="E721" s="136">
        <f>+D721*$E$1</f>
        <v>0</v>
      </c>
      <c r="F721" s="146">
        <f>IFERROR(Mensualite!$G721/Mensualite!$D721,0)</f>
        <v>0</v>
      </c>
      <c r="G721" s="147">
        <f>+D721*$E$1-Mensualite!$H721</f>
        <v>0</v>
      </c>
      <c r="H721" s="139">
        <f>SUMPRODUCT((([0]!sortieNoms=Mensualite!$B721)*([0]!sortieClas=Mensualite!$C721)*([0]!sortiePrix)))</f>
        <v>0</v>
      </c>
      <c r="I721" s="140" t="s">
        <v>60</v>
      </c>
    </row>
    <row r="722" spans="1:9" ht="15.6" x14ac:dyDescent="0.3">
      <c r="A722" s="88">
        <v>720</v>
      </c>
      <c r="B722" s="92" t="s">
        <v>805</v>
      </c>
      <c r="C722" s="95" t="s">
        <v>60</v>
      </c>
      <c r="D722" s="72"/>
      <c r="E722" s="141">
        <f>+D722*$E$1</f>
        <v>0</v>
      </c>
      <c r="F722" s="149">
        <f>IFERROR(Mensualite!$G722/Mensualite!$D722,0)</f>
        <v>0</v>
      </c>
      <c r="G722" s="150">
        <f>+D722*$E$1-Mensualite!$H722</f>
        <v>0</v>
      </c>
      <c r="H722" s="139">
        <f>SUMPRODUCT((([0]!sortieNoms=Mensualite!$B722)*([0]!sortieClas=Mensualite!$C722)*([0]!sortiePrix)))</f>
        <v>0</v>
      </c>
      <c r="I722" s="144" t="s">
        <v>60</v>
      </c>
    </row>
    <row r="723" spans="1:9" ht="15.6" x14ac:dyDescent="0.3">
      <c r="A723" s="88">
        <v>721</v>
      </c>
      <c r="B723" s="94" t="s">
        <v>758</v>
      </c>
      <c r="C723" s="96" t="s">
        <v>60</v>
      </c>
      <c r="D723" s="91"/>
      <c r="E723" s="136">
        <f>+D723*$E$1</f>
        <v>0</v>
      </c>
      <c r="F723" s="146">
        <f>IFERROR(Mensualite!$G723/Mensualite!$D723,0)</f>
        <v>0</v>
      </c>
      <c r="G723" s="147">
        <f>+D723*$E$1-Mensualite!$H723</f>
        <v>0</v>
      </c>
      <c r="H723" s="139">
        <f>SUMPRODUCT((([0]!sortieNoms=Mensualite!$B723)*([0]!sortieClas=Mensualite!$C723)*([0]!sortiePrix)))</f>
        <v>0</v>
      </c>
      <c r="I723" s="140" t="s">
        <v>60</v>
      </c>
    </row>
    <row r="724" spans="1:9" ht="15.6" x14ac:dyDescent="0.3">
      <c r="A724" s="88">
        <v>722</v>
      </c>
      <c r="B724" s="92" t="s">
        <v>774</v>
      </c>
      <c r="C724" s="95" t="s">
        <v>60</v>
      </c>
      <c r="D724" s="72"/>
      <c r="E724" s="141">
        <f>+D724*$E$1</f>
        <v>0</v>
      </c>
      <c r="F724" s="149">
        <f>IFERROR(Mensualite!$G724/Mensualite!$D724,0)</f>
        <v>0</v>
      </c>
      <c r="G724" s="150">
        <f>+D724*$E$1-Mensualite!$H724</f>
        <v>0</v>
      </c>
      <c r="H724" s="139">
        <f>SUMPRODUCT((([0]!sortieNoms=Mensualite!$B724)*([0]!sortieClas=Mensualite!$C724)*([0]!sortiePrix)))</f>
        <v>0</v>
      </c>
      <c r="I724" s="144" t="s">
        <v>60</v>
      </c>
    </row>
    <row r="725" spans="1:9" ht="15.6" x14ac:dyDescent="0.3">
      <c r="A725" s="88">
        <v>723</v>
      </c>
      <c r="B725" s="94" t="s">
        <v>893</v>
      </c>
      <c r="C725" s="96" t="s">
        <v>60</v>
      </c>
      <c r="D725" s="91"/>
      <c r="E725" s="136">
        <f>+D725*$E$1</f>
        <v>0</v>
      </c>
      <c r="F725" s="146">
        <f>IFERROR(Mensualite!$G725/Mensualite!$D725,0)</f>
        <v>0</v>
      </c>
      <c r="G725" s="147">
        <f>+D725*$E$1-Mensualite!$H725</f>
        <v>0</v>
      </c>
      <c r="H725" s="139">
        <f>SUMPRODUCT((([0]!sortieNoms=Mensualite!$B725)*([0]!sortieClas=Mensualite!$C725)*([0]!sortiePrix)))</f>
        <v>0</v>
      </c>
      <c r="I725" s="140" t="s">
        <v>60</v>
      </c>
    </row>
    <row r="726" spans="1:9" ht="15.6" x14ac:dyDescent="0.3">
      <c r="A726" s="88">
        <v>724</v>
      </c>
      <c r="B726" s="92" t="s">
        <v>733</v>
      </c>
      <c r="C726" s="95" t="s">
        <v>60</v>
      </c>
      <c r="D726" s="72"/>
      <c r="E726" s="141">
        <f>+D726*$E$1</f>
        <v>0</v>
      </c>
      <c r="F726" s="149">
        <f>IFERROR(Mensualite!$G726/Mensualite!$D726,0)</f>
        <v>0</v>
      </c>
      <c r="G726" s="150">
        <f>+D726*$E$1-Mensualite!$H726</f>
        <v>0</v>
      </c>
      <c r="H726" s="139">
        <f>SUMPRODUCT((([0]!sortieNoms=Mensualite!$B726)*([0]!sortieClas=Mensualite!$C726)*([0]!sortiePrix)))</f>
        <v>0</v>
      </c>
      <c r="I726" s="144" t="s">
        <v>60</v>
      </c>
    </row>
    <row r="727" spans="1:9" ht="15.6" x14ac:dyDescent="0.3">
      <c r="A727" s="88">
        <v>725</v>
      </c>
      <c r="B727" s="94" t="s">
        <v>730</v>
      </c>
      <c r="C727" s="96" t="s">
        <v>60</v>
      </c>
      <c r="D727" s="91"/>
      <c r="E727" s="136">
        <f>+D727*$E$1</f>
        <v>0</v>
      </c>
      <c r="F727" s="146">
        <f>IFERROR(Mensualite!$G727/Mensualite!$D727,0)</f>
        <v>0</v>
      </c>
      <c r="G727" s="147">
        <f>+D727*$E$1-Mensualite!$H727</f>
        <v>0</v>
      </c>
      <c r="H727" s="139">
        <f>SUMPRODUCT((([0]!sortieNoms=Mensualite!$B727)*([0]!sortieClas=Mensualite!$C727)*([0]!sortiePrix)))</f>
        <v>0</v>
      </c>
      <c r="I727" s="140" t="s">
        <v>60</v>
      </c>
    </row>
    <row r="728" spans="1:9" ht="15.6" x14ac:dyDescent="0.3">
      <c r="A728" s="88">
        <v>726</v>
      </c>
      <c r="B728" s="92" t="s">
        <v>797</v>
      </c>
      <c r="C728" s="95" t="s">
        <v>60</v>
      </c>
      <c r="D728" s="72"/>
      <c r="E728" s="141">
        <f>+D728*$E$1</f>
        <v>0</v>
      </c>
      <c r="F728" s="149">
        <f>IFERROR(Mensualite!$G728/Mensualite!$D728,0)</f>
        <v>0</v>
      </c>
      <c r="G728" s="150">
        <f>+D728*$E$1-Mensualite!$H728</f>
        <v>0</v>
      </c>
      <c r="H728" s="139">
        <f>SUMPRODUCT((([0]!sortieNoms=Mensualite!$B728)*([0]!sortieClas=Mensualite!$C728)*([0]!sortiePrix)))</f>
        <v>0</v>
      </c>
      <c r="I728" s="144" t="s">
        <v>60</v>
      </c>
    </row>
    <row r="729" spans="1:9" ht="15.6" x14ac:dyDescent="0.3">
      <c r="A729" s="88">
        <v>727</v>
      </c>
      <c r="B729" s="94" t="s">
        <v>780</v>
      </c>
      <c r="C729" s="96" t="s">
        <v>60</v>
      </c>
      <c r="D729" s="91"/>
      <c r="E729" s="136">
        <f>+D729*$E$1</f>
        <v>0</v>
      </c>
      <c r="F729" s="146">
        <f>IFERROR(Mensualite!$G729/Mensualite!$D729,0)</f>
        <v>0</v>
      </c>
      <c r="G729" s="147">
        <f>+D729*$E$1-Mensualite!$H729</f>
        <v>0</v>
      </c>
      <c r="H729" s="139">
        <f>SUMPRODUCT((([0]!sortieNoms=Mensualite!$B729)*([0]!sortieClas=Mensualite!$C729)*([0]!sortiePrix)))</f>
        <v>0</v>
      </c>
      <c r="I729" s="140" t="s">
        <v>60</v>
      </c>
    </row>
    <row r="730" spans="1:9" ht="15.6" x14ac:dyDescent="0.3">
      <c r="A730" s="88">
        <v>728</v>
      </c>
      <c r="B730" s="92" t="s">
        <v>795</v>
      </c>
      <c r="C730" s="95" t="s">
        <v>60</v>
      </c>
      <c r="D730" s="72"/>
      <c r="E730" s="141">
        <f>+D730*$E$1</f>
        <v>0</v>
      </c>
      <c r="F730" s="149">
        <f>IFERROR(Mensualite!$G730/Mensualite!$D730,0)</f>
        <v>0</v>
      </c>
      <c r="G730" s="150">
        <f>+D730*$E$1-Mensualite!$H730</f>
        <v>0</v>
      </c>
      <c r="H730" s="139">
        <f>SUMPRODUCT((([0]!sortieNoms=Mensualite!$B730)*([0]!sortieClas=Mensualite!$C730)*([0]!sortiePrix)))</f>
        <v>0</v>
      </c>
      <c r="I730" s="144" t="s">
        <v>60</v>
      </c>
    </row>
    <row r="731" spans="1:9" ht="15.6" x14ac:dyDescent="0.3">
      <c r="A731" s="88">
        <v>729</v>
      </c>
      <c r="B731" s="94" t="s">
        <v>729</v>
      </c>
      <c r="C731" s="96" t="s">
        <v>60</v>
      </c>
      <c r="D731" s="91"/>
      <c r="E731" s="136">
        <f>+D731*$E$1</f>
        <v>0</v>
      </c>
      <c r="F731" s="146">
        <f>IFERROR(Mensualite!$G731/Mensualite!$D731,0)</f>
        <v>0</v>
      </c>
      <c r="G731" s="147">
        <f>+D731*$E$1-Mensualite!$H731</f>
        <v>0</v>
      </c>
      <c r="H731" s="139">
        <f>SUMPRODUCT((([0]!sortieNoms=Mensualite!$B731)*([0]!sortieClas=Mensualite!$C731)*([0]!sortiePrix)))</f>
        <v>0</v>
      </c>
      <c r="I731" s="140" t="s">
        <v>60</v>
      </c>
    </row>
    <row r="732" spans="1:9" ht="15.6" x14ac:dyDescent="0.3">
      <c r="A732" s="88">
        <v>730</v>
      </c>
      <c r="B732" s="92" t="s">
        <v>807</v>
      </c>
      <c r="C732" s="95" t="s">
        <v>60</v>
      </c>
      <c r="D732" s="72"/>
      <c r="E732" s="141">
        <f>+D732*$E$1</f>
        <v>0</v>
      </c>
      <c r="F732" s="149">
        <f>IFERROR(Mensualite!$G732/Mensualite!$D732,0)</f>
        <v>0</v>
      </c>
      <c r="G732" s="150">
        <f>+D732*$E$1-Mensualite!$H732</f>
        <v>0</v>
      </c>
      <c r="H732" s="139">
        <f>SUMPRODUCT((([0]!sortieNoms=Mensualite!$B732)*([0]!sortieClas=Mensualite!$C732)*([0]!sortiePrix)))</f>
        <v>0</v>
      </c>
      <c r="I732" s="144" t="s">
        <v>60</v>
      </c>
    </row>
    <row r="733" spans="1:9" ht="15.6" x14ac:dyDescent="0.3">
      <c r="A733" s="88">
        <v>731</v>
      </c>
      <c r="B733" s="94" t="s">
        <v>754</v>
      </c>
      <c r="C733" s="96" t="s">
        <v>60</v>
      </c>
      <c r="D733" s="91"/>
      <c r="E733" s="136">
        <f>+D733*$E$1</f>
        <v>0</v>
      </c>
      <c r="F733" s="146">
        <f>IFERROR(Mensualite!$G733/Mensualite!$D733,0)</f>
        <v>0</v>
      </c>
      <c r="G733" s="147">
        <f>+D733*$E$1-Mensualite!$H733</f>
        <v>0</v>
      </c>
      <c r="H733" s="139">
        <f>SUMPRODUCT((([0]!sortieNoms=Mensualite!$B733)*([0]!sortieClas=Mensualite!$C733)*([0]!sortiePrix)))</f>
        <v>0</v>
      </c>
      <c r="I733" s="140" t="s">
        <v>60</v>
      </c>
    </row>
    <row r="734" spans="1:9" ht="15.6" x14ac:dyDescent="0.3">
      <c r="A734" s="88">
        <v>732</v>
      </c>
      <c r="B734" s="92" t="s">
        <v>761</v>
      </c>
      <c r="C734" s="95" t="s">
        <v>60</v>
      </c>
      <c r="D734" s="72"/>
      <c r="E734" s="141">
        <f>+D734*$E$1</f>
        <v>0</v>
      </c>
      <c r="F734" s="149">
        <f>IFERROR(Mensualite!$G734/Mensualite!$D734,0)</f>
        <v>0</v>
      </c>
      <c r="G734" s="150">
        <f>+D734*$E$1-Mensualite!$H734</f>
        <v>0</v>
      </c>
      <c r="H734" s="139">
        <f>SUMPRODUCT((([0]!sortieNoms=Mensualite!$B734)*([0]!sortieClas=Mensualite!$C734)*([0]!sortiePrix)))</f>
        <v>0</v>
      </c>
      <c r="I734" s="144" t="s">
        <v>60</v>
      </c>
    </row>
    <row r="735" spans="1:9" ht="15.6" x14ac:dyDescent="0.3">
      <c r="A735" s="88">
        <v>733</v>
      </c>
      <c r="B735" s="94" t="s">
        <v>786</v>
      </c>
      <c r="C735" s="96" t="s">
        <v>60</v>
      </c>
      <c r="D735" s="91"/>
      <c r="E735" s="136">
        <f>+D735*$E$1</f>
        <v>0</v>
      </c>
      <c r="F735" s="146">
        <f>IFERROR(Mensualite!$G735/Mensualite!$D735,0)</f>
        <v>0</v>
      </c>
      <c r="G735" s="147">
        <f>+D735*$E$1-Mensualite!$H735</f>
        <v>0</v>
      </c>
      <c r="H735" s="139">
        <f>SUMPRODUCT((([0]!sortieNoms=Mensualite!$B735)*([0]!sortieClas=Mensualite!$C735)*([0]!sortiePrix)))</f>
        <v>0</v>
      </c>
      <c r="I735" s="140" t="s">
        <v>60</v>
      </c>
    </row>
    <row r="736" spans="1:9" ht="15.6" x14ac:dyDescent="0.3">
      <c r="A736" s="88">
        <v>734</v>
      </c>
      <c r="B736" s="92" t="s">
        <v>892</v>
      </c>
      <c r="C736" s="95" t="s">
        <v>60</v>
      </c>
      <c r="D736" s="72"/>
      <c r="E736" s="141">
        <f>+D736*$E$1</f>
        <v>0</v>
      </c>
      <c r="F736" s="149">
        <f>IFERROR(Mensualite!$G736/Mensualite!$D736,0)</f>
        <v>0</v>
      </c>
      <c r="G736" s="150">
        <f>+D736*$E$1-Mensualite!$H736</f>
        <v>0</v>
      </c>
      <c r="H736" s="139">
        <f>SUMPRODUCT((([0]!sortieNoms=Mensualite!$B736)*([0]!sortieClas=Mensualite!$C736)*([0]!sortiePrix)))</f>
        <v>0</v>
      </c>
      <c r="I736" s="144" t="s">
        <v>60</v>
      </c>
    </row>
    <row r="737" spans="1:9" ht="15.6" x14ac:dyDescent="0.3">
      <c r="A737" s="88">
        <v>735</v>
      </c>
      <c r="B737" s="94" t="s">
        <v>783</v>
      </c>
      <c r="C737" s="96" t="s">
        <v>60</v>
      </c>
      <c r="D737" s="91"/>
      <c r="E737" s="136">
        <f>+D737*$E$1</f>
        <v>0</v>
      </c>
      <c r="F737" s="146">
        <f>IFERROR(Mensualite!$G737/Mensualite!$D737,0)</f>
        <v>0</v>
      </c>
      <c r="G737" s="147">
        <f>+D737*$E$1-Mensualite!$H737</f>
        <v>0</v>
      </c>
      <c r="H737" s="139">
        <f>SUMPRODUCT((([0]!sortieNoms=Mensualite!$B737)*([0]!sortieClas=Mensualite!$C737)*([0]!sortiePrix)))</f>
        <v>0</v>
      </c>
      <c r="I737" s="140" t="s">
        <v>60</v>
      </c>
    </row>
    <row r="738" spans="1:9" ht="15.6" x14ac:dyDescent="0.3">
      <c r="A738" s="88">
        <v>736</v>
      </c>
      <c r="B738" s="92" t="s">
        <v>747</v>
      </c>
      <c r="C738" s="95" t="s">
        <v>60</v>
      </c>
      <c r="D738" s="72"/>
      <c r="E738" s="141">
        <f>+D738*$E$1</f>
        <v>0</v>
      </c>
      <c r="F738" s="149">
        <f>IFERROR(Mensualite!$G738/Mensualite!$D738,0)</f>
        <v>0</v>
      </c>
      <c r="G738" s="150">
        <f>+D738*$E$1-Mensualite!$H738</f>
        <v>0</v>
      </c>
      <c r="H738" s="139">
        <f>SUMPRODUCT((([0]!sortieNoms=Mensualite!$B738)*([0]!sortieClas=Mensualite!$C738)*([0]!sortiePrix)))</f>
        <v>0</v>
      </c>
      <c r="I738" s="144" t="s">
        <v>60</v>
      </c>
    </row>
    <row r="739" spans="1:9" ht="15.6" x14ac:dyDescent="0.3">
      <c r="A739" s="88">
        <v>737</v>
      </c>
      <c r="B739" s="94" t="s">
        <v>793</v>
      </c>
      <c r="C739" s="96" t="s">
        <v>60</v>
      </c>
      <c r="D739" s="91"/>
      <c r="E739" s="136">
        <f>+D739*$E$1</f>
        <v>0</v>
      </c>
      <c r="F739" s="146">
        <f>IFERROR(Mensualite!$G739/Mensualite!$D739,0)</f>
        <v>0</v>
      </c>
      <c r="G739" s="147">
        <f>+D739*$E$1-Mensualite!$H739</f>
        <v>0</v>
      </c>
      <c r="H739" s="139">
        <f>SUMPRODUCT((([0]!sortieNoms=Mensualite!$B739)*([0]!sortieClas=Mensualite!$C739)*([0]!sortiePrix)))</f>
        <v>0</v>
      </c>
      <c r="I739" s="140" t="s">
        <v>60</v>
      </c>
    </row>
    <row r="740" spans="1:9" ht="15.6" x14ac:dyDescent="0.3">
      <c r="A740" s="88">
        <v>738</v>
      </c>
      <c r="B740" s="92" t="s">
        <v>768</v>
      </c>
      <c r="C740" s="95" t="s">
        <v>60</v>
      </c>
      <c r="D740" s="72"/>
      <c r="E740" s="141">
        <f>+D740*$E$1</f>
        <v>0</v>
      </c>
      <c r="F740" s="149">
        <f>IFERROR(Mensualite!$G740/Mensualite!$D740,0)</f>
        <v>0</v>
      </c>
      <c r="G740" s="150">
        <f>+D740*$E$1-Mensualite!$H740</f>
        <v>0</v>
      </c>
      <c r="H740" s="139">
        <f>SUMPRODUCT((([0]!sortieNoms=Mensualite!$B740)*([0]!sortieClas=Mensualite!$C740)*([0]!sortiePrix)))</f>
        <v>0</v>
      </c>
      <c r="I740" s="144" t="s">
        <v>60</v>
      </c>
    </row>
    <row r="741" spans="1:9" ht="15.6" x14ac:dyDescent="0.3">
      <c r="A741" s="88">
        <v>739</v>
      </c>
      <c r="B741" s="94" t="s">
        <v>764</v>
      </c>
      <c r="C741" s="96" t="s">
        <v>60</v>
      </c>
      <c r="D741" s="91"/>
      <c r="E741" s="136">
        <f>+D741*$E$1</f>
        <v>0</v>
      </c>
      <c r="F741" s="146">
        <f>IFERROR(Mensualite!$G741/Mensualite!$D741,0)</f>
        <v>0</v>
      </c>
      <c r="G741" s="147">
        <f>+D741*$E$1-Mensualite!$H741</f>
        <v>0</v>
      </c>
      <c r="H741" s="139">
        <f>SUMPRODUCT((([0]!sortieNoms=Mensualite!$B741)*([0]!sortieClas=Mensualite!$C741)*([0]!sortiePrix)))</f>
        <v>0</v>
      </c>
      <c r="I741" s="140" t="s">
        <v>60</v>
      </c>
    </row>
    <row r="742" spans="1:9" ht="15.6" x14ac:dyDescent="0.3">
      <c r="A742" s="88">
        <v>740</v>
      </c>
      <c r="B742" s="92" t="s">
        <v>762</v>
      </c>
      <c r="C742" s="95" t="s">
        <v>60</v>
      </c>
      <c r="D742" s="72"/>
      <c r="E742" s="141">
        <f>+D742*$E$1</f>
        <v>0</v>
      </c>
      <c r="F742" s="149">
        <f>IFERROR(Mensualite!$G742/Mensualite!$D742,0)</f>
        <v>0</v>
      </c>
      <c r="G742" s="150">
        <f>+D742*$E$1-Mensualite!$H742</f>
        <v>0</v>
      </c>
      <c r="H742" s="139">
        <f>SUMPRODUCT((([0]!sortieNoms=Mensualite!$B742)*([0]!sortieClas=Mensualite!$C742)*([0]!sortiePrix)))</f>
        <v>0</v>
      </c>
      <c r="I742" s="144" t="s">
        <v>60</v>
      </c>
    </row>
    <row r="743" spans="1:9" ht="15.6" x14ac:dyDescent="0.3">
      <c r="A743" s="88">
        <v>741</v>
      </c>
      <c r="B743" s="94" t="s">
        <v>781</v>
      </c>
      <c r="C743" s="96" t="s">
        <v>60</v>
      </c>
      <c r="D743" s="91"/>
      <c r="E743" s="136">
        <f>+D743*$E$1</f>
        <v>0</v>
      </c>
      <c r="F743" s="146">
        <f>IFERROR(Mensualite!$G743/Mensualite!$D743,0)</f>
        <v>0</v>
      </c>
      <c r="G743" s="147">
        <f>+D743*$E$1-Mensualite!$H743</f>
        <v>0</v>
      </c>
      <c r="H743" s="139">
        <f>SUMPRODUCT((([0]!sortieNoms=Mensualite!$B743)*([0]!sortieClas=Mensualite!$C743)*([0]!sortiePrix)))</f>
        <v>0</v>
      </c>
      <c r="I743" s="140" t="s">
        <v>60</v>
      </c>
    </row>
    <row r="744" spans="1:9" ht="15.6" x14ac:dyDescent="0.3">
      <c r="A744" s="88">
        <v>742</v>
      </c>
      <c r="B744" s="92" t="s">
        <v>739</v>
      </c>
      <c r="C744" s="95" t="s">
        <v>60</v>
      </c>
      <c r="D744" s="72"/>
      <c r="E744" s="141">
        <f>+D744*$E$1</f>
        <v>0</v>
      </c>
      <c r="F744" s="149">
        <f>IFERROR(Mensualite!$G744/Mensualite!$D744,0)</f>
        <v>0</v>
      </c>
      <c r="G744" s="150">
        <f>+D744*$E$1-Mensualite!$H744</f>
        <v>0</v>
      </c>
      <c r="H744" s="139">
        <f>SUMPRODUCT((([0]!sortieNoms=Mensualite!$B744)*([0]!sortieClas=Mensualite!$C744)*([0]!sortiePrix)))</f>
        <v>0</v>
      </c>
      <c r="I744" s="144" t="s">
        <v>60</v>
      </c>
    </row>
    <row r="745" spans="1:9" ht="15.6" x14ac:dyDescent="0.3">
      <c r="A745" s="88">
        <v>743</v>
      </c>
      <c r="B745" s="94" t="s">
        <v>804</v>
      </c>
      <c r="C745" s="96" t="s">
        <v>60</v>
      </c>
      <c r="D745" s="91"/>
      <c r="E745" s="136">
        <f>+D745*$E$1</f>
        <v>0</v>
      </c>
      <c r="F745" s="146">
        <f>IFERROR(Mensualite!$G745/Mensualite!$D745,0)</f>
        <v>0</v>
      </c>
      <c r="G745" s="147">
        <f>+D745*$E$1-Mensualite!$H745</f>
        <v>0</v>
      </c>
      <c r="H745" s="139">
        <f>SUMPRODUCT((([0]!sortieNoms=Mensualite!$B745)*([0]!sortieClas=Mensualite!$C745)*([0]!sortiePrix)))</f>
        <v>0</v>
      </c>
      <c r="I745" s="140" t="s">
        <v>60</v>
      </c>
    </row>
    <row r="746" spans="1:9" ht="15.6" x14ac:dyDescent="0.3">
      <c r="A746" s="88">
        <v>744</v>
      </c>
      <c r="B746" s="92" t="s">
        <v>725</v>
      </c>
      <c r="C746" s="95" t="s">
        <v>60</v>
      </c>
      <c r="D746" s="72"/>
      <c r="E746" s="141">
        <f>+D746*$E$1</f>
        <v>0</v>
      </c>
      <c r="F746" s="149">
        <f>IFERROR(Mensualite!$G746/Mensualite!$D746,0)</f>
        <v>0</v>
      </c>
      <c r="G746" s="150">
        <f>+D746*$E$1-Mensualite!$H746</f>
        <v>0</v>
      </c>
      <c r="H746" s="139">
        <f>SUMPRODUCT((([0]!sortieNoms=Mensualite!$B746)*([0]!sortieClas=Mensualite!$C746)*([0]!sortiePrix)))</f>
        <v>0</v>
      </c>
      <c r="I746" s="144" t="s">
        <v>60</v>
      </c>
    </row>
    <row r="747" spans="1:9" ht="15.6" x14ac:dyDescent="0.3">
      <c r="A747" s="88">
        <v>745</v>
      </c>
      <c r="B747" s="94" t="s">
        <v>785</v>
      </c>
      <c r="C747" s="96" t="s">
        <v>60</v>
      </c>
      <c r="D747" s="91"/>
      <c r="E747" s="136">
        <f>+D747*$E$1</f>
        <v>0</v>
      </c>
      <c r="F747" s="146">
        <f>IFERROR(Mensualite!$G747/Mensualite!$D747,0)</f>
        <v>0</v>
      </c>
      <c r="G747" s="147">
        <f>+D747*$E$1-Mensualite!$H747</f>
        <v>0</v>
      </c>
      <c r="H747" s="139">
        <f>SUMPRODUCT((([0]!sortieNoms=Mensualite!$B747)*([0]!sortieClas=Mensualite!$C747)*([0]!sortiePrix)))</f>
        <v>0</v>
      </c>
      <c r="I747" s="140" t="s">
        <v>60</v>
      </c>
    </row>
    <row r="748" spans="1:9" ht="15.6" x14ac:dyDescent="0.3">
      <c r="A748" s="88">
        <v>746</v>
      </c>
      <c r="B748" s="92" t="s">
        <v>740</v>
      </c>
      <c r="C748" s="95" t="s">
        <v>60</v>
      </c>
      <c r="D748" s="72"/>
      <c r="E748" s="141">
        <f>+D748*$E$1</f>
        <v>0</v>
      </c>
      <c r="F748" s="149">
        <f>IFERROR(Mensualite!$G748/Mensualite!$D748,0)</f>
        <v>0</v>
      </c>
      <c r="G748" s="150">
        <f>+D748*$E$1-Mensualite!$H748</f>
        <v>0</v>
      </c>
      <c r="H748" s="139">
        <f>SUMPRODUCT((([0]!sortieNoms=Mensualite!$B748)*([0]!sortieClas=Mensualite!$C748)*([0]!sortiePrix)))</f>
        <v>0</v>
      </c>
      <c r="I748" s="144" t="s">
        <v>60</v>
      </c>
    </row>
    <row r="749" spans="1:9" ht="15.6" x14ac:dyDescent="0.3">
      <c r="A749" s="88">
        <v>747</v>
      </c>
      <c r="B749" s="94" t="s">
        <v>770</v>
      </c>
      <c r="C749" s="96" t="s">
        <v>60</v>
      </c>
      <c r="D749" s="91"/>
      <c r="E749" s="136">
        <f>+D749*$E$1</f>
        <v>0</v>
      </c>
      <c r="F749" s="146">
        <f>IFERROR(Mensualite!$G749/Mensualite!$D749,0)</f>
        <v>0</v>
      </c>
      <c r="G749" s="147">
        <f>+D749*$E$1-Mensualite!$H749</f>
        <v>0</v>
      </c>
      <c r="H749" s="139">
        <f>SUMPRODUCT((([0]!sortieNoms=Mensualite!$B749)*([0]!sortieClas=Mensualite!$C749)*([0]!sortiePrix)))</f>
        <v>0</v>
      </c>
      <c r="I749" s="140" t="s">
        <v>60</v>
      </c>
    </row>
    <row r="750" spans="1:9" ht="15.6" x14ac:dyDescent="0.3">
      <c r="A750" s="88">
        <v>748</v>
      </c>
      <c r="B750" s="92" t="s">
        <v>749</v>
      </c>
      <c r="C750" s="95" t="s">
        <v>60</v>
      </c>
      <c r="D750" s="72"/>
      <c r="E750" s="141">
        <f>+D750*$E$1</f>
        <v>0</v>
      </c>
      <c r="F750" s="149">
        <f>IFERROR(Mensualite!$G750/Mensualite!$D750,0)</f>
        <v>0</v>
      </c>
      <c r="G750" s="150">
        <f>+D750*$E$1-Mensualite!$H750</f>
        <v>0</v>
      </c>
      <c r="H750" s="139">
        <f>SUMPRODUCT((([0]!sortieNoms=Mensualite!$B750)*([0]!sortieClas=Mensualite!$C750)*([0]!sortiePrix)))</f>
        <v>0</v>
      </c>
      <c r="I750" s="144" t="s">
        <v>60</v>
      </c>
    </row>
    <row r="751" spans="1:9" ht="15.6" x14ac:dyDescent="0.3">
      <c r="A751" s="88">
        <v>749</v>
      </c>
      <c r="B751" s="94" t="s">
        <v>771</v>
      </c>
      <c r="C751" s="96" t="s">
        <v>60</v>
      </c>
      <c r="D751" s="91"/>
      <c r="E751" s="136">
        <f>+D751*$E$1</f>
        <v>0</v>
      </c>
      <c r="F751" s="146">
        <f>IFERROR(Mensualite!$G751/Mensualite!$D751,0)</f>
        <v>0</v>
      </c>
      <c r="G751" s="147">
        <f>+D751*$E$1-Mensualite!$H751</f>
        <v>0</v>
      </c>
      <c r="H751" s="139">
        <f>SUMPRODUCT((([0]!sortieNoms=Mensualite!$B751)*([0]!sortieClas=Mensualite!$C751)*([0]!sortiePrix)))</f>
        <v>0</v>
      </c>
      <c r="I751" s="140" t="s">
        <v>60</v>
      </c>
    </row>
    <row r="752" spans="1:9" ht="15.6" x14ac:dyDescent="0.3">
      <c r="A752" s="88">
        <v>750</v>
      </c>
      <c r="B752" s="92" t="s">
        <v>746</v>
      </c>
      <c r="C752" s="95" t="s">
        <v>60</v>
      </c>
      <c r="D752" s="72"/>
      <c r="E752" s="141">
        <f>+D752*$E$1</f>
        <v>0</v>
      </c>
      <c r="F752" s="149">
        <f>IFERROR(Mensualite!$G752/Mensualite!$D752,0)</f>
        <v>0</v>
      </c>
      <c r="G752" s="150">
        <f>+D752*$E$1-Mensualite!$H752</f>
        <v>0</v>
      </c>
      <c r="H752" s="139">
        <f>SUMPRODUCT((([0]!sortieNoms=Mensualite!$B752)*([0]!sortieClas=Mensualite!$C752)*([0]!sortiePrix)))</f>
        <v>0</v>
      </c>
      <c r="I752" s="144" t="s">
        <v>60</v>
      </c>
    </row>
    <row r="753" spans="1:9" ht="15.6" x14ac:dyDescent="0.3">
      <c r="A753" s="88">
        <v>751</v>
      </c>
      <c r="B753" s="94" t="s">
        <v>891</v>
      </c>
      <c r="C753" s="96" t="s">
        <v>60</v>
      </c>
      <c r="D753" s="91"/>
      <c r="E753" s="136">
        <f>+D753*$E$1</f>
        <v>0</v>
      </c>
      <c r="F753" s="146">
        <f>IFERROR(Mensualite!$G753/Mensualite!$D753,0)</f>
        <v>0</v>
      </c>
      <c r="G753" s="147">
        <f>+D753*$E$1-Mensualite!$H753</f>
        <v>0</v>
      </c>
      <c r="H753" s="139">
        <f>SUMPRODUCT((([0]!sortieNoms=Mensualite!$B753)*([0]!sortieClas=Mensualite!$C753)*([0]!sortiePrix)))</f>
        <v>0</v>
      </c>
      <c r="I753" s="140" t="s">
        <v>60</v>
      </c>
    </row>
    <row r="754" spans="1:9" ht="15.6" x14ac:dyDescent="0.3">
      <c r="A754" s="88">
        <v>752</v>
      </c>
      <c r="B754" s="92" t="s">
        <v>734</v>
      </c>
      <c r="C754" s="95" t="s">
        <v>60</v>
      </c>
      <c r="D754" s="72"/>
      <c r="E754" s="141">
        <f>+D754*$E$1</f>
        <v>0</v>
      </c>
      <c r="F754" s="149">
        <f>IFERROR(Mensualite!$G754/Mensualite!$D754,0)</f>
        <v>0</v>
      </c>
      <c r="G754" s="150">
        <f>+D754*$E$1-Mensualite!$H754</f>
        <v>0</v>
      </c>
      <c r="H754" s="139">
        <f>SUMPRODUCT((([0]!sortieNoms=Mensualite!$B754)*([0]!sortieClas=Mensualite!$C754)*([0]!sortiePrix)))</f>
        <v>0</v>
      </c>
      <c r="I754" s="144" t="s">
        <v>60</v>
      </c>
    </row>
    <row r="755" spans="1:9" ht="15.6" x14ac:dyDescent="0.3">
      <c r="A755" s="88">
        <v>753</v>
      </c>
      <c r="B755" s="94" t="s">
        <v>772</v>
      </c>
      <c r="C755" s="96" t="s">
        <v>60</v>
      </c>
      <c r="D755" s="91"/>
      <c r="E755" s="136">
        <f>+D755*$E$1</f>
        <v>0</v>
      </c>
      <c r="F755" s="146">
        <f>IFERROR(Mensualite!$G755/Mensualite!$D755,0)</f>
        <v>0</v>
      </c>
      <c r="G755" s="147">
        <f>+D755*$E$1-Mensualite!$H755</f>
        <v>0</v>
      </c>
      <c r="H755" s="139">
        <f>SUMPRODUCT((([0]!sortieNoms=Mensualite!$B755)*([0]!sortieClas=Mensualite!$C755)*([0]!sortiePrix)))</f>
        <v>0</v>
      </c>
      <c r="I755" s="140" t="s">
        <v>60</v>
      </c>
    </row>
    <row r="756" spans="1:9" ht="15.6" x14ac:dyDescent="0.3">
      <c r="A756" s="88">
        <v>754</v>
      </c>
      <c r="B756" s="92" t="s">
        <v>773</v>
      </c>
      <c r="C756" s="95" t="s">
        <v>60</v>
      </c>
      <c r="D756" s="72"/>
      <c r="E756" s="141">
        <f>+D756*$E$1</f>
        <v>0</v>
      </c>
      <c r="F756" s="149">
        <f>IFERROR(Mensualite!$G756/Mensualite!$D756,0)</f>
        <v>0</v>
      </c>
      <c r="G756" s="150">
        <f>+D756*$E$1-Mensualite!$H756</f>
        <v>0</v>
      </c>
      <c r="H756" s="139">
        <f>SUMPRODUCT((([0]!sortieNoms=Mensualite!$B756)*([0]!sortieClas=Mensualite!$C756)*([0]!sortiePrix)))</f>
        <v>0</v>
      </c>
      <c r="I756" s="144" t="s">
        <v>67</v>
      </c>
    </row>
    <row r="757" spans="1:9" ht="15.6" x14ac:dyDescent="0.3">
      <c r="A757" s="88">
        <v>755</v>
      </c>
      <c r="B757" s="94" t="s">
        <v>736</v>
      </c>
      <c r="C757" s="96" t="s">
        <v>60</v>
      </c>
      <c r="D757" s="91"/>
      <c r="E757" s="136">
        <f>+D757*$E$1</f>
        <v>0</v>
      </c>
      <c r="F757" s="146">
        <f>IFERROR(Mensualite!$G757/Mensualite!$D757,0)</f>
        <v>0</v>
      </c>
      <c r="G757" s="147">
        <f>+D757*$E$1-Mensualite!$H757</f>
        <v>0</v>
      </c>
      <c r="H757" s="139">
        <f>SUMPRODUCT((([0]!sortieNoms=Mensualite!$B757)*([0]!sortieClas=Mensualite!$C757)*([0]!sortiePrix)))</f>
        <v>0</v>
      </c>
      <c r="I757" s="140" t="s">
        <v>67</v>
      </c>
    </row>
    <row r="758" spans="1:9" ht="15.6" x14ac:dyDescent="0.3">
      <c r="A758" s="88">
        <v>756</v>
      </c>
      <c r="B758" s="92" t="s">
        <v>890</v>
      </c>
      <c r="C758" s="95" t="s">
        <v>60</v>
      </c>
      <c r="D758" s="72"/>
      <c r="E758" s="141">
        <f>+D758*$E$1</f>
        <v>0</v>
      </c>
      <c r="F758" s="149">
        <f>IFERROR(Mensualite!$G758/Mensualite!$D758,0)</f>
        <v>0</v>
      </c>
      <c r="G758" s="150">
        <f>+D758*$E$1-Mensualite!$H758</f>
        <v>0</v>
      </c>
      <c r="H758" s="139">
        <f>SUMPRODUCT((([0]!sortieNoms=Mensualite!$B758)*([0]!sortieClas=Mensualite!$C758)*([0]!sortiePrix)))</f>
        <v>0</v>
      </c>
      <c r="I758" s="144" t="s">
        <v>67</v>
      </c>
    </row>
    <row r="759" spans="1:9" ht="15.6" x14ac:dyDescent="0.3">
      <c r="A759" s="88">
        <v>757</v>
      </c>
      <c r="B759" s="94" t="s">
        <v>759</v>
      </c>
      <c r="C759" s="96" t="s">
        <v>60</v>
      </c>
      <c r="D759" s="91"/>
      <c r="E759" s="136">
        <f>+D759*$E$1</f>
        <v>0</v>
      </c>
      <c r="F759" s="146">
        <f>IFERROR(Mensualite!$G759/Mensualite!$D759,0)</f>
        <v>0</v>
      </c>
      <c r="G759" s="147">
        <f>+D759*$E$1-Mensualite!$H759</f>
        <v>0</v>
      </c>
      <c r="H759" s="139">
        <f>SUMPRODUCT((([0]!sortieNoms=Mensualite!$B759)*([0]!sortieClas=Mensualite!$C759)*([0]!sortiePrix)))</f>
        <v>0</v>
      </c>
      <c r="I759" s="140" t="s">
        <v>67</v>
      </c>
    </row>
    <row r="760" spans="1:9" ht="15.6" x14ac:dyDescent="0.3">
      <c r="A760" s="88">
        <v>758</v>
      </c>
      <c r="B760" s="92" t="s">
        <v>775</v>
      </c>
      <c r="C760" s="95" t="s">
        <v>60</v>
      </c>
      <c r="D760" s="72"/>
      <c r="E760" s="141">
        <f>+D760*$E$1</f>
        <v>0</v>
      </c>
      <c r="F760" s="149">
        <f>IFERROR(Mensualite!$G760/Mensualite!$D760,0)</f>
        <v>0</v>
      </c>
      <c r="G760" s="150">
        <f>+D760*$E$1-Mensualite!$H760</f>
        <v>0</v>
      </c>
      <c r="H760" s="139">
        <f>SUMPRODUCT((([0]!sortieNoms=Mensualite!$B760)*([0]!sortieClas=Mensualite!$C760)*([0]!sortiePrix)))</f>
        <v>0</v>
      </c>
      <c r="I760" s="144" t="s">
        <v>67</v>
      </c>
    </row>
    <row r="761" spans="1:9" ht="15.6" x14ac:dyDescent="0.3">
      <c r="A761" s="88">
        <v>759</v>
      </c>
      <c r="B761" s="94" t="s">
        <v>769</v>
      </c>
      <c r="C761" s="96" t="s">
        <v>60</v>
      </c>
      <c r="D761" s="91"/>
      <c r="E761" s="136">
        <f>+D761*$E$1</f>
        <v>0</v>
      </c>
      <c r="F761" s="146">
        <f>IFERROR(Mensualite!$G761/Mensualite!$D761,0)</f>
        <v>0</v>
      </c>
      <c r="G761" s="147">
        <f>+D761*$E$1-Mensualite!$H761</f>
        <v>0</v>
      </c>
      <c r="H761" s="139">
        <f>SUMPRODUCT((([0]!sortieNoms=Mensualite!$B761)*([0]!sortieClas=Mensualite!$C761)*([0]!sortiePrix)))</f>
        <v>0</v>
      </c>
      <c r="I761" s="140" t="s">
        <v>67</v>
      </c>
    </row>
    <row r="762" spans="1:9" ht="15.6" x14ac:dyDescent="0.3">
      <c r="A762" s="88">
        <v>760</v>
      </c>
      <c r="B762" s="92" t="s">
        <v>755</v>
      </c>
      <c r="C762" s="95" t="s">
        <v>60</v>
      </c>
      <c r="D762" s="72"/>
      <c r="E762" s="141">
        <f>+D762*$E$1</f>
        <v>0</v>
      </c>
      <c r="F762" s="149">
        <f>IFERROR(Mensualite!$G762/Mensualite!$D762,0)</f>
        <v>0</v>
      </c>
      <c r="G762" s="150">
        <f>+D762*$E$1-Mensualite!$H762</f>
        <v>0</v>
      </c>
      <c r="H762" s="139">
        <f>SUMPRODUCT((([0]!sortieNoms=Mensualite!$B762)*([0]!sortieClas=Mensualite!$C762)*([0]!sortiePrix)))</f>
        <v>0</v>
      </c>
      <c r="I762" s="144" t="s">
        <v>67</v>
      </c>
    </row>
    <row r="763" spans="1:9" ht="15.6" x14ac:dyDescent="0.3">
      <c r="A763" s="88">
        <v>761</v>
      </c>
      <c r="B763" s="94" t="s">
        <v>792</v>
      </c>
      <c r="C763" s="96" t="s">
        <v>60</v>
      </c>
      <c r="D763" s="91"/>
      <c r="E763" s="136">
        <f>+D763*$E$1</f>
        <v>0</v>
      </c>
      <c r="F763" s="146">
        <f>IFERROR(Mensualite!$G763/Mensualite!$D763,0)</f>
        <v>0</v>
      </c>
      <c r="G763" s="147">
        <f>+D763*$E$1-Mensualite!$H763</f>
        <v>0</v>
      </c>
      <c r="H763" s="139">
        <f>SUMPRODUCT((([0]!sortieNoms=Mensualite!$B763)*([0]!sortieClas=Mensualite!$C763)*([0]!sortiePrix)))</f>
        <v>0</v>
      </c>
      <c r="I763" s="140" t="s">
        <v>67</v>
      </c>
    </row>
    <row r="764" spans="1:9" ht="15.6" x14ac:dyDescent="0.3">
      <c r="A764" s="88">
        <v>762</v>
      </c>
      <c r="B764" s="92" t="s">
        <v>735</v>
      </c>
      <c r="C764" s="95" t="s">
        <v>60</v>
      </c>
      <c r="D764" s="72"/>
      <c r="E764" s="141">
        <f>+D764*$E$1</f>
        <v>0</v>
      </c>
      <c r="F764" s="149">
        <f>IFERROR(Mensualite!$G764/Mensualite!$D764,0)</f>
        <v>0</v>
      </c>
      <c r="G764" s="150">
        <f>+D764*$E$1-Mensualite!$H764</f>
        <v>0</v>
      </c>
      <c r="H764" s="139">
        <f>SUMPRODUCT((([0]!sortieNoms=Mensualite!$B764)*([0]!sortieClas=Mensualite!$C764)*([0]!sortiePrix)))</f>
        <v>0</v>
      </c>
      <c r="I764" s="144" t="s">
        <v>67</v>
      </c>
    </row>
    <row r="765" spans="1:9" ht="15.6" x14ac:dyDescent="0.3">
      <c r="A765" s="88">
        <v>763</v>
      </c>
      <c r="B765" s="94" t="s">
        <v>789</v>
      </c>
      <c r="C765" s="96" t="s">
        <v>60</v>
      </c>
      <c r="D765" s="91"/>
      <c r="E765" s="136">
        <f>+D765*$E$1</f>
        <v>0</v>
      </c>
      <c r="F765" s="146">
        <f>IFERROR(Mensualite!$G765/Mensualite!$D765,0)</f>
        <v>0</v>
      </c>
      <c r="G765" s="147">
        <f>+D765*$E$1-Mensualite!$H765</f>
        <v>0</v>
      </c>
      <c r="H765" s="139">
        <f>SUMPRODUCT((([0]!sortieNoms=Mensualite!$B765)*([0]!sortieClas=Mensualite!$C765)*([0]!sortiePrix)))</f>
        <v>0</v>
      </c>
      <c r="I765" s="140" t="s">
        <v>67</v>
      </c>
    </row>
    <row r="766" spans="1:9" ht="15.6" x14ac:dyDescent="0.3">
      <c r="A766" s="88">
        <v>764</v>
      </c>
      <c r="B766" s="92" t="s">
        <v>889</v>
      </c>
      <c r="C766" s="95" t="s">
        <v>60</v>
      </c>
      <c r="D766" s="72"/>
      <c r="E766" s="141">
        <f>+D766*$E$1</f>
        <v>0</v>
      </c>
      <c r="F766" s="149">
        <f>IFERROR(Mensualite!$G766/Mensualite!$D766,0)</f>
        <v>0</v>
      </c>
      <c r="G766" s="150">
        <f>+D766*$E$1-Mensualite!$H766</f>
        <v>0</v>
      </c>
      <c r="H766" s="139">
        <f>SUMPRODUCT((([0]!sortieNoms=Mensualite!$B766)*([0]!sortieClas=Mensualite!$C766)*([0]!sortiePrix)))</f>
        <v>0</v>
      </c>
      <c r="I766" s="144" t="s">
        <v>67</v>
      </c>
    </row>
    <row r="767" spans="1:9" ht="15.6" x14ac:dyDescent="0.3">
      <c r="A767" s="88">
        <v>765</v>
      </c>
      <c r="B767" s="94" t="s">
        <v>742</v>
      </c>
      <c r="C767" s="96" t="s">
        <v>60</v>
      </c>
      <c r="D767" s="91"/>
      <c r="E767" s="136">
        <f>+D767*$E$1</f>
        <v>0</v>
      </c>
      <c r="F767" s="146">
        <f>IFERROR(Mensualite!$G767/Mensualite!$D767,0)</f>
        <v>0</v>
      </c>
      <c r="G767" s="147">
        <f>+D767*$E$1-Mensualite!$H767</f>
        <v>0</v>
      </c>
      <c r="H767" s="139">
        <f>SUMPRODUCT((([0]!sortieNoms=Mensualite!$B767)*([0]!sortieClas=Mensualite!$C767)*([0]!sortiePrix)))</f>
        <v>0</v>
      </c>
      <c r="I767" s="140" t="s">
        <v>67</v>
      </c>
    </row>
    <row r="768" spans="1:9" ht="15.6" x14ac:dyDescent="0.3">
      <c r="A768" s="88">
        <v>766</v>
      </c>
      <c r="B768" s="92" t="s">
        <v>798</v>
      </c>
      <c r="C768" s="95" t="s">
        <v>60</v>
      </c>
      <c r="D768" s="72"/>
      <c r="E768" s="141">
        <f>+D768*$E$1</f>
        <v>0</v>
      </c>
      <c r="F768" s="149">
        <f>IFERROR(Mensualite!$G768/Mensualite!$D768,0)</f>
        <v>0</v>
      </c>
      <c r="G768" s="150">
        <f>+D768*$E$1-Mensualite!$H768</f>
        <v>0</v>
      </c>
      <c r="H768" s="139">
        <f>SUMPRODUCT((([0]!sortieNoms=Mensualite!$B768)*([0]!sortieClas=Mensualite!$C768)*([0]!sortiePrix)))</f>
        <v>0</v>
      </c>
      <c r="I768" s="144" t="s">
        <v>67</v>
      </c>
    </row>
    <row r="769" spans="1:9" ht="15.6" x14ac:dyDescent="0.3">
      <c r="A769" s="88">
        <v>767</v>
      </c>
      <c r="B769" s="94" t="s">
        <v>784</v>
      </c>
      <c r="C769" s="96" t="s">
        <v>60</v>
      </c>
      <c r="D769" s="91"/>
      <c r="E769" s="136">
        <f>+D769*$E$1</f>
        <v>0</v>
      </c>
      <c r="F769" s="146">
        <f>IFERROR(Mensualite!$G769/Mensualite!$D769,0)</f>
        <v>0</v>
      </c>
      <c r="G769" s="147">
        <f>+D769*$E$1-Mensualite!$H769</f>
        <v>0</v>
      </c>
      <c r="H769" s="139">
        <f>SUMPRODUCT((([0]!sortieNoms=Mensualite!$B769)*([0]!sortieClas=Mensualite!$C769)*([0]!sortiePrix)))</f>
        <v>0</v>
      </c>
      <c r="I769" s="140" t="s">
        <v>67</v>
      </c>
    </row>
    <row r="770" spans="1:9" ht="15.6" x14ac:dyDescent="0.3">
      <c r="A770" s="88">
        <v>768</v>
      </c>
      <c r="B770" s="92" t="s">
        <v>888</v>
      </c>
      <c r="C770" s="95" t="s">
        <v>60</v>
      </c>
      <c r="D770" s="72"/>
      <c r="E770" s="141">
        <f>+D770*$E$1</f>
        <v>0</v>
      </c>
      <c r="F770" s="149">
        <f>IFERROR(Mensualite!$G770/Mensualite!$D770,0)</f>
        <v>0</v>
      </c>
      <c r="G770" s="150">
        <f>+D770*$E$1-Mensualite!$H770</f>
        <v>0</v>
      </c>
      <c r="H770" s="139">
        <f>SUMPRODUCT((([0]!sortieNoms=Mensualite!$B770)*([0]!sortieClas=Mensualite!$C770)*([0]!sortiePrix)))</f>
        <v>0</v>
      </c>
      <c r="I770" s="144" t="s">
        <v>67</v>
      </c>
    </row>
    <row r="771" spans="1:9" ht="15.6" x14ac:dyDescent="0.3">
      <c r="A771" s="88">
        <v>769</v>
      </c>
      <c r="B771" s="94" t="s">
        <v>801</v>
      </c>
      <c r="C771" s="96" t="s">
        <v>60</v>
      </c>
      <c r="D771" s="91"/>
      <c r="E771" s="136">
        <f>+D771*$E$1</f>
        <v>0</v>
      </c>
      <c r="F771" s="146">
        <f>IFERROR(Mensualite!$G771/Mensualite!$D771,0)</f>
        <v>0</v>
      </c>
      <c r="G771" s="147">
        <f>+D771*$E$1-Mensualite!$H771</f>
        <v>0</v>
      </c>
      <c r="H771" s="139">
        <f>SUMPRODUCT((([0]!sortieNoms=Mensualite!$B771)*([0]!sortieClas=Mensualite!$C771)*([0]!sortiePrix)))</f>
        <v>0</v>
      </c>
      <c r="I771" s="140" t="s">
        <v>67</v>
      </c>
    </row>
    <row r="772" spans="1:9" ht="15.6" x14ac:dyDescent="0.3">
      <c r="A772" s="88">
        <v>770</v>
      </c>
      <c r="B772" s="92" t="s">
        <v>728</v>
      </c>
      <c r="C772" s="95" t="s">
        <v>60</v>
      </c>
      <c r="D772" s="72"/>
      <c r="E772" s="141">
        <f>+D772*$E$1</f>
        <v>0</v>
      </c>
      <c r="F772" s="149">
        <f>IFERROR(Mensualite!$G772/Mensualite!$D772,0)</f>
        <v>0</v>
      </c>
      <c r="G772" s="150">
        <f>+D772*$E$1-Mensualite!$H772</f>
        <v>0</v>
      </c>
      <c r="H772" s="139">
        <f>SUMPRODUCT((([0]!sortieNoms=Mensualite!$B772)*([0]!sortieClas=Mensualite!$C772)*([0]!sortiePrix)))</f>
        <v>0</v>
      </c>
      <c r="I772" s="144" t="s">
        <v>67</v>
      </c>
    </row>
    <row r="773" spans="1:9" ht="15.6" x14ac:dyDescent="0.3">
      <c r="A773" s="88">
        <v>771</v>
      </c>
      <c r="B773" s="94" t="s">
        <v>887</v>
      </c>
      <c r="C773" s="96" t="s">
        <v>60</v>
      </c>
      <c r="D773" s="91"/>
      <c r="E773" s="136">
        <f>+D773*$E$1</f>
        <v>0</v>
      </c>
      <c r="F773" s="146">
        <f>IFERROR(Mensualite!$G773/Mensualite!$D773,0)</f>
        <v>0</v>
      </c>
      <c r="G773" s="147">
        <f>+D773*$E$1-Mensualite!$H773</f>
        <v>0</v>
      </c>
      <c r="H773" s="139">
        <f>SUMPRODUCT((([0]!sortieNoms=Mensualite!$B773)*([0]!sortieClas=Mensualite!$C773)*([0]!sortiePrix)))</f>
        <v>0</v>
      </c>
      <c r="I773" s="140" t="s">
        <v>67</v>
      </c>
    </row>
    <row r="774" spans="1:9" ht="15.6" x14ac:dyDescent="0.3">
      <c r="A774" s="88">
        <v>772</v>
      </c>
      <c r="B774" s="92" t="s">
        <v>741</v>
      </c>
      <c r="C774" s="95" t="s">
        <v>60</v>
      </c>
      <c r="D774" s="72"/>
      <c r="E774" s="141">
        <f>+D774*$E$1</f>
        <v>0</v>
      </c>
      <c r="F774" s="149">
        <f>IFERROR(Mensualite!$G774/Mensualite!$D774,0)</f>
        <v>0</v>
      </c>
      <c r="G774" s="150">
        <f>+D774*$E$1-Mensualite!$H774</f>
        <v>0</v>
      </c>
      <c r="H774" s="139">
        <f>SUMPRODUCT((([0]!sortieNoms=Mensualite!$B774)*([0]!sortieClas=Mensualite!$C774)*([0]!sortiePrix)))</f>
        <v>0</v>
      </c>
      <c r="I774" s="144" t="s">
        <v>67</v>
      </c>
    </row>
    <row r="775" spans="1:9" ht="15.6" x14ac:dyDescent="0.3">
      <c r="A775" s="88">
        <v>773</v>
      </c>
      <c r="B775" s="94" t="s">
        <v>756</v>
      </c>
      <c r="C775" s="96" t="s">
        <v>60</v>
      </c>
      <c r="D775" s="91"/>
      <c r="E775" s="136">
        <f>+D775*$E$1</f>
        <v>0</v>
      </c>
      <c r="F775" s="146">
        <f>IFERROR(Mensualite!$G775/Mensualite!$D775,0)</f>
        <v>0</v>
      </c>
      <c r="G775" s="147">
        <f>+D775*$E$1-Mensualite!$H775</f>
        <v>0</v>
      </c>
      <c r="H775" s="139">
        <f>SUMPRODUCT((([0]!sortieNoms=Mensualite!$B775)*([0]!sortieClas=Mensualite!$C775)*([0]!sortiePrix)))</f>
        <v>0</v>
      </c>
      <c r="I775" s="140" t="s">
        <v>67</v>
      </c>
    </row>
    <row r="776" spans="1:9" ht="15.6" x14ac:dyDescent="0.3">
      <c r="A776" s="88">
        <v>774</v>
      </c>
      <c r="B776" s="92" t="s">
        <v>776</v>
      </c>
      <c r="C776" s="95" t="s">
        <v>60</v>
      </c>
      <c r="D776" s="72"/>
      <c r="E776" s="141">
        <f>+D776*$E$1</f>
        <v>0</v>
      </c>
      <c r="F776" s="149">
        <f>IFERROR(Mensualite!$G776/Mensualite!$D776,0)</f>
        <v>0</v>
      </c>
      <c r="G776" s="150">
        <f>+D776*$E$1-Mensualite!$H776</f>
        <v>0</v>
      </c>
      <c r="H776" s="139">
        <f>SUMPRODUCT((([0]!sortieNoms=Mensualite!$B776)*([0]!sortieClas=Mensualite!$C776)*([0]!sortiePrix)))</f>
        <v>0</v>
      </c>
      <c r="I776" s="144" t="s">
        <v>67</v>
      </c>
    </row>
    <row r="777" spans="1:9" ht="15.6" x14ac:dyDescent="0.3">
      <c r="A777" s="88">
        <v>775</v>
      </c>
      <c r="B777" s="94" t="s">
        <v>777</v>
      </c>
      <c r="C777" s="96" t="s">
        <v>60</v>
      </c>
      <c r="D777" s="91"/>
      <c r="E777" s="136">
        <f>+D777*$E$1</f>
        <v>0</v>
      </c>
      <c r="F777" s="146">
        <f>IFERROR(Mensualite!$G777/Mensualite!$D777,0)</f>
        <v>0</v>
      </c>
      <c r="G777" s="147">
        <f>+D777*$E$1-Mensualite!$H777</f>
        <v>0</v>
      </c>
      <c r="H777" s="139">
        <f>SUMPRODUCT((([0]!sortieNoms=Mensualite!$B777)*([0]!sortieClas=Mensualite!$C777)*([0]!sortiePrix)))</f>
        <v>0</v>
      </c>
      <c r="I777" s="140" t="s">
        <v>67</v>
      </c>
    </row>
    <row r="778" spans="1:9" ht="15.6" x14ac:dyDescent="0.3">
      <c r="A778" s="88">
        <v>776</v>
      </c>
      <c r="B778" s="92" t="s">
        <v>726</v>
      </c>
      <c r="C778" s="95" t="s">
        <v>60</v>
      </c>
      <c r="D778" s="72"/>
      <c r="E778" s="141">
        <f>+D778*$E$1</f>
        <v>0</v>
      </c>
      <c r="F778" s="149">
        <f>IFERROR(Mensualite!$G778/Mensualite!$D778,0)</f>
        <v>0</v>
      </c>
      <c r="G778" s="150">
        <f>+D778*$E$1-Mensualite!$H778</f>
        <v>0</v>
      </c>
      <c r="H778" s="139">
        <f>SUMPRODUCT((([0]!sortieNoms=Mensualite!$B778)*([0]!sortieClas=Mensualite!$C778)*([0]!sortiePrix)))</f>
        <v>0</v>
      </c>
      <c r="I778" s="144" t="s">
        <v>67</v>
      </c>
    </row>
    <row r="779" spans="1:9" ht="15.6" x14ac:dyDescent="0.3">
      <c r="A779" s="88">
        <v>777</v>
      </c>
      <c r="B779" s="94" t="s">
        <v>760</v>
      </c>
      <c r="C779" s="96" t="s">
        <v>60</v>
      </c>
      <c r="D779" s="91"/>
      <c r="E779" s="136">
        <f>+D779*$E$1</f>
        <v>0</v>
      </c>
      <c r="F779" s="146">
        <f>IFERROR(Mensualite!$G779/Mensualite!$D779,0)</f>
        <v>0</v>
      </c>
      <c r="G779" s="147">
        <f>+D779*$E$1-Mensualite!$H779</f>
        <v>0</v>
      </c>
      <c r="H779" s="139">
        <f>SUMPRODUCT((([0]!sortieNoms=Mensualite!$B779)*([0]!sortieClas=Mensualite!$C779)*([0]!sortiePrix)))</f>
        <v>0</v>
      </c>
      <c r="I779" s="140" t="s">
        <v>67</v>
      </c>
    </row>
    <row r="780" spans="1:9" ht="15.6" x14ac:dyDescent="0.3">
      <c r="A780" s="88">
        <v>778</v>
      </c>
      <c r="B780" s="92" t="s">
        <v>727</v>
      </c>
      <c r="C780" s="95" t="s">
        <v>60</v>
      </c>
      <c r="D780" s="72"/>
      <c r="E780" s="141">
        <f>+D780*$E$1</f>
        <v>0</v>
      </c>
      <c r="F780" s="149">
        <f>IFERROR(Mensualite!$G780/Mensualite!$D780,0)</f>
        <v>0</v>
      </c>
      <c r="G780" s="150">
        <f>+D780*$E$1-Mensualite!$H780</f>
        <v>0</v>
      </c>
      <c r="H780" s="139">
        <f>SUMPRODUCT((([0]!sortieNoms=Mensualite!$B780)*([0]!sortieClas=Mensualite!$C780)*([0]!sortiePrix)))</f>
        <v>0</v>
      </c>
      <c r="I780" s="144" t="s">
        <v>67</v>
      </c>
    </row>
    <row r="781" spans="1:9" ht="15.6" x14ac:dyDescent="0.3">
      <c r="A781" s="88">
        <v>779</v>
      </c>
      <c r="B781" s="94" t="s">
        <v>766</v>
      </c>
      <c r="C781" s="96" t="s">
        <v>60</v>
      </c>
      <c r="D781" s="91"/>
      <c r="E781" s="136">
        <f>+D781*$E$1</f>
        <v>0</v>
      </c>
      <c r="F781" s="146">
        <f>IFERROR(Mensualite!$G781/Mensualite!$D781,0)</f>
        <v>0</v>
      </c>
      <c r="G781" s="147">
        <f>+D781*$E$1-Mensualite!$H781</f>
        <v>0</v>
      </c>
      <c r="H781" s="139">
        <f>SUMPRODUCT((([0]!sortieNoms=Mensualite!$B781)*([0]!sortieClas=Mensualite!$C781)*([0]!sortiePrix)))</f>
        <v>0</v>
      </c>
      <c r="I781" s="140" t="s">
        <v>67</v>
      </c>
    </row>
    <row r="782" spans="1:9" ht="15.6" x14ac:dyDescent="0.3">
      <c r="A782" s="88">
        <v>780</v>
      </c>
      <c r="B782" s="92" t="s">
        <v>796</v>
      </c>
      <c r="C782" s="95" t="s">
        <v>60</v>
      </c>
      <c r="D782" s="72"/>
      <c r="E782" s="141">
        <f>+D782*$E$1</f>
        <v>0</v>
      </c>
      <c r="F782" s="149">
        <f>IFERROR(Mensualite!$G782/Mensualite!$D782,0)</f>
        <v>0</v>
      </c>
      <c r="G782" s="150">
        <f>+D782*$E$1-Mensualite!$H782</f>
        <v>0</v>
      </c>
      <c r="H782" s="139">
        <f>SUMPRODUCT((([0]!sortieNoms=Mensualite!$B782)*([0]!sortieClas=Mensualite!$C782)*([0]!sortiePrix)))</f>
        <v>0</v>
      </c>
      <c r="I782" s="144" t="s">
        <v>67</v>
      </c>
    </row>
    <row r="783" spans="1:9" ht="15.6" x14ac:dyDescent="0.3">
      <c r="A783" s="88">
        <v>781</v>
      </c>
      <c r="B783" s="94" t="s">
        <v>800</v>
      </c>
      <c r="C783" s="96" t="s">
        <v>60</v>
      </c>
      <c r="D783" s="91"/>
      <c r="E783" s="136">
        <f>+D783*$E$1</f>
        <v>0</v>
      </c>
      <c r="F783" s="146">
        <f>IFERROR(Mensualite!$G783/Mensualite!$D783,0)</f>
        <v>0</v>
      </c>
      <c r="G783" s="147">
        <f>+D783*$E$1-Mensualite!$H783</f>
        <v>0</v>
      </c>
      <c r="H783" s="139">
        <f>SUMPRODUCT((([0]!sortieNoms=Mensualite!$B783)*([0]!sortieClas=Mensualite!$C783)*([0]!sortiePrix)))</f>
        <v>0</v>
      </c>
      <c r="I783" s="140" t="s">
        <v>67</v>
      </c>
    </row>
    <row r="784" spans="1:9" ht="15.6" x14ac:dyDescent="0.3">
      <c r="A784" s="88">
        <v>782</v>
      </c>
      <c r="B784" s="92" t="s">
        <v>743</v>
      </c>
      <c r="C784" s="95" t="s">
        <v>60</v>
      </c>
      <c r="D784" s="72"/>
      <c r="E784" s="141">
        <f>+D784*$E$1</f>
        <v>0</v>
      </c>
      <c r="F784" s="149">
        <f>IFERROR(Mensualite!$G784/Mensualite!$D784,0)</f>
        <v>0</v>
      </c>
      <c r="G784" s="150">
        <f>+D784*$E$1-Mensualite!$H784</f>
        <v>0</v>
      </c>
      <c r="H784" s="139">
        <f>SUMPRODUCT((([0]!sortieNoms=Mensualite!$B784)*([0]!sortieClas=Mensualite!$C784)*([0]!sortiePrix)))</f>
        <v>0</v>
      </c>
      <c r="I784" s="144" t="s">
        <v>67</v>
      </c>
    </row>
    <row r="785" spans="1:9" ht="15.6" x14ac:dyDescent="0.3">
      <c r="A785" s="88">
        <v>783</v>
      </c>
      <c r="B785" s="94" t="s">
        <v>752</v>
      </c>
      <c r="C785" s="96" t="s">
        <v>60</v>
      </c>
      <c r="D785" s="91"/>
      <c r="E785" s="136">
        <f>+D785*$E$1</f>
        <v>0</v>
      </c>
      <c r="F785" s="146">
        <f>IFERROR(Mensualite!$G785/Mensualite!$D785,0)</f>
        <v>0</v>
      </c>
      <c r="G785" s="147">
        <f>+D785*$E$1-Mensualite!$H785</f>
        <v>0</v>
      </c>
      <c r="H785" s="139">
        <f>SUMPRODUCT((([0]!sortieNoms=Mensualite!$B785)*([0]!sortieClas=Mensualite!$C785)*([0]!sortiePrix)))</f>
        <v>0</v>
      </c>
      <c r="I785" s="140" t="s">
        <v>67</v>
      </c>
    </row>
    <row r="786" spans="1:9" ht="15.6" x14ac:dyDescent="0.3">
      <c r="A786" s="88">
        <v>784</v>
      </c>
      <c r="B786" s="92" t="s">
        <v>738</v>
      </c>
      <c r="C786" s="95" t="s">
        <v>60</v>
      </c>
      <c r="D786" s="72"/>
      <c r="E786" s="141">
        <f>+D786*$E$1</f>
        <v>0</v>
      </c>
      <c r="F786" s="149">
        <f>IFERROR(Mensualite!$G786/Mensualite!$D786,0)</f>
        <v>0</v>
      </c>
      <c r="G786" s="150">
        <f>+D786*$E$1-Mensualite!$H786</f>
        <v>0</v>
      </c>
      <c r="H786" s="139">
        <f>SUMPRODUCT((([0]!sortieNoms=Mensualite!$B786)*([0]!sortieClas=Mensualite!$C786)*([0]!sortiePrix)))</f>
        <v>0</v>
      </c>
      <c r="I786" s="144" t="s">
        <v>67</v>
      </c>
    </row>
    <row r="787" spans="1:9" ht="15.6" x14ac:dyDescent="0.3">
      <c r="A787" s="88">
        <v>785</v>
      </c>
      <c r="B787" s="94" t="s">
        <v>745</v>
      </c>
      <c r="C787" s="96" t="s">
        <v>60</v>
      </c>
      <c r="D787" s="91"/>
      <c r="E787" s="136">
        <f>+D787*$E$1</f>
        <v>0</v>
      </c>
      <c r="F787" s="146">
        <f>IFERROR(Mensualite!$G787/Mensualite!$D787,0)</f>
        <v>0</v>
      </c>
      <c r="G787" s="147">
        <f>+D787*$E$1-Mensualite!$H787</f>
        <v>0</v>
      </c>
      <c r="H787" s="139">
        <f>SUMPRODUCT((([0]!sortieNoms=Mensualite!$B787)*([0]!sortieClas=Mensualite!$C787)*([0]!sortiePrix)))</f>
        <v>0</v>
      </c>
      <c r="I787" s="140" t="s">
        <v>67</v>
      </c>
    </row>
    <row r="788" spans="1:9" ht="15.6" x14ac:dyDescent="0.3">
      <c r="A788" s="88">
        <v>786</v>
      </c>
      <c r="B788" s="92" t="s">
        <v>788</v>
      </c>
      <c r="C788" s="95" t="s">
        <v>60</v>
      </c>
      <c r="D788" s="72"/>
      <c r="E788" s="141">
        <f>+D788*$E$1</f>
        <v>0</v>
      </c>
      <c r="F788" s="149">
        <f>IFERROR(Mensualite!$G788/Mensualite!$D788,0)</f>
        <v>0</v>
      </c>
      <c r="G788" s="150">
        <f>+D788*$E$1-Mensualite!$H788</f>
        <v>0</v>
      </c>
      <c r="H788" s="139">
        <f>SUMPRODUCT((([0]!sortieNoms=Mensualite!$B788)*([0]!sortieClas=Mensualite!$C788)*([0]!sortiePrix)))</f>
        <v>0</v>
      </c>
      <c r="I788" s="144" t="s">
        <v>67</v>
      </c>
    </row>
    <row r="789" spans="1:9" ht="15.6" x14ac:dyDescent="0.3">
      <c r="A789" s="88">
        <v>787</v>
      </c>
      <c r="B789" s="94" t="s">
        <v>803</v>
      </c>
      <c r="C789" s="96" t="s">
        <v>60</v>
      </c>
      <c r="D789" s="91"/>
      <c r="E789" s="136">
        <f>+D789*$E$1</f>
        <v>0</v>
      </c>
      <c r="F789" s="146">
        <f>IFERROR(Mensualite!$G789/Mensualite!$D789,0)</f>
        <v>0</v>
      </c>
      <c r="G789" s="147">
        <f>+D789*$E$1-Mensualite!$H789</f>
        <v>0</v>
      </c>
      <c r="H789" s="139">
        <f>SUMPRODUCT((([0]!sortieNoms=Mensualite!$B789)*([0]!sortieClas=Mensualite!$C789)*([0]!sortiePrix)))</f>
        <v>0</v>
      </c>
      <c r="I789" s="140" t="s">
        <v>67</v>
      </c>
    </row>
    <row r="790" spans="1:9" ht="15.6" x14ac:dyDescent="0.3">
      <c r="A790" s="88">
        <v>788</v>
      </c>
      <c r="B790" s="92" t="s">
        <v>731</v>
      </c>
      <c r="C790" s="95" t="s">
        <v>60</v>
      </c>
      <c r="D790" s="72"/>
      <c r="E790" s="141">
        <f>+D790*$E$1</f>
        <v>0</v>
      </c>
      <c r="F790" s="149">
        <f>IFERROR(Mensualite!$G790/Mensualite!$D790,0)</f>
        <v>0</v>
      </c>
      <c r="G790" s="150">
        <f>+D790*$E$1-Mensualite!$H790</f>
        <v>0</v>
      </c>
      <c r="H790" s="139">
        <f>SUMPRODUCT((([0]!sortieNoms=Mensualite!$B790)*([0]!sortieClas=Mensualite!$C790)*([0]!sortiePrix)))</f>
        <v>0</v>
      </c>
      <c r="I790" s="144" t="s">
        <v>67</v>
      </c>
    </row>
    <row r="791" spans="1:9" ht="15.6" x14ac:dyDescent="0.3">
      <c r="A791" s="88">
        <v>789</v>
      </c>
      <c r="B791" s="94" t="s">
        <v>779</v>
      </c>
      <c r="C791" s="96" t="s">
        <v>60</v>
      </c>
      <c r="D791" s="91"/>
      <c r="E791" s="136">
        <f>+D791*$E$1</f>
        <v>0</v>
      </c>
      <c r="F791" s="146">
        <f>IFERROR(Mensualite!$G791/Mensualite!$D791,0)</f>
        <v>0</v>
      </c>
      <c r="G791" s="147">
        <f>+D791*$E$1-Mensualite!$H791</f>
        <v>0</v>
      </c>
      <c r="H791" s="139">
        <f>SUMPRODUCT((([0]!sortieNoms=Mensualite!$B791)*([0]!sortieClas=Mensualite!$C791)*([0]!sortiePrix)))</f>
        <v>0</v>
      </c>
      <c r="I791" s="140" t="s">
        <v>67</v>
      </c>
    </row>
    <row r="792" spans="1:9" ht="15.6" x14ac:dyDescent="0.3">
      <c r="A792" s="88">
        <v>790</v>
      </c>
      <c r="B792" s="92" t="s">
        <v>763</v>
      </c>
      <c r="C792" s="95" t="s">
        <v>60</v>
      </c>
      <c r="D792" s="72"/>
      <c r="E792" s="141">
        <f>+D792*$E$1</f>
        <v>0</v>
      </c>
      <c r="F792" s="149">
        <f>IFERROR(Mensualite!$G792/Mensualite!$D792,0)</f>
        <v>0</v>
      </c>
      <c r="G792" s="150">
        <f>+D792*$E$1-Mensualite!$H792</f>
        <v>0</v>
      </c>
      <c r="H792" s="139">
        <f>SUMPRODUCT((([0]!sortieNoms=Mensualite!$B792)*([0]!sortieClas=Mensualite!$C792)*([0]!sortiePrix)))</f>
        <v>0</v>
      </c>
      <c r="I792" s="144" t="s">
        <v>67</v>
      </c>
    </row>
    <row r="793" spans="1:9" ht="15.6" x14ac:dyDescent="0.3">
      <c r="A793" s="88">
        <v>791</v>
      </c>
      <c r="B793" s="94" t="s">
        <v>790</v>
      </c>
      <c r="C793" s="96" t="s">
        <v>60</v>
      </c>
      <c r="D793" s="91"/>
      <c r="E793" s="136">
        <f>+D793*$E$1</f>
        <v>0</v>
      </c>
      <c r="F793" s="146">
        <f>IFERROR(Mensualite!$G793/Mensualite!$D793,0)</f>
        <v>0</v>
      </c>
      <c r="G793" s="147">
        <f>+D793*$E$1-Mensualite!$H793</f>
        <v>0</v>
      </c>
      <c r="H793" s="139">
        <f>SUMPRODUCT((([0]!sortieNoms=Mensualite!$B793)*([0]!sortieClas=Mensualite!$C793)*([0]!sortiePrix)))</f>
        <v>0</v>
      </c>
      <c r="I793" s="140" t="s">
        <v>67</v>
      </c>
    </row>
    <row r="794" spans="1:9" ht="15.6" x14ac:dyDescent="0.3">
      <c r="A794" s="88">
        <v>792</v>
      </c>
      <c r="B794" s="92" t="s">
        <v>757</v>
      </c>
      <c r="C794" s="95" t="s">
        <v>60</v>
      </c>
      <c r="D794" s="72"/>
      <c r="E794" s="141">
        <f>+D794*$E$1</f>
        <v>0</v>
      </c>
      <c r="F794" s="149">
        <f>IFERROR(Mensualite!$G794/Mensualite!$D794,0)</f>
        <v>0</v>
      </c>
      <c r="G794" s="150">
        <f>+D794*$E$1-Mensualite!$H794</f>
        <v>0</v>
      </c>
      <c r="H794" s="139">
        <f>SUMPRODUCT((([0]!sortieNoms=Mensualite!$B794)*([0]!sortieClas=Mensualite!$C794)*([0]!sortiePrix)))</f>
        <v>0</v>
      </c>
      <c r="I794" s="144" t="s">
        <v>67</v>
      </c>
    </row>
    <row r="795" spans="1:9" ht="15.6" x14ac:dyDescent="0.3">
      <c r="A795" s="88">
        <v>793</v>
      </c>
      <c r="B795" s="94" t="s">
        <v>787</v>
      </c>
      <c r="C795" s="96" t="s">
        <v>60</v>
      </c>
      <c r="D795" s="91"/>
      <c r="E795" s="136">
        <f>+D795*$E$1</f>
        <v>0</v>
      </c>
      <c r="F795" s="146">
        <f>IFERROR(Mensualite!$G795/Mensualite!$D795,0)</f>
        <v>0</v>
      </c>
      <c r="G795" s="147">
        <f>+D795*$E$1-Mensualite!$H795</f>
        <v>0</v>
      </c>
      <c r="H795" s="139">
        <f>SUMPRODUCT((([0]!sortieNoms=Mensualite!$B795)*([0]!sortieClas=Mensualite!$C795)*([0]!sortiePrix)))</f>
        <v>0</v>
      </c>
      <c r="I795" s="140" t="s">
        <v>67</v>
      </c>
    </row>
    <row r="796" spans="1:9" ht="15.6" x14ac:dyDescent="0.3">
      <c r="A796" s="88">
        <v>794</v>
      </c>
      <c r="B796" s="92" t="s">
        <v>750</v>
      </c>
      <c r="C796" s="95" t="s">
        <v>60</v>
      </c>
      <c r="D796" s="72"/>
      <c r="E796" s="141">
        <f>+D796*$E$1</f>
        <v>0</v>
      </c>
      <c r="F796" s="149">
        <f>IFERROR(Mensualite!$G796/Mensualite!$D796,0)</f>
        <v>0</v>
      </c>
      <c r="G796" s="150">
        <f>+D796*$E$1-Mensualite!$H796</f>
        <v>0</v>
      </c>
      <c r="H796" s="139">
        <f>SUMPRODUCT((([0]!sortieNoms=Mensualite!$B796)*([0]!sortieClas=Mensualite!$C796)*([0]!sortiePrix)))</f>
        <v>0</v>
      </c>
      <c r="I796" s="144" t="s">
        <v>67</v>
      </c>
    </row>
    <row r="797" spans="1:9" ht="15.6" x14ac:dyDescent="0.3">
      <c r="A797" s="88">
        <v>795</v>
      </c>
      <c r="B797" s="94" t="s">
        <v>782</v>
      </c>
      <c r="C797" s="96" t="s">
        <v>60</v>
      </c>
      <c r="D797" s="91"/>
      <c r="E797" s="136">
        <f>+D797*$E$1</f>
        <v>0</v>
      </c>
      <c r="F797" s="146">
        <f>IFERROR(Mensualite!$G797/Mensualite!$D797,0)</f>
        <v>0</v>
      </c>
      <c r="G797" s="147">
        <f>+D797*$E$1-Mensualite!$H797</f>
        <v>0</v>
      </c>
      <c r="H797" s="139">
        <f>SUMPRODUCT((([0]!sortieNoms=Mensualite!$B797)*([0]!sortieClas=Mensualite!$C797)*([0]!sortiePrix)))</f>
        <v>0</v>
      </c>
      <c r="I797" s="140" t="s">
        <v>67</v>
      </c>
    </row>
    <row r="798" spans="1:9" ht="15.6" x14ac:dyDescent="0.3">
      <c r="A798" s="88">
        <v>796</v>
      </c>
      <c r="B798" s="92" t="s">
        <v>765</v>
      </c>
      <c r="C798" s="95" t="s">
        <v>60</v>
      </c>
      <c r="D798" s="72"/>
      <c r="E798" s="141">
        <f>+D798*$E$1</f>
        <v>0</v>
      </c>
      <c r="F798" s="149">
        <f>IFERROR(Mensualite!$G798/Mensualite!$D798,0)</f>
        <v>0</v>
      </c>
      <c r="G798" s="150">
        <f>+D798*$E$1-Mensualite!$H798</f>
        <v>0</v>
      </c>
      <c r="H798" s="139">
        <f>SUMPRODUCT((([0]!sortieNoms=Mensualite!$B798)*([0]!sortieClas=Mensualite!$C798)*([0]!sortiePrix)))</f>
        <v>0</v>
      </c>
      <c r="I798" s="144" t="s">
        <v>67</v>
      </c>
    </row>
    <row r="799" spans="1:9" ht="15.6" x14ac:dyDescent="0.3">
      <c r="A799" s="88">
        <v>797</v>
      </c>
      <c r="B799" s="94" t="s">
        <v>799</v>
      </c>
      <c r="C799" s="96" t="s">
        <v>60</v>
      </c>
      <c r="D799" s="91"/>
      <c r="E799" s="136">
        <f>+D799*$E$1</f>
        <v>0</v>
      </c>
      <c r="F799" s="146">
        <f>IFERROR(Mensualite!$G799/Mensualite!$D799,0)</f>
        <v>0</v>
      </c>
      <c r="G799" s="147">
        <f>+D799*$E$1-Mensualite!$H799</f>
        <v>0</v>
      </c>
      <c r="H799" s="139">
        <f>SUMPRODUCT((([0]!sortieNoms=Mensualite!$B799)*([0]!sortieClas=Mensualite!$C799)*([0]!sortiePrix)))</f>
        <v>0</v>
      </c>
      <c r="I799" s="140" t="s">
        <v>67</v>
      </c>
    </row>
    <row r="800" spans="1:9" ht="15.6" x14ac:dyDescent="0.3">
      <c r="A800" s="88">
        <v>798</v>
      </c>
      <c r="B800" s="92" t="s">
        <v>744</v>
      </c>
      <c r="C800" s="95" t="s">
        <v>60</v>
      </c>
      <c r="D800" s="72"/>
      <c r="E800" s="141">
        <f>+D800*$E$1</f>
        <v>0</v>
      </c>
      <c r="F800" s="149">
        <f>IFERROR(Mensualite!$G800/Mensualite!$D800,0)</f>
        <v>0</v>
      </c>
      <c r="G800" s="150">
        <f>+D800*$E$1-Mensualite!$H800</f>
        <v>0</v>
      </c>
      <c r="H800" s="139">
        <f>SUMPRODUCT((([0]!sortieNoms=Mensualite!$B800)*([0]!sortieClas=Mensualite!$C800)*([0]!sortiePrix)))</f>
        <v>0</v>
      </c>
      <c r="I800" s="144" t="s">
        <v>67</v>
      </c>
    </row>
    <row r="801" spans="1:9" ht="15.6" x14ac:dyDescent="0.3">
      <c r="A801" s="88">
        <v>799</v>
      </c>
      <c r="B801" s="94" t="s">
        <v>834</v>
      </c>
      <c r="C801" s="96" t="s">
        <v>819</v>
      </c>
      <c r="D801" s="91"/>
      <c r="E801" s="136">
        <f>+D801*$E$1</f>
        <v>0</v>
      </c>
      <c r="F801" s="146">
        <f>IFERROR(Mensualite!$G801/Mensualite!$D801,0)</f>
        <v>0</v>
      </c>
      <c r="G801" s="147">
        <f>+D801*$E$1-Mensualite!$H801</f>
        <v>0</v>
      </c>
      <c r="H801" s="139">
        <f>SUMPRODUCT((([0]!sortieNoms=Mensualite!$B801)*([0]!sortieClas=Mensualite!$C801)*([0]!sortiePrix)))</f>
        <v>0</v>
      </c>
      <c r="I801" s="140" t="s">
        <v>819</v>
      </c>
    </row>
    <row r="802" spans="1:9" ht="15.6" x14ac:dyDescent="0.3">
      <c r="A802" s="88">
        <v>800</v>
      </c>
      <c r="B802" s="92" t="s">
        <v>829</v>
      </c>
      <c r="C802" s="95" t="s">
        <v>819</v>
      </c>
      <c r="D802" s="97"/>
      <c r="E802" s="141">
        <f>+D802*$E$1</f>
        <v>0</v>
      </c>
      <c r="F802" s="149">
        <f>IFERROR(Mensualite!$G802/Mensualite!$D802,0)</f>
        <v>0</v>
      </c>
      <c r="G802" s="150">
        <f>+D802*$E$1-Mensualite!$H802</f>
        <v>0</v>
      </c>
      <c r="H802" s="139">
        <f>SUMPRODUCT((([0]!sortieNoms=Mensualite!$B802)*([0]!sortieClas=Mensualite!$C802)*([0]!sortiePrix)))</f>
        <v>0</v>
      </c>
      <c r="I802" s="144" t="s">
        <v>819</v>
      </c>
    </row>
    <row r="803" spans="1:9" ht="15.6" x14ac:dyDescent="0.3">
      <c r="A803" s="88">
        <v>801</v>
      </c>
      <c r="B803" s="94" t="s">
        <v>828</v>
      </c>
      <c r="C803" s="96" t="s">
        <v>819</v>
      </c>
      <c r="D803" s="98"/>
      <c r="E803" s="136">
        <f>+D803*$E$1</f>
        <v>0</v>
      </c>
      <c r="F803" s="146">
        <f>IFERROR(Mensualite!$G803/Mensualite!$D803,0)</f>
        <v>0</v>
      </c>
      <c r="G803" s="147">
        <f>+D803*$E$1-Mensualite!$H803</f>
        <v>0</v>
      </c>
      <c r="H803" s="139">
        <f>SUMPRODUCT((([0]!sortieNoms=Mensualite!$B803)*([0]!sortieClas=Mensualite!$C803)*([0]!sortiePrix)))</f>
        <v>0</v>
      </c>
      <c r="I803" s="140" t="s">
        <v>819</v>
      </c>
    </row>
    <row r="804" spans="1:9" ht="15.6" x14ac:dyDescent="0.3">
      <c r="A804" s="88">
        <v>802</v>
      </c>
      <c r="B804" s="92" t="s">
        <v>831</v>
      </c>
      <c r="C804" s="95" t="s">
        <v>819</v>
      </c>
      <c r="D804" s="97"/>
      <c r="E804" s="141">
        <f>+D804*$E$1</f>
        <v>0</v>
      </c>
      <c r="F804" s="149">
        <f>IFERROR(Mensualite!$G804/Mensualite!$D804,0)</f>
        <v>0</v>
      </c>
      <c r="G804" s="150">
        <f>+D804*$E$1-Mensualite!$H804</f>
        <v>0</v>
      </c>
      <c r="H804" s="139">
        <f>SUMPRODUCT((([0]!sortieNoms=Mensualite!$B804)*([0]!sortieClas=Mensualite!$C804)*([0]!sortiePrix)))</f>
        <v>0</v>
      </c>
      <c r="I804" s="144" t="s">
        <v>819</v>
      </c>
    </row>
    <row r="805" spans="1:9" ht="15.6" x14ac:dyDescent="0.3">
      <c r="A805" s="88">
        <v>803</v>
      </c>
      <c r="B805" s="94" t="s">
        <v>827</v>
      </c>
      <c r="C805" s="96" t="s">
        <v>819</v>
      </c>
      <c r="D805" s="91"/>
      <c r="E805" s="136">
        <f>+D805*$E$1</f>
        <v>0</v>
      </c>
      <c r="F805" s="146">
        <f>IFERROR(Mensualite!$G805/Mensualite!$D805,0)</f>
        <v>0</v>
      </c>
      <c r="G805" s="147">
        <f>+D805*$E$1-Mensualite!$H805</f>
        <v>0</v>
      </c>
      <c r="H805" s="139">
        <f>SUMPRODUCT((([0]!sortieNoms=Mensualite!$B805)*([0]!sortieClas=Mensualite!$C805)*([0]!sortiePrix)))</f>
        <v>0</v>
      </c>
      <c r="I805" s="140" t="s">
        <v>819</v>
      </c>
    </row>
    <row r="806" spans="1:9" ht="15.6" x14ac:dyDescent="0.3">
      <c r="A806" s="88">
        <v>804</v>
      </c>
      <c r="B806" s="92" t="s">
        <v>830</v>
      </c>
      <c r="C806" s="95" t="s">
        <v>819</v>
      </c>
      <c r="D806" s="97"/>
      <c r="E806" s="141">
        <f>+D806*$E$1</f>
        <v>0</v>
      </c>
      <c r="F806" s="149">
        <f>IFERROR(Mensualite!$G806/Mensualite!$D806,0)</f>
        <v>0</v>
      </c>
      <c r="G806" s="150">
        <f>+D806*$E$1-Mensualite!$H806</f>
        <v>0</v>
      </c>
      <c r="H806" s="139">
        <f>SUMPRODUCT((([0]!sortieNoms=Mensualite!$B806)*([0]!sortieClas=Mensualite!$C806)*([0]!sortiePrix)))</f>
        <v>0</v>
      </c>
      <c r="I806" s="144" t="s">
        <v>819</v>
      </c>
    </row>
    <row r="807" spans="1:9" ht="15.6" x14ac:dyDescent="0.3">
      <c r="A807" s="88">
        <v>805</v>
      </c>
      <c r="B807" s="94" t="s">
        <v>833</v>
      </c>
      <c r="C807" s="96" t="s">
        <v>819</v>
      </c>
      <c r="D807" s="98"/>
      <c r="E807" s="136">
        <f>+D807*$E$1</f>
        <v>0</v>
      </c>
      <c r="F807" s="146">
        <f>IFERROR(Mensualite!$G807/Mensualite!$D807,0)</f>
        <v>0</v>
      </c>
      <c r="G807" s="147">
        <f>+D807*$E$1-Mensualite!$H807</f>
        <v>0</v>
      </c>
      <c r="H807" s="139">
        <f>SUMPRODUCT((([0]!sortieNoms=Mensualite!$B807)*([0]!sortieClas=Mensualite!$C807)*([0]!sortiePrix)))</f>
        <v>0</v>
      </c>
      <c r="I807" s="140" t="s">
        <v>819</v>
      </c>
    </row>
    <row r="808" spans="1:9" ht="15.6" x14ac:dyDescent="0.3">
      <c r="A808" s="88">
        <v>806</v>
      </c>
      <c r="B808" s="92" t="s">
        <v>832</v>
      </c>
      <c r="C808" s="95" t="s">
        <v>819</v>
      </c>
      <c r="D808" s="97"/>
      <c r="E808" s="141">
        <f>+D808*$E$1</f>
        <v>0</v>
      </c>
      <c r="F808" s="149">
        <f>IFERROR(Mensualite!$G808/Mensualite!$D808,0)</f>
        <v>0</v>
      </c>
      <c r="G808" s="150">
        <f>+D808*$E$1-Mensualite!$H808</f>
        <v>0</v>
      </c>
      <c r="H808" s="139">
        <f>SUMPRODUCT((([0]!sortieNoms=Mensualite!$B808)*([0]!sortieClas=Mensualite!$C808)*([0]!sortiePrix)))</f>
        <v>0</v>
      </c>
      <c r="I808" s="144" t="s">
        <v>819</v>
      </c>
    </row>
    <row r="809" spans="1:9" ht="15.6" x14ac:dyDescent="0.3">
      <c r="A809" s="88">
        <v>807</v>
      </c>
      <c r="B809" s="94" t="s">
        <v>847</v>
      </c>
      <c r="C809" s="96" t="s">
        <v>820</v>
      </c>
      <c r="D809" s="98"/>
      <c r="E809" s="136">
        <f>+D809*$E$1</f>
        <v>0</v>
      </c>
      <c r="F809" s="146">
        <f>IFERROR(Mensualite!$G809/Mensualite!$D809,0)</f>
        <v>0</v>
      </c>
      <c r="G809" s="147">
        <f>+D809*$E$1-Mensualite!$H809</f>
        <v>0</v>
      </c>
      <c r="H809" s="139">
        <f>SUMPRODUCT((([0]!sortieNoms=Mensualite!$B809)*([0]!sortieClas=Mensualite!$C809)*([0]!sortiePrix)))</f>
        <v>0</v>
      </c>
      <c r="I809" s="140" t="s">
        <v>820</v>
      </c>
    </row>
    <row r="810" spans="1:9" ht="15.6" x14ac:dyDescent="0.3">
      <c r="A810" s="88">
        <v>808</v>
      </c>
      <c r="B810" s="92" t="s">
        <v>848</v>
      </c>
      <c r="C810" s="95" t="s">
        <v>820</v>
      </c>
      <c r="D810" s="97"/>
      <c r="E810" s="141">
        <f>+D810*$E$1</f>
        <v>0</v>
      </c>
      <c r="F810" s="149">
        <f>IFERROR(Mensualite!$G810/Mensualite!$D810,0)</f>
        <v>0</v>
      </c>
      <c r="G810" s="150">
        <f>+D810*$E$1-Mensualite!$H810</f>
        <v>0</v>
      </c>
      <c r="H810" s="139">
        <f>SUMPRODUCT((([0]!sortieNoms=Mensualite!$B810)*([0]!sortieClas=Mensualite!$C810)*([0]!sortiePrix)))</f>
        <v>0</v>
      </c>
      <c r="I810" s="144" t="s">
        <v>820</v>
      </c>
    </row>
    <row r="811" spans="1:9" ht="15.6" x14ac:dyDescent="0.3">
      <c r="A811" s="88">
        <v>809</v>
      </c>
      <c r="B811" s="94" t="s">
        <v>849</v>
      </c>
      <c r="C811" s="96" t="s">
        <v>820</v>
      </c>
      <c r="D811" s="98"/>
      <c r="E811" s="136">
        <f>+D811*$E$1</f>
        <v>0</v>
      </c>
      <c r="F811" s="146">
        <f>IFERROR(Mensualite!$G811/Mensualite!$D811,0)</f>
        <v>0</v>
      </c>
      <c r="G811" s="147">
        <f>+D811*$E$1-Mensualite!$H811</f>
        <v>0</v>
      </c>
      <c r="H811" s="139">
        <f>SUMPRODUCT((([0]!sortieNoms=Mensualite!$B811)*([0]!sortieClas=Mensualite!$C811)*([0]!sortiePrix)))</f>
        <v>0</v>
      </c>
      <c r="I811" s="140" t="s">
        <v>820</v>
      </c>
    </row>
    <row r="812" spans="1:9" ht="15.6" x14ac:dyDescent="0.3">
      <c r="A812" s="88">
        <v>810</v>
      </c>
      <c r="B812" s="92" t="s">
        <v>850</v>
      </c>
      <c r="C812" s="95" t="s">
        <v>820</v>
      </c>
      <c r="D812" s="97"/>
      <c r="E812" s="141">
        <f>+D812*$E$1</f>
        <v>0</v>
      </c>
      <c r="F812" s="149">
        <f>IFERROR(Mensualite!$G812/Mensualite!$D812,0)</f>
        <v>0</v>
      </c>
      <c r="G812" s="150">
        <f>+D812*$E$1-Mensualite!$H812</f>
        <v>0</v>
      </c>
      <c r="H812" s="139">
        <f>SUMPRODUCT((([0]!sortieNoms=Mensualite!$B812)*([0]!sortieClas=Mensualite!$C812)*([0]!sortiePrix)))</f>
        <v>0</v>
      </c>
      <c r="I812" s="144" t="s">
        <v>820</v>
      </c>
    </row>
    <row r="813" spans="1:9" ht="15.6" x14ac:dyDescent="0.3">
      <c r="A813" s="88">
        <v>811</v>
      </c>
      <c r="B813" s="94" t="s">
        <v>851</v>
      </c>
      <c r="C813" s="96" t="s">
        <v>820</v>
      </c>
      <c r="D813" s="98"/>
      <c r="E813" s="136">
        <f>+D813*$E$1</f>
        <v>0</v>
      </c>
      <c r="F813" s="146">
        <f>IFERROR(Mensualite!$G813/Mensualite!$D813,0)</f>
        <v>0</v>
      </c>
      <c r="G813" s="147">
        <f>+D813*$E$1-Mensualite!$H813</f>
        <v>0</v>
      </c>
      <c r="H813" s="139">
        <f>SUMPRODUCT((([0]!sortieNoms=Mensualite!$B813)*([0]!sortieClas=Mensualite!$C813)*([0]!sortiePrix)))</f>
        <v>0</v>
      </c>
      <c r="I813" s="140" t="s">
        <v>820</v>
      </c>
    </row>
    <row r="814" spans="1:9" ht="15.6" x14ac:dyDescent="0.3">
      <c r="A814" s="88">
        <v>812</v>
      </c>
      <c r="B814" s="92" t="s">
        <v>852</v>
      </c>
      <c r="C814" s="95" t="s">
        <v>820</v>
      </c>
      <c r="D814" s="97"/>
      <c r="E814" s="141">
        <f>+D814*$E$1</f>
        <v>0</v>
      </c>
      <c r="F814" s="149">
        <f>IFERROR(Mensualite!$G814/Mensualite!$D814,0)</f>
        <v>0</v>
      </c>
      <c r="G814" s="150">
        <f>+D814*$E$1-Mensualite!$H814</f>
        <v>0</v>
      </c>
      <c r="H814" s="139">
        <f>SUMPRODUCT((([0]!sortieNoms=Mensualite!$B814)*([0]!sortieClas=Mensualite!$C814)*([0]!sortiePrix)))</f>
        <v>0</v>
      </c>
      <c r="I814" s="144" t="s">
        <v>820</v>
      </c>
    </row>
    <row r="815" spans="1:9" ht="15.6" x14ac:dyDescent="0.3">
      <c r="A815" s="88">
        <v>813</v>
      </c>
      <c r="B815" s="94" t="s">
        <v>853</v>
      </c>
      <c r="C815" s="96" t="s">
        <v>820</v>
      </c>
      <c r="D815" s="98"/>
      <c r="E815" s="136">
        <f>+D815*$E$1</f>
        <v>0</v>
      </c>
      <c r="F815" s="146">
        <f>IFERROR(Mensualite!$G815/Mensualite!$D815,0)</f>
        <v>0</v>
      </c>
      <c r="G815" s="147">
        <f>+D815*$E$1-Mensualite!$H815</f>
        <v>0</v>
      </c>
      <c r="H815" s="139">
        <f>SUMPRODUCT((([0]!sortieNoms=Mensualite!$B815)*([0]!sortieClas=Mensualite!$C815)*([0]!sortiePrix)))</f>
        <v>0</v>
      </c>
      <c r="I815" s="140" t="s">
        <v>820</v>
      </c>
    </row>
    <row r="816" spans="1:9" ht="15.6" x14ac:dyDescent="0.3">
      <c r="A816" s="88">
        <v>814</v>
      </c>
      <c r="B816" s="92" t="s">
        <v>854</v>
      </c>
      <c r="C816" s="95" t="s">
        <v>820</v>
      </c>
      <c r="D816" s="97"/>
      <c r="E816" s="141">
        <f>+D816*$E$1</f>
        <v>0</v>
      </c>
      <c r="F816" s="149">
        <f>IFERROR(Mensualite!$G816/Mensualite!$D816,0)</f>
        <v>0</v>
      </c>
      <c r="G816" s="150">
        <f>+D816*$E$1-Mensualite!$H816</f>
        <v>0</v>
      </c>
      <c r="H816" s="139">
        <f>SUMPRODUCT((([0]!sortieNoms=Mensualite!$B816)*([0]!sortieClas=Mensualite!$C816)*([0]!sortiePrix)))</f>
        <v>0</v>
      </c>
      <c r="I816" s="144" t="s">
        <v>820</v>
      </c>
    </row>
    <row r="817" spans="1:9" ht="15.6" x14ac:dyDescent="0.3">
      <c r="A817" s="88">
        <v>815</v>
      </c>
      <c r="B817" s="94" t="s">
        <v>855</v>
      </c>
      <c r="C817" s="96" t="s">
        <v>820</v>
      </c>
      <c r="D817" s="98"/>
      <c r="E817" s="136">
        <f>+D817*$E$1</f>
        <v>0</v>
      </c>
      <c r="F817" s="146">
        <f>IFERROR(Mensualite!$G817/Mensualite!$D817,0)</f>
        <v>0</v>
      </c>
      <c r="G817" s="147">
        <f>+D817*$E$1-Mensualite!$H817</f>
        <v>0</v>
      </c>
      <c r="H817" s="139">
        <f>SUMPRODUCT((([0]!sortieNoms=Mensualite!$B817)*([0]!sortieClas=Mensualite!$C817)*([0]!sortiePrix)))</f>
        <v>0</v>
      </c>
      <c r="I817" s="140" t="s">
        <v>820</v>
      </c>
    </row>
    <row r="818" spans="1:9" ht="15.6" x14ac:dyDescent="0.3">
      <c r="A818" s="88">
        <v>816</v>
      </c>
      <c r="B818" s="92" t="s">
        <v>856</v>
      </c>
      <c r="C818" s="95" t="s">
        <v>820</v>
      </c>
      <c r="D818" s="97"/>
      <c r="E818" s="141">
        <f>+D818*$E$1</f>
        <v>0</v>
      </c>
      <c r="F818" s="149">
        <f>IFERROR(Mensualite!$G818/Mensualite!$D818,0)</f>
        <v>0</v>
      </c>
      <c r="G818" s="150">
        <f>+D818*$E$1-Mensualite!$H818</f>
        <v>0</v>
      </c>
      <c r="H818" s="139">
        <f>SUMPRODUCT((([0]!sortieNoms=Mensualite!$B818)*([0]!sortieClas=Mensualite!$C818)*([0]!sortiePrix)))</f>
        <v>0</v>
      </c>
      <c r="I818" s="144" t="s">
        <v>820</v>
      </c>
    </row>
    <row r="819" spans="1:9" ht="15.6" x14ac:dyDescent="0.3">
      <c r="A819" s="88">
        <v>817</v>
      </c>
      <c r="B819" s="94" t="s">
        <v>857</v>
      </c>
      <c r="C819" s="96" t="s">
        <v>820</v>
      </c>
      <c r="D819" s="98"/>
      <c r="E819" s="136">
        <f>+D819*$E$1</f>
        <v>0</v>
      </c>
      <c r="F819" s="146">
        <f>IFERROR(Mensualite!$G819/Mensualite!$D819,0)</f>
        <v>0</v>
      </c>
      <c r="G819" s="147">
        <f>+D819*$E$1-Mensualite!$H819</f>
        <v>0</v>
      </c>
      <c r="H819" s="139">
        <f>SUMPRODUCT((([0]!sortieNoms=Mensualite!$B819)*([0]!sortieClas=Mensualite!$C819)*([0]!sortiePrix)))</f>
        <v>0</v>
      </c>
      <c r="I819" s="140" t="s">
        <v>820</v>
      </c>
    </row>
    <row r="820" spans="1:9" ht="15.6" x14ac:dyDescent="0.3">
      <c r="A820" s="88">
        <v>818</v>
      </c>
      <c r="B820" s="92" t="s">
        <v>886</v>
      </c>
      <c r="C820" s="95" t="s">
        <v>820</v>
      </c>
      <c r="D820" s="97"/>
      <c r="E820" s="141">
        <f>+D820*$E$1</f>
        <v>0</v>
      </c>
      <c r="F820" s="149">
        <f>IFERROR(Mensualite!$G820/Mensualite!$D820,0)</f>
        <v>0</v>
      </c>
      <c r="G820" s="150">
        <f>+D820*$E$1-Mensualite!$H820</f>
        <v>0</v>
      </c>
      <c r="H820" s="139">
        <f>SUMPRODUCT((([0]!sortieNoms=Mensualite!$B820)*([0]!sortieClas=Mensualite!$C820)*([0]!sortiePrix)))</f>
        <v>0</v>
      </c>
      <c r="I820" s="144" t="s">
        <v>820</v>
      </c>
    </row>
    <row r="821" spans="1:9" ht="15.6" x14ac:dyDescent="0.3">
      <c r="A821" s="88">
        <v>819</v>
      </c>
      <c r="B821" s="94" t="s">
        <v>858</v>
      </c>
      <c r="C821" s="96" t="s">
        <v>820</v>
      </c>
      <c r="D821" s="98"/>
      <c r="E821" s="136">
        <f>+D821*$E$1</f>
        <v>0</v>
      </c>
      <c r="F821" s="146">
        <f>IFERROR(Mensualite!$G821/Mensualite!$D821,0)</f>
        <v>0</v>
      </c>
      <c r="G821" s="147">
        <f>+D821*$E$1-Mensualite!$H821</f>
        <v>0</v>
      </c>
      <c r="H821" s="139">
        <f>SUMPRODUCT((([0]!sortieNoms=Mensualite!$B821)*([0]!sortieClas=Mensualite!$C821)*([0]!sortiePrix)))</f>
        <v>0</v>
      </c>
      <c r="I821" s="140" t="s">
        <v>820</v>
      </c>
    </row>
    <row r="822" spans="1:9" ht="15.6" x14ac:dyDescent="0.3">
      <c r="A822" s="88">
        <v>820</v>
      </c>
      <c r="B822" s="92" t="s">
        <v>859</v>
      </c>
      <c r="C822" s="95" t="s">
        <v>820</v>
      </c>
      <c r="D822" s="97"/>
      <c r="E822" s="141">
        <f>+D822*$E$1</f>
        <v>0</v>
      </c>
      <c r="F822" s="149">
        <f>IFERROR(Mensualite!$G822/Mensualite!$D822,0)</f>
        <v>0</v>
      </c>
      <c r="G822" s="150">
        <f>+D822*$E$1-Mensualite!$H822</f>
        <v>0</v>
      </c>
      <c r="H822" s="139">
        <f>SUMPRODUCT((([0]!sortieNoms=Mensualite!$B822)*([0]!sortieClas=Mensualite!$C822)*([0]!sortiePrix)))</f>
        <v>0</v>
      </c>
      <c r="I822" s="144" t="s">
        <v>820</v>
      </c>
    </row>
    <row r="823" spans="1:9" ht="15.6" x14ac:dyDescent="0.3">
      <c r="A823" s="88">
        <v>821</v>
      </c>
      <c r="B823" s="94" t="s">
        <v>860</v>
      </c>
      <c r="C823" s="96" t="s">
        <v>820</v>
      </c>
      <c r="D823" s="98"/>
      <c r="E823" s="136">
        <f>+D823*$E$1</f>
        <v>0</v>
      </c>
      <c r="F823" s="146">
        <f>IFERROR(Mensualite!$G823/Mensualite!$D823,0)</f>
        <v>0</v>
      </c>
      <c r="G823" s="147">
        <f>+D823*$E$1-Mensualite!$H823</f>
        <v>0</v>
      </c>
      <c r="H823" s="139">
        <f>SUMPRODUCT((([0]!sortieNoms=Mensualite!$B823)*([0]!sortieClas=Mensualite!$C823)*([0]!sortiePrix)))</f>
        <v>0</v>
      </c>
      <c r="I823" s="140" t="s">
        <v>820</v>
      </c>
    </row>
    <row r="824" spans="1:9" ht="15.6" x14ac:dyDescent="0.3">
      <c r="A824" s="88">
        <v>822</v>
      </c>
      <c r="B824" s="99" t="s">
        <v>861</v>
      </c>
      <c r="C824" s="95" t="s">
        <v>835</v>
      </c>
      <c r="D824" s="97"/>
      <c r="E824" s="141">
        <f>+D824*$E$1</f>
        <v>0</v>
      </c>
      <c r="F824" s="149">
        <f>IFERROR(Mensualite!$G824/Mensualite!$D824,0)</f>
        <v>0</v>
      </c>
      <c r="G824" s="150">
        <f>+D824*$E$1-Mensualite!$H824</f>
        <v>0</v>
      </c>
      <c r="H824" s="139">
        <f>SUMPRODUCT((([0]!sortieNoms=Mensualite!$B824)*([0]!sortieClas=Mensualite!$C824)*([0]!sortiePrix)))</f>
        <v>0</v>
      </c>
      <c r="I824" s="144" t="s">
        <v>822</v>
      </c>
    </row>
    <row r="825" spans="1:9" ht="15.6" x14ac:dyDescent="0.3">
      <c r="A825" s="88">
        <v>823</v>
      </c>
      <c r="B825" s="89" t="s">
        <v>862</v>
      </c>
      <c r="C825" s="96" t="s">
        <v>821</v>
      </c>
      <c r="D825" s="98"/>
      <c r="E825" s="136">
        <f>+D825*$E$1</f>
        <v>0</v>
      </c>
      <c r="F825" s="146">
        <f>IFERROR(Mensualite!$G825/Mensualite!$D825,0)</f>
        <v>0</v>
      </c>
      <c r="G825" s="147">
        <f>+D825*$E$1-Mensualite!$H825</f>
        <v>0</v>
      </c>
      <c r="H825" s="139">
        <f>SUMPRODUCT((([0]!sortieNoms=Mensualite!$B825)*([0]!sortieClas=Mensualite!$C825)*([0]!sortiePrix)))</f>
        <v>0</v>
      </c>
      <c r="I825" s="140" t="s">
        <v>821</v>
      </c>
    </row>
    <row r="826" spans="1:9" ht="15.6" x14ac:dyDescent="0.3">
      <c r="A826" s="88">
        <v>824</v>
      </c>
      <c r="B826" s="92" t="s">
        <v>863</v>
      </c>
      <c r="C826" s="95" t="s">
        <v>821</v>
      </c>
      <c r="D826" s="97"/>
      <c r="E826" s="141">
        <f>+D826*$E$1</f>
        <v>0</v>
      </c>
      <c r="F826" s="149">
        <f>IFERROR(Mensualite!$G826/Mensualite!$D826,0)</f>
        <v>0</v>
      </c>
      <c r="G826" s="150">
        <f>+D826*$E$1-Mensualite!$H826</f>
        <v>0</v>
      </c>
      <c r="H826" s="139">
        <f>SUMPRODUCT((([0]!sortieNoms=Mensualite!$B826)*([0]!sortieClas=Mensualite!$C826)*([0]!sortiePrix)))</f>
        <v>0</v>
      </c>
      <c r="I826" s="144" t="s">
        <v>821</v>
      </c>
    </row>
    <row r="827" spans="1:9" ht="15.6" x14ac:dyDescent="0.3">
      <c r="A827" s="88">
        <v>825</v>
      </c>
      <c r="B827" s="94" t="s">
        <v>864</v>
      </c>
      <c r="C827" s="96" t="s">
        <v>821</v>
      </c>
      <c r="D827" s="98"/>
      <c r="E827" s="136">
        <f>+D827*$E$1</f>
        <v>0</v>
      </c>
      <c r="F827" s="146">
        <f>IFERROR(Mensualite!$G827/Mensualite!$D827,0)</f>
        <v>0</v>
      </c>
      <c r="G827" s="147">
        <f>+D827*$E$1-Mensualite!$H827</f>
        <v>0</v>
      </c>
      <c r="H827" s="139">
        <f>SUMPRODUCT((([0]!sortieNoms=Mensualite!$B827)*([0]!sortieClas=Mensualite!$C827)*([0]!sortiePrix)))</f>
        <v>0</v>
      </c>
      <c r="I827" s="140" t="s">
        <v>821</v>
      </c>
    </row>
    <row r="828" spans="1:9" ht="15.6" x14ac:dyDescent="0.3">
      <c r="A828" s="88">
        <v>826</v>
      </c>
      <c r="B828" s="92" t="s">
        <v>865</v>
      </c>
      <c r="C828" s="95" t="s">
        <v>821</v>
      </c>
      <c r="D828" s="97"/>
      <c r="E828" s="141">
        <f>+D828*$E$1</f>
        <v>0</v>
      </c>
      <c r="F828" s="149">
        <f>IFERROR(Mensualite!$G828/Mensualite!$D828,0)</f>
        <v>0</v>
      </c>
      <c r="G828" s="150">
        <f>+D828*$E$1-Mensualite!$H828</f>
        <v>0</v>
      </c>
      <c r="H828" s="139">
        <f>SUMPRODUCT((([0]!sortieNoms=Mensualite!$B828)*([0]!sortieClas=Mensualite!$C828)*([0]!sortiePrix)))</f>
        <v>0</v>
      </c>
      <c r="I828" s="144" t="s">
        <v>821</v>
      </c>
    </row>
    <row r="829" spans="1:9" ht="15.6" x14ac:dyDescent="0.3">
      <c r="A829" s="88">
        <v>827</v>
      </c>
      <c r="B829" s="94" t="s">
        <v>866</v>
      </c>
      <c r="C829" s="96" t="s">
        <v>821</v>
      </c>
      <c r="D829" s="98"/>
      <c r="E829" s="136">
        <f>+D829*$E$1</f>
        <v>0</v>
      </c>
      <c r="F829" s="146">
        <f>IFERROR(Mensualite!$G829/Mensualite!$D829,0)</f>
        <v>0</v>
      </c>
      <c r="G829" s="147">
        <f>+D829*$E$1-Mensualite!$H829</f>
        <v>0</v>
      </c>
      <c r="H829" s="139">
        <f>SUMPRODUCT((([0]!sortieNoms=Mensualite!$B829)*([0]!sortieClas=Mensualite!$C829)*([0]!sortiePrix)))</f>
        <v>0</v>
      </c>
      <c r="I829" s="140" t="s">
        <v>821</v>
      </c>
    </row>
    <row r="830" spans="1:9" ht="15.6" x14ac:dyDescent="0.3">
      <c r="A830" s="88">
        <v>828</v>
      </c>
      <c r="B830" s="92" t="s">
        <v>867</v>
      </c>
      <c r="C830" s="95" t="s">
        <v>821</v>
      </c>
      <c r="D830" s="97"/>
      <c r="E830" s="141">
        <f>+D830*$E$1</f>
        <v>0</v>
      </c>
      <c r="F830" s="149">
        <f>IFERROR(Mensualite!$G830/Mensualite!$D830,0)</f>
        <v>0</v>
      </c>
      <c r="G830" s="150">
        <f>+D830*$E$1-Mensualite!$H830</f>
        <v>0</v>
      </c>
      <c r="H830" s="139">
        <f>SUMPRODUCT((([0]!sortieNoms=Mensualite!$B830)*([0]!sortieClas=Mensualite!$C830)*([0]!sortiePrix)))</f>
        <v>0</v>
      </c>
      <c r="I830" s="144" t="s">
        <v>821</v>
      </c>
    </row>
    <row r="831" spans="1:9" ht="15.6" x14ac:dyDescent="0.3">
      <c r="A831" s="88">
        <v>829</v>
      </c>
      <c r="B831" s="94" t="s">
        <v>868</v>
      </c>
      <c r="C831" s="96" t="s">
        <v>821</v>
      </c>
      <c r="D831" s="98"/>
      <c r="E831" s="136">
        <f>+D831*$E$1</f>
        <v>0</v>
      </c>
      <c r="F831" s="146">
        <f>IFERROR(Mensualite!$G831/Mensualite!$D831,0)</f>
        <v>0</v>
      </c>
      <c r="G831" s="147">
        <f>+D831*$E$1-Mensualite!$H831</f>
        <v>0</v>
      </c>
      <c r="H831" s="139">
        <f>SUMPRODUCT((([0]!sortieNoms=Mensualite!$B831)*([0]!sortieClas=Mensualite!$C831)*([0]!sortiePrix)))</f>
        <v>0</v>
      </c>
      <c r="I831" s="140" t="s">
        <v>821</v>
      </c>
    </row>
    <row r="832" spans="1:9" ht="15.6" x14ac:dyDescent="0.3">
      <c r="A832" s="88">
        <v>830</v>
      </c>
      <c r="B832" s="92" t="s">
        <v>869</v>
      </c>
      <c r="C832" s="95" t="s">
        <v>821</v>
      </c>
      <c r="D832" s="97"/>
      <c r="E832" s="141">
        <f>+D832*$E$1</f>
        <v>0</v>
      </c>
      <c r="F832" s="149">
        <f>IFERROR(Mensualite!$G832/Mensualite!$D832,0)</f>
        <v>0</v>
      </c>
      <c r="G832" s="150">
        <f>+D832*$E$1-Mensualite!$H832</f>
        <v>0</v>
      </c>
      <c r="H832" s="139">
        <f>SUMPRODUCT((([0]!sortieNoms=Mensualite!$B832)*([0]!sortieClas=Mensualite!$C832)*([0]!sortiePrix)))</f>
        <v>0</v>
      </c>
      <c r="I832" s="144" t="s">
        <v>821</v>
      </c>
    </row>
    <row r="833" spans="1:9" ht="15.6" x14ac:dyDescent="0.3">
      <c r="A833" s="88">
        <v>831</v>
      </c>
      <c r="B833" s="94" t="s">
        <v>870</v>
      </c>
      <c r="C833" s="96" t="s">
        <v>821</v>
      </c>
      <c r="D833" s="98"/>
      <c r="E833" s="136">
        <f>+D833*$E$1</f>
        <v>0</v>
      </c>
      <c r="F833" s="146">
        <f>IFERROR(Mensualite!$G833/Mensualite!$D833,0)</f>
        <v>0</v>
      </c>
      <c r="G833" s="147">
        <f>+D833*$E$1-Mensualite!$H833</f>
        <v>0</v>
      </c>
      <c r="H833" s="139">
        <f>SUMPRODUCT((([0]!sortieNoms=Mensualite!$B833)*([0]!sortieClas=Mensualite!$C833)*([0]!sortiePrix)))</f>
        <v>0</v>
      </c>
      <c r="I833" s="140" t="s">
        <v>821</v>
      </c>
    </row>
    <row r="834" spans="1:9" ht="15.6" x14ac:dyDescent="0.3">
      <c r="A834" s="88">
        <v>832</v>
      </c>
      <c r="B834" s="92" t="s">
        <v>871</v>
      </c>
      <c r="C834" s="95" t="s">
        <v>821</v>
      </c>
      <c r="D834" s="97"/>
      <c r="E834" s="141">
        <f>+D834*$E$1</f>
        <v>0</v>
      </c>
      <c r="F834" s="149">
        <f>IFERROR(Mensualite!$G834/Mensualite!$D834,0)</f>
        <v>0</v>
      </c>
      <c r="G834" s="150">
        <f>+D834*$E$1-Mensualite!$H834</f>
        <v>0</v>
      </c>
      <c r="H834" s="139">
        <f>SUMPRODUCT((([0]!sortieNoms=Mensualite!$B834)*([0]!sortieClas=Mensualite!$C834)*([0]!sortiePrix)))</f>
        <v>0</v>
      </c>
      <c r="I834" s="144" t="s">
        <v>821</v>
      </c>
    </row>
    <row r="835" spans="1:9" ht="15.6" x14ac:dyDescent="0.3">
      <c r="A835" s="88">
        <v>833</v>
      </c>
      <c r="B835" s="94" t="s">
        <v>872</v>
      </c>
      <c r="C835" s="96" t="s">
        <v>821</v>
      </c>
      <c r="D835" s="98"/>
      <c r="E835" s="136">
        <f>+D835*$E$1</f>
        <v>0</v>
      </c>
      <c r="F835" s="146">
        <f>IFERROR(Mensualite!$G835/Mensualite!$D835,0)</f>
        <v>0</v>
      </c>
      <c r="G835" s="147">
        <f>+D835*$E$1-Mensualite!$H835</f>
        <v>0</v>
      </c>
      <c r="H835" s="139">
        <f>SUMPRODUCT((([0]!sortieNoms=Mensualite!$B835)*([0]!sortieClas=Mensualite!$C835)*([0]!sortiePrix)))</f>
        <v>0</v>
      </c>
      <c r="I835" s="140" t="s">
        <v>821</v>
      </c>
    </row>
    <row r="836" spans="1:9" ht="15.6" x14ac:dyDescent="0.3">
      <c r="A836" s="88">
        <v>834</v>
      </c>
      <c r="B836" s="92" t="s">
        <v>873</v>
      </c>
      <c r="C836" s="95" t="s">
        <v>821</v>
      </c>
      <c r="D836" s="97"/>
      <c r="E836" s="141">
        <f>+D836*$E$1</f>
        <v>0</v>
      </c>
      <c r="F836" s="149">
        <f>IFERROR(Mensualite!$G836/Mensualite!$D836,0)</f>
        <v>0</v>
      </c>
      <c r="G836" s="150">
        <f>+D836*$E$1-Mensualite!$H836</f>
        <v>0</v>
      </c>
      <c r="H836" s="139">
        <f>SUMPRODUCT((([0]!sortieNoms=Mensualite!$B836)*([0]!sortieClas=Mensualite!$C836)*([0]!sortiePrix)))</f>
        <v>0</v>
      </c>
      <c r="I836" s="144" t="s">
        <v>821</v>
      </c>
    </row>
    <row r="837" spans="1:9" ht="15.6" x14ac:dyDescent="0.3">
      <c r="A837" s="88">
        <v>835</v>
      </c>
      <c r="B837" s="94" t="s">
        <v>874</v>
      </c>
      <c r="C837" s="96" t="s">
        <v>925</v>
      </c>
      <c r="D837" s="98"/>
      <c r="E837" s="136">
        <f>+D837*$E$1</f>
        <v>0</v>
      </c>
      <c r="F837" s="146">
        <f>IFERROR(Mensualite!$G837/Mensualite!$D837,0)</f>
        <v>0</v>
      </c>
      <c r="G837" s="147">
        <f>+D837*$E$1-Mensualite!$H837</f>
        <v>0</v>
      </c>
      <c r="H837" s="139">
        <f>SUMPRODUCT((([0]!sortieNoms=Mensualite!$B837)*([0]!sortieClas=Mensualite!$C837)*([0]!sortiePrix)))</f>
        <v>0</v>
      </c>
      <c r="I837" s="140" t="s">
        <v>925</v>
      </c>
    </row>
    <row r="838" spans="1:9" ht="15.6" x14ac:dyDescent="0.3">
      <c r="A838" s="88">
        <v>836</v>
      </c>
      <c r="B838" s="92" t="s">
        <v>875</v>
      </c>
      <c r="C838" s="95" t="s">
        <v>925</v>
      </c>
      <c r="D838" s="97"/>
      <c r="E838" s="141">
        <f>+D838*$E$1</f>
        <v>0</v>
      </c>
      <c r="F838" s="149">
        <f>IFERROR(Mensualite!$G838/Mensualite!$D838,0)</f>
        <v>0</v>
      </c>
      <c r="G838" s="150">
        <f>+D838*$E$1-Mensualite!$H838</f>
        <v>0</v>
      </c>
      <c r="H838" s="139">
        <f>SUMPRODUCT((([0]!sortieNoms=Mensualite!$B838)*([0]!sortieClas=Mensualite!$C838)*([0]!sortiePrix)))</f>
        <v>0</v>
      </c>
      <c r="I838" s="144" t="s">
        <v>925</v>
      </c>
    </row>
    <row r="839" spans="1:9" ht="15.6" x14ac:dyDescent="0.3">
      <c r="A839" s="88">
        <v>837</v>
      </c>
      <c r="B839" s="94" t="s">
        <v>876</v>
      </c>
      <c r="C839" s="96" t="s">
        <v>925</v>
      </c>
      <c r="D839" s="98"/>
      <c r="E839" s="136">
        <f>+D839*$E$1</f>
        <v>0</v>
      </c>
      <c r="F839" s="146">
        <f>IFERROR(Mensualite!$G839/Mensualite!$D839,0)</f>
        <v>0</v>
      </c>
      <c r="G839" s="147">
        <f>+D839*$E$1-Mensualite!$H839</f>
        <v>0</v>
      </c>
      <c r="H839" s="139">
        <f>SUMPRODUCT((([0]!sortieNoms=Mensualite!$B839)*([0]!sortieClas=Mensualite!$C839)*([0]!sortiePrix)))</f>
        <v>0</v>
      </c>
      <c r="I839" s="140" t="s">
        <v>925</v>
      </c>
    </row>
    <row r="840" spans="1:9" ht="15.6" x14ac:dyDescent="0.3">
      <c r="A840" s="88">
        <v>838</v>
      </c>
      <c r="B840" s="92" t="s">
        <v>877</v>
      </c>
      <c r="C840" s="95" t="s">
        <v>925</v>
      </c>
      <c r="D840" s="97"/>
      <c r="E840" s="141">
        <f>+D840*$E$1</f>
        <v>0</v>
      </c>
      <c r="F840" s="149">
        <f>IFERROR(Mensualite!$G840/Mensualite!$D840,0)</f>
        <v>0</v>
      </c>
      <c r="G840" s="150">
        <f>+D840*$E$1-Mensualite!$H840</f>
        <v>0</v>
      </c>
      <c r="H840" s="139">
        <f>SUMPRODUCT((([0]!sortieNoms=Mensualite!$B840)*([0]!sortieClas=Mensualite!$C840)*([0]!sortiePrix)))</f>
        <v>0</v>
      </c>
      <c r="I840" s="144" t="s">
        <v>925</v>
      </c>
    </row>
    <row r="841" spans="1:9" ht="15.6" x14ac:dyDescent="0.3">
      <c r="A841" s="88">
        <v>839</v>
      </c>
      <c r="B841" s="94" t="s">
        <v>878</v>
      </c>
      <c r="C841" s="96" t="s">
        <v>925</v>
      </c>
      <c r="D841" s="98"/>
      <c r="E841" s="136">
        <f>+D841*$E$1</f>
        <v>0</v>
      </c>
      <c r="F841" s="146">
        <f>IFERROR(Mensualite!$G841/Mensualite!$D841,0)</f>
        <v>0</v>
      </c>
      <c r="G841" s="147">
        <f>+D841*$E$1-Mensualite!$H841</f>
        <v>0</v>
      </c>
      <c r="H841" s="139">
        <f>SUMPRODUCT((([0]!sortieNoms=Mensualite!$B841)*([0]!sortieClas=Mensualite!$C841)*([0]!sortiePrix)))</f>
        <v>0</v>
      </c>
      <c r="I841" s="140" t="s">
        <v>925</v>
      </c>
    </row>
    <row r="842" spans="1:9" ht="15.6" x14ac:dyDescent="0.3">
      <c r="A842" s="88">
        <v>840</v>
      </c>
      <c r="B842" s="92" t="s">
        <v>879</v>
      </c>
      <c r="C842" s="95" t="s">
        <v>925</v>
      </c>
      <c r="D842" s="97"/>
      <c r="E842" s="141">
        <f>+D842*$E$1</f>
        <v>0</v>
      </c>
      <c r="F842" s="149">
        <f>IFERROR(Mensualite!$G842/Mensualite!$D842,0)</f>
        <v>0</v>
      </c>
      <c r="G842" s="150">
        <f>+D842*$E$1-Mensualite!$H842</f>
        <v>0</v>
      </c>
      <c r="H842" s="139">
        <f>SUMPRODUCT((([0]!sortieNoms=Mensualite!$B842)*([0]!sortieClas=Mensualite!$C842)*([0]!sortiePrix)))</f>
        <v>0</v>
      </c>
      <c r="I842" s="144" t="s">
        <v>925</v>
      </c>
    </row>
    <row r="843" spans="1:9" ht="15.6" x14ac:dyDescent="0.3">
      <c r="A843" s="88">
        <v>841</v>
      </c>
      <c r="B843" s="94" t="s">
        <v>880</v>
      </c>
      <c r="C843" s="96" t="s">
        <v>925</v>
      </c>
      <c r="D843" s="98"/>
      <c r="E843" s="136">
        <f>+D843*$E$1</f>
        <v>0</v>
      </c>
      <c r="F843" s="146">
        <f>IFERROR(Mensualite!$G843/Mensualite!$D843,0)</f>
        <v>0</v>
      </c>
      <c r="G843" s="147">
        <f>+D843*$E$1-Mensualite!$H843</f>
        <v>0</v>
      </c>
      <c r="H843" s="139">
        <f>SUMPRODUCT((([0]!sortieNoms=Mensualite!$B843)*([0]!sortieClas=Mensualite!$C843)*([0]!sortiePrix)))</f>
        <v>0</v>
      </c>
      <c r="I843" s="140" t="s">
        <v>925</v>
      </c>
    </row>
    <row r="844" spans="1:9" ht="15.6" x14ac:dyDescent="0.3">
      <c r="A844" s="88">
        <v>842</v>
      </c>
      <c r="B844" s="92" t="s">
        <v>881</v>
      </c>
      <c r="C844" s="95" t="s">
        <v>925</v>
      </c>
      <c r="D844" s="97"/>
      <c r="E844" s="141">
        <f>+D844*$E$1</f>
        <v>0</v>
      </c>
      <c r="F844" s="149">
        <f>IFERROR(Mensualite!$G844/Mensualite!$D844,0)</f>
        <v>0</v>
      </c>
      <c r="G844" s="150">
        <f>+D844*$E$1-Mensualite!$H844</f>
        <v>0</v>
      </c>
      <c r="H844" s="139">
        <f>SUMPRODUCT((([0]!sortieNoms=Mensualite!$B844)*([0]!sortieClas=Mensualite!$C844)*([0]!sortiePrix)))</f>
        <v>0</v>
      </c>
      <c r="I844" s="144" t="s">
        <v>925</v>
      </c>
    </row>
    <row r="845" spans="1:9" ht="15.6" x14ac:dyDescent="0.3">
      <c r="A845" s="88">
        <v>843</v>
      </c>
      <c r="B845" s="94" t="s">
        <v>882</v>
      </c>
      <c r="C845" s="96" t="s">
        <v>925</v>
      </c>
      <c r="D845" s="98"/>
      <c r="E845" s="136">
        <f>+D845*$E$1</f>
        <v>0</v>
      </c>
      <c r="F845" s="146">
        <f>IFERROR(Mensualite!$G845/Mensualite!$D845,0)</f>
        <v>0</v>
      </c>
      <c r="G845" s="147">
        <f>+D845*$E$1-Mensualite!$H845</f>
        <v>0</v>
      </c>
      <c r="H845" s="139">
        <f>SUMPRODUCT((([0]!sortieNoms=Mensualite!$B845)*([0]!sortieClas=Mensualite!$C845)*([0]!sortiePrix)))</f>
        <v>0</v>
      </c>
      <c r="I845" s="140" t="s">
        <v>925</v>
      </c>
    </row>
    <row r="846" spans="1:9" ht="15.6" x14ac:dyDescent="0.3">
      <c r="A846" s="88">
        <v>844</v>
      </c>
      <c r="B846" s="92" t="s">
        <v>883</v>
      </c>
      <c r="C846" s="95" t="s">
        <v>925</v>
      </c>
      <c r="D846" s="97"/>
      <c r="E846" s="141">
        <f>+D846*$E$1</f>
        <v>0</v>
      </c>
      <c r="F846" s="149">
        <f>IFERROR(Mensualite!$G846/Mensualite!$D846,0)</f>
        <v>0</v>
      </c>
      <c r="G846" s="150">
        <f>+D846*$E$1-Mensualite!$H846</f>
        <v>0</v>
      </c>
      <c r="H846" s="139">
        <f>SUMPRODUCT((([0]!sortieNoms=Mensualite!$B846)*([0]!sortieClas=Mensualite!$C846)*([0]!sortiePrix)))</f>
        <v>0</v>
      </c>
      <c r="I846" s="144" t="s">
        <v>925</v>
      </c>
    </row>
    <row r="847" spans="1:9" ht="15.6" x14ac:dyDescent="0.3">
      <c r="A847" s="88">
        <v>845</v>
      </c>
      <c r="B847" s="94" t="s">
        <v>884</v>
      </c>
      <c r="C847" s="96" t="s">
        <v>925</v>
      </c>
      <c r="D847" s="98"/>
      <c r="E847" s="136">
        <f>+D847*$E$1</f>
        <v>0</v>
      </c>
      <c r="F847" s="146">
        <f>IFERROR(Mensualite!$G847/Mensualite!$D847,0)</f>
        <v>0</v>
      </c>
      <c r="G847" s="147">
        <f>+D847*$E$1-Mensualite!$H847</f>
        <v>0</v>
      </c>
      <c r="H847" s="139">
        <f>SUMPRODUCT((([0]!sortieNoms=Mensualite!$B847)*([0]!sortieClas=Mensualite!$C847)*([0]!sortiePrix)))</f>
        <v>0</v>
      </c>
      <c r="I847" s="140" t="s">
        <v>925</v>
      </c>
    </row>
    <row r="848" spans="1:9" ht="15.6" x14ac:dyDescent="0.3">
      <c r="A848" s="88">
        <v>846</v>
      </c>
      <c r="B848" s="92" t="s">
        <v>885</v>
      </c>
      <c r="C848" s="95" t="s">
        <v>925</v>
      </c>
      <c r="D848" s="97"/>
      <c r="E848" s="141">
        <f>+D848*$E$1</f>
        <v>0</v>
      </c>
      <c r="F848" s="149">
        <f>IFERROR(Mensualite!$G848/Mensualite!$D848,0)</f>
        <v>0</v>
      </c>
      <c r="G848" s="150">
        <f>+D848*$E$1-Mensualite!$H848</f>
        <v>0</v>
      </c>
      <c r="H848" s="139">
        <f>SUMPRODUCT((([0]!sortieNoms=Mensualite!$B848)*([0]!sortieClas=Mensualite!$C848)*([0]!sortiePrix)))</f>
        <v>0</v>
      </c>
      <c r="I848" s="144" t="s">
        <v>925</v>
      </c>
    </row>
    <row r="849" spans="1:9" ht="15.6" x14ac:dyDescent="0.3">
      <c r="A849" s="88"/>
      <c r="B849" s="100"/>
      <c r="C849" s="96"/>
      <c r="D849" s="98"/>
      <c r="E849" s="136">
        <f>+D849*$E$1</f>
        <v>0</v>
      </c>
      <c r="F849" s="146">
        <f>IFERROR(Mensualite!$G849/Mensualite!$D849,0)</f>
        <v>0</v>
      </c>
      <c r="G849" s="147">
        <f>+D849*$E$1-Mensualite!$H849</f>
        <v>0</v>
      </c>
      <c r="H849" s="139">
        <f>SUMPRODUCT((([0]!sortieNoms=Mensualite!$B849)*([0]!sortieClas=Mensualite!$C849)*([0]!sortiePrix)))</f>
        <v>0</v>
      </c>
      <c r="I849" s="140" t="s">
        <v>926</v>
      </c>
    </row>
    <row r="850" spans="1:9" ht="15.6" x14ac:dyDescent="0.3">
      <c r="A850" s="88"/>
      <c r="B850" s="101"/>
      <c r="C850" s="102"/>
      <c r="D850" s="97"/>
      <c r="E850" s="141">
        <f>+D850*$E$1</f>
        <v>0</v>
      </c>
      <c r="F850" s="149">
        <f>IFERROR(Mensualite!$G850/Mensualite!$D850,0)</f>
        <v>0</v>
      </c>
      <c r="G850" s="150">
        <f>+D850*$E$1-Mensualite!$H850</f>
        <v>0</v>
      </c>
      <c r="H850" s="139">
        <f>SUMPRODUCT((([0]!sortieNoms=Mensualite!$B850)*([0]!sortieClas=Mensualite!$C850)*([0]!sortiePrix)))</f>
        <v>0</v>
      </c>
      <c r="I850" s="140" t="s">
        <v>926</v>
      </c>
    </row>
    <row r="851" spans="1:9" ht="15.6" x14ac:dyDescent="0.3">
      <c r="A851" s="88"/>
      <c r="B851" s="101"/>
      <c r="C851" s="102"/>
      <c r="D851" s="98"/>
      <c r="E851" s="136">
        <f>+D851*$E$1</f>
        <v>0</v>
      </c>
      <c r="F851" s="146">
        <f>IFERROR(Mensualite!$G851/Mensualite!$D851,0)</f>
        <v>0</v>
      </c>
      <c r="G851" s="147">
        <f>+D851*$E$1-Mensualite!$H851</f>
        <v>0</v>
      </c>
      <c r="H851" s="139">
        <f>SUMPRODUCT((([0]!sortieNoms=Mensualite!$B851)*([0]!sortieClas=Mensualite!$C851)*([0]!sortiePrix)))</f>
        <v>0</v>
      </c>
      <c r="I851" s="140" t="s">
        <v>927</v>
      </c>
    </row>
    <row r="852" spans="1:9" ht="15.6" x14ac:dyDescent="0.3">
      <c r="A852" s="88"/>
      <c r="B852" s="101"/>
      <c r="C852" s="102"/>
      <c r="D852" s="97"/>
      <c r="E852" s="141">
        <f>+D852*$E$1</f>
        <v>0</v>
      </c>
      <c r="F852" s="149">
        <f>IFERROR(Mensualite!$G852/Mensualite!$D852,0)</f>
        <v>0</v>
      </c>
      <c r="G852" s="150">
        <f>+D852*$E$1-Mensualite!$H852</f>
        <v>0</v>
      </c>
      <c r="H852" s="139">
        <f>SUMPRODUCT((([0]!sortieNoms=Mensualite!$B852)*([0]!sortieClas=Mensualite!$C852)*([0]!sortiePrix)))</f>
        <v>0</v>
      </c>
      <c r="I852" s="140" t="s">
        <v>927</v>
      </c>
    </row>
    <row r="853" spans="1:9" ht="15.6" x14ac:dyDescent="0.3">
      <c r="A853" s="88"/>
      <c r="B853" s="101"/>
      <c r="C853" s="102"/>
      <c r="D853" s="98"/>
      <c r="E853" s="136">
        <f>+D853*$E$1</f>
        <v>0</v>
      </c>
      <c r="F853" s="146">
        <f>IFERROR(Mensualite!$G853/Mensualite!$D853,0)</f>
        <v>0</v>
      </c>
      <c r="G853" s="147">
        <f>+D853*$E$1-Mensualite!$H853</f>
        <v>0</v>
      </c>
      <c r="H853" s="139">
        <f>SUMPRODUCT((([0]!sortieNoms=Mensualite!$B853)*([0]!sortieClas=Mensualite!$C853)*([0]!sortiePrix)))</f>
        <v>0</v>
      </c>
      <c r="I853" s="140" t="s">
        <v>928</v>
      </c>
    </row>
    <row r="854" spans="1:9" ht="15.6" x14ac:dyDescent="0.3">
      <c r="A854" s="88"/>
      <c r="B854" s="101"/>
      <c r="C854" s="102"/>
      <c r="D854" s="97"/>
      <c r="E854" s="141">
        <f>+D854*$E$1</f>
        <v>0</v>
      </c>
      <c r="F854" s="149">
        <f>IFERROR(Mensualite!$G854/Mensualite!$D854,0)</f>
        <v>0</v>
      </c>
      <c r="G854" s="150">
        <f>+D854*$E$1-Mensualite!$H854</f>
        <v>0</v>
      </c>
      <c r="H854" s="139">
        <f>SUMPRODUCT((([0]!sortieNoms=Mensualite!$B854)*([0]!sortieClas=Mensualite!$C854)*([0]!sortiePrix)))</f>
        <v>0</v>
      </c>
      <c r="I854" s="140" t="s">
        <v>928</v>
      </c>
    </row>
    <row r="855" spans="1:9" ht="15.6" x14ac:dyDescent="0.3">
      <c r="A855" s="88"/>
      <c r="B855" s="101"/>
      <c r="C855" s="102"/>
      <c r="D855" s="98"/>
      <c r="E855" s="136">
        <f>+D855*$E$1</f>
        <v>0</v>
      </c>
      <c r="F855" s="146">
        <f>IFERROR(Mensualite!$G855/Mensualite!$D855,0)</f>
        <v>0</v>
      </c>
      <c r="G855" s="147">
        <f>+D855*$E$1-Mensualite!$H855</f>
        <v>0</v>
      </c>
      <c r="H855" s="139">
        <f>SUMPRODUCT((([0]!sortieNoms=Mensualite!$B855)*([0]!sortieClas=Mensualite!$C855)*([0]!sortiePrix)))</f>
        <v>0</v>
      </c>
      <c r="I855" s="140"/>
    </row>
    <row r="856" spans="1:9" ht="15.6" x14ac:dyDescent="0.3">
      <c r="A856" s="88"/>
      <c r="B856" s="101"/>
      <c r="C856" s="102"/>
      <c r="D856" s="97"/>
      <c r="E856" s="141">
        <f>+D856*$E$1</f>
        <v>0</v>
      </c>
      <c r="F856" s="149">
        <f>IFERROR(Mensualite!$G856/Mensualite!$D856,0)</f>
        <v>0</v>
      </c>
      <c r="G856" s="150">
        <f>+D856*$E$1-Mensualite!$H856</f>
        <v>0</v>
      </c>
      <c r="H856" s="139">
        <f>SUMPRODUCT((([0]!sortieNoms=Mensualite!$B856)*([0]!sortieClas=Mensualite!$C856)*([0]!sortiePrix)))</f>
        <v>0</v>
      </c>
      <c r="I856" s="140"/>
    </row>
    <row r="857" spans="1:9" ht="15.6" x14ac:dyDescent="0.3">
      <c r="A857" s="88"/>
      <c r="B857" s="101"/>
      <c r="C857" s="102"/>
      <c r="D857" s="98"/>
      <c r="E857" s="136">
        <f>+D857*$E$1</f>
        <v>0</v>
      </c>
      <c r="F857" s="146">
        <f>IFERROR(Mensualite!$G857/Mensualite!$D857,0)</f>
        <v>0</v>
      </c>
      <c r="G857" s="147">
        <f>+D857*$E$1-Mensualite!$H857</f>
        <v>0</v>
      </c>
      <c r="H857" s="139">
        <f>SUMPRODUCT((([0]!sortieNoms=Mensualite!$B857)*([0]!sortieClas=Mensualite!$C857)*([0]!sortiePrix)))</f>
        <v>0</v>
      </c>
      <c r="I857" s="140"/>
    </row>
    <row r="858" spans="1:9" ht="15.6" x14ac:dyDescent="0.3">
      <c r="A858" s="88"/>
      <c r="B858" s="101"/>
      <c r="C858" s="102"/>
      <c r="D858" s="97"/>
      <c r="E858" s="141">
        <f>+D858*$E$1</f>
        <v>0</v>
      </c>
      <c r="F858" s="149">
        <f>IFERROR(Mensualite!$G858/Mensualite!$D858,0)</f>
        <v>0</v>
      </c>
      <c r="G858" s="150">
        <f>+D858*$E$1-Mensualite!$H858</f>
        <v>0</v>
      </c>
      <c r="H858" s="139">
        <f>SUMPRODUCT((([0]!sortieNoms=Mensualite!$B858)*([0]!sortieClas=Mensualite!$C858)*([0]!sortiePrix)))</f>
        <v>0</v>
      </c>
      <c r="I858" s="140"/>
    </row>
    <row r="859" spans="1:9" ht="15.6" x14ac:dyDescent="0.3">
      <c r="A859" s="88"/>
      <c r="B859" s="101"/>
      <c r="C859" s="102"/>
      <c r="D859" s="98"/>
      <c r="E859" s="136">
        <f>+D859*$E$1</f>
        <v>0</v>
      </c>
      <c r="F859" s="146">
        <f>IFERROR(Mensualite!$G859/Mensualite!$D859,0)</f>
        <v>0</v>
      </c>
      <c r="G859" s="147">
        <f>+D859*$E$1-Mensualite!$H859</f>
        <v>0</v>
      </c>
      <c r="H859" s="139">
        <f>SUMPRODUCT((([0]!sortieNoms=Mensualite!$B859)*([0]!sortieClas=Mensualite!$C859)*([0]!sortiePrix)))</f>
        <v>0</v>
      </c>
      <c r="I859" s="140"/>
    </row>
    <row r="860" spans="1:9" ht="15.6" x14ac:dyDescent="0.3">
      <c r="A860" s="88"/>
      <c r="B860" s="101"/>
      <c r="C860" s="102"/>
      <c r="D860" s="97"/>
      <c r="E860" s="141">
        <f>+D860*$E$1</f>
        <v>0</v>
      </c>
      <c r="F860" s="149">
        <f>IFERROR(Mensualite!$G860/Mensualite!$D860,0)</f>
        <v>0</v>
      </c>
      <c r="G860" s="150">
        <f>+D860*$E$1-Mensualite!$H860</f>
        <v>0</v>
      </c>
      <c r="H860" s="139">
        <f>SUMPRODUCT((([0]!sortieNoms=Mensualite!$B860)*([0]!sortieClas=Mensualite!$C860)*([0]!sortiePrix)))</f>
        <v>0</v>
      </c>
      <c r="I860" s="140"/>
    </row>
    <row r="861" spans="1:9" ht="15.6" x14ac:dyDescent="0.3">
      <c r="A861" s="88"/>
      <c r="B861" s="101"/>
      <c r="C861" s="102"/>
      <c r="D861" s="98"/>
      <c r="E861" s="136">
        <f>+D861*$E$1</f>
        <v>0</v>
      </c>
      <c r="F861" s="146">
        <f>IFERROR(Mensualite!$G861/Mensualite!$D861,0)</f>
        <v>0</v>
      </c>
      <c r="G861" s="147">
        <f>+D861*$E$1-Mensualite!$H861</f>
        <v>0</v>
      </c>
      <c r="H861" s="139">
        <f>SUMPRODUCT((([0]!sortieNoms=Mensualite!$B861)*([0]!sortieClas=Mensualite!$C861)*([0]!sortiePrix)))</f>
        <v>0</v>
      </c>
      <c r="I861" s="140"/>
    </row>
    <row r="862" spans="1:9" ht="15.6" x14ac:dyDescent="0.3">
      <c r="A862" s="88"/>
      <c r="B862" s="101"/>
      <c r="C862" s="102"/>
      <c r="D862" s="97"/>
      <c r="E862" s="141">
        <f>+D862*$E$1</f>
        <v>0</v>
      </c>
      <c r="F862" s="149">
        <f>IFERROR(Mensualite!$G862/Mensualite!$D862,0)</f>
        <v>0</v>
      </c>
      <c r="G862" s="150">
        <f>+D862*$E$1-Mensualite!$H862</f>
        <v>0</v>
      </c>
      <c r="H862" s="139">
        <f>SUMPRODUCT((([0]!sortieNoms=Mensualite!$B862)*([0]!sortieClas=Mensualite!$C862)*([0]!sortiePrix)))</f>
        <v>0</v>
      </c>
      <c r="I862" s="140"/>
    </row>
    <row r="863" spans="1:9" ht="15.6" x14ac:dyDescent="0.3">
      <c r="A863" s="88"/>
      <c r="B863" s="101"/>
      <c r="C863" s="102"/>
      <c r="D863" s="98"/>
      <c r="E863" s="136">
        <f>+D863*$E$1</f>
        <v>0</v>
      </c>
      <c r="F863" s="146">
        <f>IFERROR(Mensualite!$G863/Mensualite!$D863,0)</f>
        <v>0</v>
      </c>
      <c r="G863" s="147">
        <f>+D863*$E$1-Mensualite!$H863</f>
        <v>0</v>
      </c>
      <c r="H863" s="139">
        <f>SUMPRODUCT((([0]!sortieNoms=Mensualite!$B863)*([0]!sortieClas=Mensualite!$C863)*([0]!sortiePrix)))</f>
        <v>0</v>
      </c>
      <c r="I863" s="140"/>
    </row>
    <row r="864" spans="1:9" ht="15.6" x14ac:dyDescent="0.3">
      <c r="A864" s="88"/>
      <c r="B864" s="101"/>
      <c r="C864" s="102"/>
      <c r="D864" s="97"/>
      <c r="E864" s="141">
        <f>+D864*$E$1</f>
        <v>0</v>
      </c>
      <c r="F864" s="149">
        <f>IFERROR(Mensualite!$G864/Mensualite!$D864,0)</f>
        <v>0</v>
      </c>
      <c r="G864" s="150">
        <f>+D864*$E$1-Mensualite!$H864</f>
        <v>0</v>
      </c>
      <c r="H864" s="139">
        <f>SUMPRODUCT((([0]!sortieNoms=Mensualite!$B864)*([0]!sortieClas=Mensualite!$C864)*([0]!sortiePrix)))</f>
        <v>0</v>
      </c>
      <c r="I864" s="140"/>
    </row>
    <row r="865" spans="1:9" ht="15.6" x14ac:dyDescent="0.3">
      <c r="A865" s="88"/>
      <c r="B865" s="101"/>
      <c r="C865" s="102"/>
      <c r="D865" s="98"/>
      <c r="E865" s="136">
        <f>+D865*$E$1</f>
        <v>0</v>
      </c>
      <c r="F865" s="146">
        <f>IFERROR(Mensualite!$G865/Mensualite!$D865,0)</f>
        <v>0</v>
      </c>
      <c r="G865" s="147">
        <f>+D865*$E$1-Mensualite!$H865</f>
        <v>0</v>
      </c>
      <c r="H865" s="139">
        <f>SUMPRODUCT((([0]!sortieNoms=Mensualite!$B865)*([0]!sortieClas=Mensualite!$C865)*([0]!sortiePrix)))</f>
        <v>0</v>
      </c>
      <c r="I865" s="140"/>
    </row>
    <row r="866" spans="1:9" ht="15.6" x14ac:dyDescent="0.3">
      <c r="A866" s="88"/>
      <c r="B866" s="101"/>
      <c r="C866" s="102"/>
      <c r="D866" s="97"/>
      <c r="E866" s="141">
        <f>+D866*$E$1</f>
        <v>0</v>
      </c>
      <c r="F866" s="149">
        <f>IFERROR(Mensualite!$G866/Mensualite!$D866,0)</f>
        <v>0</v>
      </c>
      <c r="G866" s="150">
        <f>+D866*$E$1-Mensualite!$H866</f>
        <v>0</v>
      </c>
      <c r="H866" s="139">
        <f>SUMPRODUCT((([0]!sortieNoms=Mensualite!$B866)*([0]!sortieClas=Mensualite!$C866)*([0]!sortiePrix)))</f>
        <v>0</v>
      </c>
      <c r="I866" s="140"/>
    </row>
    <row r="867" spans="1:9" ht="15.6" x14ac:dyDescent="0.3">
      <c r="A867" s="88"/>
      <c r="B867" s="101"/>
      <c r="C867" s="102"/>
      <c r="D867" s="98"/>
      <c r="E867" s="136">
        <f>+D867*$E$1</f>
        <v>0</v>
      </c>
      <c r="F867" s="146">
        <f>IFERROR(Mensualite!$G867/Mensualite!$D867,0)</f>
        <v>0</v>
      </c>
      <c r="G867" s="147">
        <f>+D867*$E$1-Mensualite!$H867</f>
        <v>0</v>
      </c>
      <c r="H867" s="139">
        <f>SUMPRODUCT((([0]!sortieNoms=Mensualite!$B867)*([0]!sortieClas=Mensualite!$C867)*([0]!sortiePrix)))</f>
        <v>0</v>
      </c>
      <c r="I867" s="140"/>
    </row>
    <row r="868" spans="1:9" ht="15.6" x14ac:dyDescent="0.3">
      <c r="A868" s="88"/>
      <c r="B868" s="101"/>
      <c r="C868" s="102"/>
      <c r="D868" s="97"/>
      <c r="E868" s="141">
        <f>+D868*$E$1</f>
        <v>0</v>
      </c>
      <c r="F868" s="149">
        <f>IFERROR(Mensualite!$G868/Mensualite!$D868,0)</f>
        <v>0</v>
      </c>
      <c r="G868" s="150">
        <f>+D868*$E$1-Mensualite!$H868</f>
        <v>0</v>
      </c>
      <c r="H868" s="139">
        <f>SUMPRODUCT((([0]!sortieNoms=Mensualite!$B868)*([0]!sortieClas=Mensualite!$C868)*([0]!sortiePrix)))</f>
        <v>0</v>
      </c>
      <c r="I868" s="140"/>
    </row>
    <row r="869" spans="1:9" ht="15.6" x14ac:dyDescent="0.3">
      <c r="A869" s="88"/>
      <c r="B869" s="101"/>
      <c r="C869" s="102"/>
      <c r="D869" s="98"/>
      <c r="E869" s="136">
        <f>+D869*$E$1</f>
        <v>0</v>
      </c>
      <c r="F869" s="146">
        <f>IFERROR(Mensualite!$G869/Mensualite!$D869,0)</f>
        <v>0</v>
      </c>
      <c r="G869" s="147">
        <f>+D869*$E$1-Mensualite!$H869</f>
        <v>0</v>
      </c>
      <c r="H869" s="139">
        <f>SUMPRODUCT((([0]!sortieNoms=Mensualite!$B869)*([0]!sortieClas=Mensualite!$C869)*([0]!sortiePrix)))</f>
        <v>0</v>
      </c>
      <c r="I869" s="140"/>
    </row>
    <row r="870" spans="1:9" ht="15.6" x14ac:dyDescent="0.3">
      <c r="A870" s="88"/>
      <c r="B870" s="101"/>
      <c r="C870" s="102"/>
      <c r="D870" s="97"/>
      <c r="E870" s="141">
        <f>+D870*$E$1</f>
        <v>0</v>
      </c>
      <c r="F870" s="149">
        <f>IFERROR(Mensualite!$G870/Mensualite!$D870,0)</f>
        <v>0</v>
      </c>
      <c r="G870" s="150">
        <f>+D870*$E$1-Mensualite!$H870</f>
        <v>0</v>
      </c>
      <c r="H870" s="139">
        <f>SUMPRODUCT((([0]!sortieNoms=Mensualite!$B870)*([0]!sortieClas=Mensualite!$C870)*([0]!sortiePrix)))</f>
        <v>0</v>
      </c>
      <c r="I870" s="140"/>
    </row>
    <row r="871" spans="1:9" ht="15.6" x14ac:dyDescent="0.3">
      <c r="A871" s="88"/>
      <c r="B871" s="101"/>
      <c r="C871" s="102"/>
      <c r="D871" s="98"/>
      <c r="E871" s="136">
        <f>+D871*$E$1</f>
        <v>0</v>
      </c>
      <c r="F871" s="146">
        <f>IFERROR(Mensualite!$G871/Mensualite!$D871,0)</f>
        <v>0</v>
      </c>
      <c r="G871" s="147">
        <f>+D871*$E$1-Mensualite!$H871</f>
        <v>0</v>
      </c>
      <c r="H871" s="139">
        <f>SUMPRODUCT((([0]!sortieNoms=Mensualite!$B871)*([0]!sortieClas=Mensualite!$C871)*([0]!sortiePrix)))</f>
        <v>0</v>
      </c>
      <c r="I871" s="140"/>
    </row>
    <row r="872" spans="1:9" ht="15.6" x14ac:dyDescent="0.3">
      <c r="A872" s="88"/>
      <c r="B872" s="101"/>
      <c r="C872" s="102"/>
      <c r="D872" s="97"/>
      <c r="E872" s="141">
        <f>+D872*$E$1</f>
        <v>0</v>
      </c>
      <c r="F872" s="149">
        <f>IFERROR(Mensualite!$G872/Mensualite!$D872,0)</f>
        <v>0</v>
      </c>
      <c r="G872" s="150">
        <f>+D872*$E$1-Mensualite!$H872</f>
        <v>0</v>
      </c>
      <c r="H872" s="139">
        <f>SUMPRODUCT((([0]!sortieNoms=Mensualite!$B872)*([0]!sortieClas=Mensualite!$C872)*([0]!sortiePrix)))</f>
        <v>0</v>
      </c>
      <c r="I872" s="140"/>
    </row>
    <row r="873" spans="1:9" ht="15.6" x14ac:dyDescent="0.3">
      <c r="A873" s="88"/>
      <c r="B873" s="101"/>
      <c r="C873" s="102"/>
      <c r="D873" s="98"/>
      <c r="E873" s="136">
        <f>+D873*$E$1</f>
        <v>0</v>
      </c>
      <c r="F873" s="146">
        <f>IFERROR(Mensualite!$G873/Mensualite!$D873,0)</f>
        <v>0</v>
      </c>
      <c r="G873" s="147">
        <f>+D873*$E$1-Mensualite!$H873</f>
        <v>0</v>
      </c>
      <c r="H873" s="139">
        <f>SUMPRODUCT((([0]!sortieNoms=Mensualite!$B873)*([0]!sortieClas=Mensualite!$C873)*([0]!sortiePrix)))</f>
        <v>0</v>
      </c>
      <c r="I873" s="140"/>
    </row>
    <row r="874" spans="1:9" ht="15.6" x14ac:dyDescent="0.3">
      <c r="A874" s="88"/>
      <c r="B874" s="101"/>
      <c r="C874" s="102"/>
      <c r="D874" s="97"/>
      <c r="E874" s="141">
        <f>+D874*$E$1</f>
        <v>0</v>
      </c>
      <c r="F874" s="149">
        <f>IFERROR(Mensualite!$G874/Mensualite!$D874,0)</f>
        <v>0</v>
      </c>
      <c r="G874" s="150">
        <f>+D874*$E$1-Mensualite!$H874</f>
        <v>0</v>
      </c>
      <c r="H874" s="139">
        <f>SUMPRODUCT((([0]!sortieNoms=Mensualite!$B874)*([0]!sortieClas=Mensualite!$C874)*([0]!sortiePrix)))</f>
        <v>0</v>
      </c>
      <c r="I874" s="140"/>
    </row>
    <row r="875" spans="1:9" ht="15.6" x14ac:dyDescent="0.3">
      <c r="A875" s="88"/>
      <c r="B875" s="101"/>
      <c r="C875" s="102"/>
      <c r="D875" s="98"/>
      <c r="E875" s="136">
        <f>+D875*$E$1</f>
        <v>0</v>
      </c>
      <c r="F875" s="146">
        <f>IFERROR(Mensualite!$G875/Mensualite!$D875,0)</f>
        <v>0</v>
      </c>
      <c r="G875" s="147">
        <f>+D875*$E$1-Mensualite!$H875</f>
        <v>0</v>
      </c>
      <c r="H875" s="139">
        <f>SUMPRODUCT((([0]!sortieNoms=Mensualite!$B875)*([0]!sortieClas=Mensualite!$C875)*([0]!sortiePrix)))</f>
        <v>0</v>
      </c>
      <c r="I875" s="140"/>
    </row>
    <row r="876" spans="1:9" ht="15.6" x14ac:dyDescent="0.3">
      <c r="A876" s="88"/>
      <c r="B876" s="101"/>
      <c r="C876" s="102"/>
      <c r="D876" s="97"/>
      <c r="E876" s="141">
        <f>+D876*$E$1</f>
        <v>0</v>
      </c>
      <c r="F876" s="149">
        <f>IFERROR(Mensualite!$G876/Mensualite!$D876,0)</f>
        <v>0</v>
      </c>
      <c r="G876" s="150">
        <f>+D876*$E$1-Mensualite!$H876</f>
        <v>0</v>
      </c>
      <c r="H876" s="139">
        <f>SUMPRODUCT((([0]!sortieNoms=Mensualite!$B876)*([0]!sortieClas=Mensualite!$C876)*([0]!sortiePrix)))</f>
        <v>0</v>
      </c>
      <c r="I876" s="140"/>
    </row>
    <row r="877" spans="1:9" ht="15.6" x14ac:dyDescent="0.3">
      <c r="A877" s="88"/>
      <c r="B877" s="101"/>
      <c r="C877" s="102"/>
      <c r="D877" s="98"/>
      <c r="E877" s="136">
        <f>+D877*$E$1</f>
        <v>0</v>
      </c>
      <c r="F877" s="146">
        <f>IFERROR(Mensualite!$G877/Mensualite!$D877,0)</f>
        <v>0</v>
      </c>
      <c r="G877" s="147">
        <f>+D877*$E$1-Mensualite!$H877</f>
        <v>0</v>
      </c>
      <c r="H877" s="139">
        <f>SUMPRODUCT((([0]!sortieNoms=Mensualite!$B877)*([0]!sortieClas=Mensualite!$C877)*([0]!sortiePrix)))</f>
        <v>0</v>
      </c>
      <c r="I877" s="140"/>
    </row>
    <row r="878" spans="1:9" ht="15.6" x14ac:dyDescent="0.3">
      <c r="A878" s="88"/>
      <c r="B878" s="101"/>
      <c r="C878" s="102"/>
      <c r="D878" s="97"/>
      <c r="E878" s="141">
        <f>+D878*$E$1</f>
        <v>0</v>
      </c>
      <c r="F878" s="149">
        <f>IFERROR(Mensualite!$G878/Mensualite!$D878,0)</f>
        <v>0</v>
      </c>
      <c r="G878" s="150">
        <f>+D878*$E$1-Mensualite!$H878</f>
        <v>0</v>
      </c>
      <c r="H878" s="139">
        <f>SUMPRODUCT((([0]!sortieNoms=Mensualite!$B878)*([0]!sortieClas=Mensualite!$C878)*([0]!sortiePrix)))</f>
        <v>0</v>
      </c>
      <c r="I878" s="140"/>
    </row>
    <row r="879" spans="1:9" ht="15.6" x14ac:dyDescent="0.3">
      <c r="A879" s="88"/>
      <c r="B879" s="101"/>
      <c r="C879" s="102"/>
      <c r="D879" s="98"/>
      <c r="E879" s="136">
        <f>+D879*$E$1</f>
        <v>0</v>
      </c>
      <c r="F879" s="146">
        <f>IFERROR(Mensualite!$G879/Mensualite!$D879,0)</f>
        <v>0</v>
      </c>
      <c r="G879" s="147">
        <f>+D879*$E$1-Mensualite!$H879</f>
        <v>0</v>
      </c>
      <c r="H879" s="139">
        <f>SUMPRODUCT((([0]!sortieNoms=Mensualite!$B879)*([0]!sortieClas=Mensualite!$C879)*([0]!sortiePrix)))</f>
        <v>0</v>
      </c>
      <c r="I879" s="140"/>
    </row>
    <row r="880" spans="1:9" ht="15.6" x14ac:dyDescent="0.3">
      <c r="A880" s="88"/>
      <c r="B880" s="101"/>
      <c r="C880" s="102"/>
      <c r="D880" s="97"/>
      <c r="E880" s="141">
        <f>+D880*$E$1</f>
        <v>0</v>
      </c>
      <c r="F880" s="149">
        <f>IFERROR(Mensualite!$G880/Mensualite!$D880,0)</f>
        <v>0</v>
      </c>
      <c r="G880" s="150">
        <f>+D880*$E$1-Mensualite!$H880</f>
        <v>0</v>
      </c>
      <c r="H880" s="139">
        <f>SUMPRODUCT((([0]!sortieNoms=Mensualite!$B880)*([0]!sortieClas=Mensualite!$C880)*([0]!sortiePrix)))</f>
        <v>0</v>
      </c>
      <c r="I880" s="140"/>
    </row>
    <row r="881" spans="1:9" ht="15.6" x14ac:dyDescent="0.3">
      <c r="A881" s="88"/>
      <c r="B881" s="101"/>
      <c r="C881" s="102"/>
      <c r="D881" s="98"/>
      <c r="E881" s="136">
        <f>+D881*$E$1</f>
        <v>0</v>
      </c>
      <c r="F881" s="146">
        <f>IFERROR(Mensualite!$G881/Mensualite!$D881,0)</f>
        <v>0</v>
      </c>
      <c r="G881" s="147">
        <f>+D881*$E$1-Mensualite!$H881</f>
        <v>0</v>
      </c>
      <c r="H881" s="139">
        <f>SUMPRODUCT((([0]!sortieNoms=Mensualite!$B881)*([0]!sortieClas=Mensualite!$C881)*([0]!sortiePrix)))</f>
        <v>0</v>
      </c>
      <c r="I881" s="140"/>
    </row>
    <row r="882" spans="1:9" ht="15.6" x14ac:dyDescent="0.3">
      <c r="A882" s="88"/>
      <c r="B882" s="101"/>
      <c r="C882" s="102"/>
      <c r="D882" s="97"/>
      <c r="E882" s="141">
        <f>+D882*$E$1</f>
        <v>0</v>
      </c>
      <c r="F882" s="149">
        <f>IFERROR(Mensualite!$G882/Mensualite!$D882,0)</f>
        <v>0</v>
      </c>
      <c r="G882" s="150">
        <f>+D882*$E$1-Mensualite!$H882</f>
        <v>0</v>
      </c>
      <c r="H882" s="139">
        <f>SUMPRODUCT((([0]!sortieNoms=Mensualite!$B882)*([0]!sortieClas=Mensualite!$C882)*([0]!sortiePrix)))</f>
        <v>0</v>
      </c>
      <c r="I882" s="140"/>
    </row>
    <row r="883" spans="1:9" ht="15.6" x14ac:dyDescent="0.3">
      <c r="A883" s="88"/>
      <c r="B883" s="101"/>
      <c r="C883" s="102"/>
      <c r="D883" s="98"/>
      <c r="E883" s="136">
        <f>+D883*$E$1</f>
        <v>0</v>
      </c>
      <c r="F883" s="146">
        <f>IFERROR(Mensualite!$G883/Mensualite!$D883,0)</f>
        <v>0</v>
      </c>
      <c r="G883" s="147">
        <f>+D883*$E$1-Mensualite!$H883</f>
        <v>0</v>
      </c>
      <c r="H883" s="139">
        <f>SUMPRODUCT((([0]!sortieNoms=Mensualite!$B883)*([0]!sortieClas=Mensualite!$C883)*([0]!sortiePrix)))</f>
        <v>0</v>
      </c>
      <c r="I883" s="140"/>
    </row>
    <row r="884" spans="1:9" ht="15.6" x14ac:dyDescent="0.3">
      <c r="A884" s="88"/>
      <c r="B884" s="101"/>
      <c r="C884" s="102"/>
      <c r="D884" s="97"/>
      <c r="E884" s="141">
        <f>+D884*$E$1</f>
        <v>0</v>
      </c>
      <c r="F884" s="149">
        <f>IFERROR(Mensualite!$G884/Mensualite!$D884,0)</f>
        <v>0</v>
      </c>
      <c r="G884" s="150">
        <f>+D884*$E$1-Mensualite!$H884</f>
        <v>0</v>
      </c>
      <c r="H884" s="139">
        <f>SUMPRODUCT((([0]!sortieNoms=Mensualite!$B884)*([0]!sortieClas=Mensualite!$C884)*([0]!sortiePrix)))</f>
        <v>0</v>
      </c>
      <c r="I884" s="140"/>
    </row>
    <row r="885" spans="1:9" ht="15.6" x14ac:dyDescent="0.3">
      <c r="A885" s="88"/>
      <c r="B885" s="101"/>
      <c r="C885" s="102"/>
      <c r="D885" s="98"/>
      <c r="E885" s="136">
        <f>+D885*$E$1</f>
        <v>0</v>
      </c>
      <c r="F885" s="146">
        <f>IFERROR(Mensualite!$G885/Mensualite!$D885,0)</f>
        <v>0</v>
      </c>
      <c r="G885" s="147">
        <f>+D885*$E$1-Mensualite!$H885</f>
        <v>0</v>
      </c>
      <c r="H885" s="139">
        <f>SUMPRODUCT((([0]!sortieNoms=Mensualite!$B885)*([0]!sortieClas=Mensualite!$C885)*([0]!sortiePrix)))</f>
        <v>0</v>
      </c>
      <c r="I885" s="140"/>
    </row>
    <row r="886" spans="1:9" ht="15.6" x14ac:dyDescent="0.3">
      <c r="A886" s="88"/>
      <c r="B886" s="101"/>
      <c r="C886" s="102"/>
      <c r="D886" s="97"/>
      <c r="E886" s="141">
        <f>+D886*$E$1</f>
        <v>0</v>
      </c>
      <c r="F886" s="149">
        <f>IFERROR(Mensualite!$G886/Mensualite!$D886,0)</f>
        <v>0</v>
      </c>
      <c r="G886" s="150">
        <f>+D886*$E$1-Mensualite!$H886</f>
        <v>0</v>
      </c>
      <c r="H886" s="139">
        <f>SUMPRODUCT((([0]!sortieNoms=Mensualite!$B886)*([0]!sortieClas=Mensualite!$C886)*([0]!sortiePrix)))</f>
        <v>0</v>
      </c>
      <c r="I886" s="140"/>
    </row>
    <row r="887" spans="1:9" ht="15.6" x14ac:dyDescent="0.3">
      <c r="A887" s="88"/>
      <c r="B887" s="101"/>
      <c r="C887" s="102"/>
      <c r="D887" s="98"/>
      <c r="E887" s="136">
        <f>+D887*$E$1</f>
        <v>0</v>
      </c>
      <c r="F887" s="146">
        <f>IFERROR(Mensualite!$G887/Mensualite!$D887,0)</f>
        <v>0</v>
      </c>
      <c r="G887" s="147">
        <f>+D887*$E$1-Mensualite!$H887</f>
        <v>0</v>
      </c>
      <c r="H887" s="139">
        <f>SUMPRODUCT((([0]!sortieNoms=Mensualite!$B887)*([0]!sortieClas=Mensualite!$C887)*([0]!sortiePrix)))</f>
        <v>0</v>
      </c>
      <c r="I887" s="140"/>
    </row>
    <row r="888" spans="1:9" ht="15.6" x14ac:dyDescent="0.3">
      <c r="A888" s="88"/>
      <c r="B888" s="101"/>
      <c r="C888" s="102"/>
      <c r="D888" s="97"/>
      <c r="E888" s="141">
        <f>+D888*$E$1</f>
        <v>0</v>
      </c>
      <c r="F888" s="149">
        <f>IFERROR(Mensualite!$G888/Mensualite!$D888,0)</f>
        <v>0</v>
      </c>
      <c r="G888" s="150">
        <f>+D888*$E$1-Mensualite!$H888</f>
        <v>0</v>
      </c>
      <c r="H888" s="139">
        <f>SUMPRODUCT((([0]!sortieNoms=Mensualite!$B888)*([0]!sortieClas=Mensualite!$C888)*([0]!sortiePrix)))</f>
        <v>0</v>
      </c>
      <c r="I888" s="140"/>
    </row>
    <row r="889" spans="1:9" ht="15.6" x14ac:dyDescent="0.3">
      <c r="A889" s="88"/>
      <c r="B889" s="101"/>
      <c r="C889" s="102"/>
      <c r="D889" s="98"/>
      <c r="E889" s="136">
        <f>+D889*$E$1</f>
        <v>0</v>
      </c>
      <c r="F889" s="146">
        <f>IFERROR(Mensualite!$G889/Mensualite!$D889,0)</f>
        <v>0</v>
      </c>
      <c r="G889" s="147">
        <f>+D889*$E$1-Mensualite!$H889</f>
        <v>0</v>
      </c>
      <c r="H889" s="139">
        <f>SUMPRODUCT((([0]!sortieNoms=Mensualite!$B889)*([0]!sortieClas=Mensualite!$C889)*([0]!sortiePrix)))</f>
        <v>0</v>
      </c>
      <c r="I889" s="140"/>
    </row>
    <row r="890" spans="1:9" ht="15.6" x14ac:dyDescent="0.3">
      <c r="A890" s="88"/>
      <c r="B890" s="101"/>
      <c r="C890" s="102"/>
      <c r="D890" s="97"/>
      <c r="E890" s="141">
        <f>+D890*$E$1</f>
        <v>0</v>
      </c>
      <c r="F890" s="149">
        <f>IFERROR(Mensualite!$G890/Mensualite!$D890,0)</f>
        <v>0</v>
      </c>
      <c r="G890" s="150">
        <f>+D890*$E$1-Mensualite!$H890</f>
        <v>0</v>
      </c>
      <c r="H890" s="139">
        <f>SUMPRODUCT((([0]!sortieNoms=Mensualite!$B890)*([0]!sortieClas=Mensualite!$C890)*([0]!sortiePrix)))</f>
        <v>0</v>
      </c>
      <c r="I890" s="140"/>
    </row>
    <row r="891" spans="1:9" ht="15.6" x14ac:dyDescent="0.3">
      <c r="A891" s="88"/>
      <c r="B891" s="101"/>
      <c r="C891" s="102"/>
      <c r="D891" s="98"/>
      <c r="E891" s="136">
        <f>+D891*$E$1</f>
        <v>0</v>
      </c>
      <c r="F891" s="146">
        <f>IFERROR(Mensualite!$G891/Mensualite!$D891,0)</f>
        <v>0</v>
      </c>
      <c r="G891" s="147">
        <f>+D891*$E$1-Mensualite!$H891</f>
        <v>0</v>
      </c>
      <c r="H891" s="139">
        <f>SUMPRODUCT((([0]!sortieNoms=Mensualite!$B891)*([0]!sortieClas=Mensualite!$C891)*([0]!sortiePrix)))</f>
        <v>0</v>
      </c>
      <c r="I891" s="140"/>
    </row>
    <row r="892" spans="1:9" ht="15.6" x14ac:dyDescent="0.3">
      <c r="A892" s="88"/>
      <c r="B892" s="101"/>
      <c r="C892" s="102"/>
      <c r="D892" s="97"/>
      <c r="E892" s="141">
        <f>+D892*$E$1</f>
        <v>0</v>
      </c>
      <c r="F892" s="149">
        <f>IFERROR(Mensualite!$G892/Mensualite!$D892,0)</f>
        <v>0</v>
      </c>
      <c r="G892" s="150">
        <f>+D892*$E$1-Mensualite!$H892</f>
        <v>0</v>
      </c>
      <c r="H892" s="139">
        <f>SUMPRODUCT((([0]!sortieNoms=Mensualite!$B892)*([0]!sortieClas=Mensualite!$C892)*([0]!sortiePrix)))</f>
        <v>0</v>
      </c>
      <c r="I892" s="140"/>
    </row>
    <row r="893" spans="1:9" ht="15.6" x14ac:dyDescent="0.3">
      <c r="A893" s="88"/>
      <c r="B893" s="101"/>
      <c r="C893" s="102"/>
      <c r="D893" s="98"/>
      <c r="E893" s="136">
        <f>+D893*$E$1</f>
        <v>0</v>
      </c>
      <c r="F893" s="146">
        <f>IFERROR(Mensualite!$G893/Mensualite!$D893,0)</f>
        <v>0</v>
      </c>
      <c r="G893" s="147">
        <f>+D893*$E$1-Mensualite!$H893</f>
        <v>0</v>
      </c>
      <c r="H893" s="139">
        <f>SUMPRODUCT((([0]!sortieNoms=Mensualite!$B893)*([0]!sortieClas=Mensualite!$C893)*([0]!sortiePrix)))</f>
        <v>0</v>
      </c>
      <c r="I893" s="140"/>
    </row>
    <row r="894" spans="1:9" ht="15.6" x14ac:dyDescent="0.3">
      <c r="A894" s="88"/>
      <c r="B894" s="101"/>
      <c r="C894" s="102"/>
      <c r="D894" s="97"/>
      <c r="E894" s="141">
        <f>+D894*$E$1</f>
        <v>0</v>
      </c>
      <c r="F894" s="149">
        <f>IFERROR(Mensualite!$G894/Mensualite!$D894,0)</f>
        <v>0</v>
      </c>
      <c r="G894" s="150">
        <f>+D894*$E$1-Mensualite!$H894</f>
        <v>0</v>
      </c>
      <c r="H894" s="139">
        <f>SUMPRODUCT((([0]!sortieNoms=Mensualite!$B894)*([0]!sortieClas=Mensualite!$C894)*([0]!sortiePrix)))</f>
        <v>0</v>
      </c>
      <c r="I894" s="140"/>
    </row>
    <row r="895" spans="1:9" ht="15.6" x14ac:dyDescent="0.3">
      <c r="A895" s="88"/>
      <c r="B895" s="101"/>
      <c r="C895" s="102"/>
      <c r="D895" s="98"/>
      <c r="E895" s="136">
        <f>+D895*$E$1</f>
        <v>0</v>
      </c>
      <c r="F895" s="146">
        <f>IFERROR(Mensualite!$G895/Mensualite!$D895,0)</f>
        <v>0</v>
      </c>
      <c r="G895" s="147">
        <f>+D895*$E$1-Mensualite!$H895</f>
        <v>0</v>
      </c>
      <c r="H895" s="139">
        <f>SUMPRODUCT((([0]!sortieNoms=Mensualite!$B895)*([0]!sortieClas=Mensualite!$C895)*([0]!sortiePrix)))</f>
        <v>0</v>
      </c>
      <c r="I895" s="140"/>
    </row>
    <row r="896" spans="1:9" ht="15.6" x14ac:dyDescent="0.3">
      <c r="A896" s="88"/>
      <c r="B896" s="101"/>
      <c r="C896" s="102"/>
      <c r="D896" s="97"/>
      <c r="E896" s="141">
        <f>+D896*$E$1</f>
        <v>0</v>
      </c>
      <c r="F896" s="149">
        <f>IFERROR(Mensualite!$G896/Mensualite!$D896,0)</f>
        <v>0</v>
      </c>
      <c r="G896" s="150">
        <f>+D896*$E$1-Mensualite!$H896</f>
        <v>0</v>
      </c>
      <c r="H896" s="139">
        <f>SUMPRODUCT((([0]!sortieNoms=Mensualite!$B896)*([0]!sortieClas=Mensualite!$C896)*([0]!sortiePrix)))</f>
        <v>0</v>
      </c>
      <c r="I896" s="140"/>
    </row>
    <row r="897" spans="1:9" ht="15.6" x14ac:dyDescent="0.3">
      <c r="A897" s="88"/>
      <c r="B897" s="101"/>
      <c r="C897" s="102"/>
      <c r="D897" s="98"/>
      <c r="E897" s="136">
        <f>+D897*$E$1</f>
        <v>0</v>
      </c>
      <c r="F897" s="146">
        <f>IFERROR(Mensualite!$G897/Mensualite!$D897,0)</f>
        <v>0</v>
      </c>
      <c r="G897" s="147">
        <f>+D897*$E$1-Mensualite!$H897</f>
        <v>0</v>
      </c>
      <c r="H897" s="139">
        <f>SUMPRODUCT((([0]!sortieNoms=Mensualite!$B897)*([0]!sortieClas=Mensualite!$C897)*([0]!sortiePrix)))</f>
        <v>0</v>
      </c>
      <c r="I897" s="140"/>
    </row>
    <row r="898" spans="1:9" ht="15.6" x14ac:dyDescent="0.3">
      <c r="A898" s="88"/>
      <c r="B898" s="101"/>
      <c r="C898" s="102"/>
      <c r="D898" s="97"/>
      <c r="E898" s="141">
        <f>+D898*$E$1</f>
        <v>0</v>
      </c>
      <c r="F898" s="149">
        <f>IFERROR(Mensualite!$G898/Mensualite!$D898,0)</f>
        <v>0</v>
      </c>
      <c r="G898" s="150">
        <f>+D898*$E$1-Mensualite!$H898</f>
        <v>0</v>
      </c>
      <c r="H898" s="139">
        <f>SUMPRODUCT((([0]!sortieNoms=Mensualite!$B898)*([0]!sortieClas=Mensualite!$C898)*([0]!sortiePrix)))</f>
        <v>0</v>
      </c>
      <c r="I898" s="140"/>
    </row>
    <row r="899" spans="1:9" ht="15.6" x14ac:dyDescent="0.3">
      <c r="A899" s="88"/>
      <c r="B899" s="101"/>
      <c r="C899" s="102"/>
      <c r="D899" s="98"/>
      <c r="E899" s="136">
        <f>+D899*$E$1</f>
        <v>0</v>
      </c>
      <c r="F899" s="146">
        <f>IFERROR(Mensualite!$G899/Mensualite!$D899,0)</f>
        <v>0</v>
      </c>
      <c r="G899" s="147">
        <f>+D899*$E$1-Mensualite!$H899</f>
        <v>0</v>
      </c>
      <c r="H899" s="139">
        <f>SUMPRODUCT((([0]!sortieNoms=Mensualite!$B899)*([0]!sortieClas=Mensualite!$C899)*([0]!sortiePrix)))</f>
        <v>0</v>
      </c>
      <c r="I899" s="140"/>
    </row>
    <row r="900" spans="1:9" ht="15.6" x14ac:dyDescent="0.3">
      <c r="A900" s="88"/>
      <c r="B900" s="101"/>
      <c r="C900" s="102"/>
      <c r="D900" s="97"/>
      <c r="E900" s="141">
        <f>+D900*$E$1</f>
        <v>0</v>
      </c>
      <c r="F900" s="149">
        <f>IFERROR(Mensualite!$G900/Mensualite!$D900,0)</f>
        <v>0</v>
      </c>
      <c r="G900" s="150">
        <f>+D900*$E$1-Mensualite!$H900</f>
        <v>0</v>
      </c>
      <c r="H900" s="139">
        <f>SUMPRODUCT((([0]!sortieNoms=Mensualite!$B900)*([0]!sortieClas=Mensualite!$C900)*([0]!sortiePrix)))</f>
        <v>0</v>
      </c>
      <c r="I900" s="140"/>
    </row>
    <row r="901" spans="1:9" ht="15.6" x14ac:dyDescent="0.3">
      <c r="A901" s="88"/>
      <c r="B901" s="101"/>
      <c r="C901" s="102"/>
      <c r="D901" s="98"/>
      <c r="E901" s="136">
        <f>+D901*$E$1</f>
        <v>0</v>
      </c>
      <c r="F901" s="146">
        <f>IFERROR(Mensualite!$G901/Mensualite!$D901,0)</f>
        <v>0</v>
      </c>
      <c r="G901" s="147">
        <f>+D901*$E$1-Mensualite!$H901</f>
        <v>0</v>
      </c>
      <c r="H901" s="139">
        <f>SUMPRODUCT((([0]!sortieNoms=Mensualite!$B901)*([0]!sortieClas=Mensualite!$C901)*([0]!sortiePrix)))</f>
        <v>0</v>
      </c>
      <c r="I901" s="140"/>
    </row>
    <row r="902" spans="1:9" ht="15.6" x14ac:dyDescent="0.3">
      <c r="A902" s="88"/>
      <c r="B902" s="101"/>
      <c r="C902" s="102"/>
      <c r="D902" s="97"/>
      <c r="E902" s="141">
        <f>+D902*$E$1</f>
        <v>0</v>
      </c>
      <c r="F902" s="149">
        <f>IFERROR(Mensualite!$G902/Mensualite!$D902,0)</f>
        <v>0</v>
      </c>
      <c r="G902" s="150">
        <f>+D902*$E$1-Mensualite!$H902</f>
        <v>0</v>
      </c>
      <c r="H902" s="139">
        <f>SUMPRODUCT((([0]!sortieNoms=Mensualite!$B902)*([0]!sortieClas=Mensualite!$C902)*([0]!sortiePrix)))</f>
        <v>0</v>
      </c>
      <c r="I902" s="140"/>
    </row>
    <row r="903" spans="1:9" ht="15.6" x14ac:dyDescent="0.3">
      <c r="A903" s="88"/>
      <c r="B903" s="101"/>
      <c r="C903" s="102"/>
      <c r="D903" s="98"/>
      <c r="E903" s="136">
        <f>+D903*$E$1</f>
        <v>0</v>
      </c>
      <c r="F903" s="146">
        <f>IFERROR(Mensualite!$G903/Mensualite!$D903,0)</f>
        <v>0</v>
      </c>
      <c r="G903" s="147">
        <f>+D903*$E$1-Mensualite!$H903</f>
        <v>0</v>
      </c>
      <c r="H903" s="139">
        <f>SUMPRODUCT((([0]!sortieNoms=Mensualite!$B903)*([0]!sortieClas=Mensualite!$C903)*([0]!sortiePrix)))</f>
        <v>0</v>
      </c>
      <c r="I903" s="140"/>
    </row>
    <row r="904" spans="1:9" ht="15.6" x14ac:dyDescent="0.3">
      <c r="A904" s="88"/>
      <c r="B904" s="101"/>
      <c r="C904" s="102"/>
      <c r="D904" s="97"/>
      <c r="E904" s="141">
        <f>+D904*$E$1</f>
        <v>0</v>
      </c>
      <c r="F904" s="149">
        <f>IFERROR(Mensualite!$G904/Mensualite!$D904,0)</f>
        <v>0</v>
      </c>
      <c r="G904" s="150">
        <f>+D904*$E$1-Mensualite!$H904</f>
        <v>0</v>
      </c>
      <c r="H904" s="139">
        <f>SUMPRODUCT((([0]!sortieNoms=Mensualite!$B904)*([0]!sortieClas=Mensualite!$C904)*([0]!sortiePrix)))</f>
        <v>0</v>
      </c>
      <c r="I904" s="140"/>
    </row>
    <row r="905" spans="1:9" ht="15.6" x14ac:dyDescent="0.3">
      <c r="A905" s="88"/>
      <c r="B905" s="101"/>
      <c r="C905" s="102"/>
      <c r="D905" s="98"/>
      <c r="E905" s="136">
        <f>+D905*$E$1</f>
        <v>0</v>
      </c>
      <c r="F905" s="146">
        <f>IFERROR(Mensualite!$G905/Mensualite!$D905,0)</f>
        <v>0</v>
      </c>
      <c r="G905" s="147">
        <f>+D905*$E$1-Mensualite!$H905</f>
        <v>0</v>
      </c>
      <c r="H905" s="139">
        <f>SUMPRODUCT((([0]!sortieNoms=Mensualite!$B905)*([0]!sortieClas=Mensualite!$C905)*([0]!sortiePrix)))</f>
        <v>0</v>
      </c>
      <c r="I905" s="140"/>
    </row>
    <row r="906" spans="1:9" ht="15.6" x14ac:dyDescent="0.3">
      <c r="A906" s="88"/>
      <c r="B906" s="101"/>
      <c r="C906" s="102"/>
      <c r="D906" s="97"/>
      <c r="E906" s="141">
        <f>+D906*$E$1</f>
        <v>0</v>
      </c>
      <c r="F906" s="149">
        <f>IFERROR(Mensualite!$G906/Mensualite!$D906,0)</f>
        <v>0</v>
      </c>
      <c r="G906" s="150">
        <f>+D906*$E$1-Mensualite!$H906</f>
        <v>0</v>
      </c>
      <c r="H906" s="139">
        <f>SUMPRODUCT((([0]!sortieNoms=Mensualite!$B906)*([0]!sortieClas=Mensualite!$C906)*([0]!sortiePrix)))</f>
        <v>0</v>
      </c>
      <c r="I906" s="140"/>
    </row>
    <row r="907" spans="1:9" ht="15.6" x14ac:dyDescent="0.3">
      <c r="A907" s="88"/>
      <c r="B907" s="101"/>
      <c r="C907" s="102"/>
      <c r="D907" s="98"/>
      <c r="E907" s="136">
        <f>+D907*$E$1</f>
        <v>0</v>
      </c>
      <c r="F907" s="146">
        <f>IFERROR(Mensualite!$G907/Mensualite!$D907,0)</f>
        <v>0</v>
      </c>
      <c r="G907" s="147">
        <f>+D907*$E$1-Mensualite!$H907</f>
        <v>0</v>
      </c>
      <c r="H907" s="139">
        <f>SUMPRODUCT((([0]!sortieNoms=Mensualite!$B907)*([0]!sortieClas=Mensualite!$C907)*([0]!sortiePrix)))</f>
        <v>0</v>
      </c>
      <c r="I907" s="140"/>
    </row>
    <row r="908" spans="1:9" ht="15.6" x14ac:dyDescent="0.3">
      <c r="A908" s="88"/>
      <c r="B908" s="101"/>
      <c r="C908" s="102"/>
      <c r="D908" s="97"/>
      <c r="E908" s="141">
        <f>+D908*$E$1</f>
        <v>0</v>
      </c>
      <c r="F908" s="149">
        <f>IFERROR(Mensualite!$G908/Mensualite!$D908,0)</f>
        <v>0</v>
      </c>
      <c r="G908" s="150">
        <f>+D908*$E$1-Mensualite!$H908</f>
        <v>0</v>
      </c>
      <c r="H908" s="139">
        <f>SUMPRODUCT((([0]!sortieNoms=Mensualite!$B908)*([0]!sortieClas=Mensualite!$C908)*([0]!sortiePrix)))</f>
        <v>0</v>
      </c>
      <c r="I908" s="140"/>
    </row>
    <row r="909" spans="1:9" ht="15.6" x14ac:dyDescent="0.3">
      <c r="A909" s="88"/>
      <c r="B909" s="101"/>
      <c r="C909" s="102"/>
      <c r="D909" s="98"/>
      <c r="E909" s="136">
        <f>+D909*$E$1</f>
        <v>0</v>
      </c>
      <c r="F909" s="146">
        <f>IFERROR(Mensualite!$G909/Mensualite!$D909,0)</f>
        <v>0</v>
      </c>
      <c r="G909" s="147">
        <f>+D909*$E$1-Mensualite!$H909</f>
        <v>0</v>
      </c>
      <c r="H909" s="139">
        <f>SUMPRODUCT((([0]!sortieNoms=Mensualite!$B909)*([0]!sortieClas=Mensualite!$C909)*([0]!sortiePrix)))</f>
        <v>0</v>
      </c>
      <c r="I909" s="140"/>
    </row>
    <row r="910" spans="1:9" ht="15.6" x14ac:dyDescent="0.3">
      <c r="A910" s="88"/>
      <c r="B910" s="101"/>
      <c r="C910" s="102"/>
      <c r="D910" s="97"/>
      <c r="E910" s="141">
        <f>+D910*$E$1</f>
        <v>0</v>
      </c>
      <c r="F910" s="149">
        <f>IFERROR(Mensualite!$G910/Mensualite!$D910,0)</f>
        <v>0</v>
      </c>
      <c r="G910" s="150">
        <f>+D910*$E$1-Mensualite!$H910</f>
        <v>0</v>
      </c>
      <c r="H910" s="139">
        <f>SUMPRODUCT((([0]!sortieNoms=Mensualite!$B910)*([0]!sortieClas=Mensualite!$C910)*([0]!sortiePrix)))</f>
        <v>0</v>
      </c>
      <c r="I910" s="140"/>
    </row>
    <row r="911" spans="1:9" ht="15.6" x14ac:dyDescent="0.3">
      <c r="A911" s="88"/>
      <c r="B911" s="101"/>
      <c r="C911" s="102"/>
      <c r="D911" s="98"/>
      <c r="E911" s="136">
        <f>+D911*$E$1</f>
        <v>0</v>
      </c>
      <c r="F911" s="146">
        <f>IFERROR(Mensualite!$G911/Mensualite!$D911,0)</f>
        <v>0</v>
      </c>
      <c r="G911" s="147">
        <f>+D911*$E$1-Mensualite!$H911</f>
        <v>0</v>
      </c>
      <c r="H911" s="139">
        <f>SUMPRODUCT((([0]!sortieNoms=Mensualite!$B911)*([0]!sortieClas=Mensualite!$C911)*([0]!sortiePrix)))</f>
        <v>0</v>
      </c>
      <c r="I911" s="140"/>
    </row>
    <row r="912" spans="1:9" ht="15.6" x14ac:dyDescent="0.3">
      <c r="A912" s="88"/>
      <c r="B912" s="101"/>
      <c r="C912" s="102"/>
      <c r="D912" s="97"/>
      <c r="E912" s="141">
        <f>+D912*$E$1</f>
        <v>0</v>
      </c>
      <c r="F912" s="149">
        <f>IFERROR(Mensualite!$G912/Mensualite!$D912,0)</f>
        <v>0</v>
      </c>
      <c r="G912" s="150">
        <f>+D912*$E$1-Mensualite!$H912</f>
        <v>0</v>
      </c>
      <c r="H912" s="139">
        <f>SUMPRODUCT((([0]!sortieNoms=Mensualite!$B912)*([0]!sortieClas=Mensualite!$C912)*([0]!sortiePrix)))</f>
        <v>0</v>
      </c>
      <c r="I912" s="140"/>
    </row>
    <row r="913" spans="1:9" ht="15.6" x14ac:dyDescent="0.3">
      <c r="A913" s="88"/>
      <c r="B913" s="101"/>
      <c r="C913" s="102"/>
      <c r="D913" s="98"/>
      <c r="E913" s="136">
        <f>+D913*$E$1</f>
        <v>0</v>
      </c>
      <c r="F913" s="146">
        <f>IFERROR(Mensualite!$G913/Mensualite!$D913,0)</f>
        <v>0</v>
      </c>
      <c r="G913" s="147">
        <f>+D913*$E$1-Mensualite!$H913</f>
        <v>0</v>
      </c>
      <c r="H913" s="139">
        <f>SUMPRODUCT((([0]!sortieNoms=Mensualite!$B913)*([0]!sortieClas=Mensualite!$C913)*([0]!sortiePrix)))</f>
        <v>0</v>
      </c>
      <c r="I913" s="140"/>
    </row>
    <row r="914" spans="1:9" ht="15.6" x14ac:dyDescent="0.3">
      <c r="A914" s="88"/>
      <c r="B914" s="101"/>
      <c r="C914" s="102"/>
      <c r="D914" s="97"/>
      <c r="E914" s="141">
        <f>+D914*$E$1</f>
        <v>0</v>
      </c>
      <c r="F914" s="149">
        <f>IFERROR(Mensualite!$G914/Mensualite!$D914,0)</f>
        <v>0</v>
      </c>
      <c r="G914" s="150">
        <f>+D914*$E$1-Mensualite!$H914</f>
        <v>0</v>
      </c>
      <c r="H914" s="139">
        <f>SUMPRODUCT((([0]!sortieNoms=Mensualite!$B914)*([0]!sortieClas=Mensualite!$C914)*([0]!sortiePrix)))</f>
        <v>0</v>
      </c>
      <c r="I914" s="140"/>
    </row>
    <row r="915" spans="1:9" ht="15.6" x14ac:dyDescent="0.3">
      <c r="A915" s="88"/>
      <c r="B915" s="101"/>
      <c r="C915" s="102"/>
      <c r="D915" s="98"/>
      <c r="E915" s="136">
        <f>+D915*$E$1</f>
        <v>0</v>
      </c>
      <c r="F915" s="146">
        <f>IFERROR(Mensualite!$G915/Mensualite!$D915,0)</f>
        <v>0</v>
      </c>
      <c r="G915" s="147">
        <f>+D915*$E$1-Mensualite!$H915</f>
        <v>0</v>
      </c>
      <c r="H915" s="139">
        <f>SUMPRODUCT((([0]!sortieNoms=Mensualite!$B915)*([0]!sortieClas=Mensualite!$C915)*([0]!sortiePrix)))</f>
        <v>0</v>
      </c>
      <c r="I915" s="140"/>
    </row>
    <row r="916" spans="1:9" ht="15.6" x14ac:dyDescent="0.3">
      <c r="A916" s="88"/>
      <c r="B916" s="101"/>
      <c r="C916" s="102"/>
      <c r="D916" s="97"/>
      <c r="E916" s="141">
        <f>+D916*$E$1</f>
        <v>0</v>
      </c>
      <c r="F916" s="149">
        <f>IFERROR(Mensualite!$G916/Mensualite!$D916,0)</f>
        <v>0</v>
      </c>
      <c r="G916" s="150">
        <f>+D916*$E$1-Mensualite!$H916</f>
        <v>0</v>
      </c>
      <c r="H916" s="139">
        <f>SUMPRODUCT((([0]!sortieNoms=Mensualite!$B916)*([0]!sortieClas=Mensualite!$C916)*([0]!sortiePrix)))</f>
        <v>0</v>
      </c>
      <c r="I916" s="140"/>
    </row>
    <row r="917" spans="1:9" ht="15.6" x14ac:dyDescent="0.3">
      <c r="A917" s="88"/>
      <c r="B917" s="101"/>
      <c r="C917" s="102"/>
      <c r="D917" s="98"/>
      <c r="E917" s="136">
        <f>+D917*$E$1</f>
        <v>0</v>
      </c>
      <c r="F917" s="146">
        <f>IFERROR(Mensualite!$G917/Mensualite!$D917,0)</f>
        <v>0</v>
      </c>
      <c r="G917" s="147">
        <f>+D917*$E$1-Mensualite!$H917</f>
        <v>0</v>
      </c>
      <c r="H917" s="139">
        <f>SUMPRODUCT((([0]!sortieNoms=Mensualite!$B917)*([0]!sortieClas=Mensualite!$C917)*([0]!sortiePrix)))</f>
        <v>0</v>
      </c>
      <c r="I917" s="140"/>
    </row>
    <row r="918" spans="1:9" ht="15.6" x14ac:dyDescent="0.3">
      <c r="A918" s="88"/>
      <c r="B918" s="101"/>
      <c r="C918" s="102"/>
      <c r="D918" s="97"/>
      <c r="E918" s="141">
        <f>+D918*$E$1</f>
        <v>0</v>
      </c>
      <c r="F918" s="149">
        <f>IFERROR(Mensualite!$G918/Mensualite!$D918,0)</f>
        <v>0</v>
      </c>
      <c r="G918" s="150">
        <f>+D918*$E$1-Mensualite!$H918</f>
        <v>0</v>
      </c>
      <c r="H918" s="139">
        <f>SUMPRODUCT((([0]!sortieNoms=Mensualite!$B918)*([0]!sortieClas=Mensualite!$C918)*([0]!sortiePrix)))</f>
        <v>0</v>
      </c>
      <c r="I918" s="140"/>
    </row>
    <row r="919" spans="1:9" ht="15.6" x14ac:dyDescent="0.3">
      <c r="A919" s="88"/>
      <c r="B919" s="101"/>
      <c r="C919" s="102"/>
      <c r="D919" s="98"/>
      <c r="E919" s="136">
        <f>+D919*$E$1</f>
        <v>0</v>
      </c>
      <c r="F919" s="146">
        <f>IFERROR(Mensualite!$G919/Mensualite!$D919,0)</f>
        <v>0</v>
      </c>
      <c r="G919" s="147">
        <f>+D919*$E$1-Mensualite!$H919</f>
        <v>0</v>
      </c>
      <c r="H919" s="139">
        <f>SUMPRODUCT((([0]!sortieNoms=Mensualite!$B919)*([0]!sortieClas=Mensualite!$C919)*([0]!sortiePrix)))</f>
        <v>0</v>
      </c>
      <c r="I919" s="140"/>
    </row>
    <row r="920" spans="1:9" ht="15.6" x14ac:dyDescent="0.3">
      <c r="A920" s="88"/>
      <c r="B920" s="101"/>
      <c r="C920" s="102"/>
      <c r="D920" s="97"/>
      <c r="E920" s="141">
        <f>+D920*$E$1</f>
        <v>0</v>
      </c>
      <c r="F920" s="149">
        <f>IFERROR(Mensualite!$G920/Mensualite!$D920,0)</f>
        <v>0</v>
      </c>
      <c r="G920" s="150">
        <f>+D920*$E$1-Mensualite!$H920</f>
        <v>0</v>
      </c>
      <c r="H920" s="139">
        <f>SUMPRODUCT((([0]!sortieNoms=Mensualite!$B920)*([0]!sortieClas=Mensualite!$C920)*([0]!sortiePrix)))</f>
        <v>0</v>
      </c>
      <c r="I920" s="140"/>
    </row>
    <row r="921" spans="1:9" ht="15.6" x14ac:dyDescent="0.3">
      <c r="A921" s="88"/>
      <c r="B921" s="101"/>
      <c r="C921" s="102"/>
      <c r="D921" s="98"/>
      <c r="E921" s="136">
        <f>+D921*$E$1</f>
        <v>0</v>
      </c>
      <c r="F921" s="146">
        <f>IFERROR(Mensualite!$G921/Mensualite!$D921,0)</f>
        <v>0</v>
      </c>
      <c r="G921" s="147">
        <f>+D921*$E$1-Mensualite!$H921</f>
        <v>0</v>
      </c>
      <c r="H921" s="139">
        <f>SUMPRODUCT((([0]!sortieNoms=Mensualite!$B921)*([0]!sortieClas=Mensualite!$C921)*([0]!sortiePrix)))</f>
        <v>0</v>
      </c>
      <c r="I921" s="140"/>
    </row>
    <row r="922" spans="1:9" ht="15.6" x14ac:dyDescent="0.3">
      <c r="A922" s="88"/>
      <c r="B922" s="101"/>
      <c r="C922" s="102"/>
      <c r="D922" s="97"/>
      <c r="E922" s="141">
        <f>+D922*$E$1</f>
        <v>0</v>
      </c>
      <c r="F922" s="149">
        <f>IFERROR(Mensualite!$G922/Mensualite!$D922,0)</f>
        <v>0</v>
      </c>
      <c r="G922" s="150">
        <f>+D922*$E$1-Mensualite!$H922</f>
        <v>0</v>
      </c>
      <c r="H922" s="139">
        <f>SUMPRODUCT((([0]!sortieNoms=Mensualite!$B922)*([0]!sortieClas=Mensualite!$C922)*([0]!sortiePrix)))</f>
        <v>0</v>
      </c>
      <c r="I922" s="140"/>
    </row>
    <row r="923" spans="1:9" ht="15.6" x14ac:dyDescent="0.3">
      <c r="A923" s="88"/>
      <c r="B923" s="101"/>
      <c r="C923" s="102"/>
      <c r="D923" s="98"/>
      <c r="E923" s="136">
        <f>+D923*$E$1</f>
        <v>0</v>
      </c>
      <c r="F923" s="146">
        <f>IFERROR(Mensualite!$G923/Mensualite!$D923,0)</f>
        <v>0</v>
      </c>
      <c r="G923" s="147">
        <f>+D923*$E$1-Mensualite!$H923</f>
        <v>0</v>
      </c>
      <c r="H923" s="139">
        <f>SUMPRODUCT((([0]!sortieNoms=Mensualite!$B923)*([0]!sortieClas=Mensualite!$C923)*([0]!sortiePrix)))</f>
        <v>0</v>
      </c>
      <c r="I923" s="140"/>
    </row>
    <row r="924" spans="1:9" ht="15.6" x14ac:dyDescent="0.3">
      <c r="A924" s="88"/>
      <c r="B924" s="101"/>
      <c r="C924" s="102"/>
      <c r="D924" s="97"/>
      <c r="E924" s="141">
        <f>+D924*$E$1</f>
        <v>0</v>
      </c>
      <c r="F924" s="149">
        <f>IFERROR(Mensualite!$G924/Mensualite!$D924,0)</f>
        <v>0</v>
      </c>
      <c r="G924" s="150">
        <f>+D924*$E$1-Mensualite!$H924</f>
        <v>0</v>
      </c>
      <c r="H924" s="139">
        <f>SUMPRODUCT((([0]!sortieNoms=Mensualite!$B924)*([0]!sortieClas=Mensualite!$C924)*([0]!sortiePrix)))</f>
        <v>0</v>
      </c>
      <c r="I924" s="140"/>
    </row>
    <row r="925" spans="1:9" ht="15.6" x14ac:dyDescent="0.3">
      <c r="A925" s="88"/>
      <c r="B925" s="101"/>
      <c r="C925" s="102"/>
      <c r="D925" s="98"/>
      <c r="E925" s="136">
        <f>+D925*$E$1</f>
        <v>0</v>
      </c>
      <c r="F925" s="146">
        <f>IFERROR(Mensualite!$G925/Mensualite!$D925,0)</f>
        <v>0</v>
      </c>
      <c r="G925" s="147">
        <f>+D925*$E$1-Mensualite!$H925</f>
        <v>0</v>
      </c>
      <c r="H925" s="139">
        <f>SUMPRODUCT((([0]!sortieNoms=Mensualite!$B925)*([0]!sortieClas=Mensualite!$C925)*([0]!sortiePrix)))</f>
        <v>0</v>
      </c>
      <c r="I925" s="140"/>
    </row>
    <row r="926" spans="1:9" ht="15.6" x14ac:dyDescent="0.3">
      <c r="A926" s="88"/>
      <c r="B926" s="101"/>
      <c r="C926" s="102"/>
      <c r="D926" s="97"/>
      <c r="E926" s="141">
        <f>+D926*$E$1</f>
        <v>0</v>
      </c>
      <c r="F926" s="149">
        <f>IFERROR(Mensualite!$G926/Mensualite!$D926,0)</f>
        <v>0</v>
      </c>
      <c r="G926" s="150">
        <f>+D926*$E$1-Mensualite!$H926</f>
        <v>0</v>
      </c>
      <c r="H926" s="139">
        <f>SUMPRODUCT((([0]!sortieNoms=Mensualite!$B926)*([0]!sortieClas=Mensualite!$C926)*([0]!sortiePrix)))</f>
        <v>0</v>
      </c>
      <c r="I926" s="140"/>
    </row>
    <row r="927" spans="1:9" ht="15.6" x14ac:dyDescent="0.3">
      <c r="A927" s="88"/>
      <c r="B927" s="101"/>
      <c r="C927" s="102"/>
      <c r="D927" s="98"/>
      <c r="E927" s="136">
        <f>+D927*$E$1</f>
        <v>0</v>
      </c>
      <c r="F927" s="146">
        <f>IFERROR(Mensualite!$G927/Mensualite!$D927,0)</f>
        <v>0</v>
      </c>
      <c r="G927" s="147">
        <f>+D927*$E$1-Mensualite!$H927</f>
        <v>0</v>
      </c>
      <c r="H927" s="139">
        <f>SUMPRODUCT((([0]!sortieNoms=Mensualite!$B927)*([0]!sortieClas=Mensualite!$C927)*([0]!sortiePrix)))</f>
        <v>0</v>
      </c>
      <c r="I927" s="140"/>
    </row>
    <row r="928" spans="1:9" ht="15.6" x14ac:dyDescent="0.3">
      <c r="A928" s="88"/>
      <c r="B928" s="101"/>
      <c r="C928" s="102"/>
      <c r="D928" s="97"/>
      <c r="E928" s="141">
        <f>+D928*$E$1</f>
        <v>0</v>
      </c>
      <c r="F928" s="149">
        <f>IFERROR(Mensualite!$G928/Mensualite!$D928,0)</f>
        <v>0</v>
      </c>
      <c r="G928" s="150">
        <f>+D928*$E$1-Mensualite!$H928</f>
        <v>0</v>
      </c>
      <c r="H928" s="139">
        <f>SUMPRODUCT((([0]!sortieNoms=Mensualite!$B928)*([0]!sortieClas=Mensualite!$C928)*([0]!sortiePrix)))</f>
        <v>0</v>
      </c>
      <c r="I928" s="140"/>
    </row>
    <row r="929" spans="1:9" ht="15.6" x14ac:dyDescent="0.3">
      <c r="A929" s="88"/>
      <c r="B929" s="101"/>
      <c r="C929" s="102"/>
      <c r="D929" s="98"/>
      <c r="E929" s="136">
        <f>+D929*$E$1</f>
        <v>0</v>
      </c>
      <c r="F929" s="146">
        <f>IFERROR(Mensualite!$G929/Mensualite!$D929,0)</f>
        <v>0</v>
      </c>
      <c r="G929" s="147">
        <f>+D929*$E$1-Mensualite!$H929</f>
        <v>0</v>
      </c>
      <c r="H929" s="139">
        <f>SUMPRODUCT((([0]!sortieNoms=Mensualite!$B929)*([0]!sortieClas=Mensualite!$C929)*([0]!sortiePrix)))</f>
        <v>0</v>
      </c>
      <c r="I929" s="140"/>
    </row>
    <row r="930" spans="1:9" ht="15.6" x14ac:dyDescent="0.3">
      <c r="A930" s="88"/>
      <c r="B930" s="101"/>
      <c r="C930" s="102"/>
      <c r="D930" s="97"/>
      <c r="E930" s="141">
        <f>+D930*$E$1</f>
        <v>0</v>
      </c>
      <c r="F930" s="149">
        <f>IFERROR(Mensualite!$G930/Mensualite!$D930,0)</f>
        <v>0</v>
      </c>
      <c r="G930" s="150">
        <f>+D930*$E$1-Mensualite!$H930</f>
        <v>0</v>
      </c>
      <c r="H930" s="139">
        <f>SUMPRODUCT((([0]!sortieNoms=Mensualite!$B930)*([0]!sortieClas=Mensualite!$C930)*([0]!sortiePrix)))</f>
        <v>0</v>
      </c>
      <c r="I930" s="140"/>
    </row>
    <row r="931" spans="1:9" ht="15.6" x14ac:dyDescent="0.3">
      <c r="A931" s="88"/>
      <c r="B931" s="101"/>
      <c r="C931" s="102"/>
      <c r="D931" s="98"/>
      <c r="E931" s="136">
        <f>+D931*$E$1</f>
        <v>0</v>
      </c>
      <c r="F931" s="146">
        <f>IFERROR(Mensualite!$G931/Mensualite!$D931,0)</f>
        <v>0</v>
      </c>
      <c r="G931" s="147">
        <f>+D931*$E$1-Mensualite!$H931</f>
        <v>0</v>
      </c>
      <c r="H931" s="139">
        <f>SUMPRODUCT((([0]!sortieNoms=Mensualite!$B931)*([0]!sortieClas=Mensualite!$C931)*([0]!sortiePrix)))</f>
        <v>0</v>
      </c>
      <c r="I931" s="140"/>
    </row>
    <row r="932" spans="1:9" ht="15.6" x14ac:dyDescent="0.3">
      <c r="A932" s="88"/>
      <c r="B932" s="101"/>
      <c r="C932" s="102"/>
      <c r="D932" s="97"/>
      <c r="E932" s="141">
        <f>+D932*$E$1</f>
        <v>0</v>
      </c>
      <c r="F932" s="149">
        <f>IFERROR(Mensualite!$G932/Mensualite!$D932,0)</f>
        <v>0</v>
      </c>
      <c r="G932" s="150">
        <f>+D932*$E$1-Mensualite!$H932</f>
        <v>0</v>
      </c>
      <c r="H932" s="139">
        <f>SUMPRODUCT((([0]!sortieNoms=Mensualite!$B932)*([0]!sortieClas=Mensualite!$C932)*([0]!sortiePrix)))</f>
        <v>0</v>
      </c>
      <c r="I932" s="140"/>
    </row>
    <row r="933" spans="1:9" ht="15.6" x14ac:dyDescent="0.3">
      <c r="A933" s="88"/>
      <c r="B933" s="101"/>
      <c r="C933" s="102"/>
      <c r="D933" s="98"/>
      <c r="E933" s="136">
        <f>+D933*$E$1</f>
        <v>0</v>
      </c>
      <c r="F933" s="146">
        <f>IFERROR(Mensualite!$G933/Mensualite!$D933,0)</f>
        <v>0</v>
      </c>
      <c r="G933" s="147">
        <f>+D933*$E$1-Mensualite!$H933</f>
        <v>0</v>
      </c>
      <c r="H933" s="139">
        <f>SUMPRODUCT((([0]!sortieNoms=Mensualite!$B933)*([0]!sortieClas=Mensualite!$C933)*([0]!sortiePrix)))</f>
        <v>0</v>
      </c>
      <c r="I933" s="140"/>
    </row>
    <row r="934" spans="1:9" ht="15.6" x14ac:dyDescent="0.3">
      <c r="A934" s="88"/>
      <c r="B934" s="101"/>
      <c r="C934" s="102"/>
      <c r="D934" s="97"/>
      <c r="E934" s="141">
        <f>+D934*$E$1</f>
        <v>0</v>
      </c>
      <c r="F934" s="149">
        <f>IFERROR(Mensualite!$G934/Mensualite!$D934,0)</f>
        <v>0</v>
      </c>
      <c r="G934" s="150">
        <f>+D934*$E$1-Mensualite!$H934</f>
        <v>0</v>
      </c>
      <c r="H934" s="139">
        <f>SUMPRODUCT((([0]!sortieNoms=Mensualite!$B934)*([0]!sortieClas=Mensualite!$C934)*([0]!sortiePrix)))</f>
        <v>0</v>
      </c>
      <c r="I934" s="140"/>
    </row>
    <row r="935" spans="1:9" ht="15.6" x14ac:dyDescent="0.3">
      <c r="A935" s="88"/>
      <c r="B935" s="101"/>
      <c r="C935" s="102"/>
      <c r="D935" s="98"/>
      <c r="E935" s="136">
        <f>+D935*$E$1</f>
        <v>0</v>
      </c>
      <c r="F935" s="146">
        <f>IFERROR(Mensualite!$G935/Mensualite!$D935,0)</f>
        <v>0</v>
      </c>
      <c r="G935" s="147">
        <f>+D935*$E$1-Mensualite!$H935</f>
        <v>0</v>
      </c>
      <c r="H935" s="139">
        <f>SUMPRODUCT((([0]!sortieNoms=Mensualite!$B935)*([0]!sortieClas=Mensualite!$C935)*([0]!sortiePrix)))</f>
        <v>0</v>
      </c>
      <c r="I935" s="140"/>
    </row>
    <row r="936" spans="1:9" ht="15.6" x14ac:dyDescent="0.3">
      <c r="A936" s="88"/>
      <c r="B936" s="101"/>
      <c r="C936" s="102"/>
      <c r="D936" s="97"/>
      <c r="E936" s="141">
        <f>+D936*$E$1</f>
        <v>0</v>
      </c>
      <c r="F936" s="149">
        <f>IFERROR(Mensualite!$G936/Mensualite!$D936,0)</f>
        <v>0</v>
      </c>
      <c r="G936" s="150">
        <f>+D936*$E$1-Mensualite!$H936</f>
        <v>0</v>
      </c>
      <c r="H936" s="139">
        <f>SUMPRODUCT((([0]!sortieNoms=Mensualite!$B936)*([0]!sortieClas=Mensualite!$C936)*([0]!sortiePrix)))</f>
        <v>0</v>
      </c>
      <c r="I936" s="140"/>
    </row>
    <row r="937" spans="1:9" ht="15.6" x14ac:dyDescent="0.3">
      <c r="A937" s="88"/>
      <c r="B937" s="101"/>
      <c r="C937" s="102"/>
      <c r="D937" s="98"/>
      <c r="E937" s="136">
        <f>+D937*$E$1</f>
        <v>0</v>
      </c>
      <c r="F937" s="146">
        <f>IFERROR(Mensualite!$G937/Mensualite!$D937,0)</f>
        <v>0</v>
      </c>
      <c r="G937" s="147">
        <f>+D937*$E$1-Mensualite!$H937</f>
        <v>0</v>
      </c>
      <c r="H937" s="139">
        <f>SUMPRODUCT((([0]!sortieNoms=Mensualite!$B937)*([0]!sortieClas=Mensualite!$C937)*([0]!sortiePrix)))</f>
        <v>0</v>
      </c>
      <c r="I937" s="140"/>
    </row>
    <row r="938" spans="1:9" ht="15.6" x14ac:dyDescent="0.3">
      <c r="A938" s="88"/>
      <c r="B938" s="101"/>
      <c r="C938" s="102"/>
      <c r="D938" s="97"/>
      <c r="E938" s="141">
        <f>+D938*$E$1</f>
        <v>0</v>
      </c>
      <c r="F938" s="149">
        <f>IFERROR(Mensualite!$G938/Mensualite!$D938,0)</f>
        <v>0</v>
      </c>
      <c r="G938" s="150">
        <f>+D938*$E$1-Mensualite!$H938</f>
        <v>0</v>
      </c>
      <c r="H938" s="139">
        <f>SUMPRODUCT((([0]!sortieNoms=Mensualite!$B938)*([0]!sortieClas=Mensualite!$C938)*([0]!sortiePrix)))</f>
        <v>0</v>
      </c>
      <c r="I938" s="140"/>
    </row>
    <row r="939" spans="1:9" ht="15.6" x14ac:dyDescent="0.3">
      <c r="A939" s="88"/>
      <c r="B939" s="101"/>
      <c r="C939" s="102"/>
      <c r="D939" s="98"/>
      <c r="E939" s="136">
        <f>+D939*$E$1</f>
        <v>0</v>
      </c>
      <c r="F939" s="146">
        <f>IFERROR(Mensualite!$G939/Mensualite!$D939,0)</f>
        <v>0</v>
      </c>
      <c r="G939" s="147">
        <f>+D939*$E$1-Mensualite!$H939</f>
        <v>0</v>
      </c>
      <c r="H939" s="139">
        <f>SUMPRODUCT((([0]!sortieNoms=Mensualite!$B939)*([0]!sortieClas=Mensualite!$C939)*([0]!sortiePrix)))</f>
        <v>0</v>
      </c>
      <c r="I939" s="140"/>
    </row>
    <row r="940" spans="1:9" ht="15.6" x14ac:dyDescent="0.3">
      <c r="A940" s="88"/>
      <c r="B940" s="101"/>
      <c r="C940" s="102"/>
      <c r="D940" s="97"/>
      <c r="E940" s="141">
        <f>+D940*$E$1</f>
        <v>0</v>
      </c>
      <c r="F940" s="149">
        <f>IFERROR(Mensualite!$G940/Mensualite!$D940,0)</f>
        <v>0</v>
      </c>
      <c r="G940" s="150">
        <f>+D940*$E$1-Mensualite!$H940</f>
        <v>0</v>
      </c>
      <c r="H940" s="139">
        <f>SUMPRODUCT((([0]!sortieNoms=Mensualite!$B940)*([0]!sortieClas=Mensualite!$C940)*([0]!sortiePrix)))</f>
        <v>0</v>
      </c>
      <c r="I940" s="140"/>
    </row>
    <row r="941" spans="1:9" ht="15.6" x14ac:dyDescent="0.3">
      <c r="A941" s="88"/>
      <c r="B941" s="101"/>
      <c r="C941" s="102"/>
      <c r="D941" s="98"/>
      <c r="E941" s="136">
        <f>+D941*$E$1</f>
        <v>0</v>
      </c>
      <c r="F941" s="146">
        <f>IFERROR(Mensualite!$G941/Mensualite!$D941,0)</f>
        <v>0</v>
      </c>
      <c r="G941" s="147">
        <f>+D941*$E$1-Mensualite!$H941</f>
        <v>0</v>
      </c>
      <c r="H941" s="139">
        <f>SUMPRODUCT((([0]!sortieNoms=Mensualite!$B941)*([0]!sortieClas=Mensualite!$C941)*([0]!sortiePrix)))</f>
        <v>0</v>
      </c>
      <c r="I941" s="140"/>
    </row>
    <row r="942" spans="1:9" ht="15.6" x14ac:dyDescent="0.3">
      <c r="A942" s="88"/>
      <c r="B942" s="101"/>
      <c r="C942" s="102"/>
      <c r="D942" s="97"/>
      <c r="E942" s="141">
        <f>+D942*$E$1</f>
        <v>0</v>
      </c>
      <c r="F942" s="149">
        <f>IFERROR(Mensualite!$G942/Mensualite!$D942,0)</f>
        <v>0</v>
      </c>
      <c r="G942" s="150">
        <f>+D942*$E$1-Mensualite!$H942</f>
        <v>0</v>
      </c>
      <c r="H942" s="139">
        <f>SUMPRODUCT((([0]!sortieNoms=Mensualite!$B942)*([0]!sortieClas=Mensualite!$C942)*([0]!sortiePrix)))</f>
        <v>0</v>
      </c>
      <c r="I942" s="140"/>
    </row>
    <row r="943" spans="1:9" ht="15.6" x14ac:dyDescent="0.3">
      <c r="A943" s="88"/>
      <c r="B943" s="101"/>
      <c r="C943" s="102"/>
      <c r="D943" s="98"/>
      <c r="E943" s="136">
        <f>+D943*$E$1</f>
        <v>0</v>
      </c>
      <c r="F943" s="146">
        <f>IFERROR(Mensualite!$G943/Mensualite!$D943,0)</f>
        <v>0</v>
      </c>
      <c r="G943" s="147">
        <f>+D943*$E$1-Mensualite!$H943</f>
        <v>0</v>
      </c>
      <c r="H943" s="139">
        <f>SUMPRODUCT((([0]!sortieNoms=Mensualite!$B943)*([0]!sortieClas=Mensualite!$C943)*([0]!sortiePrix)))</f>
        <v>0</v>
      </c>
      <c r="I943" s="140"/>
    </row>
    <row r="944" spans="1:9" ht="15.6" x14ac:dyDescent="0.3">
      <c r="A944" s="88"/>
      <c r="B944" s="101"/>
      <c r="C944" s="102"/>
      <c r="D944" s="97"/>
      <c r="E944" s="141">
        <f>+D944*$E$1</f>
        <v>0</v>
      </c>
      <c r="F944" s="149">
        <f>IFERROR(Mensualite!$G944/Mensualite!$D944,0)</f>
        <v>0</v>
      </c>
      <c r="G944" s="150">
        <f>+D944*$E$1-Mensualite!$H944</f>
        <v>0</v>
      </c>
      <c r="H944" s="139">
        <f>SUMPRODUCT((([0]!sortieNoms=Mensualite!$B944)*([0]!sortieClas=Mensualite!$C944)*([0]!sortiePrix)))</f>
        <v>0</v>
      </c>
      <c r="I944" s="140"/>
    </row>
    <row r="945" spans="1:9" ht="15.6" x14ac:dyDescent="0.3">
      <c r="A945" s="88"/>
      <c r="B945" s="101"/>
      <c r="C945" s="102"/>
      <c r="D945" s="98"/>
      <c r="E945" s="136">
        <f>+D945*$E$1</f>
        <v>0</v>
      </c>
      <c r="F945" s="146">
        <f>IFERROR(Mensualite!$G945/Mensualite!$D945,0)</f>
        <v>0</v>
      </c>
      <c r="G945" s="147">
        <f>+D945*$E$1-Mensualite!$H945</f>
        <v>0</v>
      </c>
      <c r="H945" s="139">
        <f>SUMPRODUCT((([0]!sortieNoms=Mensualite!$B945)*([0]!sortieClas=Mensualite!$C945)*([0]!sortiePrix)))</f>
        <v>0</v>
      </c>
      <c r="I945" s="140"/>
    </row>
    <row r="946" spans="1:9" ht="15.6" x14ac:dyDescent="0.3">
      <c r="A946" s="88"/>
      <c r="B946" s="101"/>
      <c r="C946" s="102"/>
      <c r="D946" s="97"/>
      <c r="E946" s="141">
        <f>+D946*$E$1</f>
        <v>0</v>
      </c>
      <c r="F946" s="149">
        <f>IFERROR(Mensualite!$G946/Mensualite!$D946,0)</f>
        <v>0</v>
      </c>
      <c r="G946" s="150">
        <f>+D946*$E$1-Mensualite!$H946</f>
        <v>0</v>
      </c>
      <c r="H946" s="139">
        <f>SUMPRODUCT((([0]!sortieNoms=Mensualite!$B946)*([0]!sortieClas=Mensualite!$C946)*([0]!sortiePrix)))</f>
        <v>0</v>
      </c>
      <c r="I946" s="140"/>
    </row>
    <row r="947" spans="1:9" ht="15.6" x14ac:dyDescent="0.3">
      <c r="A947" s="88"/>
      <c r="B947" s="101"/>
      <c r="C947" s="102"/>
      <c r="D947" s="98"/>
      <c r="E947" s="136">
        <f>+D947*$E$1</f>
        <v>0</v>
      </c>
      <c r="F947" s="146">
        <f>IFERROR(Mensualite!$G947/Mensualite!$D947,0)</f>
        <v>0</v>
      </c>
      <c r="G947" s="147">
        <f>+D947*$E$1-Mensualite!$H947</f>
        <v>0</v>
      </c>
      <c r="H947" s="139">
        <f>SUMPRODUCT((([0]!sortieNoms=Mensualite!$B947)*([0]!sortieClas=Mensualite!$C947)*([0]!sortiePrix)))</f>
        <v>0</v>
      </c>
      <c r="I947" s="140"/>
    </row>
    <row r="948" spans="1:9" ht="15.6" x14ac:dyDescent="0.3">
      <c r="A948" s="88"/>
      <c r="B948" s="101"/>
      <c r="C948" s="102"/>
      <c r="D948" s="97"/>
      <c r="E948" s="141">
        <f>+D948*$E$1</f>
        <v>0</v>
      </c>
      <c r="F948" s="149">
        <f>IFERROR(Mensualite!$G948/Mensualite!$D948,0)</f>
        <v>0</v>
      </c>
      <c r="G948" s="150">
        <f>+D948*$E$1-Mensualite!$H948</f>
        <v>0</v>
      </c>
      <c r="H948" s="139">
        <f>SUMPRODUCT((([0]!sortieNoms=Mensualite!$B948)*([0]!sortieClas=Mensualite!$C948)*([0]!sortiePrix)))</f>
        <v>0</v>
      </c>
      <c r="I948" s="140"/>
    </row>
    <row r="949" spans="1:9" ht="15.6" x14ac:dyDescent="0.3">
      <c r="A949" s="88"/>
      <c r="B949" s="101"/>
      <c r="C949" s="102"/>
      <c r="D949" s="98"/>
      <c r="E949" s="136">
        <f>+D949*$E$1</f>
        <v>0</v>
      </c>
      <c r="F949" s="146">
        <f>IFERROR(Mensualite!$G949/Mensualite!$D949,0)</f>
        <v>0</v>
      </c>
      <c r="G949" s="147">
        <f>+D949*$E$1-Mensualite!$H949</f>
        <v>0</v>
      </c>
      <c r="H949" s="139">
        <f>SUMPRODUCT((([0]!sortieNoms=Mensualite!$B949)*([0]!sortieClas=Mensualite!$C949)*([0]!sortiePrix)))</f>
        <v>0</v>
      </c>
      <c r="I949" s="140"/>
    </row>
    <row r="950" spans="1:9" ht="15.6" x14ac:dyDescent="0.3">
      <c r="A950" s="88"/>
      <c r="B950" s="101"/>
      <c r="C950" s="102"/>
      <c r="D950" s="97"/>
      <c r="E950" s="141">
        <f>+D950*$E$1</f>
        <v>0</v>
      </c>
      <c r="F950" s="149">
        <f>IFERROR(Mensualite!$G950/Mensualite!$D950,0)</f>
        <v>0</v>
      </c>
      <c r="G950" s="150">
        <f>+D950*$E$1-Mensualite!$H950</f>
        <v>0</v>
      </c>
      <c r="H950" s="139">
        <f>SUMPRODUCT((([0]!sortieNoms=Mensualite!$B950)*([0]!sortieClas=Mensualite!$C950)*([0]!sortiePrix)))</f>
        <v>0</v>
      </c>
      <c r="I950" s="140"/>
    </row>
    <row r="951" spans="1:9" ht="15.6" x14ac:dyDescent="0.3">
      <c r="A951" s="88"/>
      <c r="B951" s="101"/>
      <c r="C951" s="102"/>
      <c r="D951" s="98"/>
      <c r="E951" s="136">
        <f>+D951*$E$1</f>
        <v>0</v>
      </c>
      <c r="F951" s="146">
        <f>IFERROR(Mensualite!$G951/Mensualite!$D951,0)</f>
        <v>0</v>
      </c>
      <c r="G951" s="147">
        <f>+D951*$E$1-Mensualite!$H951</f>
        <v>0</v>
      </c>
      <c r="H951" s="139">
        <f>SUMPRODUCT((([0]!sortieNoms=Mensualite!$B951)*([0]!sortieClas=Mensualite!$C951)*([0]!sortiePrix)))</f>
        <v>0</v>
      </c>
      <c r="I951" s="140"/>
    </row>
    <row r="952" spans="1:9" ht="15.6" x14ac:dyDescent="0.3">
      <c r="A952" s="88"/>
      <c r="B952" s="101"/>
      <c r="C952" s="102"/>
      <c r="D952" s="97"/>
      <c r="E952" s="141">
        <f>+D952*$E$1</f>
        <v>0</v>
      </c>
      <c r="F952" s="149">
        <f>IFERROR(Mensualite!$G952/Mensualite!$D952,0)</f>
        <v>0</v>
      </c>
      <c r="G952" s="150">
        <f>+D952*$E$1-Mensualite!$H952</f>
        <v>0</v>
      </c>
      <c r="H952" s="139">
        <f>SUMPRODUCT((([0]!sortieNoms=Mensualite!$B952)*([0]!sortieClas=Mensualite!$C952)*([0]!sortiePrix)))</f>
        <v>0</v>
      </c>
      <c r="I952" s="140"/>
    </row>
    <row r="953" spans="1:9" ht="15.6" x14ac:dyDescent="0.3">
      <c r="A953" s="88"/>
      <c r="B953" s="101"/>
      <c r="C953" s="102"/>
      <c r="D953" s="98"/>
      <c r="E953" s="136">
        <f>+D953*$E$1</f>
        <v>0</v>
      </c>
      <c r="F953" s="146">
        <f>IFERROR(Mensualite!$G953/Mensualite!$D953,0)</f>
        <v>0</v>
      </c>
      <c r="G953" s="147">
        <f>+D953*$E$1-Mensualite!$H953</f>
        <v>0</v>
      </c>
      <c r="H953" s="139">
        <f>SUMPRODUCT((([0]!sortieNoms=Mensualite!$B953)*([0]!sortieClas=Mensualite!$C953)*([0]!sortiePrix)))</f>
        <v>0</v>
      </c>
      <c r="I953" s="140"/>
    </row>
    <row r="954" spans="1:9" ht="15.6" x14ac:dyDescent="0.3">
      <c r="A954" s="88"/>
      <c r="B954" s="101"/>
      <c r="C954" s="102"/>
      <c r="D954" s="97"/>
      <c r="E954" s="141">
        <f>+D954*$E$1</f>
        <v>0</v>
      </c>
      <c r="F954" s="149">
        <f>IFERROR(Mensualite!$G954/Mensualite!$D954,0)</f>
        <v>0</v>
      </c>
      <c r="G954" s="150">
        <f>+D954*$E$1-Mensualite!$H954</f>
        <v>0</v>
      </c>
      <c r="H954" s="139">
        <f>SUMPRODUCT((([0]!sortieNoms=Mensualite!$B954)*([0]!sortieClas=Mensualite!$C954)*([0]!sortiePrix)))</f>
        <v>0</v>
      </c>
      <c r="I954" s="140"/>
    </row>
    <row r="955" spans="1:9" ht="15.6" x14ac:dyDescent="0.3">
      <c r="A955" s="88"/>
      <c r="B955" s="101"/>
      <c r="C955" s="102"/>
      <c r="D955" s="98"/>
      <c r="E955" s="136">
        <f>+D955*$E$1</f>
        <v>0</v>
      </c>
      <c r="F955" s="146">
        <f>IFERROR(Mensualite!$G955/Mensualite!$D955,0)</f>
        <v>0</v>
      </c>
      <c r="G955" s="147">
        <f>+D955*$E$1-Mensualite!$H955</f>
        <v>0</v>
      </c>
      <c r="H955" s="139">
        <f>SUMPRODUCT((([0]!sortieNoms=Mensualite!$B955)*([0]!sortieClas=Mensualite!$C955)*([0]!sortiePrix)))</f>
        <v>0</v>
      </c>
      <c r="I955" s="140"/>
    </row>
    <row r="956" spans="1:9" ht="15.6" x14ac:dyDescent="0.3">
      <c r="A956" s="88"/>
      <c r="B956" s="101"/>
      <c r="C956" s="102"/>
      <c r="D956" s="97"/>
      <c r="E956" s="141">
        <f>+D956*$E$1</f>
        <v>0</v>
      </c>
      <c r="F956" s="149">
        <f>IFERROR(Mensualite!$G956/Mensualite!$D956,0)</f>
        <v>0</v>
      </c>
      <c r="G956" s="150">
        <f>+D956*$E$1-Mensualite!$H956</f>
        <v>0</v>
      </c>
      <c r="H956" s="139">
        <f>SUMPRODUCT((([0]!sortieNoms=Mensualite!$B956)*([0]!sortieClas=Mensualite!$C956)*([0]!sortiePrix)))</f>
        <v>0</v>
      </c>
      <c r="I956" s="140"/>
    </row>
    <row r="957" spans="1:9" ht="15.6" x14ac:dyDescent="0.3">
      <c r="A957" s="88"/>
      <c r="B957" s="101"/>
      <c r="C957" s="102"/>
      <c r="D957" s="98"/>
      <c r="E957" s="136">
        <f>+D957*$E$1</f>
        <v>0</v>
      </c>
      <c r="F957" s="146">
        <f>IFERROR(Mensualite!$G957/Mensualite!$D957,0)</f>
        <v>0</v>
      </c>
      <c r="G957" s="147">
        <f>+D957*$E$1-Mensualite!$H957</f>
        <v>0</v>
      </c>
      <c r="H957" s="139">
        <f>SUMPRODUCT((([0]!sortieNoms=Mensualite!$B957)*([0]!sortieClas=Mensualite!$C957)*([0]!sortiePrix)))</f>
        <v>0</v>
      </c>
      <c r="I957" s="140"/>
    </row>
    <row r="958" spans="1:9" ht="15.6" x14ac:dyDescent="0.3">
      <c r="A958" s="88"/>
      <c r="B958" s="101"/>
      <c r="C958" s="102"/>
      <c r="D958" s="97"/>
      <c r="E958" s="141">
        <f>+D958*$E$1</f>
        <v>0</v>
      </c>
      <c r="F958" s="149">
        <f>IFERROR(Mensualite!$G958/Mensualite!$D958,0)</f>
        <v>0</v>
      </c>
      <c r="G958" s="150">
        <f>+D958*$E$1-Mensualite!$H958</f>
        <v>0</v>
      </c>
      <c r="H958" s="139">
        <f>SUMPRODUCT((([0]!sortieNoms=Mensualite!$B958)*([0]!sortieClas=Mensualite!$C958)*([0]!sortiePrix)))</f>
        <v>0</v>
      </c>
      <c r="I958" s="140"/>
    </row>
    <row r="959" spans="1:9" ht="15.6" x14ac:dyDescent="0.3">
      <c r="A959" s="88"/>
      <c r="B959" s="101"/>
      <c r="C959" s="102"/>
      <c r="D959" s="98"/>
      <c r="E959" s="136">
        <f>+D959*$E$1</f>
        <v>0</v>
      </c>
      <c r="F959" s="146">
        <f>IFERROR(Mensualite!$G959/Mensualite!$D959,0)</f>
        <v>0</v>
      </c>
      <c r="G959" s="147">
        <f>+D959*$E$1-Mensualite!$H959</f>
        <v>0</v>
      </c>
      <c r="H959" s="139">
        <f>SUMPRODUCT((([0]!sortieNoms=Mensualite!$B959)*([0]!sortieClas=Mensualite!$C959)*([0]!sortiePrix)))</f>
        <v>0</v>
      </c>
      <c r="I959" s="140"/>
    </row>
    <row r="960" spans="1:9" ht="15.6" x14ac:dyDescent="0.3">
      <c r="A960" s="88"/>
      <c r="B960" s="101"/>
      <c r="C960" s="102"/>
      <c r="D960" s="97"/>
      <c r="E960" s="141">
        <f>+D960*$E$1</f>
        <v>0</v>
      </c>
      <c r="F960" s="149">
        <f>IFERROR(Mensualite!$G960/Mensualite!$D960,0)</f>
        <v>0</v>
      </c>
      <c r="G960" s="150">
        <f>+D960*$E$1-Mensualite!$H960</f>
        <v>0</v>
      </c>
      <c r="H960" s="139">
        <f>SUMPRODUCT((([0]!sortieNoms=Mensualite!$B960)*([0]!sortieClas=Mensualite!$C960)*([0]!sortiePrix)))</f>
        <v>0</v>
      </c>
      <c r="I960" s="140"/>
    </row>
    <row r="961" spans="1:9" ht="15.6" x14ac:dyDescent="0.3">
      <c r="A961" s="88"/>
      <c r="B961" s="101"/>
      <c r="C961" s="102"/>
      <c r="D961" s="98"/>
      <c r="E961" s="136">
        <f>+D961*$E$1</f>
        <v>0</v>
      </c>
      <c r="F961" s="146">
        <f>IFERROR(Mensualite!$G961/Mensualite!$D961,0)</f>
        <v>0</v>
      </c>
      <c r="G961" s="147">
        <f>+D961*$E$1-Mensualite!$H961</f>
        <v>0</v>
      </c>
      <c r="H961" s="139">
        <f>SUMPRODUCT((([0]!sortieNoms=Mensualite!$B961)*([0]!sortieClas=Mensualite!$C961)*([0]!sortiePrix)))</f>
        <v>0</v>
      </c>
      <c r="I961" s="140"/>
    </row>
    <row r="962" spans="1:9" ht="15.6" x14ac:dyDescent="0.3">
      <c r="A962" s="88"/>
      <c r="B962" s="101"/>
      <c r="C962" s="102"/>
      <c r="D962" s="97"/>
      <c r="E962" s="141">
        <f>+D962*$E$1</f>
        <v>0</v>
      </c>
      <c r="F962" s="149">
        <f>IFERROR(Mensualite!$G962/Mensualite!$D962,0)</f>
        <v>0</v>
      </c>
      <c r="G962" s="150">
        <f>+D962*$E$1-Mensualite!$H962</f>
        <v>0</v>
      </c>
      <c r="H962" s="139">
        <f>SUMPRODUCT((([0]!sortieNoms=Mensualite!$B962)*([0]!sortieClas=Mensualite!$C962)*([0]!sortiePrix)))</f>
        <v>0</v>
      </c>
      <c r="I962" s="140"/>
    </row>
    <row r="963" spans="1:9" ht="15.6" x14ac:dyDescent="0.3">
      <c r="A963" s="88"/>
      <c r="B963" s="101"/>
      <c r="C963" s="102"/>
      <c r="D963" s="98"/>
      <c r="E963" s="136">
        <f>+D963*$E$1</f>
        <v>0</v>
      </c>
      <c r="F963" s="146">
        <f>IFERROR(Mensualite!$G963/Mensualite!$D963,0)</f>
        <v>0</v>
      </c>
      <c r="G963" s="147">
        <f>+D963*$E$1-Mensualite!$H963</f>
        <v>0</v>
      </c>
      <c r="H963" s="139">
        <f>SUMPRODUCT((([0]!sortieNoms=Mensualite!$B963)*([0]!sortieClas=Mensualite!$C963)*([0]!sortiePrix)))</f>
        <v>0</v>
      </c>
      <c r="I963" s="140"/>
    </row>
    <row r="964" spans="1:9" ht="15.6" x14ac:dyDescent="0.3">
      <c r="A964" s="88"/>
      <c r="B964" s="101"/>
      <c r="C964" s="102"/>
      <c r="D964" s="97"/>
      <c r="E964" s="141">
        <f>+D964*$E$1</f>
        <v>0</v>
      </c>
      <c r="F964" s="149">
        <f>IFERROR(Mensualite!$G964/Mensualite!$D964,0)</f>
        <v>0</v>
      </c>
      <c r="G964" s="150">
        <f>+D964*$E$1-Mensualite!$H964</f>
        <v>0</v>
      </c>
      <c r="H964" s="139">
        <f>SUMPRODUCT((([0]!sortieNoms=Mensualite!$B964)*([0]!sortieClas=Mensualite!$C964)*([0]!sortiePrix)))</f>
        <v>0</v>
      </c>
      <c r="I964" s="140"/>
    </row>
    <row r="965" spans="1:9" ht="15.6" x14ac:dyDescent="0.3">
      <c r="A965" s="88"/>
      <c r="B965" s="101"/>
      <c r="C965" s="102"/>
      <c r="D965" s="98"/>
      <c r="E965" s="136">
        <f>+D965*$E$1</f>
        <v>0</v>
      </c>
      <c r="F965" s="146">
        <f>IFERROR(Mensualite!$G965/Mensualite!$D965,0)</f>
        <v>0</v>
      </c>
      <c r="G965" s="147">
        <f>+D965*$E$1-Mensualite!$H965</f>
        <v>0</v>
      </c>
      <c r="H965" s="139">
        <f>SUMPRODUCT((([0]!sortieNoms=Mensualite!$B965)*([0]!sortieClas=Mensualite!$C965)*([0]!sortiePrix)))</f>
        <v>0</v>
      </c>
      <c r="I965" s="140"/>
    </row>
    <row r="966" spans="1:9" ht="15.6" x14ac:dyDescent="0.3">
      <c r="A966" s="88"/>
      <c r="B966" s="101"/>
      <c r="C966" s="102"/>
      <c r="D966" s="97"/>
      <c r="E966" s="141">
        <f>+D966*$E$1</f>
        <v>0</v>
      </c>
      <c r="F966" s="149">
        <f>IFERROR(Mensualite!$G966/Mensualite!$D966,0)</f>
        <v>0</v>
      </c>
      <c r="G966" s="150">
        <f>+D966*$E$1-Mensualite!$H966</f>
        <v>0</v>
      </c>
      <c r="H966" s="139">
        <f>SUMPRODUCT((([0]!sortieNoms=Mensualite!$B966)*([0]!sortieClas=Mensualite!$C966)*([0]!sortiePrix)))</f>
        <v>0</v>
      </c>
      <c r="I966" s="140"/>
    </row>
    <row r="967" spans="1:9" ht="15.6" x14ac:dyDescent="0.3">
      <c r="A967" s="88"/>
      <c r="B967" s="101"/>
      <c r="C967" s="102"/>
      <c r="D967" s="98"/>
      <c r="E967" s="136">
        <f>+D967*$E$1</f>
        <v>0</v>
      </c>
      <c r="F967" s="146">
        <f>IFERROR(Mensualite!$G967/Mensualite!$D967,0)</f>
        <v>0</v>
      </c>
      <c r="G967" s="147">
        <f>+D967*$E$1-Mensualite!$H967</f>
        <v>0</v>
      </c>
      <c r="H967" s="139">
        <f>SUMPRODUCT((([0]!sortieNoms=Mensualite!$B967)*([0]!sortieClas=Mensualite!$C967)*([0]!sortiePrix)))</f>
        <v>0</v>
      </c>
      <c r="I967" s="140"/>
    </row>
    <row r="968" spans="1:9" ht="15.6" x14ac:dyDescent="0.3">
      <c r="A968" s="88"/>
      <c r="B968" s="101"/>
      <c r="C968" s="102"/>
      <c r="D968" s="97"/>
      <c r="E968" s="141">
        <f>+D968*$E$1</f>
        <v>0</v>
      </c>
      <c r="F968" s="149">
        <f>IFERROR(Mensualite!$G968/Mensualite!$D968,0)</f>
        <v>0</v>
      </c>
      <c r="G968" s="150">
        <f>+D968*$E$1-Mensualite!$H968</f>
        <v>0</v>
      </c>
      <c r="H968" s="139">
        <f>SUMPRODUCT((([0]!sortieNoms=Mensualite!$B968)*([0]!sortieClas=Mensualite!$C968)*([0]!sortiePrix)))</f>
        <v>0</v>
      </c>
      <c r="I968" s="140"/>
    </row>
    <row r="969" spans="1:9" ht="15.6" x14ac:dyDescent="0.3">
      <c r="A969" s="88"/>
      <c r="B969" s="101"/>
      <c r="C969" s="102"/>
      <c r="D969" s="98"/>
      <c r="E969" s="136">
        <f>+D969*$E$1</f>
        <v>0</v>
      </c>
      <c r="F969" s="146">
        <f>IFERROR(Mensualite!$G969/Mensualite!$D969,0)</f>
        <v>0</v>
      </c>
      <c r="G969" s="147">
        <f>+D969*$E$1-Mensualite!$H969</f>
        <v>0</v>
      </c>
      <c r="H969" s="139">
        <f>SUMPRODUCT((([0]!sortieNoms=Mensualite!$B969)*([0]!sortieClas=Mensualite!$C969)*([0]!sortiePrix)))</f>
        <v>0</v>
      </c>
      <c r="I969" s="140"/>
    </row>
    <row r="970" spans="1:9" ht="15.6" x14ac:dyDescent="0.3">
      <c r="A970" s="88"/>
      <c r="B970" s="101"/>
      <c r="C970" s="102"/>
      <c r="D970" s="97"/>
      <c r="E970" s="141">
        <f>+D970*$E$1</f>
        <v>0</v>
      </c>
      <c r="F970" s="149">
        <f>IFERROR(Mensualite!$G970/Mensualite!$D970,0)</f>
        <v>0</v>
      </c>
      <c r="G970" s="150">
        <f>+D970*$E$1-Mensualite!$H970</f>
        <v>0</v>
      </c>
      <c r="H970" s="139">
        <f>SUMPRODUCT((([0]!sortieNoms=Mensualite!$B970)*([0]!sortieClas=Mensualite!$C970)*([0]!sortiePrix)))</f>
        <v>0</v>
      </c>
      <c r="I970" s="140"/>
    </row>
    <row r="971" spans="1:9" ht="15.6" x14ac:dyDescent="0.3">
      <c r="A971" s="88"/>
      <c r="B971" s="101"/>
      <c r="C971" s="102"/>
      <c r="D971" s="98"/>
      <c r="E971" s="136">
        <f>+D971*$E$1</f>
        <v>0</v>
      </c>
      <c r="F971" s="146">
        <f>IFERROR(Mensualite!$G971/Mensualite!$D971,0)</f>
        <v>0</v>
      </c>
      <c r="G971" s="147">
        <f>+D971*$E$1-Mensualite!$H971</f>
        <v>0</v>
      </c>
      <c r="H971" s="139">
        <f>SUMPRODUCT((([0]!sortieNoms=Mensualite!$B971)*([0]!sortieClas=Mensualite!$C971)*([0]!sortiePrix)))</f>
        <v>0</v>
      </c>
      <c r="I971" s="140"/>
    </row>
    <row r="972" spans="1:9" ht="15.6" x14ac:dyDescent="0.3">
      <c r="A972" s="88"/>
      <c r="B972" s="101"/>
      <c r="C972" s="102"/>
      <c r="D972" s="97"/>
      <c r="E972" s="141">
        <f>+D972*$E$1</f>
        <v>0</v>
      </c>
      <c r="F972" s="149">
        <f>IFERROR(Mensualite!$G972/Mensualite!$D972,0)</f>
        <v>0</v>
      </c>
      <c r="G972" s="150">
        <f>+D972*$E$1-Mensualite!$H972</f>
        <v>0</v>
      </c>
      <c r="H972" s="139">
        <f>SUMPRODUCT((([0]!sortieNoms=Mensualite!$B972)*([0]!sortieClas=Mensualite!$C972)*([0]!sortiePrix)))</f>
        <v>0</v>
      </c>
      <c r="I972" s="140"/>
    </row>
    <row r="973" spans="1:9" ht="15.6" x14ac:dyDescent="0.3">
      <c r="A973" s="88"/>
      <c r="B973" s="101"/>
      <c r="C973" s="102"/>
      <c r="D973" s="98"/>
      <c r="E973" s="136">
        <f>+D973*$E$1</f>
        <v>0</v>
      </c>
      <c r="F973" s="146">
        <f>IFERROR(Mensualite!$G973/Mensualite!$D973,0)</f>
        <v>0</v>
      </c>
      <c r="G973" s="147">
        <f>+D973*$E$1-Mensualite!$H973</f>
        <v>0</v>
      </c>
      <c r="H973" s="139">
        <f>SUMPRODUCT((([0]!sortieNoms=Mensualite!$B973)*([0]!sortieClas=Mensualite!$C973)*([0]!sortiePrix)))</f>
        <v>0</v>
      </c>
      <c r="I973" s="140"/>
    </row>
    <row r="974" spans="1:9" ht="15.6" x14ac:dyDescent="0.3">
      <c r="A974" s="88"/>
      <c r="B974" s="101"/>
      <c r="C974" s="102"/>
      <c r="D974" s="97"/>
      <c r="E974" s="141">
        <f>+D974*$E$1</f>
        <v>0</v>
      </c>
      <c r="F974" s="149">
        <f>IFERROR(Mensualite!$G974/Mensualite!$D974,0)</f>
        <v>0</v>
      </c>
      <c r="G974" s="150">
        <f>+D974*$E$1-Mensualite!$H974</f>
        <v>0</v>
      </c>
      <c r="H974" s="139">
        <f>SUMPRODUCT((([0]!sortieNoms=Mensualite!$B974)*([0]!sortieClas=Mensualite!$C974)*([0]!sortiePrix)))</f>
        <v>0</v>
      </c>
      <c r="I974" s="140"/>
    </row>
    <row r="975" spans="1:9" ht="15.6" x14ac:dyDescent="0.3">
      <c r="A975" s="88"/>
      <c r="B975" s="101"/>
      <c r="C975" s="102"/>
      <c r="D975" s="98"/>
      <c r="E975" s="136">
        <f>+D975*$E$1</f>
        <v>0</v>
      </c>
      <c r="F975" s="146">
        <f>IFERROR(Mensualite!$G975/Mensualite!$D975,0)</f>
        <v>0</v>
      </c>
      <c r="G975" s="147">
        <f>+D975*$E$1-Mensualite!$H975</f>
        <v>0</v>
      </c>
      <c r="H975" s="139">
        <f>SUMPRODUCT((([0]!sortieNoms=Mensualite!$B975)*([0]!sortieClas=Mensualite!$C975)*([0]!sortiePrix)))</f>
        <v>0</v>
      </c>
      <c r="I975" s="140"/>
    </row>
    <row r="976" spans="1:9" ht="15.6" x14ac:dyDescent="0.3">
      <c r="A976" s="88"/>
      <c r="B976" s="101"/>
      <c r="C976" s="102"/>
      <c r="D976" s="97"/>
      <c r="E976" s="141">
        <f>+D976*$E$1</f>
        <v>0</v>
      </c>
      <c r="F976" s="149">
        <f>IFERROR(Mensualite!$G976/Mensualite!$D976,0)</f>
        <v>0</v>
      </c>
      <c r="G976" s="150">
        <f>+D976*$E$1-Mensualite!$H976</f>
        <v>0</v>
      </c>
      <c r="H976" s="139">
        <f>SUMPRODUCT((([0]!sortieNoms=Mensualite!$B976)*([0]!sortieClas=Mensualite!$C976)*([0]!sortiePrix)))</f>
        <v>0</v>
      </c>
      <c r="I976" s="140"/>
    </row>
    <row r="977" spans="1:9" ht="15.6" x14ac:dyDescent="0.3">
      <c r="A977" s="88"/>
      <c r="B977" s="101"/>
      <c r="C977" s="102"/>
      <c r="D977" s="98"/>
      <c r="E977" s="136">
        <f>+D977*$E$1</f>
        <v>0</v>
      </c>
      <c r="F977" s="146">
        <f>IFERROR(Mensualite!$G977/Mensualite!$D977,0)</f>
        <v>0</v>
      </c>
      <c r="G977" s="147">
        <f>+D977*$E$1-Mensualite!$H977</f>
        <v>0</v>
      </c>
      <c r="H977" s="139">
        <f>SUMPRODUCT((([0]!sortieNoms=Mensualite!$B977)*([0]!sortieClas=Mensualite!$C977)*([0]!sortiePrix)))</f>
        <v>0</v>
      </c>
      <c r="I977" s="140"/>
    </row>
    <row r="978" spans="1:9" ht="15.6" x14ac:dyDescent="0.3">
      <c r="A978" s="88"/>
      <c r="B978" s="101"/>
      <c r="C978" s="102"/>
      <c r="D978" s="97"/>
      <c r="E978" s="141">
        <f>+D978*$E$1</f>
        <v>0</v>
      </c>
      <c r="F978" s="149">
        <f>IFERROR(Mensualite!$G978/Mensualite!$D978,0)</f>
        <v>0</v>
      </c>
      <c r="G978" s="150">
        <f>+D978*$E$1-Mensualite!$H978</f>
        <v>0</v>
      </c>
      <c r="H978" s="139">
        <f>SUMPRODUCT((([0]!sortieNoms=Mensualite!$B978)*([0]!sortieClas=Mensualite!$C978)*([0]!sortiePrix)))</f>
        <v>0</v>
      </c>
      <c r="I978" s="140"/>
    </row>
    <row r="979" spans="1:9" ht="15.6" x14ac:dyDescent="0.3">
      <c r="A979" s="88"/>
      <c r="B979" s="101"/>
      <c r="C979" s="102"/>
      <c r="D979" s="98"/>
      <c r="E979" s="136">
        <f>+D979*$E$1</f>
        <v>0</v>
      </c>
      <c r="F979" s="146">
        <f>IFERROR(Mensualite!$G979/Mensualite!$D979,0)</f>
        <v>0</v>
      </c>
      <c r="G979" s="147">
        <f>+D979*$E$1-Mensualite!$H979</f>
        <v>0</v>
      </c>
      <c r="H979" s="139">
        <f>SUMPRODUCT((([0]!sortieNoms=Mensualite!$B979)*([0]!sortieClas=Mensualite!$C979)*([0]!sortiePrix)))</f>
        <v>0</v>
      </c>
      <c r="I979" s="140"/>
    </row>
    <row r="980" spans="1:9" ht="15.6" x14ac:dyDescent="0.3">
      <c r="A980" s="88"/>
      <c r="B980" s="101"/>
      <c r="C980" s="102"/>
      <c r="D980" s="97"/>
      <c r="E980" s="141">
        <f>+D980*$E$1</f>
        <v>0</v>
      </c>
      <c r="F980" s="149">
        <f>IFERROR(Mensualite!$G980/Mensualite!$D980,0)</f>
        <v>0</v>
      </c>
      <c r="G980" s="150">
        <f>+D980*$E$1-Mensualite!$H980</f>
        <v>0</v>
      </c>
      <c r="H980" s="139">
        <f>SUMPRODUCT((([0]!sortieNoms=Mensualite!$B980)*([0]!sortieClas=Mensualite!$C980)*([0]!sortiePrix)))</f>
        <v>0</v>
      </c>
      <c r="I980" s="140"/>
    </row>
    <row r="981" spans="1:9" ht="15.6" x14ac:dyDescent="0.3">
      <c r="A981" s="88"/>
      <c r="B981" s="101"/>
      <c r="C981" s="102"/>
      <c r="D981" s="98"/>
      <c r="E981" s="136">
        <f>+D981*$E$1</f>
        <v>0</v>
      </c>
      <c r="F981" s="146">
        <f>IFERROR(Mensualite!$G981/Mensualite!$D981,0)</f>
        <v>0</v>
      </c>
      <c r="G981" s="147">
        <f>+D981*$E$1-Mensualite!$H981</f>
        <v>0</v>
      </c>
      <c r="H981" s="139">
        <f>SUMPRODUCT((([0]!sortieNoms=Mensualite!$B981)*([0]!sortieClas=Mensualite!$C981)*([0]!sortiePrix)))</f>
        <v>0</v>
      </c>
      <c r="I981" s="140"/>
    </row>
    <row r="982" spans="1:9" ht="15.6" x14ac:dyDescent="0.3">
      <c r="A982" s="88"/>
      <c r="B982" s="101"/>
      <c r="C982" s="102"/>
      <c r="D982" s="97"/>
      <c r="E982" s="141">
        <f>+D982*$E$1</f>
        <v>0</v>
      </c>
      <c r="F982" s="149">
        <f>IFERROR(Mensualite!$G982/Mensualite!$D982,0)</f>
        <v>0</v>
      </c>
      <c r="G982" s="150">
        <f>+D982*$E$1-Mensualite!$H982</f>
        <v>0</v>
      </c>
      <c r="H982" s="139">
        <f>SUMPRODUCT((([0]!sortieNoms=Mensualite!$B982)*([0]!sortieClas=Mensualite!$C982)*([0]!sortiePrix)))</f>
        <v>0</v>
      </c>
      <c r="I982" s="140"/>
    </row>
    <row r="983" spans="1:9" ht="15.6" x14ac:dyDescent="0.3">
      <c r="A983" s="88"/>
      <c r="B983" s="101"/>
      <c r="C983" s="102"/>
      <c r="D983" s="98"/>
      <c r="E983" s="136">
        <f>+D983*$E$1</f>
        <v>0</v>
      </c>
      <c r="F983" s="146">
        <f>IFERROR(Mensualite!$G983/Mensualite!$D983,0)</f>
        <v>0</v>
      </c>
      <c r="G983" s="147">
        <f>+D983*$E$1-Mensualite!$H983</f>
        <v>0</v>
      </c>
      <c r="H983" s="139">
        <f>SUMPRODUCT((([0]!sortieNoms=Mensualite!$B983)*([0]!sortieClas=Mensualite!$C983)*([0]!sortiePrix)))</f>
        <v>0</v>
      </c>
      <c r="I983" s="140"/>
    </row>
    <row r="984" spans="1:9" ht="15.6" x14ac:dyDescent="0.3">
      <c r="A984" s="88"/>
      <c r="B984" s="101"/>
      <c r="C984" s="102"/>
      <c r="D984" s="97"/>
      <c r="E984" s="141">
        <f>+D984*$E$1</f>
        <v>0</v>
      </c>
      <c r="F984" s="149">
        <f>IFERROR(Mensualite!$G984/Mensualite!$D984,0)</f>
        <v>0</v>
      </c>
      <c r="G984" s="150">
        <f>+D984*$E$1-Mensualite!$H984</f>
        <v>0</v>
      </c>
      <c r="H984" s="139">
        <f>SUMPRODUCT((([0]!sortieNoms=Mensualite!$B984)*([0]!sortieClas=Mensualite!$C984)*([0]!sortiePrix)))</f>
        <v>0</v>
      </c>
      <c r="I984" s="140"/>
    </row>
    <row r="985" spans="1:9" ht="15.6" x14ac:dyDescent="0.3">
      <c r="A985" s="88"/>
      <c r="B985" s="101"/>
      <c r="C985" s="102"/>
      <c r="D985" s="98"/>
      <c r="E985" s="136">
        <f>+D985*$E$1</f>
        <v>0</v>
      </c>
      <c r="F985" s="146">
        <f>IFERROR(Mensualite!$G985/Mensualite!$D985,0)</f>
        <v>0</v>
      </c>
      <c r="G985" s="147">
        <f>+D985*$E$1-Mensualite!$H985</f>
        <v>0</v>
      </c>
      <c r="H985" s="139">
        <f>SUMPRODUCT((([0]!sortieNoms=Mensualite!$B985)*([0]!sortieClas=Mensualite!$C985)*([0]!sortiePrix)))</f>
        <v>0</v>
      </c>
      <c r="I985" s="140"/>
    </row>
    <row r="986" spans="1:9" ht="15.6" x14ac:dyDescent="0.3">
      <c r="A986" s="88"/>
      <c r="B986" s="101"/>
      <c r="C986" s="102"/>
      <c r="D986" s="97"/>
      <c r="E986" s="141">
        <f>+D986*$E$1</f>
        <v>0</v>
      </c>
      <c r="F986" s="149">
        <f>IFERROR(Mensualite!$G986/Mensualite!$D986,0)</f>
        <v>0</v>
      </c>
      <c r="G986" s="150">
        <f>+D986*$E$1-Mensualite!$H986</f>
        <v>0</v>
      </c>
      <c r="H986" s="139">
        <f>SUMPRODUCT((([0]!sortieNoms=Mensualite!$B986)*([0]!sortieClas=Mensualite!$C986)*([0]!sortiePrix)))</f>
        <v>0</v>
      </c>
      <c r="I986" s="140"/>
    </row>
    <row r="987" spans="1:9" ht="15.6" x14ac:dyDescent="0.3">
      <c r="A987" s="88"/>
      <c r="B987" s="101"/>
      <c r="C987" s="102"/>
      <c r="D987" s="98"/>
      <c r="E987" s="136">
        <f>+D987*$E$1</f>
        <v>0</v>
      </c>
      <c r="F987" s="146">
        <f>IFERROR(Mensualite!$G987/Mensualite!$D987,0)</f>
        <v>0</v>
      </c>
      <c r="G987" s="147">
        <f>+D987*$E$1-Mensualite!$H987</f>
        <v>0</v>
      </c>
      <c r="H987" s="139">
        <f>SUMPRODUCT((([0]!sortieNoms=Mensualite!$B987)*([0]!sortieClas=Mensualite!$C987)*([0]!sortiePrix)))</f>
        <v>0</v>
      </c>
      <c r="I987" s="140"/>
    </row>
    <row r="988" spans="1:9" ht="15.6" x14ac:dyDescent="0.3">
      <c r="A988" s="88"/>
      <c r="B988" s="101"/>
      <c r="C988" s="102"/>
      <c r="D988" s="97"/>
      <c r="E988" s="141">
        <f>+D988*$E$1</f>
        <v>0</v>
      </c>
      <c r="F988" s="149">
        <f>IFERROR(Mensualite!$G988/Mensualite!$D988,0)</f>
        <v>0</v>
      </c>
      <c r="G988" s="150">
        <f>+D988*$E$1-Mensualite!$H988</f>
        <v>0</v>
      </c>
      <c r="H988" s="139">
        <f>SUMPRODUCT((([0]!sortieNoms=Mensualite!$B988)*([0]!sortieClas=Mensualite!$C988)*([0]!sortiePrix)))</f>
        <v>0</v>
      </c>
      <c r="I988" s="140"/>
    </row>
    <row r="989" spans="1:9" ht="15.6" x14ac:dyDescent="0.3">
      <c r="A989" s="88"/>
      <c r="B989" s="101"/>
      <c r="C989" s="102"/>
      <c r="D989" s="98"/>
      <c r="E989" s="136">
        <f>+D989*$E$1</f>
        <v>0</v>
      </c>
      <c r="F989" s="146">
        <f>IFERROR(Mensualite!$G989/Mensualite!$D989,0)</f>
        <v>0</v>
      </c>
      <c r="G989" s="147">
        <f>+D989*$E$1-Mensualite!$H989</f>
        <v>0</v>
      </c>
      <c r="H989" s="139">
        <f>SUMPRODUCT((([0]!sortieNoms=Mensualite!$B989)*([0]!sortieClas=Mensualite!$C989)*([0]!sortiePrix)))</f>
        <v>0</v>
      </c>
      <c r="I989" s="140"/>
    </row>
    <row r="990" spans="1:9" ht="15.6" x14ac:dyDescent="0.3">
      <c r="A990" s="88"/>
      <c r="B990" s="101"/>
      <c r="C990" s="102"/>
      <c r="D990" s="97"/>
      <c r="E990" s="141">
        <f>+D990*$E$1</f>
        <v>0</v>
      </c>
      <c r="F990" s="149">
        <f>IFERROR(Mensualite!$G990/Mensualite!$D990,0)</f>
        <v>0</v>
      </c>
      <c r="G990" s="150">
        <f>+D990*$E$1-Mensualite!$H990</f>
        <v>0</v>
      </c>
      <c r="H990" s="139">
        <f>SUMPRODUCT((([0]!sortieNoms=Mensualite!$B990)*([0]!sortieClas=Mensualite!$C990)*([0]!sortiePrix)))</f>
        <v>0</v>
      </c>
      <c r="I990" s="140"/>
    </row>
    <row r="991" spans="1:9" ht="15.6" x14ac:dyDescent="0.3">
      <c r="A991" s="88"/>
      <c r="B991" s="101"/>
      <c r="C991" s="102"/>
      <c r="D991" s="98"/>
      <c r="E991" s="136">
        <f>+D991*$E$1</f>
        <v>0</v>
      </c>
      <c r="F991" s="146">
        <f>IFERROR(Mensualite!$G991/Mensualite!$D991,0)</f>
        <v>0</v>
      </c>
      <c r="G991" s="147">
        <f>+D991*$E$1-Mensualite!$H991</f>
        <v>0</v>
      </c>
      <c r="H991" s="139">
        <f>SUMPRODUCT((([0]!sortieNoms=Mensualite!$B991)*([0]!sortieClas=Mensualite!$C991)*([0]!sortiePrix)))</f>
        <v>0</v>
      </c>
      <c r="I991" s="140"/>
    </row>
    <row r="992" spans="1:9" ht="15.6" x14ac:dyDescent="0.3">
      <c r="A992" s="88"/>
      <c r="B992" s="101"/>
      <c r="C992" s="102"/>
      <c r="D992" s="97"/>
      <c r="E992" s="141">
        <f>+D992*$E$1</f>
        <v>0</v>
      </c>
      <c r="F992" s="149">
        <f>IFERROR(Mensualite!$G992/Mensualite!$D992,0)</f>
        <v>0</v>
      </c>
      <c r="G992" s="150">
        <f>+D992*$E$1-Mensualite!$H992</f>
        <v>0</v>
      </c>
      <c r="H992" s="139">
        <f>SUMPRODUCT((([0]!sortieNoms=Mensualite!$B992)*([0]!sortieClas=Mensualite!$C992)*([0]!sortiePrix)))</f>
        <v>0</v>
      </c>
      <c r="I992" s="140"/>
    </row>
    <row r="993" spans="1:9" ht="15.6" x14ac:dyDescent="0.3">
      <c r="A993" s="88"/>
      <c r="B993" s="101"/>
      <c r="C993" s="102"/>
      <c r="D993" s="98"/>
      <c r="E993" s="136">
        <f>+D993*$E$1</f>
        <v>0</v>
      </c>
      <c r="F993" s="146">
        <f>IFERROR(Mensualite!$G993/Mensualite!$D993,0)</f>
        <v>0</v>
      </c>
      <c r="G993" s="147">
        <f>+D993*$E$1-Mensualite!$H993</f>
        <v>0</v>
      </c>
      <c r="H993" s="139">
        <f>SUMPRODUCT((([0]!sortieNoms=Mensualite!$B993)*([0]!sortieClas=Mensualite!$C993)*([0]!sortiePrix)))</f>
        <v>0</v>
      </c>
      <c r="I993" s="140"/>
    </row>
    <row r="994" spans="1:9" ht="15.6" x14ac:dyDescent="0.3">
      <c r="A994" s="88"/>
      <c r="B994" s="101"/>
      <c r="C994" s="102"/>
      <c r="D994" s="97"/>
      <c r="E994" s="141">
        <f>+D994*$E$1</f>
        <v>0</v>
      </c>
      <c r="F994" s="149">
        <f>IFERROR(Mensualite!$G994/Mensualite!$D994,0)</f>
        <v>0</v>
      </c>
      <c r="G994" s="150">
        <f>+D994*$E$1-Mensualite!$H994</f>
        <v>0</v>
      </c>
      <c r="H994" s="139">
        <f>SUMPRODUCT((([0]!sortieNoms=Mensualite!$B994)*([0]!sortieClas=Mensualite!$C994)*([0]!sortiePrix)))</f>
        <v>0</v>
      </c>
      <c r="I994" s="140"/>
    </row>
    <row r="995" spans="1:9" ht="15.6" x14ac:dyDescent="0.3">
      <c r="A995" s="88"/>
      <c r="B995" s="101"/>
      <c r="C995" s="102"/>
      <c r="D995" s="98"/>
      <c r="E995" s="136">
        <f>+D995*$E$1</f>
        <v>0</v>
      </c>
      <c r="F995" s="146">
        <f>IFERROR(Mensualite!$G995/Mensualite!$D995,0)</f>
        <v>0</v>
      </c>
      <c r="G995" s="147">
        <f>+D995*$E$1-Mensualite!$H995</f>
        <v>0</v>
      </c>
      <c r="H995" s="139">
        <f>SUMPRODUCT((([0]!sortieNoms=Mensualite!$B995)*([0]!sortieClas=Mensualite!$C995)*([0]!sortiePrix)))</f>
        <v>0</v>
      </c>
      <c r="I995" s="140"/>
    </row>
    <row r="996" spans="1:9" ht="15.6" x14ac:dyDescent="0.3">
      <c r="A996" s="88"/>
      <c r="B996" s="101"/>
      <c r="C996" s="102"/>
      <c r="D996" s="97"/>
      <c r="E996" s="141">
        <f>+D996*$E$1</f>
        <v>0</v>
      </c>
      <c r="F996" s="149">
        <f>IFERROR(Mensualite!$G996/Mensualite!$D996,0)</f>
        <v>0</v>
      </c>
      <c r="G996" s="150">
        <f>+D996*$E$1-Mensualite!$H996</f>
        <v>0</v>
      </c>
      <c r="H996" s="139">
        <f>SUMPRODUCT((([0]!sortieNoms=Mensualite!$B996)*([0]!sortieClas=Mensualite!$C996)*([0]!sortiePrix)))</f>
        <v>0</v>
      </c>
      <c r="I996" s="140"/>
    </row>
    <row r="997" spans="1:9" ht="15.6" x14ac:dyDescent="0.3">
      <c r="A997" s="88"/>
      <c r="B997" s="101"/>
      <c r="C997" s="102"/>
      <c r="D997" s="98"/>
      <c r="E997" s="136">
        <f>+D997*$E$1</f>
        <v>0</v>
      </c>
      <c r="F997" s="146">
        <f>IFERROR(Mensualite!$G997/Mensualite!$D997,0)</f>
        <v>0</v>
      </c>
      <c r="G997" s="147">
        <f>+D997*$E$1-Mensualite!$H997</f>
        <v>0</v>
      </c>
      <c r="H997" s="139">
        <f>SUMPRODUCT((([0]!sortieNoms=Mensualite!$B997)*([0]!sortieClas=Mensualite!$C997)*([0]!sortiePrix)))</f>
        <v>0</v>
      </c>
      <c r="I997" s="140"/>
    </row>
    <row r="998" spans="1:9" ht="15.6" x14ac:dyDescent="0.3">
      <c r="A998" s="88"/>
      <c r="B998" s="101"/>
      <c r="C998" s="102"/>
      <c r="D998" s="97"/>
      <c r="E998" s="141">
        <f>+D998*$E$1</f>
        <v>0</v>
      </c>
      <c r="F998" s="149">
        <f>IFERROR(Mensualite!$G998/Mensualite!$D998,0)</f>
        <v>0</v>
      </c>
      <c r="G998" s="150">
        <f>+D998*$E$1-Mensualite!$H998</f>
        <v>0</v>
      </c>
      <c r="H998" s="139">
        <f>SUMPRODUCT((([0]!sortieNoms=Mensualite!$B998)*([0]!sortieClas=Mensualite!$C998)*([0]!sortiePrix)))</f>
        <v>0</v>
      </c>
      <c r="I998" s="140"/>
    </row>
    <row r="999" spans="1:9" ht="15.6" x14ac:dyDescent="0.3">
      <c r="A999" s="88"/>
      <c r="B999" s="101"/>
      <c r="C999" s="102"/>
      <c r="D999" s="98"/>
      <c r="E999" s="136">
        <f>+D999*$E$1</f>
        <v>0</v>
      </c>
      <c r="F999" s="146">
        <f>IFERROR(Mensualite!$G999/Mensualite!$D999,0)</f>
        <v>0</v>
      </c>
      <c r="G999" s="147">
        <f>+D999*$E$1-Mensualite!$H999</f>
        <v>0</v>
      </c>
      <c r="H999" s="139">
        <f>SUMPRODUCT((([0]!sortieNoms=Mensualite!$B999)*([0]!sortieClas=Mensualite!$C999)*([0]!sortiePrix)))</f>
        <v>0</v>
      </c>
      <c r="I999" s="140"/>
    </row>
    <row r="1000" spans="1:9" ht="15.6" x14ac:dyDescent="0.3">
      <c r="A1000" s="88"/>
      <c r="B1000" s="101"/>
      <c r="C1000" s="102"/>
      <c r="D1000" s="97"/>
      <c r="E1000" s="141">
        <f>+D1000*$E$1</f>
        <v>0</v>
      </c>
      <c r="F1000" s="149">
        <f>IFERROR(Mensualite!$G1000/Mensualite!$D1000,0)</f>
        <v>0</v>
      </c>
      <c r="G1000" s="150">
        <f>+D1000*$E$1-Mensualite!$H1000</f>
        <v>0</v>
      </c>
      <c r="H1000" s="139">
        <f>SUMPRODUCT((([0]!sortieNoms=Mensualite!$B1000)*([0]!sortieClas=Mensualite!$C1000)*([0]!sortiePrix)))</f>
        <v>0</v>
      </c>
      <c r="I1000" s="140"/>
    </row>
    <row r="1001" spans="1:9" ht="15.6" x14ac:dyDescent="0.3">
      <c r="A1001" s="88"/>
      <c r="B1001" s="101"/>
      <c r="C1001" s="102"/>
      <c r="D1001" s="98"/>
      <c r="E1001" s="136">
        <f>+D1001*$E$1</f>
        <v>0</v>
      </c>
      <c r="F1001" s="146">
        <f>IFERROR(Mensualite!$G1001/Mensualite!$D1001,0)</f>
        <v>0</v>
      </c>
      <c r="G1001" s="147">
        <f>+D1001*$E$1-Mensualite!$H1001</f>
        <v>0</v>
      </c>
      <c r="H1001" s="139">
        <f>SUMPRODUCT((([0]!sortieNoms=Mensualite!$B1001)*([0]!sortieClas=Mensualite!$C1001)*([0]!sortiePrix)))</f>
        <v>0</v>
      </c>
      <c r="I1001" s="140"/>
    </row>
    <row r="1002" spans="1:9" ht="15.6" x14ac:dyDescent="0.3">
      <c r="A1002" s="88"/>
      <c r="B1002" s="101"/>
      <c r="C1002" s="102"/>
      <c r="D1002" s="97"/>
      <c r="E1002" s="141">
        <f>+D1002*$E$1</f>
        <v>0</v>
      </c>
      <c r="F1002" s="149">
        <f>IFERROR(Mensualite!$G1002/Mensualite!$D1002,0)</f>
        <v>0</v>
      </c>
      <c r="G1002" s="150">
        <f>+D1002*$E$1-Mensualite!$H1002</f>
        <v>0</v>
      </c>
      <c r="H1002" s="139">
        <f>SUMPRODUCT((([0]!sortieNoms=Mensualite!$B1002)*([0]!sortieClas=Mensualite!$C1002)*([0]!sortiePrix)))</f>
        <v>0</v>
      </c>
      <c r="I1002" s="140"/>
    </row>
    <row r="1003" spans="1:9" ht="15.6" x14ac:dyDescent="0.3">
      <c r="A1003" s="88"/>
      <c r="B1003" s="101"/>
      <c r="C1003" s="102"/>
      <c r="D1003" s="98"/>
      <c r="E1003" s="136">
        <f>+D1003*$E$1</f>
        <v>0</v>
      </c>
      <c r="F1003" s="146">
        <f>IFERROR(Mensualite!$G1003/Mensualite!$D1003,0)</f>
        <v>0</v>
      </c>
      <c r="G1003" s="147">
        <f>+D1003*$E$1-Mensualite!$H1003</f>
        <v>0</v>
      </c>
      <c r="H1003" s="139">
        <f>SUMPRODUCT((([0]!sortieNoms=Mensualite!$B1003)*([0]!sortieClas=Mensualite!$C1003)*([0]!sortiePrix)))</f>
        <v>0</v>
      </c>
      <c r="I1003" s="140"/>
    </row>
    <row r="1004" spans="1:9" ht="15.6" x14ac:dyDescent="0.3">
      <c r="A1004" s="88"/>
      <c r="B1004" s="101"/>
      <c r="C1004" s="102"/>
      <c r="D1004" s="97"/>
      <c r="E1004" s="141">
        <f>+D1004*$E$1</f>
        <v>0</v>
      </c>
      <c r="F1004" s="149">
        <f>IFERROR(Mensualite!$G1004/Mensualite!$D1004,0)</f>
        <v>0</v>
      </c>
      <c r="G1004" s="150">
        <f>+D1004*$E$1-Mensualite!$H1004</f>
        <v>0</v>
      </c>
      <c r="H1004" s="139">
        <f>SUMPRODUCT((([0]!sortieNoms=Mensualite!$B1004)*([0]!sortieClas=Mensualite!$C1004)*([0]!sortiePrix)))</f>
        <v>0</v>
      </c>
      <c r="I1004" s="140"/>
    </row>
    <row r="1005" spans="1:9" ht="15.6" x14ac:dyDescent="0.3">
      <c r="A1005" s="88"/>
      <c r="B1005" s="101"/>
      <c r="C1005" s="102"/>
      <c r="D1005" s="98"/>
      <c r="E1005" s="136">
        <f>+D1005*$E$1</f>
        <v>0</v>
      </c>
      <c r="F1005" s="146">
        <f>IFERROR(Mensualite!$G1005/Mensualite!$D1005,0)</f>
        <v>0</v>
      </c>
      <c r="G1005" s="147">
        <f>+D1005*$E$1-Mensualite!$H1005</f>
        <v>0</v>
      </c>
      <c r="H1005" s="139">
        <f>SUMPRODUCT((([0]!sortieNoms=Mensualite!$B1005)*([0]!sortieClas=Mensualite!$C1005)*([0]!sortiePrix)))</f>
        <v>0</v>
      </c>
      <c r="I1005" s="140"/>
    </row>
    <row r="1006" spans="1:9" ht="15.6" x14ac:dyDescent="0.3">
      <c r="A1006" s="88"/>
      <c r="B1006" s="101"/>
      <c r="C1006" s="102"/>
      <c r="D1006" s="97"/>
      <c r="E1006" s="141">
        <f>+D1006*$E$1</f>
        <v>0</v>
      </c>
      <c r="F1006" s="149">
        <f>IFERROR(Mensualite!$G1006/Mensualite!$D1006,0)</f>
        <v>0</v>
      </c>
      <c r="G1006" s="150">
        <f>+D1006*$E$1-Mensualite!$H1006</f>
        <v>0</v>
      </c>
      <c r="H1006" s="139">
        <f>SUMPRODUCT((([0]!sortieNoms=Mensualite!$B1006)*([0]!sortieClas=Mensualite!$C1006)*([0]!sortiePrix)))</f>
        <v>0</v>
      </c>
      <c r="I1006" s="140"/>
    </row>
    <row r="1007" spans="1:9" ht="15.6" x14ac:dyDescent="0.3">
      <c r="A1007" s="88"/>
      <c r="B1007" s="101"/>
      <c r="C1007" s="102"/>
      <c r="D1007" s="98"/>
      <c r="E1007" s="136">
        <f>+D1007*$E$1</f>
        <v>0</v>
      </c>
      <c r="F1007" s="146">
        <f>IFERROR(Mensualite!$G1007/Mensualite!$D1007,0)</f>
        <v>0</v>
      </c>
      <c r="G1007" s="147">
        <f>+D1007*$E$1-Mensualite!$H1007</f>
        <v>0</v>
      </c>
      <c r="H1007" s="139">
        <f>SUMPRODUCT((([0]!sortieNoms=Mensualite!$B1007)*([0]!sortieClas=Mensualite!$C1007)*([0]!sortiePrix)))</f>
        <v>0</v>
      </c>
      <c r="I1007" s="140"/>
    </row>
    <row r="1008" spans="1:9" ht="15.6" x14ac:dyDescent="0.3">
      <c r="A1008" s="88"/>
      <c r="B1008" s="101"/>
      <c r="C1008" s="102"/>
      <c r="D1008" s="97"/>
      <c r="E1008" s="141">
        <f>+D1008*$E$1</f>
        <v>0</v>
      </c>
      <c r="F1008" s="149">
        <f>IFERROR(Mensualite!$G1008/Mensualite!$D1008,0)</f>
        <v>0</v>
      </c>
      <c r="G1008" s="150">
        <f>+D1008*$E$1-Mensualite!$H1008</f>
        <v>0</v>
      </c>
      <c r="H1008" s="139">
        <f>SUMPRODUCT((([0]!sortieNoms=Mensualite!$B1008)*([0]!sortieClas=Mensualite!$C1008)*([0]!sortiePrix)))</f>
        <v>0</v>
      </c>
      <c r="I1008" s="140"/>
    </row>
    <row r="1009" spans="1:9" ht="15.6" x14ac:dyDescent="0.3">
      <c r="A1009" s="88"/>
      <c r="B1009" s="101"/>
      <c r="C1009" s="102"/>
      <c r="D1009" s="98"/>
      <c r="E1009" s="136">
        <f>+D1009*$E$1</f>
        <v>0</v>
      </c>
      <c r="F1009" s="146">
        <f>IFERROR(Mensualite!$G1009/Mensualite!$D1009,0)</f>
        <v>0</v>
      </c>
      <c r="G1009" s="147">
        <f>+D1009*$E$1-Mensualite!$H1009</f>
        <v>0</v>
      </c>
      <c r="H1009" s="139">
        <f>SUMPRODUCT((([0]!sortieNoms=Mensualite!$B1009)*([0]!sortieClas=Mensualite!$C1009)*([0]!sortiePrix)))</f>
        <v>0</v>
      </c>
      <c r="I1009" s="140"/>
    </row>
    <row r="1010" spans="1:9" ht="15.6" x14ac:dyDescent="0.3">
      <c r="A1010" s="88"/>
      <c r="B1010" s="101"/>
      <c r="C1010" s="102"/>
      <c r="D1010" s="97"/>
      <c r="E1010" s="141">
        <f>+D1010*$E$1</f>
        <v>0</v>
      </c>
      <c r="F1010" s="149">
        <f>IFERROR(Mensualite!$G1010/Mensualite!$D1010,0)</f>
        <v>0</v>
      </c>
      <c r="G1010" s="150">
        <f>+D1010*$E$1-Mensualite!$H1010</f>
        <v>0</v>
      </c>
      <c r="H1010" s="139">
        <f>SUMPRODUCT((([0]!sortieNoms=Mensualite!$B1010)*([0]!sortieClas=Mensualite!$C1010)*([0]!sortiePrix)))</f>
        <v>0</v>
      </c>
      <c r="I1010" s="140"/>
    </row>
    <row r="1011" spans="1:9" ht="15.6" x14ac:dyDescent="0.3">
      <c r="A1011" s="88"/>
      <c r="B1011" s="101"/>
      <c r="C1011" s="102"/>
      <c r="D1011" s="98"/>
      <c r="E1011" s="136">
        <f>+D1011*$E$1</f>
        <v>0</v>
      </c>
      <c r="F1011" s="146">
        <f>IFERROR(Mensualite!$G1011/Mensualite!$D1011,0)</f>
        <v>0</v>
      </c>
      <c r="G1011" s="147">
        <f>+D1011*$E$1-Mensualite!$H1011</f>
        <v>0</v>
      </c>
      <c r="H1011" s="139">
        <f>SUMPRODUCT((([0]!sortieNoms=Mensualite!$B1011)*([0]!sortieClas=Mensualite!$C1011)*([0]!sortiePrix)))</f>
        <v>0</v>
      </c>
      <c r="I1011" s="140"/>
    </row>
    <row r="1012" spans="1:9" ht="15.6" x14ac:dyDescent="0.3">
      <c r="A1012" s="88"/>
      <c r="B1012" s="101"/>
      <c r="C1012" s="102"/>
      <c r="D1012" s="97"/>
      <c r="E1012" s="141">
        <f>+D1012*$E$1</f>
        <v>0</v>
      </c>
      <c r="F1012" s="149">
        <f>IFERROR(Mensualite!$G1012/Mensualite!$D1012,0)</f>
        <v>0</v>
      </c>
      <c r="G1012" s="150">
        <f>+D1012*$E$1-Mensualite!$H1012</f>
        <v>0</v>
      </c>
      <c r="H1012" s="139">
        <f>SUMPRODUCT((([0]!sortieNoms=Mensualite!$B1012)*([0]!sortieClas=Mensualite!$C1012)*([0]!sortiePrix)))</f>
        <v>0</v>
      </c>
      <c r="I1012" s="140"/>
    </row>
    <row r="1013" spans="1:9" ht="15.6" x14ac:dyDescent="0.3">
      <c r="A1013" s="88"/>
      <c r="B1013" s="101"/>
      <c r="C1013" s="102"/>
      <c r="D1013" s="98"/>
      <c r="E1013" s="136">
        <f>+D1013*$E$1</f>
        <v>0</v>
      </c>
      <c r="F1013" s="146">
        <f>IFERROR(Mensualite!$G1013/Mensualite!$D1013,0)</f>
        <v>0</v>
      </c>
      <c r="G1013" s="147">
        <f>+D1013*$E$1-Mensualite!$H1013</f>
        <v>0</v>
      </c>
      <c r="H1013" s="139">
        <f>SUMPRODUCT((([0]!sortieNoms=Mensualite!$B1013)*([0]!sortieClas=Mensualite!$C1013)*([0]!sortiePrix)))</f>
        <v>0</v>
      </c>
      <c r="I1013" s="140"/>
    </row>
    <row r="1014" spans="1:9" ht="15.6" x14ac:dyDescent="0.3">
      <c r="A1014" s="88"/>
      <c r="B1014" s="101"/>
      <c r="C1014" s="102"/>
      <c r="D1014" s="97"/>
      <c r="E1014" s="141">
        <f>+D1014*$E$1</f>
        <v>0</v>
      </c>
      <c r="F1014" s="149">
        <f>IFERROR(Mensualite!$G1014/Mensualite!$D1014,0)</f>
        <v>0</v>
      </c>
      <c r="G1014" s="150">
        <f>+D1014*$E$1-Mensualite!$H1014</f>
        <v>0</v>
      </c>
      <c r="H1014" s="139">
        <f>SUMPRODUCT((([0]!sortieNoms=Mensualite!$B1014)*([0]!sortieClas=Mensualite!$C1014)*([0]!sortiePrix)))</f>
        <v>0</v>
      </c>
      <c r="I1014" s="140"/>
    </row>
    <row r="1015" spans="1:9" ht="15.6" x14ac:dyDescent="0.3">
      <c r="A1015" s="88"/>
      <c r="B1015" s="101"/>
      <c r="C1015" s="102"/>
      <c r="D1015" s="98"/>
      <c r="E1015" s="136">
        <f>+D1015*$E$1</f>
        <v>0</v>
      </c>
      <c r="F1015" s="146">
        <f>IFERROR(Mensualite!$G1015/Mensualite!$D1015,0)</f>
        <v>0</v>
      </c>
      <c r="G1015" s="147">
        <f>+D1015*$E$1-Mensualite!$H1015</f>
        <v>0</v>
      </c>
      <c r="H1015" s="139">
        <f>SUMPRODUCT((([0]!sortieNoms=Mensualite!$B1015)*([0]!sortieClas=Mensualite!$C1015)*([0]!sortiePrix)))</f>
        <v>0</v>
      </c>
      <c r="I1015" s="140"/>
    </row>
    <row r="1016" spans="1:9" ht="15.6" x14ac:dyDescent="0.3">
      <c r="A1016" s="88"/>
      <c r="B1016" s="101"/>
      <c r="C1016" s="102"/>
      <c r="D1016" s="97"/>
      <c r="E1016" s="141">
        <f>+D1016*$E$1</f>
        <v>0</v>
      </c>
      <c r="F1016" s="149">
        <f>IFERROR(Mensualite!$G1016/Mensualite!$D1016,0)</f>
        <v>0</v>
      </c>
      <c r="G1016" s="150">
        <f>+D1016*$E$1-Mensualite!$H1016</f>
        <v>0</v>
      </c>
      <c r="H1016" s="139">
        <f>SUMPRODUCT((([0]!sortieNoms=Mensualite!$B1016)*([0]!sortieClas=Mensualite!$C1016)*([0]!sortiePrix)))</f>
        <v>0</v>
      </c>
      <c r="I1016" s="140"/>
    </row>
    <row r="1017" spans="1:9" ht="15.6" x14ac:dyDescent="0.3">
      <c r="A1017" s="88"/>
      <c r="B1017" s="101"/>
      <c r="C1017" s="102"/>
      <c r="D1017" s="98"/>
      <c r="E1017" s="136">
        <f>+D1017*$E$1</f>
        <v>0</v>
      </c>
      <c r="F1017" s="146">
        <f>IFERROR(Mensualite!$G1017/Mensualite!$D1017,0)</f>
        <v>0</v>
      </c>
      <c r="G1017" s="147">
        <f>+D1017*$E$1-Mensualite!$H1017</f>
        <v>0</v>
      </c>
      <c r="H1017" s="139">
        <f>SUMPRODUCT((([0]!sortieNoms=Mensualite!$B1017)*([0]!sortieClas=Mensualite!$C1017)*([0]!sortiePrix)))</f>
        <v>0</v>
      </c>
      <c r="I1017" s="140"/>
    </row>
    <row r="1018" spans="1:9" ht="15.6" x14ac:dyDescent="0.3">
      <c r="A1018" s="88"/>
      <c r="B1018" s="101"/>
      <c r="C1018" s="102"/>
      <c r="D1018" s="97"/>
      <c r="E1018" s="141">
        <f>+D1018*$E$1</f>
        <v>0</v>
      </c>
      <c r="F1018" s="149">
        <f>IFERROR(Mensualite!$G1018/Mensualite!$D1018,0)</f>
        <v>0</v>
      </c>
      <c r="G1018" s="150">
        <f>+D1018*$E$1-Mensualite!$H1018</f>
        <v>0</v>
      </c>
      <c r="H1018" s="139">
        <f>SUMPRODUCT((([0]!sortieNoms=Mensualite!$B1018)*([0]!sortieClas=Mensualite!$C1018)*([0]!sortiePrix)))</f>
        <v>0</v>
      </c>
      <c r="I1018" s="140"/>
    </row>
    <row r="1019" spans="1:9" ht="15.6" x14ac:dyDescent="0.3">
      <c r="A1019" s="88"/>
      <c r="B1019" s="101"/>
      <c r="C1019" s="102"/>
      <c r="D1019" s="98"/>
      <c r="E1019" s="136">
        <f>+D1019*$E$1</f>
        <v>0</v>
      </c>
      <c r="F1019" s="146">
        <f>IFERROR(Mensualite!$G1019/Mensualite!$D1019,0)</f>
        <v>0</v>
      </c>
      <c r="G1019" s="147">
        <f>+D1019*$E$1-Mensualite!$H1019</f>
        <v>0</v>
      </c>
      <c r="H1019" s="139">
        <f>SUMPRODUCT((([0]!sortieNoms=Mensualite!$B1019)*([0]!sortieClas=Mensualite!$C1019)*([0]!sortiePrix)))</f>
        <v>0</v>
      </c>
      <c r="I1019" s="140"/>
    </row>
    <row r="1020" spans="1:9" ht="15.6" x14ac:dyDescent="0.3">
      <c r="A1020" s="88"/>
      <c r="B1020" s="101"/>
      <c r="C1020" s="102"/>
      <c r="D1020" s="97"/>
      <c r="E1020" s="141">
        <f>+D1020*$E$1</f>
        <v>0</v>
      </c>
      <c r="F1020" s="149">
        <f>IFERROR(Mensualite!$G1020/Mensualite!$D1020,0)</f>
        <v>0</v>
      </c>
      <c r="G1020" s="150">
        <f>+D1020*$E$1-Mensualite!$H1020</f>
        <v>0</v>
      </c>
      <c r="H1020" s="139">
        <f>SUMPRODUCT((([0]!sortieNoms=Mensualite!$B1020)*([0]!sortieClas=Mensualite!$C1020)*([0]!sortiePrix)))</f>
        <v>0</v>
      </c>
      <c r="I1020" s="140"/>
    </row>
    <row r="1021" spans="1:9" ht="15.6" x14ac:dyDescent="0.3">
      <c r="A1021" s="88"/>
      <c r="B1021" s="101"/>
      <c r="C1021" s="102"/>
      <c r="D1021" s="98"/>
      <c r="E1021" s="136">
        <f>+D1021*$E$1</f>
        <v>0</v>
      </c>
      <c r="F1021" s="146">
        <f>IFERROR(Mensualite!$G1021/Mensualite!$D1021,0)</f>
        <v>0</v>
      </c>
      <c r="G1021" s="147">
        <f>+D1021*$E$1-Mensualite!$H1021</f>
        <v>0</v>
      </c>
      <c r="H1021" s="139">
        <f>SUMPRODUCT((([0]!sortieNoms=Mensualite!$B1021)*([0]!sortieClas=Mensualite!$C1021)*([0]!sortiePrix)))</f>
        <v>0</v>
      </c>
      <c r="I1021" s="140"/>
    </row>
    <row r="1022" spans="1:9" ht="15.6" x14ac:dyDescent="0.3">
      <c r="A1022" s="88"/>
      <c r="B1022" s="101"/>
      <c r="C1022" s="102"/>
      <c r="D1022" s="97"/>
      <c r="E1022" s="141">
        <f>+D1022*$E$1</f>
        <v>0</v>
      </c>
      <c r="F1022" s="149">
        <f>IFERROR(Mensualite!$G1022/Mensualite!$D1022,0)</f>
        <v>0</v>
      </c>
      <c r="G1022" s="150">
        <f>+D1022*$E$1-Mensualite!$H1022</f>
        <v>0</v>
      </c>
      <c r="H1022" s="139">
        <f>SUMPRODUCT((([0]!sortieNoms=Mensualite!$B1022)*([0]!sortieClas=Mensualite!$C1022)*([0]!sortiePrix)))</f>
        <v>0</v>
      </c>
      <c r="I1022" s="140"/>
    </row>
    <row r="1023" spans="1:9" ht="15.6" x14ac:dyDescent="0.3">
      <c r="A1023" s="88"/>
      <c r="B1023" s="101"/>
      <c r="C1023" s="102"/>
      <c r="D1023" s="98"/>
      <c r="E1023" s="136">
        <f>+D1023*$E$1</f>
        <v>0</v>
      </c>
      <c r="F1023" s="146">
        <f>IFERROR(Mensualite!$G1023/Mensualite!$D1023,0)</f>
        <v>0</v>
      </c>
      <c r="G1023" s="147">
        <f>+D1023*$E$1-Mensualite!$H1023</f>
        <v>0</v>
      </c>
      <c r="H1023" s="139">
        <f>SUMPRODUCT((([0]!sortieNoms=Mensualite!$B1023)*([0]!sortieClas=Mensualite!$C1023)*([0]!sortiePrix)))</f>
        <v>0</v>
      </c>
      <c r="I1023" s="140"/>
    </row>
    <row r="1024" spans="1:9" ht="15.6" x14ac:dyDescent="0.3">
      <c r="A1024" s="88"/>
      <c r="B1024" s="101"/>
      <c r="C1024" s="102"/>
      <c r="D1024" s="97"/>
      <c r="E1024" s="141">
        <f>+D1024*$E$1</f>
        <v>0</v>
      </c>
      <c r="F1024" s="149">
        <f>IFERROR(Mensualite!$G1024/Mensualite!$D1024,0)</f>
        <v>0</v>
      </c>
      <c r="G1024" s="150">
        <f>+D1024*$E$1-Mensualite!$H1024</f>
        <v>0</v>
      </c>
      <c r="H1024" s="139">
        <f>SUMPRODUCT((([0]!sortieNoms=Mensualite!$B1024)*([0]!sortieClas=Mensualite!$C1024)*([0]!sortiePrix)))</f>
        <v>0</v>
      </c>
      <c r="I1024" s="140"/>
    </row>
    <row r="1025" spans="1:9" ht="15.6" x14ac:dyDescent="0.3">
      <c r="A1025" s="88"/>
      <c r="B1025" s="101"/>
      <c r="C1025" s="102"/>
      <c r="D1025" s="98"/>
      <c r="E1025" s="136">
        <f>+D1025*$E$1</f>
        <v>0</v>
      </c>
      <c r="F1025" s="146">
        <f>IFERROR(Mensualite!$G1025/Mensualite!$D1025,0)</f>
        <v>0</v>
      </c>
      <c r="G1025" s="147">
        <f>+D1025*$E$1-Mensualite!$H1025</f>
        <v>0</v>
      </c>
      <c r="H1025" s="139">
        <f>SUMPRODUCT((([0]!sortieNoms=Mensualite!$B1025)*([0]!sortieClas=Mensualite!$C1025)*([0]!sortiePrix)))</f>
        <v>0</v>
      </c>
      <c r="I1025" s="140"/>
    </row>
    <row r="1026" spans="1:9" ht="15.6" x14ac:dyDescent="0.3">
      <c r="A1026" s="88"/>
      <c r="B1026" s="101"/>
      <c r="C1026" s="102"/>
      <c r="D1026" s="97"/>
      <c r="E1026" s="141">
        <f>+D1026*$E$1</f>
        <v>0</v>
      </c>
      <c r="F1026" s="149">
        <f>IFERROR(Mensualite!$G1026/Mensualite!$D1026,0)</f>
        <v>0</v>
      </c>
      <c r="G1026" s="150">
        <f>+D1026*$E$1-Mensualite!$H1026</f>
        <v>0</v>
      </c>
      <c r="H1026" s="139">
        <f>SUMPRODUCT((([0]!sortieNoms=Mensualite!$B1026)*([0]!sortieClas=Mensualite!$C1026)*([0]!sortiePrix)))</f>
        <v>0</v>
      </c>
      <c r="I1026" s="140"/>
    </row>
    <row r="1027" spans="1:9" ht="15.6" x14ac:dyDescent="0.3">
      <c r="A1027" s="88"/>
      <c r="B1027" s="101"/>
      <c r="C1027" s="102"/>
      <c r="D1027" s="98"/>
      <c r="E1027" s="136">
        <f>+D1027*$E$1</f>
        <v>0</v>
      </c>
      <c r="F1027" s="146">
        <f>IFERROR(Mensualite!$G1027/Mensualite!$D1027,0)</f>
        <v>0</v>
      </c>
      <c r="G1027" s="147">
        <f>+D1027*$E$1-Mensualite!$H1027</f>
        <v>0</v>
      </c>
      <c r="H1027" s="139">
        <f>SUMPRODUCT((([0]!sortieNoms=Mensualite!$B1027)*([0]!sortieClas=Mensualite!$C1027)*([0]!sortiePrix)))</f>
        <v>0</v>
      </c>
      <c r="I1027" s="140"/>
    </row>
    <row r="1028" spans="1:9" ht="15.6" x14ac:dyDescent="0.3">
      <c r="A1028" s="88"/>
      <c r="B1028" s="101"/>
      <c r="C1028" s="102"/>
      <c r="D1028" s="97"/>
      <c r="E1028" s="141">
        <f>+D1028*$E$1</f>
        <v>0</v>
      </c>
      <c r="F1028" s="149">
        <f>IFERROR(Mensualite!$G1028/Mensualite!$D1028,0)</f>
        <v>0</v>
      </c>
      <c r="G1028" s="150">
        <f>+D1028*$E$1-Mensualite!$H1028</f>
        <v>0</v>
      </c>
      <c r="H1028" s="139">
        <f>SUMPRODUCT((([0]!sortieNoms=Mensualite!$B1028)*([0]!sortieClas=Mensualite!$C1028)*([0]!sortiePrix)))</f>
        <v>0</v>
      </c>
      <c r="I1028" s="140"/>
    </row>
    <row r="1029" spans="1:9" ht="15.6" x14ac:dyDescent="0.3">
      <c r="A1029" s="88"/>
      <c r="B1029" s="101"/>
      <c r="C1029" s="102"/>
      <c r="D1029" s="98"/>
      <c r="E1029" s="136">
        <f>+D1029*$E$1</f>
        <v>0</v>
      </c>
      <c r="F1029" s="146">
        <f>IFERROR(Mensualite!$G1029/Mensualite!$D1029,0)</f>
        <v>0</v>
      </c>
      <c r="G1029" s="147">
        <f>+D1029*$E$1-Mensualite!$H1029</f>
        <v>0</v>
      </c>
      <c r="H1029" s="139">
        <f>SUMPRODUCT((([0]!sortieNoms=Mensualite!$B1029)*([0]!sortieClas=Mensualite!$C1029)*([0]!sortiePrix)))</f>
        <v>0</v>
      </c>
      <c r="I1029" s="140"/>
    </row>
    <row r="1030" spans="1:9" ht="15.6" x14ac:dyDescent="0.3">
      <c r="A1030" s="88"/>
      <c r="B1030" s="101"/>
      <c r="C1030" s="102"/>
      <c r="D1030" s="97"/>
      <c r="E1030" s="141">
        <f>+D1030*$E$1</f>
        <v>0</v>
      </c>
      <c r="F1030" s="149">
        <f>IFERROR(Mensualite!$G1030/Mensualite!$D1030,0)</f>
        <v>0</v>
      </c>
      <c r="G1030" s="150">
        <f>+D1030*$E$1-Mensualite!$H1030</f>
        <v>0</v>
      </c>
      <c r="H1030" s="139">
        <f>SUMPRODUCT((([0]!sortieNoms=Mensualite!$B1030)*([0]!sortieClas=Mensualite!$C1030)*([0]!sortiePrix)))</f>
        <v>0</v>
      </c>
      <c r="I1030" s="140"/>
    </row>
    <row r="1031" spans="1:9" ht="15.6" x14ac:dyDescent="0.3">
      <c r="A1031" s="88"/>
      <c r="B1031" s="101"/>
      <c r="C1031" s="102"/>
      <c r="D1031" s="98"/>
      <c r="E1031" s="136">
        <f>+D1031*$E$1</f>
        <v>0</v>
      </c>
      <c r="F1031" s="146">
        <f>IFERROR(Mensualite!$G1031/Mensualite!$D1031,0)</f>
        <v>0</v>
      </c>
      <c r="G1031" s="147">
        <f>+D1031*$E$1-Mensualite!$H1031</f>
        <v>0</v>
      </c>
      <c r="H1031" s="139">
        <f>SUMPRODUCT((([0]!sortieNoms=Mensualite!$B1031)*([0]!sortieClas=Mensualite!$C1031)*([0]!sortiePrix)))</f>
        <v>0</v>
      </c>
      <c r="I1031" s="140"/>
    </row>
    <row r="1032" spans="1:9" ht="15.6" x14ac:dyDescent="0.3">
      <c r="A1032" s="88"/>
      <c r="B1032" s="101"/>
      <c r="C1032" s="102"/>
      <c r="D1032" s="97"/>
      <c r="E1032" s="141">
        <f>+D1032*$E$1</f>
        <v>0</v>
      </c>
      <c r="F1032" s="149">
        <f>IFERROR(Mensualite!$G1032/Mensualite!$D1032,0)</f>
        <v>0</v>
      </c>
      <c r="G1032" s="150">
        <f>+D1032*$E$1-Mensualite!$H1032</f>
        <v>0</v>
      </c>
      <c r="H1032" s="139">
        <f>SUMPRODUCT((([0]!sortieNoms=Mensualite!$B1032)*([0]!sortieClas=Mensualite!$C1032)*([0]!sortiePrix)))</f>
        <v>0</v>
      </c>
      <c r="I1032" s="140"/>
    </row>
    <row r="1033" spans="1:9" ht="15.6" x14ac:dyDescent="0.3">
      <c r="A1033" s="88"/>
      <c r="B1033" s="101"/>
      <c r="C1033" s="102"/>
      <c r="D1033" s="98"/>
      <c r="E1033" s="136">
        <f>+D1033*$E$1</f>
        <v>0</v>
      </c>
      <c r="F1033" s="146">
        <f>IFERROR(Mensualite!$G1033/Mensualite!$D1033,0)</f>
        <v>0</v>
      </c>
      <c r="G1033" s="147">
        <f>+D1033*$E$1-Mensualite!$H1033</f>
        <v>0</v>
      </c>
      <c r="H1033" s="139">
        <f>SUMPRODUCT((([0]!sortieNoms=Mensualite!$B1033)*([0]!sortieClas=Mensualite!$C1033)*([0]!sortiePrix)))</f>
        <v>0</v>
      </c>
      <c r="I1033" s="140"/>
    </row>
    <row r="1034" spans="1:9" ht="15.6" x14ac:dyDescent="0.3">
      <c r="A1034" s="88"/>
      <c r="B1034" s="101"/>
      <c r="C1034" s="102"/>
      <c r="D1034" s="97"/>
      <c r="E1034" s="141">
        <f>+D1034*$E$1</f>
        <v>0</v>
      </c>
      <c r="F1034" s="149">
        <f>IFERROR(Mensualite!$G1034/Mensualite!$D1034,0)</f>
        <v>0</v>
      </c>
      <c r="G1034" s="150">
        <f>+D1034*$E$1-Mensualite!$H1034</f>
        <v>0</v>
      </c>
      <c r="H1034" s="139">
        <f>SUMPRODUCT((([0]!sortieNoms=Mensualite!$B1034)*([0]!sortieClas=Mensualite!$C1034)*([0]!sortiePrix)))</f>
        <v>0</v>
      </c>
      <c r="I1034" s="140"/>
    </row>
    <row r="1035" spans="1:9" ht="15.6" x14ac:dyDescent="0.3">
      <c r="A1035" s="88"/>
      <c r="B1035" s="101"/>
      <c r="C1035" s="102"/>
      <c r="D1035" s="98"/>
      <c r="E1035" s="136">
        <f>+D1035*$E$1</f>
        <v>0</v>
      </c>
      <c r="F1035" s="146">
        <f>IFERROR(Mensualite!$G1035/Mensualite!$D1035,0)</f>
        <v>0</v>
      </c>
      <c r="G1035" s="147">
        <f>+D1035*$E$1-Mensualite!$H1035</f>
        <v>0</v>
      </c>
      <c r="H1035" s="139">
        <f>SUMPRODUCT((([0]!sortieNoms=Mensualite!$B1035)*([0]!sortieClas=Mensualite!$C1035)*([0]!sortiePrix)))</f>
        <v>0</v>
      </c>
      <c r="I1035" s="140"/>
    </row>
    <row r="1036" spans="1:9" ht="15.6" x14ac:dyDescent="0.3">
      <c r="A1036" s="88"/>
      <c r="B1036" s="101"/>
      <c r="C1036" s="102"/>
      <c r="D1036" s="97"/>
      <c r="E1036" s="141">
        <f>+D1036*$E$1</f>
        <v>0</v>
      </c>
      <c r="F1036" s="149">
        <f>IFERROR(Mensualite!$G1036/Mensualite!$D1036,0)</f>
        <v>0</v>
      </c>
      <c r="G1036" s="150">
        <f>+D1036*$E$1-Mensualite!$H1036</f>
        <v>0</v>
      </c>
      <c r="H1036" s="139">
        <f>SUMPRODUCT((([0]!sortieNoms=Mensualite!$B1036)*([0]!sortieClas=Mensualite!$C1036)*([0]!sortiePrix)))</f>
        <v>0</v>
      </c>
      <c r="I1036" s="140"/>
    </row>
    <row r="1037" spans="1:9" ht="15.6" x14ac:dyDescent="0.3">
      <c r="A1037" s="88"/>
      <c r="B1037" s="101"/>
      <c r="C1037" s="102"/>
      <c r="D1037" s="98"/>
      <c r="E1037" s="136">
        <f>+D1037*$E$1</f>
        <v>0</v>
      </c>
      <c r="F1037" s="146">
        <f>IFERROR(Mensualite!$G1037/Mensualite!$D1037,0)</f>
        <v>0</v>
      </c>
      <c r="G1037" s="147">
        <f>+D1037*$E$1-Mensualite!$H1037</f>
        <v>0</v>
      </c>
      <c r="H1037" s="139">
        <f>SUMPRODUCT((([0]!sortieNoms=Mensualite!$B1037)*([0]!sortieClas=Mensualite!$C1037)*([0]!sortiePrix)))</f>
        <v>0</v>
      </c>
      <c r="I1037" s="140"/>
    </row>
    <row r="1038" spans="1:9" ht="15.6" x14ac:dyDescent="0.3">
      <c r="A1038" s="88"/>
      <c r="B1038" s="101"/>
      <c r="C1038" s="102"/>
      <c r="D1038" s="97"/>
      <c r="E1038" s="141">
        <f>+D1038*$E$1</f>
        <v>0</v>
      </c>
      <c r="F1038" s="149">
        <f>IFERROR(Mensualite!$G1038/Mensualite!$D1038,0)</f>
        <v>0</v>
      </c>
      <c r="G1038" s="150">
        <f>+D1038*$E$1-Mensualite!$H1038</f>
        <v>0</v>
      </c>
      <c r="H1038" s="139">
        <f>SUMPRODUCT((([0]!sortieNoms=Mensualite!$B1038)*([0]!sortieClas=Mensualite!$C1038)*([0]!sortiePrix)))</f>
        <v>0</v>
      </c>
      <c r="I1038" s="140"/>
    </row>
    <row r="1039" spans="1:9" ht="15.6" x14ac:dyDescent="0.3">
      <c r="A1039" s="88"/>
      <c r="B1039" s="101"/>
      <c r="C1039" s="102"/>
      <c r="D1039" s="98"/>
      <c r="E1039" s="136">
        <f>+D1039*$E$1</f>
        <v>0</v>
      </c>
      <c r="F1039" s="146">
        <f>IFERROR(Mensualite!$G1039/Mensualite!$D1039,0)</f>
        <v>0</v>
      </c>
      <c r="G1039" s="147">
        <f>+D1039*$E$1-Mensualite!$H1039</f>
        <v>0</v>
      </c>
      <c r="H1039" s="139">
        <f>SUMPRODUCT((([0]!sortieNoms=Mensualite!$B1039)*([0]!sortieClas=Mensualite!$C1039)*([0]!sortiePrix)))</f>
        <v>0</v>
      </c>
      <c r="I1039" s="140"/>
    </row>
    <row r="1040" spans="1:9" ht="15.6" x14ac:dyDescent="0.3">
      <c r="A1040" s="88"/>
      <c r="B1040" s="101"/>
      <c r="C1040" s="102"/>
      <c r="D1040" s="97"/>
      <c r="E1040" s="141">
        <f>+D1040*$E$1</f>
        <v>0</v>
      </c>
      <c r="F1040" s="149">
        <f>IFERROR(Mensualite!$G1040/Mensualite!$D1040,0)</f>
        <v>0</v>
      </c>
      <c r="G1040" s="150">
        <f>+D1040*$E$1-Mensualite!$H1040</f>
        <v>0</v>
      </c>
      <c r="H1040" s="139">
        <f>SUMPRODUCT((([0]!sortieNoms=Mensualite!$B1040)*([0]!sortieClas=Mensualite!$C1040)*([0]!sortiePrix)))</f>
        <v>0</v>
      </c>
      <c r="I1040" s="140"/>
    </row>
    <row r="1041" spans="1:9" ht="15.6" x14ac:dyDescent="0.3">
      <c r="A1041" s="88"/>
      <c r="B1041" s="101"/>
      <c r="C1041" s="102"/>
      <c r="D1041" s="98"/>
      <c r="E1041" s="136">
        <f>+D1041*$E$1</f>
        <v>0</v>
      </c>
      <c r="F1041" s="146">
        <f>IFERROR(Mensualite!$G1041/Mensualite!$D1041,0)</f>
        <v>0</v>
      </c>
      <c r="G1041" s="147">
        <f>+D1041*$E$1-Mensualite!$H1041</f>
        <v>0</v>
      </c>
      <c r="H1041" s="139">
        <f>SUMPRODUCT((([0]!sortieNoms=Mensualite!$B1041)*([0]!sortieClas=Mensualite!$C1041)*([0]!sortiePrix)))</f>
        <v>0</v>
      </c>
      <c r="I1041" s="140"/>
    </row>
    <row r="1042" spans="1:9" ht="15.6" x14ac:dyDescent="0.3">
      <c r="A1042" s="88"/>
      <c r="B1042" s="101"/>
      <c r="C1042" s="102"/>
      <c r="D1042" s="97"/>
      <c r="E1042" s="141">
        <f>+D1042*$E$1</f>
        <v>0</v>
      </c>
      <c r="F1042" s="149">
        <f>IFERROR(Mensualite!$G1042/Mensualite!$D1042,0)</f>
        <v>0</v>
      </c>
      <c r="G1042" s="150">
        <f>+D1042*$E$1-Mensualite!$H1042</f>
        <v>0</v>
      </c>
      <c r="H1042" s="139">
        <f>SUMPRODUCT((([0]!sortieNoms=Mensualite!$B1042)*([0]!sortieClas=Mensualite!$C1042)*([0]!sortiePrix)))</f>
        <v>0</v>
      </c>
      <c r="I1042" s="140"/>
    </row>
    <row r="1043" spans="1:9" ht="15.6" x14ac:dyDescent="0.3">
      <c r="A1043" s="88"/>
      <c r="B1043" s="101"/>
      <c r="C1043" s="102"/>
      <c r="D1043" s="98"/>
      <c r="E1043" s="136">
        <f>+D1043*$E$1</f>
        <v>0</v>
      </c>
      <c r="F1043" s="146">
        <f>IFERROR(Mensualite!$G1043/Mensualite!$D1043,0)</f>
        <v>0</v>
      </c>
      <c r="G1043" s="147">
        <f>+D1043*$E$1-Mensualite!$H1043</f>
        <v>0</v>
      </c>
      <c r="H1043" s="139">
        <f>SUMPRODUCT((([0]!sortieNoms=Mensualite!$B1043)*([0]!sortieClas=Mensualite!$C1043)*([0]!sortiePrix)))</f>
        <v>0</v>
      </c>
      <c r="I1043" s="140"/>
    </row>
    <row r="1044" spans="1:9" ht="15.6" x14ac:dyDescent="0.3">
      <c r="A1044" s="88"/>
      <c r="B1044" s="101"/>
      <c r="C1044" s="102"/>
      <c r="D1044" s="97"/>
      <c r="E1044" s="141">
        <f>+D1044*$E$1</f>
        <v>0</v>
      </c>
      <c r="F1044" s="149">
        <f>IFERROR(Mensualite!$G1044/Mensualite!$D1044,0)</f>
        <v>0</v>
      </c>
      <c r="G1044" s="150">
        <f>+D1044*$E$1-Mensualite!$H1044</f>
        <v>0</v>
      </c>
      <c r="H1044" s="139">
        <f>SUMPRODUCT((([0]!sortieNoms=Mensualite!$B1044)*([0]!sortieClas=Mensualite!$C1044)*([0]!sortiePrix)))</f>
        <v>0</v>
      </c>
      <c r="I1044" s="140"/>
    </row>
    <row r="1045" spans="1:9" ht="15.6" x14ac:dyDescent="0.3">
      <c r="A1045" s="88"/>
      <c r="B1045" s="101"/>
      <c r="C1045" s="102"/>
      <c r="D1045" s="98"/>
      <c r="E1045" s="136">
        <f>+D1045*$E$1</f>
        <v>0</v>
      </c>
      <c r="F1045" s="146">
        <f>IFERROR(Mensualite!$G1045/Mensualite!$D1045,0)</f>
        <v>0</v>
      </c>
      <c r="G1045" s="147">
        <f>+D1045*$E$1-Mensualite!$H1045</f>
        <v>0</v>
      </c>
      <c r="H1045" s="139">
        <f>SUMPRODUCT((([0]!sortieNoms=Mensualite!$B1045)*([0]!sortieClas=Mensualite!$C1045)*([0]!sortiePrix)))</f>
        <v>0</v>
      </c>
      <c r="I1045" s="140"/>
    </row>
    <row r="1046" spans="1:9" ht="15.6" x14ac:dyDescent="0.3">
      <c r="A1046" s="88"/>
      <c r="B1046" s="101"/>
      <c r="C1046" s="102"/>
      <c r="D1046" s="97"/>
      <c r="E1046" s="141">
        <f>+D1046*$E$1</f>
        <v>0</v>
      </c>
      <c r="F1046" s="149">
        <f>IFERROR(Mensualite!$G1046/Mensualite!$D1046,0)</f>
        <v>0</v>
      </c>
      <c r="G1046" s="150">
        <f>+D1046*$E$1-Mensualite!$H1046</f>
        <v>0</v>
      </c>
      <c r="H1046" s="139">
        <f>SUMPRODUCT((([0]!sortieNoms=Mensualite!$B1046)*([0]!sortieClas=Mensualite!$C1046)*([0]!sortiePrix)))</f>
        <v>0</v>
      </c>
      <c r="I1046" s="140"/>
    </row>
    <row r="1047" spans="1:9" ht="15.6" x14ac:dyDescent="0.3">
      <c r="A1047" s="88"/>
      <c r="B1047" s="101"/>
      <c r="C1047" s="102"/>
      <c r="D1047" s="98"/>
      <c r="E1047" s="136">
        <f>+D1047*$E$1</f>
        <v>0</v>
      </c>
      <c r="F1047" s="146">
        <f>IFERROR(Mensualite!$G1047/Mensualite!$D1047,0)</f>
        <v>0</v>
      </c>
      <c r="G1047" s="147">
        <f>+D1047*$E$1-Mensualite!$H1047</f>
        <v>0</v>
      </c>
      <c r="H1047" s="139">
        <f>SUMPRODUCT((([0]!sortieNoms=Mensualite!$B1047)*([0]!sortieClas=Mensualite!$C1047)*([0]!sortiePrix)))</f>
        <v>0</v>
      </c>
      <c r="I1047" s="140"/>
    </row>
    <row r="1048" spans="1:9" ht="15.6" x14ac:dyDescent="0.3">
      <c r="A1048" s="88"/>
      <c r="B1048" s="101"/>
      <c r="C1048" s="102"/>
      <c r="D1048" s="97"/>
      <c r="E1048" s="141">
        <f>+D1048*$E$1</f>
        <v>0</v>
      </c>
      <c r="F1048" s="149">
        <f>IFERROR(Mensualite!$G1048/Mensualite!$D1048,0)</f>
        <v>0</v>
      </c>
      <c r="G1048" s="150">
        <f>+D1048*$E$1-Mensualite!$H1048</f>
        <v>0</v>
      </c>
      <c r="H1048" s="139">
        <f>SUMPRODUCT((([0]!sortieNoms=Mensualite!$B1048)*([0]!sortieClas=Mensualite!$C1048)*([0]!sortiePrix)))</f>
        <v>0</v>
      </c>
      <c r="I1048" s="140"/>
    </row>
    <row r="1049" spans="1:9" ht="15.6" x14ac:dyDescent="0.3">
      <c r="A1049" s="88"/>
      <c r="B1049" s="101"/>
      <c r="C1049" s="102"/>
      <c r="D1049" s="98"/>
      <c r="E1049" s="136">
        <f>+D1049*$E$1</f>
        <v>0</v>
      </c>
      <c r="F1049" s="146">
        <f>IFERROR(Mensualite!$G1049/Mensualite!$D1049,0)</f>
        <v>0</v>
      </c>
      <c r="G1049" s="147">
        <f>+D1049*$E$1-Mensualite!$H1049</f>
        <v>0</v>
      </c>
      <c r="H1049" s="139">
        <f>SUMPRODUCT((([0]!sortieNoms=Mensualite!$B1049)*([0]!sortieClas=Mensualite!$C1049)*([0]!sortiePrix)))</f>
        <v>0</v>
      </c>
      <c r="I1049" s="140"/>
    </row>
    <row r="1050" spans="1:9" ht="15.6" x14ac:dyDescent="0.3">
      <c r="A1050" s="88"/>
      <c r="B1050" s="101"/>
      <c r="C1050" s="102"/>
      <c r="D1050" s="97"/>
      <c r="E1050" s="141">
        <f>+D1050*$E$1</f>
        <v>0</v>
      </c>
      <c r="F1050" s="149">
        <f>IFERROR(Mensualite!$G1050/Mensualite!$D1050,0)</f>
        <v>0</v>
      </c>
      <c r="G1050" s="150">
        <f>+D1050*$E$1-Mensualite!$H1050</f>
        <v>0</v>
      </c>
      <c r="H1050" s="139">
        <f>SUMPRODUCT((([0]!sortieNoms=Mensualite!$B1050)*([0]!sortieClas=Mensualite!$C1050)*([0]!sortiePrix)))</f>
        <v>0</v>
      </c>
      <c r="I1050" s="140"/>
    </row>
    <row r="1051" spans="1:9" ht="15.6" x14ac:dyDescent="0.3">
      <c r="A1051" s="88"/>
      <c r="B1051" s="101"/>
      <c r="C1051" s="102"/>
      <c r="D1051" s="98"/>
      <c r="E1051" s="136">
        <f>+D1051*$E$1</f>
        <v>0</v>
      </c>
      <c r="F1051" s="146">
        <f>IFERROR(Mensualite!$G1051/Mensualite!$D1051,0)</f>
        <v>0</v>
      </c>
      <c r="G1051" s="147">
        <f>+D1051*$E$1-Mensualite!$H1051</f>
        <v>0</v>
      </c>
      <c r="H1051" s="139">
        <f>SUMPRODUCT((([0]!sortieNoms=Mensualite!$B1051)*([0]!sortieClas=Mensualite!$C1051)*([0]!sortiePrix)))</f>
        <v>0</v>
      </c>
      <c r="I1051" s="140"/>
    </row>
    <row r="1052" spans="1:9" ht="15.6" x14ac:dyDescent="0.3">
      <c r="A1052" s="88"/>
      <c r="B1052" s="101"/>
      <c r="C1052" s="102"/>
      <c r="D1052" s="97"/>
      <c r="E1052" s="141">
        <f>+D1052*$E$1</f>
        <v>0</v>
      </c>
      <c r="F1052" s="149">
        <f>IFERROR(Mensualite!$G1052/Mensualite!$D1052,0)</f>
        <v>0</v>
      </c>
      <c r="G1052" s="150">
        <f>+D1052*$E$1-Mensualite!$H1052</f>
        <v>0</v>
      </c>
      <c r="H1052" s="139">
        <f>SUMPRODUCT((([0]!sortieNoms=Mensualite!$B1052)*([0]!sortieClas=Mensualite!$C1052)*([0]!sortiePrix)))</f>
        <v>0</v>
      </c>
      <c r="I1052" s="140"/>
    </row>
    <row r="1053" spans="1:9" ht="15.6" x14ac:dyDescent="0.3">
      <c r="A1053" s="88"/>
      <c r="B1053" s="101"/>
      <c r="C1053" s="102"/>
      <c r="D1053" s="98"/>
      <c r="E1053" s="136">
        <f>+D1053*$E$1</f>
        <v>0</v>
      </c>
      <c r="F1053" s="146">
        <f>IFERROR(Mensualite!$G1053/Mensualite!$D1053,0)</f>
        <v>0</v>
      </c>
      <c r="G1053" s="147">
        <f>+D1053*$E$1-Mensualite!$H1053</f>
        <v>0</v>
      </c>
      <c r="H1053" s="139">
        <f>SUMPRODUCT((([0]!sortieNoms=Mensualite!$B1053)*([0]!sortieClas=Mensualite!$C1053)*([0]!sortiePrix)))</f>
        <v>0</v>
      </c>
      <c r="I1053" s="140"/>
    </row>
    <row r="1054" spans="1:9" ht="15.6" x14ac:dyDescent="0.3">
      <c r="A1054" s="88"/>
      <c r="B1054" s="101"/>
      <c r="C1054" s="102"/>
      <c r="D1054" s="97"/>
      <c r="E1054" s="141">
        <f>+D1054*$E$1</f>
        <v>0</v>
      </c>
      <c r="F1054" s="149">
        <f>IFERROR(Mensualite!$G1054/Mensualite!$D1054,0)</f>
        <v>0</v>
      </c>
      <c r="G1054" s="150">
        <f>+D1054*$E$1-Mensualite!$H1054</f>
        <v>0</v>
      </c>
      <c r="H1054" s="139">
        <f>SUMPRODUCT((([0]!sortieNoms=Mensualite!$B1054)*([0]!sortieClas=Mensualite!$C1054)*([0]!sortiePrix)))</f>
        <v>0</v>
      </c>
      <c r="I1054" s="140"/>
    </row>
    <row r="1055" spans="1:9" ht="15.6" x14ac:dyDescent="0.3">
      <c r="A1055" s="88"/>
      <c r="B1055" s="101"/>
      <c r="C1055" s="102"/>
      <c r="D1055" s="98"/>
      <c r="E1055" s="136">
        <f>+D1055*$E$1</f>
        <v>0</v>
      </c>
      <c r="F1055" s="146">
        <f>IFERROR(Mensualite!$G1055/Mensualite!$D1055,0)</f>
        <v>0</v>
      </c>
      <c r="G1055" s="147">
        <f>+D1055*$E$1-Mensualite!$H1055</f>
        <v>0</v>
      </c>
      <c r="H1055" s="139">
        <f>SUMPRODUCT((([0]!sortieNoms=Mensualite!$B1055)*([0]!sortieClas=Mensualite!$C1055)*([0]!sortiePrix)))</f>
        <v>0</v>
      </c>
      <c r="I1055" s="140"/>
    </row>
    <row r="1056" spans="1:9" ht="15.6" x14ac:dyDescent="0.3">
      <c r="A1056" s="88"/>
      <c r="B1056" s="101"/>
      <c r="C1056" s="102"/>
      <c r="D1056" s="97"/>
      <c r="E1056" s="141">
        <f>+D1056*$E$1</f>
        <v>0</v>
      </c>
      <c r="F1056" s="149">
        <f>IFERROR(Mensualite!$G1056/Mensualite!$D1056,0)</f>
        <v>0</v>
      </c>
      <c r="G1056" s="150">
        <f>+D1056*$E$1-Mensualite!$H1056</f>
        <v>0</v>
      </c>
      <c r="H1056" s="139">
        <f>SUMPRODUCT((([0]!sortieNoms=Mensualite!$B1056)*([0]!sortieClas=Mensualite!$C1056)*([0]!sortiePrix)))</f>
        <v>0</v>
      </c>
      <c r="I1056" s="140"/>
    </row>
    <row r="1057" spans="1:9" ht="15.6" x14ac:dyDescent="0.3">
      <c r="A1057" s="88"/>
      <c r="B1057" s="101"/>
      <c r="C1057" s="102"/>
      <c r="D1057" s="98"/>
      <c r="E1057" s="136">
        <f>+D1057*$E$1</f>
        <v>0</v>
      </c>
      <c r="F1057" s="146">
        <f>IFERROR(Mensualite!$G1057/Mensualite!$D1057,0)</f>
        <v>0</v>
      </c>
      <c r="G1057" s="147">
        <f>+D1057*$E$1-Mensualite!$H1057</f>
        <v>0</v>
      </c>
      <c r="H1057" s="139">
        <f>SUMPRODUCT((([0]!sortieNoms=Mensualite!$B1057)*([0]!sortieClas=Mensualite!$C1057)*([0]!sortiePrix)))</f>
        <v>0</v>
      </c>
      <c r="I1057" s="140"/>
    </row>
    <row r="1058" spans="1:9" ht="15.6" x14ac:dyDescent="0.3">
      <c r="A1058" s="88"/>
      <c r="B1058" s="101"/>
      <c r="C1058" s="102"/>
      <c r="D1058" s="97"/>
      <c r="E1058" s="141">
        <f>+D1058*$E$1</f>
        <v>0</v>
      </c>
      <c r="F1058" s="149">
        <f>IFERROR(Mensualite!$G1058/Mensualite!$D1058,0)</f>
        <v>0</v>
      </c>
      <c r="G1058" s="150">
        <f>+D1058*$E$1-Mensualite!$H1058</f>
        <v>0</v>
      </c>
      <c r="H1058" s="139">
        <f>SUMPRODUCT((([0]!sortieNoms=Mensualite!$B1058)*([0]!sortieClas=Mensualite!$C1058)*([0]!sortiePrix)))</f>
        <v>0</v>
      </c>
      <c r="I1058" s="140"/>
    </row>
    <row r="1059" spans="1:9" ht="15.6" x14ac:dyDescent="0.3">
      <c r="A1059" s="88"/>
      <c r="B1059" s="101"/>
      <c r="C1059" s="102"/>
      <c r="D1059" s="98"/>
      <c r="E1059" s="136">
        <f>+D1059*$E$1</f>
        <v>0</v>
      </c>
      <c r="F1059" s="146">
        <f>IFERROR(Mensualite!$G1059/Mensualite!$D1059,0)</f>
        <v>0</v>
      </c>
      <c r="G1059" s="147">
        <f>+D1059*$E$1-Mensualite!$H1059</f>
        <v>0</v>
      </c>
      <c r="H1059" s="139">
        <f>SUMPRODUCT((([0]!sortieNoms=Mensualite!$B1059)*([0]!sortieClas=Mensualite!$C1059)*([0]!sortiePrix)))</f>
        <v>0</v>
      </c>
      <c r="I1059" s="140"/>
    </row>
    <row r="1060" spans="1:9" ht="15.6" x14ac:dyDescent="0.3">
      <c r="A1060" s="88"/>
      <c r="B1060" s="101"/>
      <c r="C1060" s="102"/>
      <c r="D1060" s="97"/>
      <c r="E1060" s="141">
        <f>+D1060*$E$1</f>
        <v>0</v>
      </c>
      <c r="F1060" s="149">
        <f>IFERROR(Mensualite!$G1060/Mensualite!$D1060,0)</f>
        <v>0</v>
      </c>
      <c r="G1060" s="150">
        <f>+D1060*$E$1-Mensualite!$H1060</f>
        <v>0</v>
      </c>
      <c r="H1060" s="139">
        <f>SUMPRODUCT((([0]!sortieNoms=Mensualite!$B1060)*([0]!sortieClas=Mensualite!$C1060)*([0]!sortiePrix)))</f>
        <v>0</v>
      </c>
      <c r="I1060" s="140"/>
    </row>
    <row r="1061" spans="1:9" ht="15.6" x14ac:dyDescent="0.3">
      <c r="A1061" s="88"/>
      <c r="B1061" s="101"/>
      <c r="C1061" s="102"/>
      <c r="D1061" s="98"/>
      <c r="E1061" s="136">
        <f>+D1061*$E$1</f>
        <v>0</v>
      </c>
      <c r="F1061" s="146">
        <f>IFERROR(Mensualite!$G1061/Mensualite!$D1061,0)</f>
        <v>0</v>
      </c>
      <c r="G1061" s="147">
        <f>+D1061*$E$1-Mensualite!$H1061</f>
        <v>0</v>
      </c>
      <c r="H1061" s="139">
        <f>SUMPRODUCT((([0]!sortieNoms=Mensualite!$B1061)*([0]!sortieClas=Mensualite!$C1061)*([0]!sortiePrix)))</f>
        <v>0</v>
      </c>
      <c r="I1061" s="140"/>
    </row>
    <row r="1062" spans="1:9" ht="15.6" x14ac:dyDescent="0.3">
      <c r="A1062" s="88"/>
      <c r="B1062" s="101"/>
      <c r="C1062" s="102"/>
      <c r="D1062" s="97"/>
      <c r="E1062" s="141">
        <f>+D1062*$E$1</f>
        <v>0</v>
      </c>
      <c r="F1062" s="149">
        <f>IFERROR(Mensualite!$G1062/Mensualite!$D1062,0)</f>
        <v>0</v>
      </c>
      <c r="G1062" s="150">
        <f>+D1062*$E$1-Mensualite!$H1062</f>
        <v>0</v>
      </c>
      <c r="H1062" s="139">
        <f>SUMPRODUCT((([0]!sortieNoms=Mensualite!$B1062)*([0]!sortieClas=Mensualite!$C1062)*([0]!sortiePrix)))</f>
        <v>0</v>
      </c>
      <c r="I1062" s="140"/>
    </row>
    <row r="1063" spans="1:9" ht="15.6" x14ac:dyDescent="0.3">
      <c r="A1063" s="88"/>
      <c r="B1063" s="101"/>
      <c r="C1063" s="102"/>
      <c r="D1063" s="98"/>
      <c r="E1063" s="136">
        <f>+D1063*$E$1</f>
        <v>0</v>
      </c>
      <c r="F1063" s="146">
        <f>IFERROR(Mensualite!$G1063/Mensualite!$D1063,0)</f>
        <v>0</v>
      </c>
      <c r="G1063" s="147">
        <f>+D1063*$E$1-Mensualite!$H1063</f>
        <v>0</v>
      </c>
      <c r="H1063" s="139">
        <f>SUMPRODUCT((([0]!sortieNoms=Mensualite!$B1063)*([0]!sortieClas=Mensualite!$C1063)*([0]!sortiePrix)))</f>
        <v>0</v>
      </c>
      <c r="I1063" s="140"/>
    </row>
    <row r="1064" spans="1:9" ht="15.6" x14ac:dyDescent="0.3">
      <c r="A1064" s="88"/>
      <c r="B1064" s="101"/>
      <c r="C1064" s="102"/>
      <c r="D1064" s="97"/>
      <c r="E1064" s="141">
        <f>+D1064*$E$1</f>
        <v>0</v>
      </c>
      <c r="F1064" s="149">
        <f>IFERROR(Mensualite!$G1064/Mensualite!$D1064,0)</f>
        <v>0</v>
      </c>
      <c r="G1064" s="150">
        <f>+D1064*$E$1-Mensualite!$H1064</f>
        <v>0</v>
      </c>
      <c r="H1064" s="139">
        <f>SUMPRODUCT((([0]!sortieNoms=Mensualite!$B1064)*([0]!sortieClas=Mensualite!$C1064)*([0]!sortiePrix)))</f>
        <v>0</v>
      </c>
      <c r="I1064" s="140"/>
    </row>
    <row r="1065" spans="1:9" ht="15.6" x14ac:dyDescent="0.3">
      <c r="A1065" s="88"/>
      <c r="B1065" s="101"/>
      <c r="C1065" s="102"/>
      <c r="D1065" s="98"/>
      <c r="E1065" s="136">
        <f>+D1065*$E$1</f>
        <v>0</v>
      </c>
      <c r="F1065" s="146">
        <f>IFERROR(Mensualite!$G1065/Mensualite!$D1065,0)</f>
        <v>0</v>
      </c>
      <c r="G1065" s="147">
        <f>+D1065*$E$1-Mensualite!$H1065</f>
        <v>0</v>
      </c>
      <c r="H1065" s="139">
        <f>SUMPRODUCT((([0]!sortieNoms=Mensualite!$B1065)*([0]!sortieClas=Mensualite!$C1065)*([0]!sortiePrix)))</f>
        <v>0</v>
      </c>
      <c r="I1065" s="140"/>
    </row>
    <row r="1066" spans="1:9" ht="15.6" x14ac:dyDescent="0.3">
      <c r="A1066" s="88"/>
      <c r="B1066" s="101"/>
      <c r="C1066" s="102"/>
      <c r="D1066" s="97"/>
      <c r="E1066" s="141">
        <f>+D1066*$E$1</f>
        <v>0</v>
      </c>
      <c r="F1066" s="149">
        <f>IFERROR(Mensualite!$G1066/Mensualite!$D1066,0)</f>
        <v>0</v>
      </c>
      <c r="G1066" s="150">
        <f>+D1066*$E$1-Mensualite!$H1066</f>
        <v>0</v>
      </c>
      <c r="H1066" s="139">
        <f>SUMPRODUCT((([0]!sortieNoms=Mensualite!$B1066)*([0]!sortieClas=Mensualite!$C1066)*([0]!sortiePrix)))</f>
        <v>0</v>
      </c>
      <c r="I1066" s="140"/>
    </row>
    <row r="1067" spans="1:9" ht="15.6" x14ac:dyDescent="0.3">
      <c r="A1067" s="88"/>
      <c r="B1067" s="101"/>
      <c r="C1067" s="102"/>
      <c r="D1067" s="98"/>
      <c r="E1067" s="136">
        <f>+D1067*$E$1</f>
        <v>0</v>
      </c>
      <c r="F1067" s="146">
        <f>IFERROR(Mensualite!$G1067/Mensualite!$D1067,0)</f>
        <v>0</v>
      </c>
      <c r="G1067" s="147">
        <f>+D1067*$E$1-Mensualite!$H1067</f>
        <v>0</v>
      </c>
      <c r="H1067" s="139">
        <f>SUMPRODUCT((([0]!sortieNoms=Mensualite!$B1067)*([0]!sortieClas=Mensualite!$C1067)*([0]!sortiePrix)))</f>
        <v>0</v>
      </c>
      <c r="I1067" s="140"/>
    </row>
    <row r="1068" spans="1:9" ht="15.6" x14ac:dyDescent="0.3">
      <c r="A1068" s="88"/>
      <c r="B1068" s="101"/>
      <c r="C1068" s="102"/>
      <c r="D1068" s="97"/>
      <c r="E1068" s="141">
        <f>+D1068*$E$1</f>
        <v>0</v>
      </c>
      <c r="F1068" s="149">
        <f>IFERROR(Mensualite!$G1068/Mensualite!$D1068,0)</f>
        <v>0</v>
      </c>
      <c r="G1068" s="150">
        <f>+D1068*$E$1-Mensualite!$H1068</f>
        <v>0</v>
      </c>
      <c r="H1068" s="139">
        <f>SUMPRODUCT((([0]!sortieNoms=Mensualite!$B1068)*([0]!sortieClas=Mensualite!$C1068)*([0]!sortiePrix)))</f>
        <v>0</v>
      </c>
      <c r="I1068" s="140"/>
    </row>
    <row r="1069" spans="1:9" ht="15.6" x14ac:dyDescent="0.3">
      <c r="A1069" s="88"/>
      <c r="B1069" s="101"/>
      <c r="C1069" s="102"/>
      <c r="D1069" s="98"/>
      <c r="E1069" s="136">
        <f>+D1069*$E$1</f>
        <v>0</v>
      </c>
      <c r="F1069" s="146">
        <f>IFERROR(Mensualite!$G1069/Mensualite!$D1069,0)</f>
        <v>0</v>
      </c>
      <c r="G1069" s="147">
        <f>+D1069*$E$1-Mensualite!$H1069</f>
        <v>0</v>
      </c>
      <c r="H1069" s="139">
        <f>SUMPRODUCT((([0]!sortieNoms=Mensualite!$B1069)*([0]!sortieClas=Mensualite!$C1069)*([0]!sortiePrix)))</f>
        <v>0</v>
      </c>
      <c r="I1069" s="140"/>
    </row>
    <row r="1070" spans="1:9" ht="15.6" x14ac:dyDescent="0.3">
      <c r="A1070" s="88"/>
      <c r="B1070" s="101"/>
      <c r="C1070" s="102"/>
      <c r="D1070" s="97"/>
      <c r="E1070" s="141">
        <f>+D1070*$E$1</f>
        <v>0</v>
      </c>
      <c r="F1070" s="149">
        <f>IFERROR(Mensualite!$G1070/Mensualite!$D1070,0)</f>
        <v>0</v>
      </c>
      <c r="G1070" s="150">
        <f>+D1070*$E$1-Mensualite!$H1070</f>
        <v>0</v>
      </c>
      <c r="H1070" s="139">
        <f>SUMPRODUCT((([0]!sortieNoms=Mensualite!$B1070)*([0]!sortieClas=Mensualite!$C1070)*([0]!sortiePrix)))</f>
        <v>0</v>
      </c>
      <c r="I1070" s="140"/>
    </row>
    <row r="1071" spans="1:9" ht="15.6" x14ac:dyDescent="0.3">
      <c r="A1071" s="88"/>
      <c r="B1071" s="101"/>
      <c r="C1071" s="102"/>
      <c r="D1071" s="98"/>
      <c r="E1071" s="136">
        <f>+D1071*$E$1</f>
        <v>0</v>
      </c>
      <c r="F1071" s="146">
        <f>IFERROR(Mensualite!$G1071/Mensualite!$D1071,0)</f>
        <v>0</v>
      </c>
      <c r="G1071" s="147">
        <f>+D1071*$E$1-Mensualite!$H1071</f>
        <v>0</v>
      </c>
      <c r="H1071" s="139">
        <f>SUMPRODUCT((([0]!sortieNoms=Mensualite!$B1071)*([0]!sortieClas=Mensualite!$C1071)*([0]!sortiePrix)))</f>
        <v>0</v>
      </c>
      <c r="I1071" s="140"/>
    </row>
    <row r="1072" spans="1:9" ht="15.6" x14ac:dyDescent="0.3">
      <c r="A1072" s="88"/>
      <c r="B1072" s="101"/>
      <c r="C1072" s="102"/>
      <c r="D1072" s="97"/>
      <c r="E1072" s="141">
        <f>+D1072*$E$1</f>
        <v>0</v>
      </c>
      <c r="F1072" s="149">
        <f>IFERROR(Mensualite!$G1072/Mensualite!$D1072,0)</f>
        <v>0</v>
      </c>
      <c r="G1072" s="150">
        <f>+D1072*$E$1-Mensualite!$H1072</f>
        <v>0</v>
      </c>
      <c r="H1072" s="139">
        <f>SUMPRODUCT((([0]!sortieNoms=Mensualite!$B1072)*([0]!sortieClas=Mensualite!$C1072)*([0]!sortiePrix)))</f>
        <v>0</v>
      </c>
      <c r="I1072" s="140"/>
    </row>
    <row r="1073" spans="1:9" ht="15.6" x14ac:dyDescent="0.3">
      <c r="A1073" s="88"/>
      <c r="B1073" s="101"/>
      <c r="C1073" s="102"/>
      <c r="D1073" s="98"/>
      <c r="E1073" s="136">
        <f>+D1073*$E$1</f>
        <v>0</v>
      </c>
      <c r="F1073" s="146">
        <f>IFERROR(Mensualite!$G1073/Mensualite!$D1073,0)</f>
        <v>0</v>
      </c>
      <c r="G1073" s="147">
        <f>+D1073*$E$1-Mensualite!$H1073</f>
        <v>0</v>
      </c>
      <c r="H1073" s="139">
        <f>SUMPRODUCT((([0]!sortieNoms=Mensualite!$B1073)*([0]!sortieClas=Mensualite!$C1073)*([0]!sortiePrix)))</f>
        <v>0</v>
      </c>
      <c r="I1073" s="140"/>
    </row>
    <row r="1074" spans="1:9" ht="15.6" x14ac:dyDescent="0.3">
      <c r="A1074" s="88"/>
      <c r="B1074" s="101"/>
      <c r="C1074" s="102"/>
      <c r="D1074" s="97"/>
      <c r="E1074" s="141">
        <f>+D1074*$E$1</f>
        <v>0</v>
      </c>
      <c r="F1074" s="149">
        <f>IFERROR(Mensualite!$G1074/Mensualite!$D1074,0)</f>
        <v>0</v>
      </c>
      <c r="G1074" s="150">
        <f>+D1074*$E$1-Mensualite!$H1074</f>
        <v>0</v>
      </c>
      <c r="H1074" s="139">
        <f>SUMPRODUCT((([0]!sortieNoms=Mensualite!$B1074)*([0]!sortieClas=Mensualite!$C1074)*([0]!sortiePrix)))</f>
        <v>0</v>
      </c>
      <c r="I1074" s="140"/>
    </row>
    <row r="1075" spans="1:9" ht="15.6" x14ac:dyDescent="0.3">
      <c r="A1075" s="88"/>
      <c r="B1075" s="101"/>
      <c r="C1075" s="102"/>
      <c r="D1075" s="98"/>
      <c r="E1075" s="136">
        <f>+D1075*$E$1</f>
        <v>0</v>
      </c>
      <c r="F1075" s="146">
        <f>IFERROR(Mensualite!$G1075/Mensualite!$D1075,0)</f>
        <v>0</v>
      </c>
      <c r="G1075" s="147">
        <f>+D1075*$E$1-Mensualite!$H1075</f>
        <v>0</v>
      </c>
      <c r="H1075" s="139">
        <f>SUMPRODUCT((([0]!sortieNoms=Mensualite!$B1075)*([0]!sortieClas=Mensualite!$C1075)*([0]!sortiePrix)))</f>
        <v>0</v>
      </c>
      <c r="I1075" s="140"/>
    </row>
    <row r="1076" spans="1:9" ht="15.6" x14ac:dyDescent="0.3">
      <c r="A1076" s="88"/>
      <c r="B1076" s="101"/>
      <c r="C1076" s="102"/>
      <c r="D1076" s="97"/>
      <c r="E1076" s="141">
        <f>+D1076*$E$1</f>
        <v>0</v>
      </c>
      <c r="F1076" s="149">
        <f>IFERROR(Mensualite!$G1076/Mensualite!$D1076,0)</f>
        <v>0</v>
      </c>
      <c r="G1076" s="150">
        <f>+D1076*$E$1-Mensualite!$H1076</f>
        <v>0</v>
      </c>
      <c r="H1076" s="139">
        <f>SUMPRODUCT((([0]!sortieNoms=Mensualite!$B1076)*([0]!sortieClas=Mensualite!$C1076)*([0]!sortiePrix)))</f>
        <v>0</v>
      </c>
      <c r="I1076" s="140"/>
    </row>
    <row r="1077" spans="1:9" ht="15.6" x14ac:dyDescent="0.3">
      <c r="A1077" s="88"/>
      <c r="B1077" s="101"/>
      <c r="C1077" s="102"/>
      <c r="D1077" s="98"/>
      <c r="E1077" s="136">
        <f>+D1077*$E$1</f>
        <v>0</v>
      </c>
      <c r="F1077" s="146">
        <f>IFERROR(Mensualite!$G1077/Mensualite!$D1077,0)</f>
        <v>0</v>
      </c>
      <c r="G1077" s="147">
        <f>+D1077*$E$1-Mensualite!$H1077</f>
        <v>0</v>
      </c>
      <c r="H1077" s="139">
        <f>SUMPRODUCT((([0]!sortieNoms=Mensualite!$B1077)*([0]!sortieClas=Mensualite!$C1077)*([0]!sortiePrix)))</f>
        <v>0</v>
      </c>
      <c r="I1077" s="140"/>
    </row>
    <row r="1078" spans="1:9" ht="15.6" x14ac:dyDescent="0.3">
      <c r="A1078" s="88"/>
      <c r="B1078" s="101"/>
      <c r="C1078" s="102"/>
      <c r="D1078" s="97"/>
      <c r="E1078" s="141">
        <f>+D1078*$E$1</f>
        <v>0</v>
      </c>
      <c r="F1078" s="149">
        <f>IFERROR(Mensualite!$G1078/Mensualite!$D1078,0)</f>
        <v>0</v>
      </c>
      <c r="G1078" s="150">
        <f>+D1078*$E$1-Mensualite!$H1078</f>
        <v>0</v>
      </c>
      <c r="H1078" s="139">
        <f>SUMPRODUCT((([0]!sortieNoms=Mensualite!$B1078)*([0]!sortieClas=Mensualite!$C1078)*([0]!sortiePrix)))</f>
        <v>0</v>
      </c>
      <c r="I1078" s="140"/>
    </row>
    <row r="1079" spans="1:9" ht="15.6" x14ac:dyDescent="0.3">
      <c r="A1079" s="88"/>
      <c r="B1079" s="101"/>
      <c r="C1079" s="102"/>
      <c r="D1079" s="98"/>
      <c r="E1079" s="136">
        <f>+D1079*$E$1</f>
        <v>0</v>
      </c>
      <c r="F1079" s="146">
        <f>IFERROR(Mensualite!$G1079/Mensualite!$D1079,0)</f>
        <v>0</v>
      </c>
      <c r="G1079" s="147">
        <f>+D1079*$E$1-Mensualite!$H1079</f>
        <v>0</v>
      </c>
      <c r="H1079" s="139">
        <f>SUMPRODUCT((([0]!sortieNoms=Mensualite!$B1079)*([0]!sortieClas=Mensualite!$C1079)*([0]!sortiePrix)))</f>
        <v>0</v>
      </c>
      <c r="I1079" s="140"/>
    </row>
    <row r="1080" spans="1:9" ht="15.6" x14ac:dyDescent="0.3">
      <c r="A1080" s="88"/>
      <c r="B1080" s="101"/>
      <c r="C1080" s="102"/>
      <c r="D1080" s="97"/>
      <c r="E1080" s="141">
        <f>+D1080*$E$1</f>
        <v>0</v>
      </c>
      <c r="F1080" s="149">
        <f>IFERROR(Mensualite!$G1080/Mensualite!$D1080,0)</f>
        <v>0</v>
      </c>
      <c r="G1080" s="150">
        <f>+D1080*$E$1-Mensualite!$H1080</f>
        <v>0</v>
      </c>
      <c r="H1080" s="139">
        <f>SUMPRODUCT((([0]!sortieNoms=Mensualite!$B1080)*([0]!sortieClas=Mensualite!$C1080)*([0]!sortiePrix)))</f>
        <v>0</v>
      </c>
      <c r="I1080" s="140"/>
    </row>
    <row r="1081" spans="1:9" ht="15.6" x14ac:dyDescent="0.3">
      <c r="A1081" s="88"/>
      <c r="B1081" s="101"/>
      <c r="C1081" s="102"/>
      <c r="D1081" s="98"/>
      <c r="E1081" s="136">
        <f>+D1081*$E$1</f>
        <v>0</v>
      </c>
      <c r="F1081" s="146">
        <f>IFERROR(Mensualite!$G1081/Mensualite!$D1081,0)</f>
        <v>0</v>
      </c>
      <c r="G1081" s="147">
        <f>+D1081*$E$1-Mensualite!$H1081</f>
        <v>0</v>
      </c>
      <c r="H1081" s="139">
        <f>SUMPRODUCT((([0]!sortieNoms=Mensualite!$B1081)*([0]!sortieClas=Mensualite!$C1081)*([0]!sortiePrix)))</f>
        <v>0</v>
      </c>
      <c r="I1081" s="140"/>
    </row>
    <row r="1082" spans="1:9" ht="15.6" x14ac:dyDescent="0.3">
      <c r="A1082" s="88"/>
      <c r="B1082" s="101"/>
      <c r="C1082" s="102"/>
      <c r="D1082" s="97"/>
      <c r="E1082" s="141">
        <f>+D1082*$E$1</f>
        <v>0</v>
      </c>
      <c r="F1082" s="149">
        <f>IFERROR(Mensualite!$G1082/Mensualite!$D1082,0)</f>
        <v>0</v>
      </c>
      <c r="G1082" s="150">
        <f>+D1082*$E$1-Mensualite!$H1082</f>
        <v>0</v>
      </c>
      <c r="H1082" s="139">
        <f>SUMPRODUCT((([0]!sortieNoms=Mensualite!$B1082)*([0]!sortieClas=Mensualite!$C1082)*([0]!sortiePrix)))</f>
        <v>0</v>
      </c>
      <c r="I1082" s="140"/>
    </row>
    <row r="1083" spans="1:9" ht="15.6" x14ac:dyDescent="0.3">
      <c r="A1083" s="88"/>
      <c r="B1083" s="101"/>
      <c r="C1083" s="102"/>
      <c r="D1083" s="98"/>
      <c r="E1083" s="136">
        <f>+D1083*$E$1</f>
        <v>0</v>
      </c>
      <c r="F1083" s="146">
        <f>IFERROR(Mensualite!$G1083/Mensualite!$D1083,0)</f>
        <v>0</v>
      </c>
      <c r="G1083" s="147">
        <f>+D1083*$E$1-Mensualite!$H1083</f>
        <v>0</v>
      </c>
      <c r="H1083" s="139">
        <f>SUMPRODUCT((([0]!sortieNoms=Mensualite!$B1083)*([0]!sortieClas=Mensualite!$C1083)*([0]!sortiePrix)))</f>
        <v>0</v>
      </c>
      <c r="I1083" s="140"/>
    </row>
    <row r="1084" spans="1:9" ht="15.6" x14ac:dyDescent="0.3">
      <c r="A1084" s="88"/>
      <c r="B1084" s="101"/>
      <c r="C1084" s="102"/>
      <c r="D1084" s="97"/>
      <c r="E1084" s="141">
        <f>+D1084*$E$1</f>
        <v>0</v>
      </c>
      <c r="F1084" s="149">
        <f>IFERROR(Mensualite!$G1084/Mensualite!$D1084,0)</f>
        <v>0</v>
      </c>
      <c r="G1084" s="150">
        <f>+D1084*$E$1-Mensualite!$H1084</f>
        <v>0</v>
      </c>
      <c r="H1084" s="139">
        <f>SUMPRODUCT((([0]!sortieNoms=Mensualite!$B1084)*([0]!sortieClas=Mensualite!$C1084)*([0]!sortiePrix)))</f>
        <v>0</v>
      </c>
      <c r="I1084" s="140"/>
    </row>
    <row r="1085" spans="1:9" ht="15.6" x14ac:dyDescent="0.3">
      <c r="A1085" s="88"/>
      <c r="B1085" s="101"/>
      <c r="C1085" s="102"/>
      <c r="D1085" s="98"/>
      <c r="E1085" s="136">
        <f>+D1085*$E$1</f>
        <v>0</v>
      </c>
      <c r="F1085" s="146">
        <f>IFERROR(Mensualite!$G1085/Mensualite!$D1085,0)</f>
        <v>0</v>
      </c>
      <c r="G1085" s="147">
        <f>+D1085*$E$1-Mensualite!$H1085</f>
        <v>0</v>
      </c>
      <c r="H1085" s="139">
        <f>SUMPRODUCT((([0]!sortieNoms=Mensualite!$B1085)*([0]!sortieClas=Mensualite!$C1085)*([0]!sortiePrix)))</f>
        <v>0</v>
      </c>
      <c r="I1085" s="140"/>
    </row>
    <row r="1086" spans="1:9" ht="15.6" x14ac:dyDescent="0.3">
      <c r="A1086" s="88"/>
      <c r="B1086" s="101"/>
      <c r="C1086" s="102"/>
      <c r="D1086" s="97"/>
      <c r="E1086" s="141">
        <f>+D1086*$E$1</f>
        <v>0</v>
      </c>
      <c r="F1086" s="149">
        <f>IFERROR(Mensualite!$G1086/Mensualite!$D1086,0)</f>
        <v>0</v>
      </c>
      <c r="G1086" s="150">
        <f>+D1086*$E$1-Mensualite!$H1086</f>
        <v>0</v>
      </c>
      <c r="H1086" s="139">
        <f>SUMPRODUCT((([0]!sortieNoms=Mensualite!$B1086)*([0]!sortieClas=Mensualite!$C1086)*([0]!sortiePrix)))</f>
        <v>0</v>
      </c>
      <c r="I1086" s="140"/>
    </row>
    <row r="1087" spans="1:9" ht="15.6" x14ac:dyDescent="0.3">
      <c r="A1087" s="88"/>
      <c r="B1087" s="101"/>
      <c r="C1087" s="102"/>
      <c r="D1087" s="98"/>
      <c r="E1087" s="136">
        <f>+D1087*$E$1</f>
        <v>0</v>
      </c>
      <c r="F1087" s="146">
        <f>IFERROR(Mensualite!$G1087/Mensualite!$D1087,0)</f>
        <v>0</v>
      </c>
      <c r="G1087" s="147">
        <f>+D1087*$E$1-Mensualite!$H1087</f>
        <v>0</v>
      </c>
      <c r="H1087" s="139">
        <f>SUMPRODUCT((([0]!sortieNoms=Mensualite!$B1087)*([0]!sortieClas=Mensualite!$C1087)*([0]!sortiePrix)))</f>
        <v>0</v>
      </c>
      <c r="I1087" s="140"/>
    </row>
    <row r="1088" spans="1:9" ht="15.6" x14ac:dyDescent="0.3">
      <c r="A1088" s="88"/>
      <c r="B1088" s="101"/>
      <c r="C1088" s="102"/>
      <c r="D1088" s="97"/>
      <c r="E1088" s="141">
        <f>+D1088*$E$1</f>
        <v>0</v>
      </c>
      <c r="F1088" s="149">
        <f>IFERROR(Mensualite!$G1088/Mensualite!$D1088,0)</f>
        <v>0</v>
      </c>
      <c r="G1088" s="150">
        <f>+D1088*$E$1-Mensualite!$H1088</f>
        <v>0</v>
      </c>
      <c r="H1088" s="139">
        <f>SUMPRODUCT((([0]!sortieNoms=Mensualite!$B1088)*([0]!sortieClas=Mensualite!$C1088)*([0]!sortiePrix)))</f>
        <v>0</v>
      </c>
      <c r="I1088" s="140"/>
    </row>
    <row r="1089" spans="1:9" ht="15.6" x14ac:dyDescent="0.3">
      <c r="A1089" s="88"/>
      <c r="B1089" s="101"/>
      <c r="C1089" s="102"/>
      <c r="D1089" s="98"/>
      <c r="E1089" s="136">
        <f>+D1089*$E$1</f>
        <v>0</v>
      </c>
      <c r="F1089" s="146">
        <f>IFERROR(Mensualite!$G1089/Mensualite!$D1089,0)</f>
        <v>0</v>
      </c>
      <c r="G1089" s="147">
        <f>+D1089*$E$1-Mensualite!$H1089</f>
        <v>0</v>
      </c>
      <c r="H1089" s="139">
        <f>SUMPRODUCT((([0]!sortieNoms=Mensualite!$B1089)*([0]!sortieClas=Mensualite!$C1089)*([0]!sortiePrix)))</f>
        <v>0</v>
      </c>
      <c r="I1089" s="140"/>
    </row>
    <row r="1090" spans="1:9" ht="15.6" x14ac:dyDescent="0.3">
      <c r="A1090" s="88"/>
      <c r="B1090" s="101"/>
      <c r="C1090" s="102"/>
      <c r="D1090" s="97"/>
      <c r="E1090" s="141">
        <f>+D1090*$E$1</f>
        <v>0</v>
      </c>
      <c r="F1090" s="149">
        <f>IFERROR(Mensualite!$G1090/Mensualite!$D1090,0)</f>
        <v>0</v>
      </c>
      <c r="G1090" s="150">
        <f>+D1090*$E$1-Mensualite!$H1090</f>
        <v>0</v>
      </c>
      <c r="H1090" s="139">
        <f>SUMPRODUCT((([0]!sortieNoms=Mensualite!$B1090)*([0]!sortieClas=Mensualite!$C1090)*([0]!sortiePrix)))</f>
        <v>0</v>
      </c>
      <c r="I1090" s="140"/>
    </row>
    <row r="1091" spans="1:9" ht="15.6" x14ac:dyDescent="0.3">
      <c r="A1091" s="88"/>
      <c r="B1091" s="101"/>
      <c r="C1091" s="102"/>
      <c r="D1091" s="98"/>
      <c r="E1091" s="136">
        <f>+D1091*$E$1</f>
        <v>0</v>
      </c>
      <c r="F1091" s="146">
        <f>IFERROR(Mensualite!$G1091/Mensualite!$D1091,0)</f>
        <v>0</v>
      </c>
      <c r="G1091" s="147">
        <f>+D1091*$E$1-Mensualite!$H1091</f>
        <v>0</v>
      </c>
      <c r="H1091" s="139">
        <f>SUMPRODUCT((([0]!sortieNoms=Mensualite!$B1091)*([0]!sortieClas=Mensualite!$C1091)*([0]!sortiePrix)))</f>
        <v>0</v>
      </c>
      <c r="I1091" s="140"/>
    </row>
    <row r="1092" spans="1:9" ht="15.6" x14ac:dyDescent="0.3">
      <c r="A1092" s="88"/>
      <c r="B1092" s="101"/>
      <c r="C1092" s="102"/>
      <c r="D1092" s="97"/>
      <c r="E1092" s="141">
        <f>+D1092*$E$1</f>
        <v>0</v>
      </c>
      <c r="F1092" s="149">
        <f>IFERROR(Mensualite!$G1092/Mensualite!$D1092,0)</f>
        <v>0</v>
      </c>
      <c r="G1092" s="150">
        <f>+D1092*$E$1-Mensualite!$H1092</f>
        <v>0</v>
      </c>
      <c r="H1092" s="139">
        <f>SUMPRODUCT((([0]!sortieNoms=Mensualite!$B1092)*([0]!sortieClas=Mensualite!$C1092)*([0]!sortiePrix)))</f>
        <v>0</v>
      </c>
      <c r="I1092" s="140"/>
    </row>
    <row r="1093" spans="1:9" ht="15.6" x14ac:dyDescent="0.3">
      <c r="A1093" s="88"/>
      <c r="B1093" s="101"/>
      <c r="C1093" s="102"/>
      <c r="D1093" s="98"/>
      <c r="E1093" s="136">
        <f>+D1093*$E$1</f>
        <v>0</v>
      </c>
      <c r="F1093" s="146">
        <f>IFERROR(Mensualite!$G1093/Mensualite!$D1093,0)</f>
        <v>0</v>
      </c>
      <c r="G1093" s="147">
        <f>+D1093*$E$1-Mensualite!$H1093</f>
        <v>0</v>
      </c>
      <c r="H1093" s="139">
        <f>SUMPRODUCT((([0]!sortieNoms=Mensualite!$B1093)*([0]!sortieClas=Mensualite!$C1093)*([0]!sortiePrix)))</f>
        <v>0</v>
      </c>
      <c r="I1093" s="140"/>
    </row>
    <row r="1094" spans="1:9" ht="15.6" x14ac:dyDescent="0.3">
      <c r="A1094" s="88"/>
      <c r="B1094" s="101"/>
      <c r="C1094" s="102"/>
      <c r="D1094" s="97"/>
      <c r="E1094" s="141">
        <f>+D1094*$E$1</f>
        <v>0</v>
      </c>
      <c r="F1094" s="149">
        <f>IFERROR(Mensualite!$G1094/Mensualite!$D1094,0)</f>
        <v>0</v>
      </c>
      <c r="G1094" s="150">
        <f>+D1094*$E$1-Mensualite!$H1094</f>
        <v>0</v>
      </c>
      <c r="H1094" s="139">
        <f>SUMPRODUCT((([0]!sortieNoms=Mensualite!$B1094)*([0]!sortieClas=Mensualite!$C1094)*([0]!sortiePrix)))</f>
        <v>0</v>
      </c>
      <c r="I1094" s="140"/>
    </row>
    <row r="1095" spans="1:9" ht="15.6" x14ac:dyDescent="0.3">
      <c r="A1095" s="88"/>
      <c r="B1095" s="101"/>
      <c r="C1095" s="102"/>
      <c r="D1095" s="98"/>
      <c r="E1095" s="136">
        <f>+D1095*$E$1</f>
        <v>0</v>
      </c>
      <c r="F1095" s="146">
        <f>IFERROR(Mensualite!$G1095/Mensualite!$D1095,0)</f>
        <v>0</v>
      </c>
      <c r="G1095" s="147">
        <f>+D1095*$E$1-Mensualite!$H1095</f>
        <v>0</v>
      </c>
      <c r="H1095" s="139">
        <f>SUMPRODUCT((([0]!sortieNoms=Mensualite!$B1095)*([0]!sortieClas=Mensualite!$C1095)*([0]!sortiePrix)))</f>
        <v>0</v>
      </c>
      <c r="I1095" s="140"/>
    </row>
    <row r="1096" spans="1:9" ht="15.6" x14ac:dyDescent="0.3">
      <c r="A1096" s="88"/>
      <c r="B1096" s="101"/>
      <c r="C1096" s="102"/>
      <c r="D1096" s="97"/>
      <c r="E1096" s="141">
        <f>+D1096*$E$1</f>
        <v>0</v>
      </c>
      <c r="F1096" s="149">
        <f>IFERROR(Mensualite!$G1096/Mensualite!$D1096,0)</f>
        <v>0</v>
      </c>
      <c r="G1096" s="150">
        <f>+D1096*$E$1-Mensualite!$H1096</f>
        <v>0</v>
      </c>
      <c r="H1096" s="139">
        <f>SUMPRODUCT((([0]!sortieNoms=Mensualite!$B1096)*([0]!sortieClas=Mensualite!$C1096)*([0]!sortiePrix)))</f>
        <v>0</v>
      </c>
      <c r="I1096" s="140"/>
    </row>
    <row r="1097" spans="1:9" ht="15.6" x14ac:dyDescent="0.3">
      <c r="A1097" s="88"/>
      <c r="B1097" s="101"/>
      <c r="C1097" s="102"/>
      <c r="D1097" s="98"/>
      <c r="E1097" s="136">
        <f>+D1097*$E$1</f>
        <v>0</v>
      </c>
      <c r="F1097" s="146">
        <f>IFERROR(Mensualite!$G1097/Mensualite!$D1097,0)</f>
        <v>0</v>
      </c>
      <c r="G1097" s="147">
        <f>+D1097*$E$1-Mensualite!$H1097</f>
        <v>0</v>
      </c>
      <c r="H1097" s="139">
        <f>SUMPRODUCT((([0]!sortieNoms=Mensualite!$B1097)*([0]!sortieClas=Mensualite!$C1097)*([0]!sortiePrix)))</f>
        <v>0</v>
      </c>
      <c r="I1097" s="140"/>
    </row>
    <row r="1098" spans="1:9" ht="15.6" x14ac:dyDescent="0.3">
      <c r="A1098" s="88"/>
      <c r="B1098" s="101"/>
      <c r="C1098" s="102"/>
      <c r="D1098" s="97"/>
      <c r="E1098" s="141">
        <f>+D1098*$E$1</f>
        <v>0</v>
      </c>
      <c r="F1098" s="149">
        <f>IFERROR(Mensualite!$G1098/Mensualite!$D1098,0)</f>
        <v>0</v>
      </c>
      <c r="G1098" s="150">
        <f>+D1098*$E$1-Mensualite!$H1098</f>
        <v>0</v>
      </c>
      <c r="H1098" s="139">
        <f>SUMPRODUCT((([0]!sortieNoms=Mensualite!$B1098)*([0]!sortieClas=Mensualite!$C1098)*([0]!sortiePrix)))</f>
        <v>0</v>
      </c>
      <c r="I1098" s="140"/>
    </row>
    <row r="1099" spans="1:9" ht="15.6" x14ac:dyDescent="0.3">
      <c r="A1099" s="88"/>
      <c r="B1099" s="101"/>
      <c r="C1099" s="102"/>
      <c r="D1099" s="98"/>
      <c r="E1099" s="136">
        <f>+D1099*$E$1</f>
        <v>0</v>
      </c>
      <c r="F1099" s="146">
        <f>IFERROR(Mensualite!$G1099/Mensualite!$D1099,0)</f>
        <v>0</v>
      </c>
      <c r="G1099" s="147">
        <f>+D1099*$E$1-Mensualite!$H1099</f>
        <v>0</v>
      </c>
      <c r="H1099" s="139">
        <f>SUMPRODUCT((([0]!sortieNoms=Mensualite!$B1099)*([0]!sortieClas=Mensualite!$C1099)*([0]!sortiePrix)))</f>
        <v>0</v>
      </c>
      <c r="I1099" s="140"/>
    </row>
    <row r="1100" spans="1:9" ht="15.6" x14ac:dyDescent="0.3">
      <c r="A1100" s="88"/>
      <c r="B1100" s="101"/>
      <c r="C1100" s="102"/>
      <c r="D1100" s="97"/>
      <c r="E1100" s="141">
        <f>+D1100*$E$1</f>
        <v>0</v>
      </c>
      <c r="F1100" s="149">
        <f>IFERROR(Mensualite!$G1100/Mensualite!$D1100,0)</f>
        <v>0</v>
      </c>
      <c r="G1100" s="150">
        <f>+D1100*$E$1-Mensualite!$H1100</f>
        <v>0</v>
      </c>
      <c r="H1100" s="139">
        <f>SUMPRODUCT((([0]!sortieNoms=Mensualite!$B1100)*([0]!sortieClas=Mensualite!$C1100)*([0]!sortiePrix)))</f>
        <v>0</v>
      </c>
      <c r="I1100" s="140"/>
    </row>
    <row r="1101" spans="1:9" ht="15.6" x14ac:dyDescent="0.3">
      <c r="A1101" s="88"/>
      <c r="B1101" s="101"/>
      <c r="C1101" s="102"/>
      <c r="D1101" s="98"/>
      <c r="E1101" s="136">
        <f>+D1101*$E$1</f>
        <v>0</v>
      </c>
      <c r="F1101" s="146">
        <f>IFERROR(Mensualite!$G1101/Mensualite!$D1101,0)</f>
        <v>0</v>
      </c>
      <c r="G1101" s="147">
        <f>+D1101*$E$1-Mensualite!$H1101</f>
        <v>0</v>
      </c>
      <c r="H1101" s="139">
        <f>SUMPRODUCT((([0]!sortieNoms=Mensualite!$B1101)*([0]!sortieClas=Mensualite!$C1101)*([0]!sortiePrix)))</f>
        <v>0</v>
      </c>
      <c r="I1101" s="140"/>
    </row>
    <row r="1102" spans="1:9" ht="15.6" x14ac:dyDescent="0.3">
      <c r="A1102" s="88"/>
      <c r="B1102" s="101"/>
      <c r="C1102" s="102"/>
      <c r="D1102" s="97"/>
      <c r="E1102" s="141">
        <f>+D1102*$E$1</f>
        <v>0</v>
      </c>
      <c r="F1102" s="149">
        <f>IFERROR(Mensualite!$G1102/Mensualite!$D1102,0)</f>
        <v>0</v>
      </c>
      <c r="G1102" s="150">
        <f>+D1102*$E$1-Mensualite!$H1102</f>
        <v>0</v>
      </c>
      <c r="H1102" s="139">
        <f>SUMPRODUCT((([0]!sortieNoms=Mensualite!$B1102)*([0]!sortieClas=Mensualite!$C1102)*([0]!sortiePrix)))</f>
        <v>0</v>
      </c>
      <c r="I1102" s="140"/>
    </row>
    <row r="1103" spans="1:9" ht="15.6" x14ac:dyDescent="0.3">
      <c r="A1103" s="88"/>
      <c r="B1103" s="101"/>
      <c r="C1103" s="102"/>
      <c r="D1103" s="98"/>
      <c r="E1103" s="136">
        <f>+D1103*$E$1</f>
        <v>0</v>
      </c>
      <c r="F1103" s="146">
        <f>IFERROR(Mensualite!$G1103/Mensualite!$D1103,0)</f>
        <v>0</v>
      </c>
      <c r="G1103" s="147">
        <f>+D1103*$E$1-Mensualite!$H1103</f>
        <v>0</v>
      </c>
      <c r="H1103" s="139">
        <f>SUMPRODUCT((([0]!sortieNoms=Mensualite!$B1103)*([0]!sortieClas=Mensualite!$C1103)*([0]!sortiePrix)))</f>
        <v>0</v>
      </c>
      <c r="I1103" s="140"/>
    </row>
    <row r="1104" spans="1:9" ht="15.6" x14ac:dyDescent="0.3">
      <c r="A1104" s="88"/>
      <c r="B1104" s="101"/>
      <c r="C1104" s="102"/>
      <c r="D1104" s="97"/>
      <c r="E1104" s="141">
        <f>+D1104*$E$1</f>
        <v>0</v>
      </c>
      <c r="F1104" s="149">
        <f>IFERROR(Mensualite!$G1104/Mensualite!$D1104,0)</f>
        <v>0</v>
      </c>
      <c r="G1104" s="150">
        <f>+D1104*$E$1-Mensualite!$H1104</f>
        <v>0</v>
      </c>
      <c r="H1104" s="139">
        <f>SUMPRODUCT((([0]!sortieNoms=Mensualite!$B1104)*([0]!sortieClas=Mensualite!$C1104)*([0]!sortiePrix)))</f>
        <v>0</v>
      </c>
      <c r="I1104" s="140"/>
    </row>
    <row r="1105" spans="1:9" ht="15.6" x14ac:dyDescent="0.3">
      <c r="A1105" s="88"/>
      <c r="B1105" s="101"/>
      <c r="C1105" s="102"/>
      <c r="D1105" s="98"/>
      <c r="E1105" s="136">
        <f>+D1105*$E$1</f>
        <v>0</v>
      </c>
      <c r="F1105" s="146">
        <f>IFERROR(Mensualite!$G1105/Mensualite!$D1105,0)</f>
        <v>0</v>
      </c>
      <c r="G1105" s="147">
        <f>+D1105*$E$1-Mensualite!$H1105</f>
        <v>0</v>
      </c>
      <c r="H1105" s="139">
        <f>SUMPRODUCT((([0]!sortieNoms=Mensualite!$B1105)*([0]!sortieClas=Mensualite!$C1105)*([0]!sortiePrix)))</f>
        <v>0</v>
      </c>
      <c r="I1105" s="140"/>
    </row>
    <row r="1106" spans="1:9" ht="15.6" x14ac:dyDescent="0.3">
      <c r="A1106" s="88"/>
      <c r="B1106" s="101"/>
      <c r="C1106" s="102"/>
      <c r="D1106" s="97"/>
      <c r="E1106" s="141">
        <f>+D1106*$E$1</f>
        <v>0</v>
      </c>
      <c r="F1106" s="149">
        <f>IFERROR(Mensualite!$G1106/Mensualite!$D1106,0)</f>
        <v>0</v>
      </c>
      <c r="G1106" s="150">
        <f>+D1106*$E$1-Mensualite!$H1106</f>
        <v>0</v>
      </c>
      <c r="H1106" s="139">
        <f>SUMPRODUCT((([0]!sortieNoms=Mensualite!$B1106)*([0]!sortieClas=Mensualite!$C1106)*([0]!sortiePrix)))</f>
        <v>0</v>
      </c>
      <c r="I1106" s="140"/>
    </row>
    <row r="1107" spans="1:9" ht="15.6" x14ac:dyDescent="0.3">
      <c r="A1107" s="88"/>
      <c r="B1107" s="101"/>
      <c r="C1107" s="102"/>
      <c r="D1107" s="98"/>
      <c r="E1107" s="136">
        <f>+D1107*$E$1</f>
        <v>0</v>
      </c>
      <c r="F1107" s="146">
        <f>IFERROR(Mensualite!$G1107/Mensualite!$D1107,0)</f>
        <v>0</v>
      </c>
      <c r="G1107" s="147">
        <f>+D1107*$E$1-Mensualite!$H1107</f>
        <v>0</v>
      </c>
      <c r="H1107" s="139">
        <f>SUMPRODUCT((([0]!sortieNoms=Mensualite!$B1107)*([0]!sortieClas=Mensualite!$C1107)*([0]!sortiePrix)))</f>
        <v>0</v>
      </c>
      <c r="I1107" s="140"/>
    </row>
    <row r="1108" spans="1:9" ht="15.6" x14ac:dyDescent="0.3">
      <c r="A1108" s="88"/>
      <c r="B1108" s="101"/>
      <c r="C1108" s="102"/>
      <c r="D1108" s="97"/>
      <c r="E1108" s="141">
        <f>+D1108*$E$1</f>
        <v>0</v>
      </c>
      <c r="F1108" s="149">
        <f>IFERROR(Mensualite!$G1108/Mensualite!$D1108,0)</f>
        <v>0</v>
      </c>
      <c r="G1108" s="150">
        <f>+D1108*$E$1-Mensualite!$H1108</f>
        <v>0</v>
      </c>
      <c r="H1108" s="139">
        <f>SUMPRODUCT((([0]!sortieNoms=Mensualite!$B1108)*([0]!sortieClas=Mensualite!$C1108)*([0]!sortiePrix)))</f>
        <v>0</v>
      </c>
      <c r="I1108" s="140"/>
    </row>
    <row r="1109" spans="1:9" ht="15.6" x14ac:dyDescent="0.3">
      <c r="A1109" s="88"/>
      <c r="B1109" s="101"/>
      <c r="C1109" s="102"/>
      <c r="D1109" s="98"/>
      <c r="E1109" s="136">
        <f>+D1109*$E$1</f>
        <v>0</v>
      </c>
      <c r="F1109" s="146">
        <f>IFERROR(Mensualite!$G1109/Mensualite!$D1109,0)</f>
        <v>0</v>
      </c>
      <c r="G1109" s="147">
        <f>+D1109*$E$1-Mensualite!$H1109</f>
        <v>0</v>
      </c>
      <c r="H1109" s="139">
        <f>SUMPRODUCT((([0]!sortieNoms=Mensualite!$B1109)*([0]!sortieClas=Mensualite!$C1109)*([0]!sortiePrix)))</f>
        <v>0</v>
      </c>
      <c r="I1109" s="140"/>
    </row>
    <row r="1110" spans="1:9" ht="15.6" x14ac:dyDescent="0.3">
      <c r="A1110" s="88"/>
      <c r="B1110" s="101"/>
      <c r="C1110" s="102"/>
      <c r="D1110" s="97"/>
      <c r="E1110" s="141">
        <f>+D1110*$E$1</f>
        <v>0</v>
      </c>
      <c r="F1110" s="149">
        <f>IFERROR(Mensualite!$G1110/Mensualite!$D1110,0)</f>
        <v>0</v>
      </c>
      <c r="G1110" s="150">
        <f>+D1110*$E$1-Mensualite!$H1110</f>
        <v>0</v>
      </c>
      <c r="H1110" s="139">
        <f>SUMPRODUCT((([0]!sortieNoms=Mensualite!$B1110)*([0]!sortieClas=Mensualite!$C1110)*([0]!sortiePrix)))</f>
        <v>0</v>
      </c>
      <c r="I1110" s="140"/>
    </row>
    <row r="1111" spans="1:9" ht="15.6" x14ac:dyDescent="0.3">
      <c r="A1111" s="88"/>
      <c r="B1111" s="101"/>
      <c r="C1111" s="102"/>
      <c r="D1111" s="98"/>
      <c r="E1111" s="136">
        <f>+D1111*$E$1</f>
        <v>0</v>
      </c>
      <c r="F1111" s="146">
        <f>IFERROR(Mensualite!$G1111/Mensualite!$D1111,0)</f>
        <v>0</v>
      </c>
      <c r="G1111" s="147">
        <f>+D1111*$E$1-Mensualite!$H1111</f>
        <v>0</v>
      </c>
      <c r="H1111" s="139">
        <f>SUMPRODUCT((([0]!sortieNoms=Mensualite!$B1111)*([0]!sortieClas=Mensualite!$C1111)*([0]!sortiePrix)))</f>
        <v>0</v>
      </c>
      <c r="I1111" s="140"/>
    </row>
    <row r="1112" spans="1:9" ht="15.6" x14ac:dyDescent="0.3">
      <c r="A1112" s="88"/>
      <c r="B1112" s="101"/>
      <c r="C1112" s="102"/>
      <c r="D1112" s="97"/>
      <c r="E1112" s="141">
        <f>+D1112*$E$1</f>
        <v>0</v>
      </c>
      <c r="F1112" s="149">
        <f>IFERROR(Mensualite!$G1112/Mensualite!$D1112,0)</f>
        <v>0</v>
      </c>
      <c r="G1112" s="150">
        <f>+D1112*$E$1-Mensualite!$H1112</f>
        <v>0</v>
      </c>
      <c r="H1112" s="139">
        <f>SUMPRODUCT((([0]!sortieNoms=Mensualite!$B1112)*([0]!sortieClas=Mensualite!$C1112)*([0]!sortiePrix)))</f>
        <v>0</v>
      </c>
      <c r="I1112" s="140"/>
    </row>
    <row r="1113" spans="1:9" ht="15.6" x14ac:dyDescent="0.3">
      <c r="A1113" s="88"/>
      <c r="B1113" s="101"/>
      <c r="C1113" s="102"/>
      <c r="D1113" s="98"/>
      <c r="E1113" s="136">
        <f>+D1113*$E$1</f>
        <v>0</v>
      </c>
      <c r="F1113" s="146">
        <f>IFERROR(Mensualite!$G1113/Mensualite!$D1113,0)</f>
        <v>0</v>
      </c>
      <c r="G1113" s="147">
        <f>+D1113*$E$1-Mensualite!$H1113</f>
        <v>0</v>
      </c>
      <c r="H1113" s="139">
        <f>SUMPRODUCT((([0]!sortieNoms=Mensualite!$B1113)*([0]!sortieClas=Mensualite!$C1113)*([0]!sortiePrix)))</f>
        <v>0</v>
      </c>
      <c r="I1113" s="140"/>
    </row>
    <row r="1114" spans="1:9" ht="15.6" x14ac:dyDescent="0.3">
      <c r="A1114" s="88"/>
      <c r="B1114" s="101"/>
      <c r="C1114" s="102"/>
      <c r="D1114" s="97"/>
      <c r="E1114" s="141">
        <f>+D1114*$E$1</f>
        <v>0</v>
      </c>
      <c r="F1114" s="149">
        <f>IFERROR(Mensualite!$G1114/Mensualite!$D1114,0)</f>
        <v>0</v>
      </c>
      <c r="G1114" s="150">
        <f>+D1114*$E$1-Mensualite!$H1114</f>
        <v>0</v>
      </c>
      <c r="H1114" s="139">
        <f>SUMPRODUCT((([0]!sortieNoms=Mensualite!$B1114)*([0]!sortieClas=Mensualite!$C1114)*([0]!sortiePrix)))</f>
        <v>0</v>
      </c>
      <c r="I1114" s="140"/>
    </row>
    <row r="1115" spans="1:9" ht="15.6" x14ac:dyDescent="0.3">
      <c r="A1115" s="88"/>
      <c r="B1115" s="101"/>
      <c r="C1115" s="102"/>
      <c r="D1115" s="98"/>
      <c r="E1115" s="136">
        <f>+D1115*$E$1</f>
        <v>0</v>
      </c>
      <c r="F1115" s="146">
        <f>IFERROR(Mensualite!$G1115/Mensualite!$D1115,0)</f>
        <v>0</v>
      </c>
      <c r="G1115" s="147">
        <f>+D1115*$E$1-Mensualite!$H1115</f>
        <v>0</v>
      </c>
      <c r="H1115" s="139">
        <f>SUMPRODUCT((([0]!sortieNoms=Mensualite!$B1115)*([0]!sortieClas=Mensualite!$C1115)*([0]!sortiePrix)))</f>
        <v>0</v>
      </c>
      <c r="I1115" s="140"/>
    </row>
    <row r="1116" spans="1:9" ht="15.6" x14ac:dyDescent="0.3">
      <c r="A1116" s="88"/>
      <c r="B1116" s="101"/>
      <c r="C1116" s="102"/>
      <c r="D1116" s="97"/>
      <c r="E1116" s="141">
        <f>+D1116*$E$1</f>
        <v>0</v>
      </c>
      <c r="F1116" s="149">
        <f>IFERROR(Mensualite!$G1116/Mensualite!$D1116,0)</f>
        <v>0</v>
      </c>
      <c r="G1116" s="150">
        <f>+D1116*$E$1-Mensualite!$H1116</f>
        <v>0</v>
      </c>
      <c r="H1116" s="139">
        <f>SUMPRODUCT((([0]!sortieNoms=Mensualite!$B1116)*([0]!sortieClas=Mensualite!$C1116)*([0]!sortiePrix)))</f>
        <v>0</v>
      </c>
      <c r="I1116" s="140"/>
    </row>
    <row r="1117" spans="1:9" ht="15.6" x14ac:dyDescent="0.3">
      <c r="A1117" s="88"/>
      <c r="B1117" s="101"/>
      <c r="C1117" s="102"/>
      <c r="D1117" s="98"/>
      <c r="E1117" s="136">
        <f>+D1117*$E$1</f>
        <v>0</v>
      </c>
      <c r="F1117" s="146">
        <f>IFERROR(Mensualite!$G1117/Mensualite!$D1117,0)</f>
        <v>0</v>
      </c>
      <c r="G1117" s="147">
        <f>+D1117*$E$1-Mensualite!$H1117</f>
        <v>0</v>
      </c>
      <c r="H1117" s="139">
        <f>SUMPRODUCT((([0]!sortieNoms=Mensualite!$B1117)*([0]!sortieClas=Mensualite!$C1117)*([0]!sortiePrix)))</f>
        <v>0</v>
      </c>
      <c r="I1117" s="140"/>
    </row>
    <row r="1118" spans="1:9" ht="15.6" x14ac:dyDescent="0.3">
      <c r="A1118" s="88"/>
      <c r="B1118" s="101"/>
      <c r="C1118" s="102"/>
      <c r="D1118" s="97"/>
      <c r="E1118" s="141">
        <f>+D1118*$E$1</f>
        <v>0</v>
      </c>
      <c r="F1118" s="149">
        <f>IFERROR(Mensualite!$G1118/Mensualite!$D1118,0)</f>
        <v>0</v>
      </c>
      <c r="G1118" s="150">
        <f>+D1118*$E$1-Mensualite!$H1118</f>
        <v>0</v>
      </c>
      <c r="H1118" s="139">
        <f>SUMPRODUCT((([0]!sortieNoms=Mensualite!$B1118)*([0]!sortieClas=Mensualite!$C1118)*([0]!sortiePrix)))</f>
        <v>0</v>
      </c>
      <c r="I1118" s="140"/>
    </row>
    <row r="1119" spans="1:9" ht="15.6" x14ac:dyDescent="0.3">
      <c r="A1119" s="88"/>
      <c r="B1119" s="101"/>
      <c r="C1119" s="102"/>
      <c r="D1119" s="98"/>
      <c r="E1119" s="136">
        <f>+D1119*$E$1</f>
        <v>0</v>
      </c>
      <c r="F1119" s="146">
        <f>IFERROR(Mensualite!$G1119/Mensualite!$D1119,0)</f>
        <v>0</v>
      </c>
      <c r="G1119" s="147">
        <f>+D1119*$E$1-Mensualite!$H1119</f>
        <v>0</v>
      </c>
      <c r="H1119" s="139">
        <f>SUMPRODUCT((([0]!sortieNoms=Mensualite!$B1119)*([0]!sortieClas=Mensualite!$C1119)*([0]!sortiePrix)))</f>
        <v>0</v>
      </c>
      <c r="I1119" s="140"/>
    </row>
    <row r="1120" spans="1:9" ht="15.6" x14ac:dyDescent="0.3">
      <c r="A1120" s="88"/>
      <c r="B1120" s="101"/>
      <c r="C1120" s="102"/>
      <c r="D1120" s="97"/>
      <c r="E1120" s="141">
        <f>+D1120*$E$1</f>
        <v>0</v>
      </c>
      <c r="F1120" s="149">
        <f>IFERROR(Mensualite!$G1120/Mensualite!$D1120,0)</f>
        <v>0</v>
      </c>
      <c r="G1120" s="150">
        <f>+D1120*$E$1-Mensualite!$H1120</f>
        <v>0</v>
      </c>
      <c r="H1120" s="139">
        <f>SUMPRODUCT((([0]!sortieNoms=Mensualite!$B1120)*([0]!sortieClas=Mensualite!$C1120)*([0]!sortiePrix)))</f>
        <v>0</v>
      </c>
      <c r="I1120" s="140"/>
    </row>
    <row r="1121" spans="1:9" ht="15.6" x14ac:dyDescent="0.3">
      <c r="A1121" s="88"/>
      <c r="B1121" s="101"/>
      <c r="C1121" s="102"/>
      <c r="D1121" s="98"/>
      <c r="E1121" s="136">
        <f>+D1121*$E$1</f>
        <v>0</v>
      </c>
      <c r="F1121" s="146">
        <f>IFERROR(Mensualite!$G1121/Mensualite!$D1121,0)</f>
        <v>0</v>
      </c>
      <c r="G1121" s="147">
        <f>+D1121*$E$1-Mensualite!$H1121</f>
        <v>0</v>
      </c>
      <c r="H1121" s="139">
        <f>SUMPRODUCT((([0]!sortieNoms=Mensualite!$B1121)*([0]!sortieClas=Mensualite!$C1121)*([0]!sortiePrix)))</f>
        <v>0</v>
      </c>
      <c r="I1121" s="140"/>
    </row>
    <row r="1122" spans="1:9" ht="15.6" x14ac:dyDescent="0.3">
      <c r="A1122" s="88"/>
      <c r="B1122" s="101"/>
      <c r="C1122" s="102"/>
      <c r="D1122" s="97"/>
      <c r="E1122" s="141">
        <f>+D1122*$E$1</f>
        <v>0</v>
      </c>
      <c r="F1122" s="149">
        <f>IFERROR(Mensualite!$G1122/Mensualite!$D1122,0)</f>
        <v>0</v>
      </c>
      <c r="G1122" s="150">
        <f>+D1122*$E$1-Mensualite!$H1122</f>
        <v>0</v>
      </c>
      <c r="H1122" s="139">
        <f>SUMPRODUCT((([0]!sortieNoms=Mensualite!$B1122)*([0]!sortieClas=Mensualite!$C1122)*([0]!sortiePrix)))</f>
        <v>0</v>
      </c>
      <c r="I1122" s="140"/>
    </row>
    <row r="1123" spans="1:9" ht="15.6" x14ac:dyDescent="0.3">
      <c r="A1123" s="88"/>
      <c r="B1123" s="101"/>
      <c r="C1123" s="102"/>
      <c r="D1123" s="98"/>
      <c r="E1123" s="136">
        <f>+D1123*$E$1</f>
        <v>0</v>
      </c>
      <c r="F1123" s="146">
        <f>IFERROR(Mensualite!$G1123/Mensualite!$D1123,0)</f>
        <v>0</v>
      </c>
      <c r="G1123" s="147">
        <f>+D1123*$E$1-Mensualite!$H1123</f>
        <v>0</v>
      </c>
      <c r="H1123" s="139">
        <f>SUMPRODUCT((([0]!sortieNoms=Mensualite!$B1123)*([0]!sortieClas=Mensualite!$C1123)*([0]!sortiePrix)))</f>
        <v>0</v>
      </c>
      <c r="I1123" s="140"/>
    </row>
    <row r="1124" spans="1:9" ht="15.6" x14ac:dyDescent="0.3">
      <c r="A1124" s="88"/>
      <c r="B1124" s="101"/>
      <c r="C1124" s="102"/>
      <c r="D1124" s="97"/>
      <c r="E1124" s="141">
        <f>+D1124*$E$1</f>
        <v>0</v>
      </c>
      <c r="F1124" s="149">
        <f>IFERROR(Mensualite!$G1124/Mensualite!$D1124,0)</f>
        <v>0</v>
      </c>
      <c r="G1124" s="150">
        <f>+D1124*$E$1-Mensualite!$H1124</f>
        <v>0</v>
      </c>
      <c r="H1124" s="139">
        <f>SUMPRODUCT((([0]!sortieNoms=Mensualite!$B1124)*([0]!sortieClas=Mensualite!$C1124)*([0]!sortiePrix)))</f>
        <v>0</v>
      </c>
      <c r="I1124" s="140"/>
    </row>
    <row r="1125" spans="1:9" ht="15.6" x14ac:dyDescent="0.3">
      <c r="A1125" s="88"/>
      <c r="B1125" s="101"/>
      <c r="C1125" s="102"/>
      <c r="D1125" s="98"/>
      <c r="E1125" s="136">
        <f>+D1125*$E$1</f>
        <v>0</v>
      </c>
      <c r="F1125" s="146">
        <f>IFERROR(Mensualite!$G1125/Mensualite!$D1125,0)</f>
        <v>0</v>
      </c>
      <c r="G1125" s="147">
        <f>+D1125*$E$1-Mensualite!$H1125</f>
        <v>0</v>
      </c>
      <c r="H1125" s="139">
        <f>SUMPRODUCT((([0]!sortieNoms=Mensualite!$B1125)*([0]!sortieClas=Mensualite!$C1125)*([0]!sortiePrix)))</f>
        <v>0</v>
      </c>
      <c r="I1125" s="140"/>
    </row>
    <row r="1126" spans="1:9" ht="15.6" x14ac:dyDescent="0.3">
      <c r="A1126" s="88"/>
      <c r="B1126" s="101"/>
      <c r="C1126" s="102"/>
      <c r="D1126" s="97"/>
      <c r="E1126" s="141">
        <f>+D1126*$E$1</f>
        <v>0</v>
      </c>
      <c r="F1126" s="149">
        <f>IFERROR(Mensualite!$G1126/Mensualite!$D1126,0)</f>
        <v>0</v>
      </c>
      <c r="G1126" s="150">
        <f>+D1126*$E$1-Mensualite!$H1126</f>
        <v>0</v>
      </c>
      <c r="H1126" s="139">
        <f>SUMPRODUCT((([0]!sortieNoms=Mensualite!$B1126)*([0]!sortieClas=Mensualite!$C1126)*([0]!sortiePrix)))</f>
        <v>0</v>
      </c>
      <c r="I1126" s="140"/>
    </row>
    <row r="1127" spans="1:9" ht="15.6" x14ac:dyDescent="0.3">
      <c r="A1127" s="88"/>
      <c r="B1127" s="101"/>
      <c r="C1127" s="102"/>
      <c r="D1127" s="98"/>
      <c r="E1127" s="136">
        <f>+D1127*$E$1</f>
        <v>0</v>
      </c>
      <c r="F1127" s="146">
        <f>IFERROR(Mensualite!$G1127/Mensualite!$D1127,0)</f>
        <v>0</v>
      </c>
      <c r="G1127" s="147">
        <f>+D1127*$E$1-Mensualite!$H1127</f>
        <v>0</v>
      </c>
      <c r="H1127" s="139">
        <f>SUMPRODUCT((([0]!sortieNoms=Mensualite!$B1127)*([0]!sortieClas=Mensualite!$C1127)*([0]!sortiePrix)))</f>
        <v>0</v>
      </c>
      <c r="I1127" s="140"/>
    </row>
    <row r="1128" spans="1:9" ht="15.6" x14ac:dyDescent="0.3">
      <c r="A1128" s="88"/>
      <c r="B1128" s="101"/>
      <c r="C1128" s="102"/>
      <c r="D1128" s="97"/>
      <c r="E1128" s="141">
        <f>+D1128*$E$1</f>
        <v>0</v>
      </c>
      <c r="F1128" s="149">
        <f>IFERROR(Mensualite!$G1128/Mensualite!$D1128,0)</f>
        <v>0</v>
      </c>
      <c r="G1128" s="150">
        <f>+D1128*$E$1-Mensualite!$H1128</f>
        <v>0</v>
      </c>
      <c r="H1128" s="139">
        <f>SUMPRODUCT((([0]!sortieNoms=Mensualite!$B1128)*([0]!sortieClas=Mensualite!$C1128)*([0]!sortiePrix)))</f>
        <v>0</v>
      </c>
      <c r="I1128" s="140"/>
    </row>
    <row r="1129" spans="1:9" ht="15.6" x14ac:dyDescent="0.3">
      <c r="A1129" s="88"/>
      <c r="B1129" s="101"/>
      <c r="C1129" s="102"/>
      <c r="D1129" s="98"/>
      <c r="E1129" s="136">
        <f>+D1129*$E$1</f>
        <v>0</v>
      </c>
      <c r="F1129" s="146">
        <f>IFERROR(Mensualite!$G1129/Mensualite!$D1129,0)</f>
        <v>0</v>
      </c>
      <c r="G1129" s="147">
        <f>+D1129*$E$1-Mensualite!$H1129</f>
        <v>0</v>
      </c>
      <c r="H1129" s="139">
        <f>SUMPRODUCT((([0]!sortieNoms=Mensualite!$B1129)*([0]!sortieClas=Mensualite!$C1129)*([0]!sortiePrix)))</f>
        <v>0</v>
      </c>
      <c r="I1129" s="140"/>
    </row>
    <row r="1130" spans="1:9" ht="15.6" x14ac:dyDescent="0.3">
      <c r="A1130" s="88"/>
      <c r="B1130" s="101"/>
      <c r="C1130" s="102"/>
      <c r="D1130" s="97"/>
      <c r="E1130" s="141">
        <f>+D1130*$E$1</f>
        <v>0</v>
      </c>
      <c r="F1130" s="149">
        <f>IFERROR(Mensualite!$G1130/Mensualite!$D1130,0)</f>
        <v>0</v>
      </c>
      <c r="G1130" s="150">
        <f>+D1130*$E$1-Mensualite!$H1130</f>
        <v>0</v>
      </c>
      <c r="H1130" s="139">
        <f>SUMPRODUCT((([0]!sortieNoms=Mensualite!$B1130)*([0]!sortieClas=Mensualite!$C1130)*([0]!sortiePrix)))</f>
        <v>0</v>
      </c>
      <c r="I1130" s="140"/>
    </row>
    <row r="1131" spans="1:9" ht="15.6" x14ac:dyDescent="0.3">
      <c r="A1131" s="88"/>
      <c r="B1131" s="101"/>
      <c r="C1131" s="102"/>
      <c r="D1131" s="98"/>
      <c r="E1131" s="136">
        <f>+D1131*$E$1</f>
        <v>0</v>
      </c>
      <c r="F1131" s="146">
        <f>IFERROR(Mensualite!$G1131/Mensualite!$D1131,0)</f>
        <v>0</v>
      </c>
      <c r="G1131" s="147">
        <f>+D1131*$E$1-Mensualite!$H1131</f>
        <v>0</v>
      </c>
      <c r="H1131" s="139">
        <f>SUMPRODUCT((([0]!sortieNoms=Mensualite!$B1131)*([0]!sortieClas=Mensualite!$C1131)*([0]!sortiePrix)))</f>
        <v>0</v>
      </c>
      <c r="I1131" s="140"/>
    </row>
    <row r="1132" spans="1:9" ht="15.6" x14ac:dyDescent="0.3">
      <c r="A1132" s="88"/>
      <c r="B1132" s="101"/>
      <c r="C1132" s="102"/>
      <c r="D1132" s="97"/>
      <c r="E1132" s="141">
        <f>+D1132*$E$1</f>
        <v>0</v>
      </c>
      <c r="F1132" s="149">
        <f>IFERROR(Mensualite!$G1132/Mensualite!$D1132,0)</f>
        <v>0</v>
      </c>
      <c r="G1132" s="150">
        <f>+D1132*$E$1-Mensualite!$H1132</f>
        <v>0</v>
      </c>
      <c r="H1132" s="139">
        <f>SUMPRODUCT((([0]!sortieNoms=Mensualite!$B1132)*([0]!sortieClas=Mensualite!$C1132)*([0]!sortiePrix)))</f>
        <v>0</v>
      </c>
      <c r="I1132" s="140"/>
    </row>
    <row r="1133" spans="1:9" ht="15.6" x14ac:dyDescent="0.3">
      <c r="A1133" s="88"/>
      <c r="B1133" s="101"/>
      <c r="C1133" s="102"/>
      <c r="D1133" s="98"/>
      <c r="E1133" s="136">
        <f>+D1133*$E$1</f>
        <v>0</v>
      </c>
      <c r="F1133" s="146">
        <f>IFERROR(Mensualite!$G1133/Mensualite!$D1133,0)</f>
        <v>0</v>
      </c>
      <c r="G1133" s="147">
        <f>+D1133*$E$1-Mensualite!$H1133</f>
        <v>0</v>
      </c>
      <c r="H1133" s="139">
        <f>SUMPRODUCT((([0]!sortieNoms=Mensualite!$B1133)*([0]!sortieClas=Mensualite!$C1133)*([0]!sortiePrix)))</f>
        <v>0</v>
      </c>
      <c r="I1133" s="140"/>
    </row>
    <row r="1134" spans="1:9" ht="15.6" x14ac:dyDescent="0.3">
      <c r="A1134" s="88"/>
      <c r="B1134" s="101"/>
      <c r="C1134" s="102"/>
      <c r="D1134" s="97"/>
      <c r="E1134" s="141">
        <f>+D1134*$E$1</f>
        <v>0</v>
      </c>
      <c r="F1134" s="149">
        <f>IFERROR(Mensualite!$G1134/Mensualite!$D1134,0)</f>
        <v>0</v>
      </c>
      <c r="G1134" s="150">
        <f>+D1134*$E$1-Mensualite!$H1134</f>
        <v>0</v>
      </c>
      <c r="H1134" s="139">
        <f>SUMPRODUCT((([0]!sortieNoms=Mensualite!$B1134)*([0]!sortieClas=Mensualite!$C1134)*([0]!sortiePrix)))</f>
        <v>0</v>
      </c>
      <c r="I1134" s="140"/>
    </row>
    <row r="1135" spans="1:9" ht="15.6" x14ac:dyDescent="0.3">
      <c r="A1135" s="88"/>
      <c r="B1135" s="101"/>
      <c r="C1135" s="102"/>
      <c r="D1135" s="98"/>
      <c r="E1135" s="136">
        <f>+D1135*$E$1</f>
        <v>0</v>
      </c>
      <c r="F1135" s="146">
        <f>IFERROR(Mensualite!$G1135/Mensualite!$D1135,0)</f>
        <v>0</v>
      </c>
      <c r="G1135" s="147">
        <f>+D1135*$E$1-Mensualite!$H1135</f>
        <v>0</v>
      </c>
      <c r="H1135" s="139">
        <f>SUMPRODUCT((([0]!sortieNoms=Mensualite!$B1135)*([0]!sortieClas=Mensualite!$C1135)*([0]!sortiePrix)))</f>
        <v>0</v>
      </c>
      <c r="I1135" s="140"/>
    </row>
    <row r="1136" spans="1:9" ht="15.6" x14ac:dyDescent="0.3">
      <c r="A1136" s="88"/>
      <c r="B1136" s="101"/>
      <c r="C1136" s="102"/>
      <c r="D1136" s="97"/>
      <c r="E1136" s="141">
        <f>+D1136*$E$1</f>
        <v>0</v>
      </c>
      <c r="F1136" s="149">
        <f>IFERROR(Mensualite!$G1136/Mensualite!$D1136,0)</f>
        <v>0</v>
      </c>
      <c r="G1136" s="150">
        <f>+D1136*$E$1-Mensualite!$H1136</f>
        <v>0</v>
      </c>
      <c r="H1136" s="139">
        <f>SUMPRODUCT((([0]!sortieNoms=Mensualite!$B1136)*([0]!sortieClas=Mensualite!$C1136)*([0]!sortiePrix)))</f>
        <v>0</v>
      </c>
      <c r="I1136" s="140"/>
    </row>
    <row r="1137" spans="1:9" ht="15.6" x14ac:dyDescent="0.3">
      <c r="A1137" s="88"/>
      <c r="B1137" s="101"/>
      <c r="C1137" s="102"/>
      <c r="D1137" s="98"/>
      <c r="E1137" s="136">
        <f>+D1137*$E$1</f>
        <v>0</v>
      </c>
      <c r="F1137" s="146">
        <f>IFERROR(Mensualite!$G1137/Mensualite!$D1137,0)</f>
        <v>0</v>
      </c>
      <c r="G1137" s="147">
        <f>+D1137*$E$1-Mensualite!$H1137</f>
        <v>0</v>
      </c>
      <c r="H1137" s="139">
        <f>SUMPRODUCT((([0]!sortieNoms=Mensualite!$B1137)*([0]!sortieClas=Mensualite!$C1137)*([0]!sortiePrix)))</f>
        <v>0</v>
      </c>
      <c r="I1137" s="140"/>
    </row>
    <row r="1138" spans="1:9" ht="15.6" x14ac:dyDescent="0.3">
      <c r="A1138" s="88"/>
      <c r="B1138" s="101"/>
      <c r="C1138" s="102"/>
      <c r="D1138" s="97"/>
      <c r="E1138" s="141">
        <f>+D1138*$E$1</f>
        <v>0</v>
      </c>
      <c r="F1138" s="149">
        <f>IFERROR(Mensualite!$G1138/Mensualite!$D1138,0)</f>
        <v>0</v>
      </c>
      <c r="G1138" s="150">
        <f>+D1138*$E$1-Mensualite!$H1138</f>
        <v>0</v>
      </c>
      <c r="H1138" s="139">
        <f>SUMPRODUCT((([0]!sortieNoms=Mensualite!$B1138)*([0]!sortieClas=Mensualite!$C1138)*([0]!sortiePrix)))</f>
        <v>0</v>
      </c>
      <c r="I1138" s="140"/>
    </row>
    <row r="1139" spans="1:9" ht="15.6" x14ac:dyDescent="0.3">
      <c r="A1139" s="88"/>
      <c r="B1139" s="101"/>
      <c r="C1139" s="102"/>
      <c r="D1139" s="98"/>
      <c r="E1139" s="136">
        <f>+D1139*$E$1</f>
        <v>0</v>
      </c>
      <c r="F1139" s="146">
        <f>IFERROR(Mensualite!$G1139/Mensualite!$D1139,0)</f>
        <v>0</v>
      </c>
      <c r="G1139" s="147">
        <f>+D1139*$E$1-Mensualite!$H1139</f>
        <v>0</v>
      </c>
      <c r="H1139" s="139">
        <f>SUMPRODUCT((([0]!sortieNoms=Mensualite!$B1139)*([0]!sortieClas=Mensualite!$C1139)*([0]!sortiePrix)))</f>
        <v>0</v>
      </c>
      <c r="I1139" s="140"/>
    </row>
    <row r="1140" spans="1:9" ht="15.6" x14ac:dyDescent="0.3">
      <c r="A1140" s="88"/>
      <c r="B1140" s="101"/>
      <c r="C1140" s="102"/>
      <c r="D1140" s="97"/>
      <c r="E1140" s="141">
        <f>+D1140*$E$1</f>
        <v>0</v>
      </c>
      <c r="F1140" s="149">
        <f>IFERROR(Mensualite!$G1140/Mensualite!$D1140,0)</f>
        <v>0</v>
      </c>
      <c r="G1140" s="150">
        <f>+D1140*$E$1-Mensualite!$H1140</f>
        <v>0</v>
      </c>
      <c r="H1140" s="139">
        <f>SUMPRODUCT((([0]!sortieNoms=Mensualite!$B1140)*([0]!sortieClas=Mensualite!$C1140)*([0]!sortiePrix)))</f>
        <v>0</v>
      </c>
      <c r="I1140" s="140"/>
    </row>
    <row r="1141" spans="1:9" ht="15.6" x14ac:dyDescent="0.3">
      <c r="A1141" s="88"/>
      <c r="B1141" s="101"/>
      <c r="C1141" s="102"/>
      <c r="D1141" s="98"/>
      <c r="E1141" s="136">
        <f>+D1141*$E$1</f>
        <v>0</v>
      </c>
      <c r="F1141" s="146">
        <f>IFERROR(Mensualite!$G1141/Mensualite!$D1141,0)</f>
        <v>0</v>
      </c>
      <c r="G1141" s="147">
        <f>+D1141*$E$1-Mensualite!$H1141</f>
        <v>0</v>
      </c>
      <c r="H1141" s="139">
        <f>SUMPRODUCT((([0]!sortieNoms=Mensualite!$B1141)*([0]!sortieClas=Mensualite!$C1141)*([0]!sortiePrix)))</f>
        <v>0</v>
      </c>
      <c r="I1141" s="140"/>
    </row>
    <row r="1142" spans="1:9" ht="15.6" x14ac:dyDescent="0.3">
      <c r="A1142" s="88"/>
      <c r="B1142" s="101"/>
      <c r="C1142" s="102"/>
      <c r="D1142" s="97"/>
      <c r="E1142" s="141">
        <f>+D1142*$E$1</f>
        <v>0</v>
      </c>
      <c r="F1142" s="149">
        <f>IFERROR(Mensualite!$G1142/Mensualite!$D1142,0)</f>
        <v>0</v>
      </c>
      <c r="G1142" s="150">
        <f>+D1142*$E$1-Mensualite!$H1142</f>
        <v>0</v>
      </c>
      <c r="H1142" s="139">
        <f>SUMPRODUCT((([0]!sortieNoms=Mensualite!$B1142)*([0]!sortieClas=Mensualite!$C1142)*([0]!sortiePrix)))</f>
        <v>0</v>
      </c>
      <c r="I1142" s="140"/>
    </row>
    <row r="1143" spans="1:9" ht="15.6" x14ac:dyDescent="0.3">
      <c r="A1143" s="88"/>
      <c r="B1143" s="101"/>
      <c r="C1143" s="102"/>
      <c r="D1143" s="98"/>
      <c r="E1143" s="136">
        <f>+D1143*$E$1</f>
        <v>0</v>
      </c>
      <c r="F1143" s="146">
        <f>IFERROR(Mensualite!$G1143/Mensualite!$D1143,0)</f>
        <v>0</v>
      </c>
      <c r="G1143" s="147">
        <f>+D1143*$E$1-Mensualite!$H1143</f>
        <v>0</v>
      </c>
      <c r="H1143" s="139">
        <f>SUMPRODUCT((([0]!sortieNoms=Mensualite!$B1143)*([0]!sortieClas=Mensualite!$C1143)*([0]!sortiePrix)))</f>
        <v>0</v>
      </c>
      <c r="I1143" s="140"/>
    </row>
    <row r="1144" spans="1:9" ht="15.6" x14ac:dyDescent="0.3">
      <c r="A1144" s="88"/>
      <c r="B1144" s="101"/>
      <c r="C1144" s="102"/>
      <c r="D1144" s="97"/>
      <c r="E1144" s="141">
        <f>+D1144*$E$1</f>
        <v>0</v>
      </c>
      <c r="F1144" s="149">
        <f>IFERROR(Mensualite!$G1144/Mensualite!$D1144,0)</f>
        <v>0</v>
      </c>
      <c r="G1144" s="150">
        <f>+D1144*$E$1-Mensualite!$H1144</f>
        <v>0</v>
      </c>
      <c r="H1144" s="139">
        <f>SUMPRODUCT((([0]!sortieNoms=Mensualite!$B1144)*([0]!sortieClas=Mensualite!$C1144)*([0]!sortiePrix)))</f>
        <v>0</v>
      </c>
      <c r="I1144" s="140"/>
    </row>
    <row r="1145" spans="1:9" ht="15.6" x14ac:dyDescent="0.3">
      <c r="A1145" s="88"/>
      <c r="B1145" s="101"/>
      <c r="C1145" s="102"/>
      <c r="D1145" s="98"/>
      <c r="E1145" s="136">
        <f>+D1145*$E$1</f>
        <v>0</v>
      </c>
      <c r="F1145" s="146">
        <f>IFERROR(Mensualite!$G1145/Mensualite!$D1145,0)</f>
        <v>0</v>
      </c>
      <c r="G1145" s="147">
        <f>+D1145*$E$1-Mensualite!$H1145</f>
        <v>0</v>
      </c>
      <c r="H1145" s="139">
        <f>SUMPRODUCT((([0]!sortieNoms=Mensualite!$B1145)*([0]!sortieClas=Mensualite!$C1145)*([0]!sortiePrix)))</f>
        <v>0</v>
      </c>
      <c r="I1145" s="140"/>
    </row>
    <row r="1146" spans="1:9" ht="15.6" x14ac:dyDescent="0.3">
      <c r="A1146" s="88"/>
      <c r="B1146" s="101"/>
      <c r="C1146" s="102"/>
      <c r="D1146" s="97"/>
      <c r="E1146" s="141">
        <f>+D1146*$E$1</f>
        <v>0</v>
      </c>
      <c r="F1146" s="149">
        <f>IFERROR(Mensualite!$G1146/Mensualite!$D1146,0)</f>
        <v>0</v>
      </c>
      <c r="G1146" s="150">
        <f>+D1146*$E$1-Mensualite!$H1146</f>
        <v>0</v>
      </c>
      <c r="H1146" s="139">
        <f>SUMPRODUCT((([0]!sortieNoms=Mensualite!$B1146)*([0]!sortieClas=Mensualite!$C1146)*([0]!sortiePrix)))</f>
        <v>0</v>
      </c>
      <c r="I1146" s="140"/>
    </row>
    <row r="1147" spans="1:9" ht="15.6" x14ac:dyDescent="0.3">
      <c r="A1147" s="88"/>
      <c r="B1147" s="101"/>
      <c r="C1147" s="102"/>
      <c r="D1147" s="98"/>
      <c r="E1147" s="136">
        <f>+D1147*$E$1</f>
        <v>0</v>
      </c>
      <c r="F1147" s="146">
        <f>IFERROR(Mensualite!$G1147/Mensualite!$D1147,0)</f>
        <v>0</v>
      </c>
      <c r="G1147" s="147">
        <f>+D1147*$E$1-Mensualite!$H1147</f>
        <v>0</v>
      </c>
      <c r="H1147" s="139">
        <f>SUMPRODUCT((([0]!sortieNoms=Mensualite!$B1147)*([0]!sortieClas=Mensualite!$C1147)*([0]!sortiePrix)))</f>
        <v>0</v>
      </c>
      <c r="I1147" s="140"/>
    </row>
    <row r="1148" spans="1:9" ht="15.6" x14ac:dyDescent="0.3">
      <c r="A1148" s="88"/>
      <c r="B1148" s="101"/>
      <c r="C1148" s="102"/>
      <c r="D1148" s="97"/>
      <c r="E1148" s="141">
        <f>+D1148*$E$1</f>
        <v>0</v>
      </c>
      <c r="F1148" s="149">
        <f>IFERROR(Mensualite!$G1148/Mensualite!$D1148,0)</f>
        <v>0</v>
      </c>
      <c r="G1148" s="150">
        <f>+D1148*$E$1-Mensualite!$H1148</f>
        <v>0</v>
      </c>
      <c r="H1148" s="139">
        <f>SUMPRODUCT((([0]!sortieNoms=Mensualite!$B1148)*([0]!sortieClas=Mensualite!$C1148)*([0]!sortiePrix)))</f>
        <v>0</v>
      </c>
      <c r="I1148" s="140"/>
    </row>
    <row r="1149" spans="1:9" ht="15.6" x14ac:dyDescent="0.3">
      <c r="A1149" s="88"/>
      <c r="B1149" s="101"/>
      <c r="C1149" s="102"/>
      <c r="D1149" s="98"/>
      <c r="E1149" s="136">
        <f>+D1149*$E$1</f>
        <v>0</v>
      </c>
      <c r="F1149" s="146">
        <f>IFERROR(Mensualite!$G1149/Mensualite!$D1149,0)</f>
        <v>0</v>
      </c>
      <c r="G1149" s="147">
        <f>+D1149*$E$1-Mensualite!$H1149</f>
        <v>0</v>
      </c>
      <c r="H1149" s="139">
        <f>SUMPRODUCT((([0]!sortieNoms=Mensualite!$B1149)*([0]!sortieClas=Mensualite!$C1149)*([0]!sortiePrix)))</f>
        <v>0</v>
      </c>
      <c r="I1149" s="140"/>
    </row>
    <row r="1150" spans="1:9" ht="15.6" x14ac:dyDescent="0.3">
      <c r="A1150" s="88"/>
      <c r="B1150" s="101"/>
      <c r="C1150" s="102"/>
      <c r="D1150" s="97"/>
      <c r="E1150" s="141">
        <f>+D1150*$E$1</f>
        <v>0</v>
      </c>
      <c r="F1150" s="149">
        <f>IFERROR(Mensualite!$G1150/Mensualite!$D1150,0)</f>
        <v>0</v>
      </c>
      <c r="G1150" s="150">
        <f>+D1150*$E$1-Mensualite!$H1150</f>
        <v>0</v>
      </c>
      <c r="H1150" s="139">
        <f>SUMPRODUCT((([0]!sortieNoms=Mensualite!$B1150)*([0]!sortieClas=Mensualite!$C1150)*([0]!sortiePrix)))</f>
        <v>0</v>
      </c>
      <c r="I1150" s="140"/>
    </row>
    <row r="1151" spans="1:9" ht="15.6" x14ac:dyDescent="0.3">
      <c r="A1151" s="88"/>
      <c r="B1151" s="101"/>
      <c r="C1151" s="102"/>
      <c r="D1151" s="98"/>
      <c r="E1151" s="136">
        <f>+D1151*$E$1</f>
        <v>0</v>
      </c>
      <c r="F1151" s="146">
        <f>IFERROR(Mensualite!$G1151/Mensualite!$D1151,0)</f>
        <v>0</v>
      </c>
      <c r="G1151" s="147">
        <f>+D1151*$E$1-Mensualite!$H1151</f>
        <v>0</v>
      </c>
      <c r="H1151" s="139">
        <f>SUMPRODUCT((([0]!sortieNoms=Mensualite!$B1151)*([0]!sortieClas=Mensualite!$C1151)*([0]!sortiePrix)))</f>
        <v>0</v>
      </c>
      <c r="I1151" s="140"/>
    </row>
    <row r="1152" spans="1:9" ht="15.6" x14ac:dyDescent="0.3">
      <c r="A1152" s="88"/>
      <c r="B1152" s="101"/>
      <c r="C1152" s="102"/>
      <c r="D1152" s="97"/>
      <c r="E1152" s="141">
        <f>+D1152*$E$1</f>
        <v>0</v>
      </c>
      <c r="F1152" s="149">
        <f>IFERROR(Mensualite!$G1152/Mensualite!$D1152,0)</f>
        <v>0</v>
      </c>
      <c r="G1152" s="150">
        <f>+D1152*$E$1-Mensualite!$H1152</f>
        <v>0</v>
      </c>
      <c r="H1152" s="139">
        <f>SUMPRODUCT((([0]!sortieNoms=Mensualite!$B1152)*([0]!sortieClas=Mensualite!$C1152)*([0]!sortiePrix)))</f>
        <v>0</v>
      </c>
      <c r="I1152" s="140"/>
    </row>
    <row r="1153" spans="1:9" ht="15.6" x14ac:dyDescent="0.3">
      <c r="A1153" s="88"/>
      <c r="B1153" s="101"/>
      <c r="C1153" s="102"/>
      <c r="D1153" s="98"/>
      <c r="E1153" s="136">
        <f>+D1153*$E$1</f>
        <v>0</v>
      </c>
      <c r="F1153" s="146">
        <f>IFERROR(Mensualite!$G1153/Mensualite!$D1153,0)</f>
        <v>0</v>
      </c>
      <c r="G1153" s="147">
        <f>+D1153*$E$1-Mensualite!$H1153</f>
        <v>0</v>
      </c>
      <c r="H1153" s="139">
        <f>SUMPRODUCT((([0]!sortieNoms=Mensualite!$B1153)*([0]!sortieClas=Mensualite!$C1153)*([0]!sortiePrix)))</f>
        <v>0</v>
      </c>
      <c r="I1153" s="140"/>
    </row>
    <row r="1154" spans="1:9" ht="15.6" x14ac:dyDescent="0.3">
      <c r="A1154" s="88"/>
      <c r="B1154" s="101"/>
      <c r="C1154" s="102"/>
      <c r="D1154" s="97"/>
      <c r="E1154" s="141">
        <f>+D1154*$E$1</f>
        <v>0</v>
      </c>
      <c r="F1154" s="149">
        <f>IFERROR(Mensualite!$G1154/Mensualite!$D1154,0)</f>
        <v>0</v>
      </c>
      <c r="G1154" s="150">
        <f>+D1154*$E$1-Mensualite!$H1154</f>
        <v>0</v>
      </c>
      <c r="H1154" s="139">
        <f>SUMPRODUCT((([0]!sortieNoms=Mensualite!$B1154)*([0]!sortieClas=Mensualite!$C1154)*([0]!sortiePrix)))</f>
        <v>0</v>
      </c>
      <c r="I1154" s="140"/>
    </row>
    <row r="1155" spans="1:9" ht="15.6" x14ac:dyDescent="0.3">
      <c r="A1155" s="88"/>
      <c r="B1155" s="101"/>
      <c r="C1155" s="102"/>
      <c r="D1155" s="98"/>
      <c r="E1155" s="136">
        <f>+D1155*$E$1</f>
        <v>0</v>
      </c>
      <c r="F1155" s="146">
        <f>IFERROR(Mensualite!$G1155/Mensualite!$D1155,0)</f>
        <v>0</v>
      </c>
      <c r="G1155" s="147">
        <f>+D1155*$E$1-Mensualite!$H1155</f>
        <v>0</v>
      </c>
      <c r="H1155" s="139">
        <f>SUMPRODUCT((([0]!sortieNoms=Mensualite!$B1155)*([0]!sortieClas=Mensualite!$C1155)*([0]!sortiePrix)))</f>
        <v>0</v>
      </c>
      <c r="I1155" s="140"/>
    </row>
    <row r="1156" spans="1:9" ht="15.6" x14ac:dyDescent="0.3">
      <c r="A1156" s="88"/>
      <c r="B1156" s="101"/>
      <c r="C1156" s="102"/>
      <c r="D1156" s="97"/>
      <c r="E1156" s="141">
        <f>+D1156*$E$1</f>
        <v>0</v>
      </c>
      <c r="F1156" s="149">
        <f>IFERROR(Mensualite!$G1156/Mensualite!$D1156,0)</f>
        <v>0</v>
      </c>
      <c r="G1156" s="150">
        <f>+D1156*$E$1-Mensualite!$H1156</f>
        <v>0</v>
      </c>
      <c r="H1156" s="139">
        <f>SUMPRODUCT((([0]!sortieNoms=Mensualite!$B1156)*([0]!sortieClas=Mensualite!$C1156)*([0]!sortiePrix)))</f>
        <v>0</v>
      </c>
      <c r="I1156" s="140"/>
    </row>
    <row r="1157" spans="1:9" ht="15.6" x14ac:dyDescent="0.3">
      <c r="A1157" s="88"/>
      <c r="B1157" s="101"/>
      <c r="C1157" s="102"/>
      <c r="D1157" s="98"/>
      <c r="E1157" s="136">
        <f>+D1157*$E$1</f>
        <v>0</v>
      </c>
      <c r="F1157" s="146">
        <f>IFERROR(Mensualite!$G1157/Mensualite!$D1157,0)</f>
        <v>0</v>
      </c>
      <c r="G1157" s="147">
        <f>+D1157*$E$1-Mensualite!$H1157</f>
        <v>0</v>
      </c>
      <c r="H1157" s="139">
        <f>SUMPRODUCT((([0]!sortieNoms=Mensualite!$B1157)*([0]!sortieClas=Mensualite!$C1157)*([0]!sortiePrix)))</f>
        <v>0</v>
      </c>
      <c r="I1157" s="140"/>
    </row>
    <row r="1158" spans="1:9" ht="15.6" x14ac:dyDescent="0.3">
      <c r="A1158" s="88"/>
      <c r="B1158" s="101"/>
      <c r="C1158" s="102"/>
      <c r="D1158" s="97"/>
      <c r="E1158" s="141">
        <f>+D1158*$E$1</f>
        <v>0</v>
      </c>
      <c r="F1158" s="149">
        <f>IFERROR(Mensualite!$G1158/Mensualite!$D1158,0)</f>
        <v>0</v>
      </c>
      <c r="G1158" s="150">
        <f>+D1158*$E$1-Mensualite!$H1158</f>
        <v>0</v>
      </c>
      <c r="H1158" s="139">
        <f>SUMPRODUCT((([0]!sortieNoms=Mensualite!$B1158)*([0]!sortieClas=Mensualite!$C1158)*([0]!sortiePrix)))</f>
        <v>0</v>
      </c>
      <c r="I1158" s="140"/>
    </row>
    <row r="1159" spans="1:9" ht="15.6" x14ac:dyDescent="0.3">
      <c r="A1159" s="88"/>
      <c r="B1159" s="101"/>
      <c r="C1159" s="102"/>
      <c r="D1159" s="98"/>
      <c r="E1159" s="136">
        <f>+D1159*$E$1</f>
        <v>0</v>
      </c>
      <c r="F1159" s="146">
        <f>IFERROR(Mensualite!$G1159/Mensualite!$D1159,0)</f>
        <v>0</v>
      </c>
      <c r="G1159" s="147">
        <f>+D1159*$E$1-Mensualite!$H1159</f>
        <v>0</v>
      </c>
      <c r="H1159" s="139">
        <f>SUMPRODUCT((([0]!sortieNoms=Mensualite!$B1159)*([0]!sortieClas=Mensualite!$C1159)*([0]!sortiePrix)))</f>
        <v>0</v>
      </c>
      <c r="I1159" s="140"/>
    </row>
    <row r="1160" spans="1:9" ht="15.6" x14ac:dyDescent="0.3">
      <c r="A1160" s="88"/>
      <c r="B1160" s="101"/>
      <c r="C1160" s="102"/>
      <c r="D1160" s="97"/>
      <c r="E1160" s="141">
        <f>+D1160*$E$1</f>
        <v>0</v>
      </c>
      <c r="F1160" s="149">
        <f>IFERROR(Mensualite!$G1160/Mensualite!$D1160,0)</f>
        <v>0</v>
      </c>
      <c r="G1160" s="150">
        <f>+D1160*$E$1-Mensualite!$H1160</f>
        <v>0</v>
      </c>
      <c r="H1160" s="139">
        <f>SUMPRODUCT((([0]!sortieNoms=Mensualite!$B1160)*([0]!sortieClas=Mensualite!$C1160)*([0]!sortiePrix)))</f>
        <v>0</v>
      </c>
      <c r="I1160" s="140"/>
    </row>
    <row r="1161" spans="1:9" ht="15.6" x14ac:dyDescent="0.3">
      <c r="A1161" s="88"/>
      <c r="B1161" s="101"/>
      <c r="C1161" s="102"/>
      <c r="D1161" s="98"/>
      <c r="E1161" s="136">
        <f>+D1161*$E$1</f>
        <v>0</v>
      </c>
      <c r="F1161" s="146">
        <f>IFERROR(Mensualite!$G1161/Mensualite!$D1161,0)</f>
        <v>0</v>
      </c>
      <c r="G1161" s="147">
        <f>+D1161*$E$1-Mensualite!$H1161</f>
        <v>0</v>
      </c>
      <c r="H1161" s="139">
        <f>SUMPRODUCT((([0]!sortieNoms=Mensualite!$B1161)*([0]!sortieClas=Mensualite!$C1161)*([0]!sortiePrix)))</f>
        <v>0</v>
      </c>
      <c r="I1161" s="140"/>
    </row>
    <row r="1162" spans="1:9" ht="15.6" x14ac:dyDescent="0.3">
      <c r="A1162" s="88"/>
      <c r="B1162" s="101"/>
      <c r="C1162" s="102"/>
      <c r="D1162" s="97"/>
      <c r="E1162" s="141">
        <f>+D1162*$E$1</f>
        <v>0</v>
      </c>
      <c r="F1162" s="149">
        <f>IFERROR(Mensualite!$G1162/Mensualite!$D1162,0)</f>
        <v>0</v>
      </c>
      <c r="G1162" s="150">
        <f>+D1162*$E$1-Mensualite!$H1162</f>
        <v>0</v>
      </c>
      <c r="H1162" s="139">
        <f>SUMPRODUCT((([0]!sortieNoms=Mensualite!$B1162)*([0]!sortieClas=Mensualite!$C1162)*([0]!sortiePrix)))</f>
        <v>0</v>
      </c>
      <c r="I1162" s="140"/>
    </row>
    <row r="1163" spans="1:9" ht="15.6" x14ac:dyDescent="0.3">
      <c r="A1163" s="88"/>
      <c r="B1163" s="101"/>
      <c r="C1163" s="102"/>
      <c r="D1163" s="98"/>
      <c r="E1163" s="136">
        <f>+D1163*$E$1</f>
        <v>0</v>
      </c>
      <c r="F1163" s="146">
        <f>IFERROR(Mensualite!$G1163/Mensualite!$D1163,0)</f>
        <v>0</v>
      </c>
      <c r="G1163" s="147">
        <f>+D1163*$E$1-Mensualite!$H1163</f>
        <v>0</v>
      </c>
      <c r="H1163" s="139">
        <f>SUMPRODUCT((([0]!sortieNoms=Mensualite!$B1163)*([0]!sortieClas=Mensualite!$C1163)*([0]!sortiePrix)))</f>
        <v>0</v>
      </c>
      <c r="I1163" s="140"/>
    </row>
    <row r="1164" spans="1:9" ht="15.6" x14ac:dyDescent="0.3">
      <c r="A1164" s="88"/>
      <c r="B1164" s="101"/>
      <c r="C1164" s="102"/>
      <c r="D1164" s="97"/>
      <c r="E1164" s="141">
        <f>+D1164*$E$1</f>
        <v>0</v>
      </c>
      <c r="F1164" s="149">
        <f>IFERROR(Mensualite!$G1164/Mensualite!$D1164,0)</f>
        <v>0</v>
      </c>
      <c r="G1164" s="150">
        <f>+D1164*$E$1-Mensualite!$H1164</f>
        <v>0</v>
      </c>
      <c r="H1164" s="139">
        <f>SUMPRODUCT((([0]!sortieNoms=Mensualite!$B1164)*([0]!sortieClas=Mensualite!$C1164)*([0]!sortiePrix)))</f>
        <v>0</v>
      </c>
      <c r="I1164" s="140"/>
    </row>
    <row r="1165" spans="1:9" ht="15.6" x14ac:dyDescent="0.3">
      <c r="A1165" s="88"/>
      <c r="B1165" s="101"/>
      <c r="C1165" s="102"/>
      <c r="D1165" s="98"/>
      <c r="E1165" s="136">
        <f>+D1165*$E$1</f>
        <v>0</v>
      </c>
      <c r="F1165" s="146">
        <f>IFERROR(Mensualite!$G1165/Mensualite!$D1165,0)</f>
        <v>0</v>
      </c>
      <c r="G1165" s="147">
        <f>+D1165*$E$1-Mensualite!$H1165</f>
        <v>0</v>
      </c>
      <c r="H1165" s="139">
        <f>SUMPRODUCT((([0]!sortieNoms=Mensualite!$B1165)*([0]!sortieClas=Mensualite!$C1165)*([0]!sortiePrix)))</f>
        <v>0</v>
      </c>
      <c r="I1165" s="140"/>
    </row>
    <row r="1166" spans="1:9" ht="15.6" x14ac:dyDescent="0.3">
      <c r="A1166" s="88"/>
      <c r="B1166" s="101"/>
      <c r="C1166" s="102"/>
      <c r="D1166" s="97"/>
      <c r="E1166" s="141">
        <f>+D1166*$E$1</f>
        <v>0</v>
      </c>
      <c r="F1166" s="149">
        <f>IFERROR(Mensualite!$G1166/Mensualite!$D1166,0)</f>
        <v>0</v>
      </c>
      <c r="G1166" s="150">
        <f>+D1166*$E$1-Mensualite!$H1166</f>
        <v>0</v>
      </c>
      <c r="H1166" s="139">
        <f>SUMPRODUCT((([0]!sortieNoms=Mensualite!$B1166)*([0]!sortieClas=Mensualite!$C1166)*([0]!sortiePrix)))</f>
        <v>0</v>
      </c>
      <c r="I1166" s="140"/>
    </row>
    <row r="1167" spans="1:9" ht="15.6" x14ac:dyDescent="0.3">
      <c r="A1167" s="88"/>
      <c r="B1167" s="101"/>
      <c r="C1167" s="102"/>
      <c r="D1167" s="98"/>
      <c r="E1167" s="136">
        <f>+D1167*$E$1</f>
        <v>0</v>
      </c>
      <c r="F1167" s="146">
        <f>IFERROR(Mensualite!$G1167/Mensualite!$D1167,0)</f>
        <v>0</v>
      </c>
      <c r="G1167" s="147">
        <f>+D1167*$E$1-Mensualite!$H1167</f>
        <v>0</v>
      </c>
      <c r="H1167" s="139">
        <f>SUMPRODUCT((([0]!sortieNoms=Mensualite!$B1167)*([0]!sortieClas=Mensualite!$C1167)*([0]!sortiePrix)))</f>
        <v>0</v>
      </c>
      <c r="I1167" s="140"/>
    </row>
    <row r="1168" spans="1:9" ht="15.6" x14ac:dyDescent="0.3">
      <c r="A1168" s="88"/>
      <c r="B1168" s="101"/>
      <c r="C1168" s="102"/>
      <c r="D1168" s="97"/>
      <c r="E1168" s="141">
        <f>+D1168*$E$1</f>
        <v>0</v>
      </c>
      <c r="F1168" s="149">
        <f>IFERROR(Mensualite!$G1168/Mensualite!$D1168,0)</f>
        <v>0</v>
      </c>
      <c r="G1168" s="150">
        <f>+D1168*$E$1-Mensualite!$H1168</f>
        <v>0</v>
      </c>
      <c r="H1168" s="139">
        <f>SUMPRODUCT((([0]!sortieNoms=Mensualite!$B1168)*([0]!sortieClas=Mensualite!$C1168)*([0]!sortiePrix)))</f>
        <v>0</v>
      </c>
      <c r="I1168" s="140"/>
    </row>
    <row r="1169" spans="1:9" ht="15.6" x14ac:dyDescent="0.3">
      <c r="A1169" s="88"/>
      <c r="B1169" s="101"/>
      <c r="C1169" s="102"/>
      <c r="D1169" s="98"/>
      <c r="E1169" s="136">
        <f>+D1169*$E$1</f>
        <v>0</v>
      </c>
      <c r="F1169" s="146">
        <f>IFERROR(Mensualite!$G1169/Mensualite!$D1169,0)</f>
        <v>0</v>
      </c>
      <c r="G1169" s="147">
        <f>+D1169*$E$1-Mensualite!$H1169</f>
        <v>0</v>
      </c>
      <c r="H1169" s="139">
        <f>SUMPRODUCT((([0]!sortieNoms=Mensualite!$B1169)*([0]!sortieClas=Mensualite!$C1169)*([0]!sortiePrix)))</f>
        <v>0</v>
      </c>
      <c r="I1169" s="140"/>
    </row>
    <row r="1170" spans="1:9" ht="15.6" x14ac:dyDescent="0.3">
      <c r="A1170" s="88"/>
      <c r="B1170" s="101"/>
      <c r="C1170" s="102"/>
      <c r="D1170" s="97"/>
      <c r="E1170" s="141">
        <f>+D1170*$E$1</f>
        <v>0</v>
      </c>
      <c r="F1170" s="149">
        <f>IFERROR(Mensualite!$G1170/Mensualite!$D1170,0)</f>
        <v>0</v>
      </c>
      <c r="G1170" s="150">
        <f>+D1170*$E$1-Mensualite!$H1170</f>
        <v>0</v>
      </c>
      <c r="H1170" s="139">
        <f>SUMPRODUCT((([0]!sortieNoms=Mensualite!$B1170)*([0]!sortieClas=Mensualite!$C1170)*([0]!sortiePrix)))</f>
        <v>0</v>
      </c>
      <c r="I1170" s="140"/>
    </row>
    <row r="1171" spans="1:9" ht="15.6" x14ac:dyDescent="0.3">
      <c r="A1171" s="88"/>
      <c r="B1171" s="101"/>
      <c r="C1171" s="102"/>
      <c r="D1171" s="98"/>
      <c r="E1171" s="136">
        <f>+D1171*$E$1</f>
        <v>0</v>
      </c>
      <c r="F1171" s="146">
        <f>IFERROR(Mensualite!$G1171/Mensualite!$D1171,0)</f>
        <v>0</v>
      </c>
      <c r="G1171" s="147">
        <f>+D1171*$E$1-Mensualite!$H1171</f>
        <v>0</v>
      </c>
      <c r="H1171" s="139">
        <f>SUMPRODUCT((([0]!sortieNoms=Mensualite!$B1171)*([0]!sortieClas=Mensualite!$C1171)*([0]!sortiePrix)))</f>
        <v>0</v>
      </c>
      <c r="I1171" s="140"/>
    </row>
    <row r="1172" spans="1:9" ht="15.6" x14ac:dyDescent="0.3">
      <c r="A1172" s="88"/>
      <c r="B1172" s="101"/>
      <c r="C1172" s="102"/>
      <c r="D1172" s="97"/>
      <c r="E1172" s="141">
        <f>+D1172*$E$1</f>
        <v>0</v>
      </c>
      <c r="F1172" s="149">
        <f>IFERROR(Mensualite!$G1172/Mensualite!$D1172,0)</f>
        <v>0</v>
      </c>
      <c r="G1172" s="150">
        <f>+D1172*$E$1-Mensualite!$H1172</f>
        <v>0</v>
      </c>
      <c r="H1172" s="139">
        <f>SUMPRODUCT((([0]!sortieNoms=Mensualite!$B1172)*([0]!sortieClas=Mensualite!$C1172)*([0]!sortiePrix)))</f>
        <v>0</v>
      </c>
      <c r="I1172" s="140"/>
    </row>
    <row r="1173" spans="1:9" ht="15.6" x14ac:dyDescent="0.3">
      <c r="A1173" s="88"/>
      <c r="B1173" s="101"/>
      <c r="C1173" s="102"/>
      <c r="D1173" s="98"/>
      <c r="E1173" s="136">
        <f>+D1173*$E$1</f>
        <v>0</v>
      </c>
      <c r="F1173" s="146">
        <f>IFERROR(Mensualite!$G1173/Mensualite!$D1173,0)</f>
        <v>0</v>
      </c>
      <c r="G1173" s="147">
        <f>+D1173*$E$1-Mensualite!$H1173</f>
        <v>0</v>
      </c>
      <c r="H1173" s="139">
        <f>SUMPRODUCT((([0]!sortieNoms=Mensualite!$B1173)*([0]!sortieClas=Mensualite!$C1173)*([0]!sortiePrix)))</f>
        <v>0</v>
      </c>
      <c r="I1173" s="140"/>
    </row>
    <row r="1174" spans="1:9" ht="15.6" x14ac:dyDescent="0.3">
      <c r="A1174" s="88"/>
      <c r="B1174" s="101"/>
      <c r="C1174" s="102"/>
      <c r="D1174" s="97"/>
      <c r="E1174" s="141">
        <f>+D1174*$E$1</f>
        <v>0</v>
      </c>
      <c r="F1174" s="149">
        <f>IFERROR(Mensualite!$G1174/Mensualite!$D1174,0)</f>
        <v>0</v>
      </c>
      <c r="G1174" s="150">
        <f>+D1174*$E$1-Mensualite!$H1174</f>
        <v>0</v>
      </c>
      <c r="H1174" s="139">
        <f>SUMPRODUCT((([0]!sortieNoms=Mensualite!$B1174)*([0]!sortieClas=Mensualite!$C1174)*([0]!sortiePrix)))</f>
        <v>0</v>
      </c>
      <c r="I1174" s="140"/>
    </row>
    <row r="1175" spans="1:9" ht="15.6" x14ac:dyDescent="0.3">
      <c r="A1175" s="88"/>
      <c r="B1175" s="101"/>
      <c r="C1175" s="102"/>
      <c r="D1175" s="98"/>
      <c r="E1175" s="136">
        <f>+D1175*$E$1</f>
        <v>0</v>
      </c>
      <c r="F1175" s="146">
        <f>IFERROR(Mensualite!$G1175/Mensualite!$D1175,0)</f>
        <v>0</v>
      </c>
      <c r="G1175" s="147">
        <f>+D1175*$E$1-Mensualite!$H1175</f>
        <v>0</v>
      </c>
      <c r="H1175" s="139">
        <f>SUMPRODUCT((([0]!sortieNoms=Mensualite!$B1175)*([0]!sortieClas=Mensualite!$C1175)*([0]!sortiePrix)))</f>
        <v>0</v>
      </c>
      <c r="I1175" s="140"/>
    </row>
    <row r="1176" spans="1:9" ht="15.6" x14ac:dyDescent="0.3">
      <c r="A1176" s="88"/>
      <c r="B1176" s="101"/>
      <c r="C1176" s="102"/>
      <c r="D1176" s="97"/>
      <c r="E1176" s="141">
        <f>+D1176*$E$1</f>
        <v>0</v>
      </c>
      <c r="F1176" s="149">
        <f>IFERROR(Mensualite!$G1176/Mensualite!$D1176,0)</f>
        <v>0</v>
      </c>
      <c r="G1176" s="150">
        <f>+D1176*$E$1-Mensualite!$H1176</f>
        <v>0</v>
      </c>
      <c r="H1176" s="139">
        <f>SUMPRODUCT((([0]!sortieNoms=Mensualite!$B1176)*([0]!sortieClas=Mensualite!$C1176)*([0]!sortiePrix)))</f>
        <v>0</v>
      </c>
      <c r="I1176" s="140"/>
    </row>
    <row r="1177" spans="1:9" ht="15.6" x14ac:dyDescent="0.3">
      <c r="A1177" s="88"/>
      <c r="B1177" s="101"/>
      <c r="C1177" s="102"/>
      <c r="D1177" s="98"/>
      <c r="E1177" s="136">
        <f>+D1177*$E$1</f>
        <v>0</v>
      </c>
      <c r="F1177" s="146">
        <f>IFERROR(Mensualite!$G1177/Mensualite!$D1177,0)</f>
        <v>0</v>
      </c>
      <c r="G1177" s="147">
        <f>+D1177*$E$1-Mensualite!$H1177</f>
        <v>0</v>
      </c>
      <c r="H1177" s="139">
        <f>SUMPRODUCT((([0]!sortieNoms=Mensualite!$B1177)*([0]!sortieClas=Mensualite!$C1177)*([0]!sortiePrix)))</f>
        <v>0</v>
      </c>
      <c r="I1177" s="140"/>
    </row>
    <row r="1178" spans="1:9" ht="15.6" x14ac:dyDescent="0.3">
      <c r="A1178" s="88"/>
      <c r="B1178" s="101"/>
      <c r="C1178" s="102"/>
      <c r="D1178" s="97"/>
      <c r="E1178" s="141">
        <f>+D1178*$E$1</f>
        <v>0</v>
      </c>
      <c r="F1178" s="149">
        <f>IFERROR(Mensualite!$G1178/Mensualite!$D1178,0)</f>
        <v>0</v>
      </c>
      <c r="G1178" s="150">
        <f>+D1178*$E$1-Mensualite!$H1178</f>
        <v>0</v>
      </c>
      <c r="H1178" s="139">
        <f>SUMPRODUCT((([0]!sortieNoms=Mensualite!$B1178)*([0]!sortieClas=Mensualite!$C1178)*([0]!sortiePrix)))</f>
        <v>0</v>
      </c>
      <c r="I1178" s="140"/>
    </row>
    <row r="1179" spans="1:9" ht="15.6" x14ac:dyDescent="0.3">
      <c r="A1179" s="88"/>
      <c r="B1179" s="101"/>
      <c r="C1179" s="102"/>
      <c r="D1179" s="98"/>
      <c r="E1179" s="136">
        <f>+D1179*$E$1</f>
        <v>0</v>
      </c>
      <c r="F1179" s="146">
        <f>IFERROR(Mensualite!$G1179/Mensualite!$D1179,0)</f>
        <v>0</v>
      </c>
      <c r="G1179" s="147">
        <f>+D1179*$E$1-Mensualite!$H1179</f>
        <v>0</v>
      </c>
      <c r="H1179" s="139">
        <f>SUMPRODUCT((([0]!sortieNoms=Mensualite!$B1179)*([0]!sortieClas=Mensualite!$C1179)*([0]!sortiePrix)))</f>
        <v>0</v>
      </c>
      <c r="I1179" s="140"/>
    </row>
    <row r="1180" spans="1:9" ht="15.6" x14ac:dyDescent="0.3">
      <c r="A1180" s="88"/>
      <c r="B1180" s="101"/>
      <c r="C1180" s="102"/>
      <c r="D1180" s="97"/>
      <c r="E1180" s="141">
        <f>+D1180*$E$1</f>
        <v>0</v>
      </c>
      <c r="F1180" s="149">
        <f>IFERROR(Mensualite!$G1180/Mensualite!$D1180,0)</f>
        <v>0</v>
      </c>
      <c r="G1180" s="150">
        <f>+D1180*$E$1-Mensualite!$H1180</f>
        <v>0</v>
      </c>
      <c r="H1180" s="139">
        <f>SUMPRODUCT((([0]!sortieNoms=Mensualite!$B1180)*([0]!sortieClas=Mensualite!$C1180)*([0]!sortiePrix)))</f>
        <v>0</v>
      </c>
      <c r="I1180" s="140"/>
    </row>
    <row r="1181" spans="1:9" ht="15.6" x14ac:dyDescent="0.3">
      <c r="A1181" s="88"/>
      <c r="B1181" s="101"/>
      <c r="C1181" s="102"/>
      <c r="D1181" s="98"/>
      <c r="E1181" s="136">
        <f>+D1181*$E$1</f>
        <v>0</v>
      </c>
      <c r="F1181" s="146">
        <f>IFERROR(Mensualite!$G1181/Mensualite!$D1181,0)</f>
        <v>0</v>
      </c>
      <c r="G1181" s="147">
        <f>+D1181*$E$1-Mensualite!$H1181</f>
        <v>0</v>
      </c>
      <c r="H1181" s="139">
        <f>SUMPRODUCT((([0]!sortieNoms=Mensualite!$B1181)*([0]!sortieClas=Mensualite!$C1181)*([0]!sortiePrix)))</f>
        <v>0</v>
      </c>
      <c r="I1181" s="140"/>
    </row>
    <row r="1182" spans="1:9" ht="15.6" x14ac:dyDescent="0.3">
      <c r="A1182" s="88"/>
      <c r="B1182" s="101"/>
      <c r="C1182" s="102"/>
      <c r="D1182" s="97"/>
      <c r="E1182" s="141">
        <f>+D1182*$E$1</f>
        <v>0</v>
      </c>
      <c r="F1182" s="149">
        <f>IFERROR(Mensualite!$G1182/Mensualite!$D1182,0)</f>
        <v>0</v>
      </c>
      <c r="G1182" s="150">
        <f>+D1182*$E$1-Mensualite!$H1182</f>
        <v>0</v>
      </c>
      <c r="H1182" s="139">
        <f>SUMPRODUCT((([0]!sortieNoms=Mensualite!$B1182)*([0]!sortieClas=Mensualite!$C1182)*([0]!sortiePrix)))</f>
        <v>0</v>
      </c>
      <c r="I1182" s="140"/>
    </row>
    <row r="1183" spans="1:9" ht="15.6" x14ac:dyDescent="0.3">
      <c r="A1183" s="88"/>
      <c r="B1183" s="101"/>
      <c r="C1183" s="102"/>
      <c r="D1183" s="98"/>
      <c r="E1183" s="136">
        <f>+D1183*$E$1</f>
        <v>0</v>
      </c>
      <c r="F1183" s="146">
        <f>IFERROR(Mensualite!$G1183/Mensualite!$D1183,0)</f>
        <v>0</v>
      </c>
      <c r="G1183" s="147">
        <f>+D1183*$E$1-Mensualite!$H1183</f>
        <v>0</v>
      </c>
      <c r="H1183" s="139">
        <f>SUMPRODUCT((([0]!sortieNoms=Mensualite!$B1183)*([0]!sortieClas=Mensualite!$C1183)*([0]!sortiePrix)))</f>
        <v>0</v>
      </c>
      <c r="I1183" s="140"/>
    </row>
    <row r="1184" spans="1:9" ht="15.6" x14ac:dyDescent="0.3">
      <c r="A1184" s="88"/>
      <c r="B1184" s="101"/>
      <c r="C1184" s="102"/>
      <c r="D1184" s="97"/>
      <c r="E1184" s="141">
        <f>+D1184*$E$1</f>
        <v>0</v>
      </c>
      <c r="F1184" s="149">
        <f>IFERROR(Mensualite!$G1184/Mensualite!$D1184,0)</f>
        <v>0</v>
      </c>
      <c r="G1184" s="150">
        <f>+D1184*$E$1-Mensualite!$H1184</f>
        <v>0</v>
      </c>
      <c r="H1184" s="139">
        <f>SUMPRODUCT((([0]!sortieNoms=Mensualite!$B1184)*([0]!sortieClas=Mensualite!$C1184)*([0]!sortiePrix)))</f>
        <v>0</v>
      </c>
      <c r="I1184" s="140"/>
    </row>
    <row r="1185" spans="1:37" ht="15.6" x14ac:dyDescent="0.3">
      <c r="A1185" s="88"/>
      <c r="B1185" s="101"/>
      <c r="C1185" s="102"/>
      <c r="D1185" s="98"/>
      <c r="E1185" s="136">
        <f>+D1185*$E$1</f>
        <v>0</v>
      </c>
      <c r="F1185" s="146">
        <f>IFERROR(Mensualite!$G1185/Mensualite!$D1185,0)</f>
        <v>0</v>
      </c>
      <c r="G1185" s="147">
        <f>+D1185*$E$1-Mensualite!$H1185</f>
        <v>0</v>
      </c>
      <c r="H1185" s="139">
        <f>SUMPRODUCT((([0]!sortieNoms=Mensualite!$B1185)*([0]!sortieClas=Mensualite!$C1185)*([0]!sortiePrix)))</f>
        <v>0</v>
      </c>
      <c r="I1185" s="140"/>
    </row>
    <row r="1186" spans="1:37" ht="15.6" x14ac:dyDescent="0.3">
      <c r="A1186" s="88"/>
      <c r="B1186" s="101"/>
      <c r="C1186" s="102"/>
      <c r="D1186" s="97"/>
      <c r="E1186" s="141">
        <f>+D1186*$E$1</f>
        <v>0</v>
      </c>
      <c r="F1186" s="149">
        <f>IFERROR(Mensualite!$G1186/Mensualite!$D1186,0)</f>
        <v>0</v>
      </c>
      <c r="G1186" s="150">
        <f>+D1186*$E$1-Mensualite!$H1186</f>
        <v>0</v>
      </c>
      <c r="H1186" s="139">
        <f>SUMPRODUCT((([0]!sortieNoms=Mensualite!$B1186)*([0]!sortieClas=Mensualite!$C1186)*([0]!sortiePrix)))</f>
        <v>0</v>
      </c>
      <c r="I1186" s="140"/>
    </row>
    <row r="1187" spans="1:37" ht="15.6" x14ac:dyDescent="0.3">
      <c r="A1187" s="88"/>
      <c r="B1187" s="101"/>
      <c r="C1187" s="102"/>
      <c r="D1187" s="98"/>
      <c r="E1187" s="136">
        <f>+D1187*$E$1</f>
        <v>0</v>
      </c>
      <c r="F1187" s="146">
        <f>IFERROR(Mensualite!$G1187/Mensualite!$D1187,0)</f>
        <v>0</v>
      </c>
      <c r="G1187" s="147">
        <f>+D1187*$E$1-Mensualite!$H1187</f>
        <v>0</v>
      </c>
      <c r="H1187" s="139">
        <f>SUMPRODUCT((([0]!sortieNoms=Mensualite!$B1187)*([0]!sortieClas=Mensualite!$C1187)*([0]!sortiePrix)))</f>
        <v>0</v>
      </c>
      <c r="I1187" s="140"/>
    </row>
    <row r="1188" spans="1:37" ht="15.6" x14ac:dyDescent="0.3">
      <c r="A1188" s="88"/>
      <c r="B1188" s="101"/>
      <c r="C1188" s="102"/>
      <c r="D1188" s="97"/>
      <c r="E1188" s="141">
        <f>+D1188*$E$1</f>
        <v>0</v>
      </c>
      <c r="F1188" s="149">
        <f>IFERROR(Mensualite!$G1188/Mensualite!$D1188,0)</f>
        <v>0</v>
      </c>
      <c r="G1188" s="150">
        <f>+D1188*$E$1-Mensualite!$H1188</f>
        <v>0</v>
      </c>
      <c r="H1188" s="139">
        <f>SUMPRODUCT((([0]!sortieNoms=Mensualite!$B1188)*([0]!sortieClas=Mensualite!$C1188)*([0]!sortiePrix)))</f>
        <v>0</v>
      </c>
      <c r="I1188" s="140"/>
    </row>
    <row r="1189" spans="1:37" ht="15.6" x14ac:dyDescent="0.3">
      <c r="A1189" s="88"/>
      <c r="B1189" s="101"/>
      <c r="C1189" s="102"/>
      <c r="D1189" s="98"/>
      <c r="E1189" s="136">
        <f>+D1189*$E$1</f>
        <v>0</v>
      </c>
      <c r="F1189" s="146">
        <f>IFERROR(Mensualite!$G1189/Mensualite!$D1189,0)</f>
        <v>0</v>
      </c>
      <c r="G1189" s="147">
        <f>+D1189*$E$1-Mensualite!$H1189</f>
        <v>0</v>
      </c>
      <c r="H1189" s="139">
        <f>SUMPRODUCT((([0]!sortieNoms=Mensualite!$B1189)*([0]!sortieClas=Mensualite!$C1189)*([0]!sortiePrix)))</f>
        <v>0</v>
      </c>
      <c r="I1189" s="140"/>
    </row>
    <row r="1190" spans="1:37" ht="15.6" x14ac:dyDescent="0.3">
      <c r="A1190" s="88"/>
      <c r="B1190" s="101"/>
      <c r="C1190" s="102"/>
      <c r="D1190" s="97"/>
      <c r="E1190" s="141">
        <f>+D1190*$E$1</f>
        <v>0</v>
      </c>
      <c r="F1190" s="149">
        <f>IFERROR(Mensualite!$G1190/Mensualite!$D1190,0)</f>
        <v>0</v>
      </c>
      <c r="G1190" s="150">
        <f>+D1190*$E$1-Mensualite!$H1190</f>
        <v>0</v>
      </c>
      <c r="H1190" s="139">
        <f>SUMPRODUCT((([0]!sortieNoms=Mensualite!$B1190)*([0]!sortieClas=Mensualite!$C1190)*([0]!sortiePrix)))</f>
        <v>0</v>
      </c>
      <c r="I1190" s="140"/>
    </row>
    <row r="1191" spans="1:37" ht="15.6" x14ac:dyDescent="0.3">
      <c r="A1191" s="88"/>
      <c r="B1191" s="101"/>
      <c r="C1191" s="102"/>
      <c r="D1191" s="98"/>
      <c r="E1191" s="136">
        <f>+D1191*$E$1</f>
        <v>0</v>
      </c>
      <c r="F1191" s="146">
        <f>IFERROR(Mensualite!$G1191/Mensualite!$D1191,0)</f>
        <v>0</v>
      </c>
      <c r="G1191" s="147">
        <f>+D1191*$E$1-Mensualite!$H1191</f>
        <v>0</v>
      </c>
      <c r="H1191" s="139">
        <f>SUMPRODUCT((([0]!sortieNoms=Mensualite!$B1191)*([0]!sortieClas=Mensualite!$C1191)*([0]!sortiePrix)))</f>
        <v>0</v>
      </c>
      <c r="I1191" s="140"/>
    </row>
    <row r="1192" spans="1:37" ht="15.6" x14ac:dyDescent="0.3">
      <c r="A1192" s="88"/>
      <c r="B1192" s="101"/>
      <c r="C1192" s="102"/>
      <c r="D1192" s="97"/>
      <c r="E1192" s="141">
        <f>+D1192*$E$1</f>
        <v>0</v>
      </c>
      <c r="F1192" s="149">
        <f>IFERROR(Mensualite!$G1192/Mensualite!$D1192,0)</f>
        <v>0</v>
      </c>
      <c r="G1192" s="150">
        <f>+D1192*$E$1-Mensualite!$H1192</f>
        <v>0</v>
      </c>
      <c r="H1192" s="139">
        <f>SUMPRODUCT((([0]!sortieNoms=Mensualite!$B1192)*([0]!sortieClas=Mensualite!$C1192)*([0]!sortiePrix)))</f>
        <v>0</v>
      </c>
      <c r="I1192" s="140"/>
    </row>
    <row r="1193" spans="1:37" ht="15.6" x14ac:dyDescent="0.3">
      <c r="A1193" s="88"/>
      <c r="B1193" s="101"/>
      <c r="C1193" s="102"/>
      <c r="D1193" s="98"/>
      <c r="E1193" s="136">
        <f>+D1193*$E$1</f>
        <v>0</v>
      </c>
      <c r="F1193" s="146">
        <f>IFERROR(Mensualite!$G1193/Mensualite!$D1193,0)</f>
        <v>0</v>
      </c>
      <c r="G1193" s="147">
        <f>+D1193*$E$1-Mensualite!$H1193</f>
        <v>0</v>
      </c>
      <c r="H1193" s="139">
        <f>SUMPRODUCT((([0]!sortieNoms=Mensualite!$B1193)*([0]!sortieClas=Mensualite!$C1193)*([0]!sortiePrix)))</f>
        <v>0</v>
      </c>
      <c r="I1193" s="140"/>
    </row>
    <row r="1194" spans="1:37" ht="15.6" x14ac:dyDescent="0.3">
      <c r="A1194" s="88"/>
      <c r="B1194" s="101"/>
      <c r="C1194" s="102"/>
      <c r="D1194" s="97"/>
      <c r="E1194" s="141">
        <f>+D1194*$E$1</f>
        <v>0</v>
      </c>
      <c r="F1194" s="149">
        <f>IFERROR(Mensualite!$G1194/Mensualite!$D1194,0)</f>
        <v>0</v>
      </c>
      <c r="G1194" s="150">
        <f>+D1194*$E$1-Mensualite!$H1194</f>
        <v>0</v>
      </c>
      <c r="H1194" s="139">
        <f>SUMPRODUCT((([0]!sortieNoms=Mensualite!$B1194)*([0]!sortieClas=Mensualite!$C1194)*([0]!sortiePrix)))</f>
        <v>0</v>
      </c>
      <c r="I1194" s="140"/>
    </row>
    <row r="1195" spans="1:37" ht="15.6" x14ac:dyDescent="0.3">
      <c r="A1195" s="88"/>
      <c r="B1195" s="101"/>
      <c r="C1195" s="102"/>
      <c r="D1195" s="98"/>
      <c r="E1195" s="136">
        <f>+D1195*$E$1</f>
        <v>0</v>
      </c>
      <c r="F1195" s="146">
        <f>IFERROR(Mensualite!$G1195/Mensualite!$D1195,0)</f>
        <v>0</v>
      </c>
      <c r="G1195" s="147">
        <f>+D1195*$E$1-Mensualite!$H1195</f>
        <v>0</v>
      </c>
      <c r="H1195" s="139">
        <f>SUMPRODUCT((([0]!sortieNoms=Mensualite!$B1195)*([0]!sortieClas=Mensualite!$C1195)*([0]!sortiePrix)))</f>
        <v>0</v>
      </c>
      <c r="I1195" s="140"/>
    </row>
    <row r="1196" spans="1:37" ht="15.6" x14ac:dyDescent="0.3">
      <c r="A1196" s="88"/>
      <c r="B1196" s="101"/>
      <c r="C1196" s="102"/>
      <c r="D1196" s="97"/>
      <c r="E1196" s="141">
        <f>+D1196*$E$1</f>
        <v>0</v>
      </c>
      <c r="F1196" s="149">
        <f>IFERROR(Mensualite!$G1196/Mensualite!$D1196,0)</f>
        <v>0</v>
      </c>
      <c r="G1196" s="150">
        <f>+D1196*$E$1-Mensualite!$H1196</f>
        <v>0</v>
      </c>
      <c r="H1196" s="139">
        <f>SUMPRODUCT((([0]!sortieNoms=Mensualite!$B1196)*([0]!sortieClas=Mensualite!$C1196)*([0]!sortiePrix)))</f>
        <v>0</v>
      </c>
      <c r="I1196" s="140"/>
    </row>
    <row r="1197" spans="1:37" ht="15.6" x14ac:dyDescent="0.3">
      <c r="A1197" s="88"/>
      <c r="B1197" s="101"/>
      <c r="C1197" s="102"/>
      <c r="D1197" s="98"/>
      <c r="E1197" s="136">
        <f>+D1197*$E$1</f>
        <v>0</v>
      </c>
      <c r="F1197" s="146">
        <f>IFERROR(Mensualite!$G1197/Mensualite!$D1197,0)</f>
        <v>0</v>
      </c>
      <c r="G1197" s="147">
        <f>+D1197*$E$1-Mensualite!$H1197</f>
        <v>0</v>
      </c>
      <c r="H1197" s="139">
        <f>SUMPRODUCT((([0]!sortieNoms=Mensualite!$B1197)*([0]!sortieClas=Mensualite!$C1197)*([0]!sortiePrix)))</f>
        <v>0</v>
      </c>
      <c r="I1197" s="140"/>
    </row>
    <row r="1198" spans="1:37" ht="15.6" x14ac:dyDescent="0.3">
      <c r="A1198" s="88"/>
      <c r="B1198" s="101"/>
      <c r="C1198" s="102"/>
      <c r="D1198" s="97"/>
      <c r="E1198" s="141">
        <f>+D1198*$E$1</f>
        <v>0</v>
      </c>
      <c r="F1198" s="149">
        <f>IFERROR(Mensualite!$G1198/Mensualite!$D1198,0)</f>
        <v>0</v>
      </c>
      <c r="G1198" s="150">
        <f>+D1198*$E$1-Mensualite!$H1198</f>
        <v>0</v>
      </c>
      <c r="H1198" s="139">
        <f>SUMPRODUCT((([0]!sortieNoms=Mensualite!$B1198)*([0]!sortieClas=Mensualite!$C1198)*([0]!sortiePrix)))</f>
        <v>0</v>
      </c>
      <c r="I1198" s="140"/>
    </row>
    <row r="1199" spans="1:37" ht="15.6" x14ac:dyDescent="0.3">
      <c r="A1199" s="88"/>
      <c r="B1199" s="101"/>
      <c r="C1199" s="102"/>
      <c r="D1199" s="98"/>
      <c r="E1199" s="136">
        <f>+D1199*$E$1</f>
        <v>0</v>
      </c>
      <c r="F1199" s="146">
        <f>IFERROR(Mensualite!$G1199/Mensualite!$D1199,0)</f>
        <v>0</v>
      </c>
      <c r="G1199" s="147">
        <f>+D1199*$E$1-Mensualite!$H1199</f>
        <v>0</v>
      </c>
      <c r="H1199" s="139">
        <f>SUMPRODUCT((([0]!sortieNoms=Mensualite!$B1199)*([0]!sortieClas=Mensualite!$C1199)*([0]!sortiePrix)))</f>
        <v>0</v>
      </c>
      <c r="I1199" s="140"/>
    </row>
    <row r="1200" spans="1:37" ht="15.6" x14ac:dyDescent="0.3">
      <c r="A1200" s="88"/>
      <c r="B1200" s="101"/>
      <c r="C1200" s="102"/>
      <c r="D1200" s="97"/>
      <c r="E1200" s="141">
        <f>+D1200*$E$1</f>
        <v>0</v>
      </c>
      <c r="F1200" s="149">
        <f>IFERROR(Mensualite!$G1200/Mensualite!$D1200,0)</f>
        <v>0</v>
      </c>
      <c r="G1200" s="150">
        <f>+D1200*$E$1-Mensualite!$H1200</f>
        <v>0</v>
      </c>
      <c r="H1200" s="139">
        <f>SUMPRODUCT((([0]!sortieNoms=Mensualite!$B1200)*([0]!sortieClas=Mensualite!$C1200)*([0]!sortiePrix)))</f>
        <v>0</v>
      </c>
      <c r="I1200" s="140"/>
      <c r="AK1200" s="107" t="s">
        <v>817</v>
      </c>
    </row>
    <row r="1201" spans="1:37" ht="15.6" x14ac:dyDescent="0.3">
      <c r="A1201" s="88"/>
      <c r="B1201" s="101"/>
      <c r="C1201" s="102"/>
      <c r="D1201" s="98"/>
      <c r="E1201" s="136">
        <f>+D1201*$E$1</f>
        <v>0</v>
      </c>
      <c r="F1201" s="146">
        <f>IFERROR(Mensualite!$G1201/Mensualite!$D1201,0)</f>
        <v>0</v>
      </c>
      <c r="G1201" s="147">
        <f>+D1201*$E$1-Mensualite!$H1201</f>
        <v>0</v>
      </c>
      <c r="H1201" s="139">
        <f>SUMPRODUCT((([0]!sortieNoms=Mensualite!$B1201)*([0]!sortieClas=Mensualite!$C1201)*([0]!sortiePrix)))</f>
        <v>0</v>
      </c>
      <c r="I1201" s="140"/>
      <c r="AK1201" s="108" t="s">
        <v>17</v>
      </c>
    </row>
    <row r="1202" spans="1:37" ht="15.6" x14ac:dyDescent="0.3">
      <c r="A1202" s="88"/>
      <c r="B1202" s="101"/>
      <c r="C1202" s="102"/>
      <c r="D1202" s="97"/>
      <c r="E1202" s="141">
        <f>+D1202*$E$1</f>
        <v>0</v>
      </c>
      <c r="F1202" s="149">
        <f>IFERROR(Mensualite!$G1202/Mensualite!$D1202,0)</f>
        <v>0</v>
      </c>
      <c r="G1202" s="150">
        <f>+D1202*$E$1-Mensualite!$H1202</f>
        <v>0</v>
      </c>
      <c r="H1202" s="139">
        <f>SUMPRODUCT((([0]!sortieNoms=Mensualite!$B1202)*([0]!sortieClas=Mensualite!$C1202)*([0]!sortiePrix)))</f>
        <v>0</v>
      </c>
      <c r="I1202" s="140"/>
      <c r="AK1202" s="109" t="s">
        <v>15</v>
      </c>
    </row>
    <row r="1203" spans="1:37" ht="15.6" x14ac:dyDescent="0.3">
      <c r="A1203" s="88"/>
      <c r="B1203" s="101"/>
      <c r="C1203" s="102"/>
      <c r="D1203" s="98"/>
      <c r="E1203" s="136">
        <f>+D1203*$E$1</f>
        <v>0</v>
      </c>
      <c r="F1203" s="146">
        <f>IFERROR(Mensualite!$G1203/Mensualite!$D1203,0)</f>
        <v>0</v>
      </c>
      <c r="G1203" s="147">
        <f>+D1203*$E$1-Mensualite!$H1203</f>
        <v>0</v>
      </c>
      <c r="H1203" s="139">
        <f>SUMPRODUCT((([0]!sortieNoms=Mensualite!$B1203)*([0]!sortieClas=Mensualite!$C1203)*([0]!sortiePrix)))</f>
        <v>0</v>
      </c>
      <c r="I1203" s="140"/>
      <c r="AK1203" s="108" t="s">
        <v>16</v>
      </c>
    </row>
    <row r="1204" spans="1:37" ht="15.6" x14ac:dyDescent="0.3">
      <c r="A1204" s="88"/>
      <c r="B1204" s="101"/>
      <c r="C1204" s="102"/>
      <c r="D1204" s="97"/>
      <c r="E1204" s="141">
        <f>+D1204*$E$1</f>
        <v>0</v>
      </c>
      <c r="F1204" s="149">
        <f>IFERROR(Mensualite!$G1204/Mensualite!$D1204,0)</f>
        <v>0</v>
      </c>
      <c r="G1204" s="150">
        <f>+D1204*$E$1-Mensualite!$H1204</f>
        <v>0</v>
      </c>
      <c r="H1204" s="139">
        <f>SUMPRODUCT((([0]!sortieNoms=Mensualite!$B1204)*([0]!sortieClas=Mensualite!$C1204)*([0]!sortiePrix)))</f>
        <v>0</v>
      </c>
      <c r="I1204" s="140"/>
      <c r="AK1204" s="109" t="s">
        <v>42</v>
      </c>
    </row>
    <row r="1205" spans="1:37" ht="15.6" x14ac:dyDescent="0.3">
      <c r="A1205" s="88"/>
      <c r="B1205" s="101"/>
      <c r="C1205" s="102"/>
      <c r="D1205" s="98"/>
      <c r="E1205" s="136">
        <f>+D1205*$E$1</f>
        <v>0</v>
      </c>
      <c r="F1205" s="146">
        <f>IFERROR(Mensualite!$G1205/Mensualite!$D1205,0)</f>
        <v>0</v>
      </c>
      <c r="G1205" s="147">
        <f>+D1205*$E$1-Mensualite!$H1205</f>
        <v>0</v>
      </c>
      <c r="H1205" s="139">
        <f>SUMPRODUCT((([0]!sortieNoms=Mensualite!$B1205)*([0]!sortieClas=Mensualite!$C1205)*([0]!sortiePrix)))</f>
        <v>0</v>
      </c>
      <c r="I1205" s="140"/>
      <c r="AK1205" s="108" t="s">
        <v>815</v>
      </c>
    </row>
    <row r="1206" spans="1:37" ht="15.6" x14ac:dyDescent="0.3">
      <c r="A1206" s="88"/>
      <c r="B1206" s="101"/>
      <c r="C1206" s="102"/>
      <c r="D1206" s="97"/>
      <c r="E1206" s="141">
        <f>+D1206*$E$1</f>
        <v>0</v>
      </c>
      <c r="F1206" s="149">
        <f>IFERROR(Mensualite!$G1206/Mensualite!$D1206,0)</f>
        <v>0</v>
      </c>
      <c r="G1206" s="150">
        <f>+D1206*$E$1-Mensualite!$H1206</f>
        <v>0</v>
      </c>
      <c r="H1206" s="139">
        <f>SUMPRODUCT((([0]!sortieNoms=Mensualite!$B1206)*([0]!sortieClas=Mensualite!$C1206)*([0]!sortiePrix)))</f>
        <v>0</v>
      </c>
      <c r="I1206" s="140"/>
      <c r="AK1206" s="109" t="s">
        <v>55</v>
      </c>
    </row>
    <row r="1207" spans="1:37" ht="15.6" x14ac:dyDescent="0.3">
      <c r="A1207" s="88"/>
      <c r="B1207" s="101"/>
      <c r="C1207" s="102"/>
      <c r="D1207" s="98"/>
      <c r="E1207" s="136">
        <f>+D1207*$E$1</f>
        <v>0</v>
      </c>
      <c r="F1207" s="146">
        <f>IFERROR(Mensualite!$G1207/Mensualite!$D1207,0)</f>
        <v>0</v>
      </c>
      <c r="G1207" s="147">
        <f>+D1207*$E$1-Mensualite!$H1207</f>
        <v>0</v>
      </c>
      <c r="H1207" s="139">
        <f>SUMPRODUCT((([0]!sortieNoms=Mensualite!$B1207)*([0]!sortieClas=Mensualite!$C1207)*([0]!sortiePrix)))</f>
        <v>0</v>
      </c>
      <c r="I1207" s="140"/>
      <c r="AK1207" s="108" t="s">
        <v>810</v>
      </c>
    </row>
    <row r="1208" spans="1:37" ht="15.6" x14ac:dyDescent="0.3">
      <c r="A1208" s="88"/>
      <c r="B1208" s="101"/>
      <c r="C1208" s="102"/>
      <c r="D1208" s="97"/>
      <c r="E1208" s="141">
        <f>+D1208*$E$1</f>
        <v>0</v>
      </c>
      <c r="F1208" s="149">
        <f>IFERROR(Mensualite!$G1208/Mensualite!$D1208,0)</f>
        <v>0</v>
      </c>
      <c r="G1208" s="150">
        <f>+D1208*$E$1-Mensualite!$H1208</f>
        <v>0</v>
      </c>
      <c r="H1208" s="139">
        <f>SUMPRODUCT((([0]!sortieNoms=Mensualite!$B1208)*([0]!sortieClas=Mensualite!$C1208)*([0]!sortiePrix)))</f>
        <v>0</v>
      </c>
      <c r="I1208" s="140"/>
      <c r="AK1208" s="109" t="s">
        <v>56</v>
      </c>
    </row>
    <row r="1209" spans="1:37" ht="15.6" x14ac:dyDescent="0.3">
      <c r="A1209" s="88"/>
      <c r="B1209" s="101"/>
      <c r="C1209" s="102"/>
      <c r="D1209" s="98"/>
      <c r="E1209" s="136">
        <f>+D1209*$E$1</f>
        <v>0</v>
      </c>
      <c r="F1209" s="146">
        <f>IFERROR(Mensualite!$G1209/Mensualite!$D1209,0)</f>
        <v>0</v>
      </c>
      <c r="G1209" s="147">
        <f>+D1209*$E$1-Mensualite!$H1209</f>
        <v>0</v>
      </c>
      <c r="H1209" s="139">
        <f>SUMPRODUCT((([0]!sortieNoms=Mensualite!$B1209)*([0]!sortieClas=Mensualite!$C1209)*([0]!sortiePrix)))</f>
        <v>0</v>
      </c>
      <c r="I1209" s="140"/>
      <c r="AK1209" s="108" t="s">
        <v>811</v>
      </c>
    </row>
    <row r="1210" spans="1:37" ht="15.6" x14ac:dyDescent="0.3">
      <c r="A1210" s="88"/>
      <c r="B1210" s="101"/>
      <c r="C1210" s="102"/>
      <c r="D1210" s="97"/>
      <c r="E1210" s="141">
        <f>+D1210*$E$1</f>
        <v>0</v>
      </c>
      <c r="F1210" s="149">
        <f>IFERROR(Mensualite!$G1210/Mensualite!$D1210,0)</f>
        <v>0</v>
      </c>
      <c r="G1210" s="150">
        <f>+D1210*$E$1-Mensualite!$H1210</f>
        <v>0</v>
      </c>
      <c r="H1210" s="139">
        <f>SUMPRODUCT((([0]!sortieNoms=Mensualite!$B1210)*([0]!sortieClas=Mensualite!$C1210)*([0]!sortiePrix)))</f>
        <v>0</v>
      </c>
      <c r="I1210" s="140"/>
      <c r="AK1210" s="109" t="s">
        <v>43</v>
      </c>
    </row>
    <row r="1211" spans="1:37" ht="15.6" x14ac:dyDescent="0.3">
      <c r="A1211" s="88"/>
      <c r="B1211" s="101"/>
      <c r="C1211" s="102"/>
      <c r="D1211" s="98"/>
      <c r="E1211" s="136">
        <f>+D1211*$E$1</f>
        <v>0</v>
      </c>
      <c r="F1211" s="146">
        <f>IFERROR(Mensualite!$G1211/Mensualite!$D1211,0)</f>
        <v>0</v>
      </c>
      <c r="G1211" s="147">
        <f>+D1211*$E$1-Mensualite!$H1211</f>
        <v>0</v>
      </c>
      <c r="H1211" s="139">
        <f>SUMPRODUCT((([0]!sortieNoms=Mensualite!$B1211)*([0]!sortieClas=Mensualite!$C1211)*([0]!sortiePrix)))</f>
        <v>0</v>
      </c>
      <c r="I1211" s="140"/>
      <c r="AK1211" s="108" t="s">
        <v>812</v>
      </c>
    </row>
    <row r="1212" spans="1:37" ht="15.6" x14ac:dyDescent="0.3">
      <c r="A1212" s="88"/>
      <c r="B1212" s="101"/>
      <c r="C1212" s="102"/>
      <c r="D1212" s="97"/>
      <c r="E1212" s="141">
        <f>+D1212*$E$1</f>
        <v>0</v>
      </c>
      <c r="F1212" s="149">
        <f>IFERROR(Mensualite!$G1212/Mensualite!$D1212,0)</f>
        <v>0</v>
      </c>
      <c r="G1212" s="150">
        <f>+D1212*$E$1-Mensualite!$H1212</f>
        <v>0</v>
      </c>
      <c r="H1212" s="139">
        <f>SUMPRODUCT((([0]!sortieNoms=Mensualite!$B1212)*([0]!sortieClas=Mensualite!$C1212)*([0]!sortiePrix)))</f>
        <v>0</v>
      </c>
      <c r="I1212" s="140"/>
      <c r="AK1212" s="109" t="s">
        <v>57</v>
      </c>
    </row>
    <row r="1213" spans="1:37" ht="15.6" x14ac:dyDescent="0.3">
      <c r="A1213" s="88"/>
      <c r="B1213" s="101"/>
      <c r="C1213" s="102"/>
      <c r="D1213" s="98"/>
      <c r="E1213" s="136">
        <f>+D1213*$E$1</f>
        <v>0</v>
      </c>
      <c r="F1213" s="146">
        <f>IFERROR(Mensualite!$G1213/Mensualite!$D1213,0)</f>
        <v>0</v>
      </c>
      <c r="G1213" s="147">
        <f>+D1213*$E$1-Mensualite!$H1213</f>
        <v>0</v>
      </c>
      <c r="H1213" s="139">
        <f>SUMPRODUCT((([0]!sortieNoms=Mensualite!$B1213)*([0]!sortieClas=Mensualite!$C1213)*([0]!sortiePrix)))</f>
        <v>0</v>
      </c>
      <c r="I1213" s="140"/>
      <c r="AK1213" s="108" t="s">
        <v>813</v>
      </c>
    </row>
    <row r="1214" spans="1:37" ht="15.6" x14ac:dyDescent="0.3">
      <c r="A1214" s="88"/>
      <c r="B1214" s="101"/>
      <c r="C1214" s="102"/>
      <c r="D1214" s="97"/>
      <c r="E1214" s="141">
        <f>+D1214*$E$1</f>
        <v>0</v>
      </c>
      <c r="F1214" s="149">
        <f>IFERROR(Mensualite!$G1214/Mensualite!$D1214,0)</f>
        <v>0</v>
      </c>
      <c r="G1214" s="150">
        <f>+D1214*$E$1-Mensualite!$H1214</f>
        <v>0</v>
      </c>
      <c r="H1214" s="139">
        <f>SUMPRODUCT((([0]!sortieNoms=Mensualite!$B1214)*([0]!sortieClas=Mensualite!$C1214)*([0]!sortiePrix)))</f>
        <v>0</v>
      </c>
      <c r="I1214" s="140"/>
      <c r="AK1214" s="109" t="s">
        <v>58</v>
      </c>
    </row>
    <row r="1215" spans="1:37" ht="15.6" x14ac:dyDescent="0.3">
      <c r="A1215" s="88"/>
      <c r="B1215" s="101"/>
      <c r="C1215" s="102"/>
      <c r="D1215" s="98"/>
      <c r="E1215" s="136">
        <f>+D1215*$E$1</f>
        <v>0</v>
      </c>
      <c r="F1215" s="146">
        <f>IFERROR(Mensualite!$G1215/Mensualite!$D1215,0)</f>
        <v>0</v>
      </c>
      <c r="G1215" s="147">
        <f>+D1215*$E$1-Mensualite!$H1215</f>
        <v>0</v>
      </c>
      <c r="H1215" s="139">
        <f>SUMPRODUCT((([0]!sortieNoms=Mensualite!$B1215)*([0]!sortieClas=Mensualite!$C1215)*([0]!sortiePrix)))</f>
        <v>0</v>
      </c>
      <c r="I1215" s="140"/>
      <c r="AK1215" s="108" t="s">
        <v>814</v>
      </c>
    </row>
    <row r="1216" spans="1:37" ht="15.6" x14ac:dyDescent="0.3">
      <c r="A1216" s="88"/>
      <c r="B1216" s="101"/>
      <c r="C1216" s="102"/>
      <c r="D1216" s="97"/>
      <c r="E1216" s="141">
        <f>+D1216*$E$1</f>
        <v>0</v>
      </c>
      <c r="F1216" s="149">
        <f>IFERROR(Mensualite!$G1216/Mensualite!$D1216,0)</f>
        <v>0</v>
      </c>
      <c r="G1216" s="150">
        <f>+D1216*$E$1-Mensualite!$H1216</f>
        <v>0</v>
      </c>
      <c r="H1216" s="139">
        <f>SUMPRODUCT((([0]!sortieNoms=Mensualite!$B1216)*([0]!sortieClas=Mensualite!$C1216)*([0]!sortiePrix)))</f>
        <v>0</v>
      </c>
      <c r="I1216" s="140"/>
      <c r="AK1216" s="109" t="s">
        <v>44</v>
      </c>
    </row>
    <row r="1217" spans="1:37" ht="15.6" x14ac:dyDescent="0.3">
      <c r="A1217" s="88"/>
      <c r="B1217" s="101"/>
      <c r="C1217" s="102"/>
      <c r="D1217" s="98"/>
      <c r="E1217" s="136">
        <f>+D1217*$E$1</f>
        <v>0</v>
      </c>
      <c r="F1217" s="146">
        <f>IFERROR(Mensualite!$G1217/Mensualite!$D1217,0)</f>
        <v>0</v>
      </c>
      <c r="G1217" s="147">
        <f>+D1217*$E$1-Mensualite!$H1217</f>
        <v>0</v>
      </c>
      <c r="H1217" s="139">
        <f>SUMPRODUCT((([0]!sortieNoms=Mensualite!$B1217)*([0]!sortieClas=Mensualite!$C1217)*([0]!sortiePrix)))</f>
        <v>0</v>
      </c>
      <c r="I1217" s="140"/>
      <c r="AK1217" s="108" t="s">
        <v>655</v>
      </c>
    </row>
    <row r="1218" spans="1:37" ht="15.6" x14ac:dyDescent="0.3">
      <c r="A1218" s="88"/>
      <c r="B1218" s="101"/>
      <c r="C1218" s="102"/>
      <c r="D1218" s="97"/>
      <c r="E1218" s="141">
        <f>+D1218*$E$1</f>
        <v>0</v>
      </c>
      <c r="F1218" s="149">
        <f>IFERROR(Mensualite!$G1218/Mensualite!$D1218,0)</f>
        <v>0</v>
      </c>
      <c r="G1218" s="150">
        <f>+D1218*$E$1-Mensualite!$H1218</f>
        <v>0</v>
      </c>
      <c r="H1218" s="139">
        <f>SUMPRODUCT((([0]!sortieNoms=Mensualite!$B1218)*([0]!sortieClas=Mensualite!$C1218)*([0]!sortiePrix)))</f>
        <v>0</v>
      </c>
      <c r="I1218" s="140"/>
      <c r="AK1218" s="109" t="s">
        <v>59</v>
      </c>
    </row>
    <row r="1219" spans="1:37" ht="15.6" x14ac:dyDescent="0.3">
      <c r="A1219" s="88"/>
      <c r="B1219" s="101"/>
      <c r="C1219" s="102"/>
      <c r="D1219" s="98"/>
      <c r="E1219" s="136">
        <f>+D1219*$E$1</f>
        <v>0</v>
      </c>
      <c r="F1219" s="146">
        <f>IFERROR(Mensualite!$G1219/Mensualite!$D1219,0)</f>
        <v>0</v>
      </c>
      <c r="G1219" s="147">
        <f>+D1219*$E$1-Mensualite!$H1219</f>
        <v>0</v>
      </c>
      <c r="H1219" s="139">
        <f>SUMPRODUCT((([0]!sortieNoms=Mensualite!$B1219)*([0]!sortieClas=Mensualite!$C1219)*([0]!sortiePrix)))</f>
        <v>0</v>
      </c>
      <c r="I1219" s="140"/>
      <c r="AK1219" s="108" t="s">
        <v>66</v>
      </c>
    </row>
    <row r="1220" spans="1:37" ht="15.6" x14ac:dyDescent="0.3">
      <c r="A1220" s="88"/>
      <c r="B1220" s="101"/>
      <c r="C1220" s="102"/>
      <c r="D1220" s="97"/>
      <c r="E1220" s="141">
        <f>+D1220*$E$1</f>
        <v>0</v>
      </c>
      <c r="F1220" s="149">
        <f>IFERROR(Mensualite!$G1220/Mensualite!$D1220,0)</f>
        <v>0</v>
      </c>
      <c r="G1220" s="150">
        <f>+D1220*$E$1-Mensualite!$H1220</f>
        <v>0</v>
      </c>
      <c r="H1220" s="139">
        <f>SUMPRODUCT((([0]!sortieNoms=Mensualite!$B1220)*([0]!sortieClas=Mensualite!$C1220)*([0]!sortiePrix)))</f>
        <v>0</v>
      </c>
      <c r="I1220" s="140"/>
      <c r="AK1220" s="109" t="s">
        <v>60</v>
      </c>
    </row>
    <row r="1221" spans="1:37" ht="15.6" x14ac:dyDescent="0.3">
      <c r="A1221" s="88"/>
      <c r="B1221" s="101"/>
      <c r="C1221" s="102"/>
      <c r="D1221" s="98"/>
      <c r="E1221" s="136">
        <f>+D1221*$E$1</f>
        <v>0</v>
      </c>
      <c r="F1221" s="146">
        <f>IFERROR(Mensualite!$G1221/Mensualite!$D1221,0)</f>
        <v>0</v>
      </c>
      <c r="G1221" s="147">
        <f>+D1221*$E$1-Mensualite!$H1221</f>
        <v>0</v>
      </c>
      <c r="H1221" s="139">
        <f>SUMPRODUCT((([0]!sortieNoms=Mensualite!$B1221)*([0]!sortieClas=Mensualite!$C1221)*([0]!sortiePrix)))</f>
        <v>0</v>
      </c>
      <c r="I1221" s="140"/>
      <c r="AK1221" s="108" t="s">
        <v>67</v>
      </c>
    </row>
    <row r="1222" spans="1:37" ht="15.6" x14ac:dyDescent="0.3">
      <c r="A1222" s="88"/>
      <c r="B1222" s="101"/>
      <c r="C1222" s="102"/>
      <c r="D1222" s="97"/>
      <c r="E1222" s="141">
        <f>+D1222*$E$1</f>
        <v>0</v>
      </c>
      <c r="F1222" s="149">
        <f>IFERROR(Mensualite!$G1222/Mensualite!$D1222,0)</f>
        <v>0</v>
      </c>
      <c r="G1222" s="150">
        <f>+D1222*$E$1-Mensualite!$H1222</f>
        <v>0</v>
      </c>
      <c r="H1222" s="139">
        <f>SUMPRODUCT((([0]!sortieNoms=Mensualite!$B1222)*([0]!sortieClas=Mensualite!$C1222)*([0]!sortiePrix)))</f>
        <v>0</v>
      </c>
      <c r="I1222" s="140"/>
      <c r="AK1222" s="109" t="s">
        <v>819</v>
      </c>
    </row>
    <row r="1223" spans="1:37" ht="15.6" x14ac:dyDescent="0.3">
      <c r="A1223" s="88"/>
      <c r="B1223" s="101"/>
      <c r="C1223" s="102"/>
      <c r="D1223" s="98"/>
      <c r="E1223" s="136">
        <f>+D1223*$E$1</f>
        <v>0</v>
      </c>
      <c r="F1223" s="146">
        <f>IFERROR(Mensualite!$G1223/Mensualite!$D1223,0)</f>
        <v>0</v>
      </c>
      <c r="G1223" s="147">
        <f>+D1223*$E$1-Mensualite!$H1223</f>
        <v>0</v>
      </c>
      <c r="H1223" s="139">
        <f>SUMPRODUCT((([0]!sortieNoms=Mensualite!$B1223)*([0]!sortieClas=Mensualite!$C1223)*([0]!sortiePrix)))</f>
        <v>0</v>
      </c>
      <c r="I1223" s="140"/>
      <c r="AK1223" s="108" t="s">
        <v>820</v>
      </c>
    </row>
    <row r="1224" spans="1:37" ht="15.6" x14ac:dyDescent="0.3">
      <c r="A1224" s="88"/>
      <c r="B1224" s="101"/>
      <c r="C1224" s="102"/>
      <c r="D1224" s="97"/>
      <c r="E1224" s="141">
        <f>+D1224*$E$1</f>
        <v>0</v>
      </c>
      <c r="F1224" s="149">
        <f>IFERROR(Mensualite!$G1224/Mensualite!$D1224,0)</f>
        <v>0</v>
      </c>
      <c r="G1224" s="150">
        <f>+D1224*$E$1-Mensualite!$H1224</f>
        <v>0</v>
      </c>
      <c r="H1224" s="139">
        <f>SUMPRODUCT((([0]!sortieNoms=Mensualite!$B1224)*([0]!sortieClas=Mensualite!$C1224)*([0]!sortiePrix)))</f>
        <v>0</v>
      </c>
      <c r="I1224" s="140"/>
      <c r="AK1224" s="108" t="s">
        <v>822</v>
      </c>
    </row>
    <row r="1225" spans="1:37" ht="15.6" x14ac:dyDescent="0.3">
      <c r="A1225" s="88"/>
      <c r="B1225" s="101"/>
      <c r="C1225" s="102"/>
      <c r="D1225" s="98"/>
      <c r="E1225" s="136">
        <f>+D1225*$E$1</f>
        <v>0</v>
      </c>
      <c r="F1225" s="146">
        <f>IFERROR(Mensualite!$G1225/Mensualite!$D1225,0)</f>
        <v>0</v>
      </c>
      <c r="G1225" s="147">
        <f>+D1225*$E$1-Mensualite!$H1225</f>
        <v>0</v>
      </c>
      <c r="H1225" s="139">
        <f>SUMPRODUCT((([0]!sortieNoms=Mensualite!$B1225)*([0]!sortieClas=Mensualite!$C1225)*([0]!sortiePrix)))</f>
        <v>0</v>
      </c>
      <c r="I1225" s="140"/>
      <c r="AK1225" s="108" t="s">
        <v>821</v>
      </c>
    </row>
    <row r="1226" spans="1:37" ht="15.6" x14ac:dyDescent="0.3">
      <c r="A1226" s="88"/>
      <c r="B1226" s="101"/>
      <c r="C1226" s="102"/>
      <c r="D1226" s="97"/>
      <c r="E1226" s="141">
        <f>+D1226*$E$1</f>
        <v>0</v>
      </c>
      <c r="F1226" s="149">
        <f>IFERROR(Mensualite!$G1226/Mensualite!$D1226,0)</f>
        <v>0</v>
      </c>
      <c r="G1226" s="150">
        <f>+D1226*$E$1-Mensualite!$H1226</f>
        <v>0</v>
      </c>
      <c r="H1226" s="139">
        <f>SUMPRODUCT((([0]!sortieNoms=Mensualite!$B1226)*([0]!sortieClas=Mensualite!$C1226)*([0]!sortiePrix)))</f>
        <v>0</v>
      </c>
      <c r="I1226" s="140"/>
      <c r="AK1226" s="106" t="s">
        <v>925</v>
      </c>
    </row>
    <row r="1227" spans="1:37" ht="15.6" x14ac:dyDescent="0.3">
      <c r="A1227" s="88"/>
      <c r="B1227" s="101"/>
      <c r="C1227" s="102"/>
      <c r="D1227" s="98"/>
      <c r="E1227" s="136">
        <f>+D1227*$E$1</f>
        <v>0</v>
      </c>
      <c r="F1227" s="146">
        <f>IFERROR(Mensualite!$G1227/Mensualite!$D1227,0)</f>
        <v>0</v>
      </c>
      <c r="G1227" s="147">
        <f>+D1227*$E$1-Mensualite!$H1227</f>
        <v>0</v>
      </c>
      <c r="H1227" s="139">
        <f>SUMPRODUCT((([0]!sortieNoms=Mensualite!$B1227)*([0]!sortieClas=Mensualite!$C1227)*([0]!sortiePrix)))</f>
        <v>0</v>
      </c>
      <c r="I1227" s="140"/>
      <c r="AK1227" s="106" t="s">
        <v>926</v>
      </c>
    </row>
    <row r="1228" spans="1:37" ht="15.6" x14ac:dyDescent="0.3">
      <c r="A1228" s="88"/>
      <c r="B1228" s="101"/>
      <c r="C1228" s="102"/>
      <c r="D1228" s="97"/>
      <c r="E1228" s="141">
        <f>+D1228*$E$1</f>
        <v>0</v>
      </c>
      <c r="F1228" s="149">
        <f>IFERROR(Mensualite!$G1228/Mensualite!$D1228,0)</f>
        <v>0</v>
      </c>
      <c r="G1228" s="150">
        <f>+D1228*$E$1-Mensualite!$H1228</f>
        <v>0</v>
      </c>
      <c r="H1228" s="139">
        <f>SUMPRODUCT((([0]!sortieNoms=Mensualite!$B1228)*([0]!sortieClas=Mensualite!$C1228)*([0]!sortiePrix)))</f>
        <v>0</v>
      </c>
      <c r="I1228" s="140"/>
      <c r="AK1228" s="106" t="s">
        <v>927</v>
      </c>
    </row>
    <row r="1229" spans="1:37" ht="15.6" x14ac:dyDescent="0.3">
      <c r="A1229" s="88"/>
      <c r="B1229" s="101"/>
      <c r="C1229" s="102"/>
      <c r="D1229" s="98"/>
      <c r="E1229" s="136">
        <f>+D1229*$E$1</f>
        <v>0</v>
      </c>
      <c r="F1229" s="146">
        <f>IFERROR(Mensualite!$G1229/Mensualite!$D1229,0)</f>
        <v>0</v>
      </c>
      <c r="G1229" s="147">
        <f>+D1229*$E$1-Mensualite!$H1229</f>
        <v>0</v>
      </c>
      <c r="H1229" s="139">
        <f>SUMPRODUCT((([0]!sortieNoms=Mensualite!$B1229)*([0]!sortieClas=Mensualite!$C1229)*([0]!sortiePrix)))</f>
        <v>0</v>
      </c>
      <c r="I1229" s="140"/>
      <c r="AK1229" s="106" t="s">
        <v>928</v>
      </c>
    </row>
    <row r="1230" spans="1:37" ht="15.6" x14ac:dyDescent="0.3">
      <c r="A1230" s="88"/>
      <c r="B1230" s="101"/>
      <c r="C1230" s="102"/>
      <c r="D1230" s="97"/>
      <c r="E1230" s="141">
        <f>+D1230*$E$1</f>
        <v>0</v>
      </c>
      <c r="F1230" s="149">
        <f>IFERROR(Mensualite!$G1230/Mensualite!$D1230,0)</f>
        <v>0</v>
      </c>
      <c r="G1230" s="150">
        <f>+D1230*$E$1-Mensualite!$H1230</f>
        <v>0</v>
      </c>
      <c r="H1230" s="139">
        <f>SUMPRODUCT((([0]!sortieNoms=Mensualite!$B1230)*([0]!sortieClas=Mensualite!$C1230)*([0]!sortiePrix)))</f>
        <v>0</v>
      </c>
      <c r="I1230" s="140"/>
      <c r="AK1230" s="106" t="s">
        <v>929</v>
      </c>
    </row>
    <row r="1231" spans="1:37" ht="15.6" x14ac:dyDescent="0.3">
      <c r="A1231" s="88"/>
      <c r="B1231" s="101"/>
      <c r="C1231" s="102"/>
      <c r="D1231" s="98"/>
      <c r="E1231" s="136">
        <f>+D1231*$E$1</f>
        <v>0</v>
      </c>
      <c r="F1231" s="146">
        <f>IFERROR(Mensualite!$G1231/Mensualite!$D1231,0)</f>
        <v>0</v>
      </c>
      <c r="G1231" s="147">
        <f>+D1231*$E$1-Mensualite!$H1231</f>
        <v>0</v>
      </c>
      <c r="H1231" s="139">
        <f>SUMPRODUCT((([0]!sortieNoms=Mensualite!$B1231)*([0]!sortieClas=Mensualite!$C1231)*([0]!sortiePrix)))</f>
        <v>0</v>
      </c>
      <c r="I1231" s="140"/>
      <c r="AK1231" s="106" t="s">
        <v>930</v>
      </c>
    </row>
    <row r="1232" spans="1:37" ht="15.6" x14ac:dyDescent="0.3">
      <c r="A1232" s="88"/>
      <c r="B1232" s="101"/>
      <c r="C1232" s="102"/>
      <c r="D1232" s="97"/>
      <c r="E1232" s="141">
        <f>+D1232*$E$1</f>
        <v>0</v>
      </c>
      <c r="F1232" s="149">
        <f>IFERROR(Mensualite!$G1232/Mensualite!$D1232,0)</f>
        <v>0</v>
      </c>
      <c r="G1232" s="150">
        <f>+D1232*$E$1-Mensualite!$H1232</f>
        <v>0</v>
      </c>
      <c r="H1232" s="139">
        <f>SUMPRODUCT((([0]!sortieNoms=Mensualite!$B1232)*([0]!sortieClas=Mensualite!$C1232)*([0]!sortiePrix)))</f>
        <v>0</v>
      </c>
      <c r="I1232" s="140"/>
      <c r="AK1232" s="106" t="s">
        <v>931</v>
      </c>
    </row>
    <row r="1233" spans="1:37" ht="15.6" x14ac:dyDescent="0.3">
      <c r="A1233" s="88"/>
      <c r="B1233" s="101"/>
      <c r="C1233" s="102"/>
      <c r="D1233" s="98"/>
      <c r="E1233" s="136">
        <f>+D1233*$E$1</f>
        <v>0</v>
      </c>
      <c r="F1233" s="146">
        <f>IFERROR(Mensualite!$G1233/Mensualite!$D1233,0)</f>
        <v>0</v>
      </c>
      <c r="G1233" s="147">
        <f>+D1233*$E$1-Mensualite!$H1233</f>
        <v>0</v>
      </c>
      <c r="H1233" s="139">
        <f>SUMPRODUCT((([0]!sortieNoms=Mensualite!$B1233)*([0]!sortieClas=Mensualite!$C1233)*([0]!sortiePrix)))</f>
        <v>0</v>
      </c>
      <c r="I1233" s="140"/>
      <c r="AK1233" s="106" t="s">
        <v>932</v>
      </c>
    </row>
    <row r="1234" spans="1:37" ht="15.6" x14ac:dyDescent="0.3">
      <c r="A1234" s="88"/>
      <c r="B1234" s="101"/>
      <c r="C1234" s="102"/>
      <c r="D1234" s="97"/>
      <c r="E1234" s="141">
        <f>+D1234*$E$1</f>
        <v>0</v>
      </c>
      <c r="F1234" s="149">
        <f>IFERROR(Mensualite!$G1234/Mensualite!$D1234,0)</f>
        <v>0</v>
      </c>
      <c r="G1234" s="150">
        <f>+D1234*$E$1-Mensualite!$H1234</f>
        <v>0</v>
      </c>
      <c r="H1234" s="139">
        <f>SUMPRODUCT((([0]!sortieNoms=Mensualite!$B1234)*([0]!sortieClas=Mensualite!$C1234)*([0]!sortiePrix)))</f>
        <v>0</v>
      </c>
      <c r="I1234" s="140"/>
      <c r="AK1234" s="106" t="s">
        <v>933</v>
      </c>
    </row>
    <row r="1235" spans="1:37" ht="15.6" x14ac:dyDescent="0.3">
      <c r="A1235" s="88"/>
      <c r="B1235" s="101"/>
      <c r="C1235" s="102"/>
      <c r="D1235" s="98"/>
      <c r="E1235" s="136">
        <f>+D1235*$E$1</f>
        <v>0</v>
      </c>
      <c r="F1235" s="146">
        <f>IFERROR(Mensualite!$G1235/Mensualite!$D1235,0)</f>
        <v>0</v>
      </c>
      <c r="G1235" s="147">
        <f>+D1235*$E$1-Mensualite!$H1235</f>
        <v>0</v>
      </c>
      <c r="H1235" s="139">
        <f>SUMPRODUCT((([0]!sortieNoms=Mensualite!$B1235)*([0]!sortieClas=Mensualite!$C1235)*([0]!sortiePrix)))</f>
        <v>0</v>
      </c>
      <c r="I1235" s="140"/>
      <c r="AK1235" s="106" t="s">
        <v>934</v>
      </c>
    </row>
    <row r="1236" spans="1:37" ht="15.6" x14ac:dyDescent="0.3">
      <c r="A1236" s="88"/>
      <c r="B1236" s="101"/>
      <c r="C1236" s="102"/>
      <c r="D1236" s="97"/>
      <c r="E1236" s="141">
        <f>+D1236*$E$1</f>
        <v>0</v>
      </c>
      <c r="F1236" s="149">
        <f>IFERROR(Mensualite!$G1236/Mensualite!$D1236,0)</f>
        <v>0</v>
      </c>
      <c r="G1236" s="150">
        <f>+D1236*$E$1-Mensualite!$H1236</f>
        <v>0</v>
      </c>
      <c r="H1236" s="139">
        <f>SUMPRODUCT((([0]!sortieNoms=Mensualite!$B1236)*([0]!sortieClas=Mensualite!$C1236)*([0]!sortiePrix)))</f>
        <v>0</v>
      </c>
      <c r="I1236" s="140"/>
      <c r="AK1236" s="106" t="s">
        <v>935</v>
      </c>
    </row>
    <row r="1237" spans="1:37" ht="15.6" x14ac:dyDescent="0.3">
      <c r="A1237" s="103"/>
      <c r="B1237" s="101"/>
      <c r="C1237" s="104"/>
      <c r="D1237" s="105"/>
      <c r="E1237" s="151">
        <f>+D1237*$E$1</f>
        <v>0</v>
      </c>
      <c r="F1237" s="152">
        <f>IFERROR(Mensualite!$G1237/Mensualite!$D1237,0)</f>
        <v>0</v>
      </c>
      <c r="G1237" s="153">
        <f>+D1237*$E$1-Mensualite!$H1237</f>
        <v>0</v>
      </c>
      <c r="H1237" s="139">
        <f>SUMPRODUCT((([0]!sortieNoms=Mensualite!$B1237)*([0]!sortieClas=Mensualite!$C1237)*([0]!sortiePrix)))</f>
        <v>0</v>
      </c>
      <c r="I1237" s="140"/>
      <c r="AK1237" s="106" t="s">
        <v>936</v>
      </c>
    </row>
    <row r="1238" spans="1:37" ht="15.6" x14ac:dyDescent="0.3">
      <c r="B1238" s="101"/>
      <c r="C1238" s="104"/>
      <c r="D1238" s="105"/>
      <c r="E1238" s="151">
        <f>+D1238*$E$1</f>
        <v>0</v>
      </c>
      <c r="F1238" s="152">
        <f>IFERROR(Mensualite!$G1238/Mensualite!$D1238,0)</f>
        <v>0</v>
      </c>
      <c r="G1238" s="153">
        <f>+D1238*$E$1-Mensualite!$H1238</f>
        <v>0</v>
      </c>
      <c r="H1238" s="139">
        <f>SUMPRODUCT((([0]!sortieNoms=Mensualite!$B1238)*([0]!sortieClas=Mensualite!$C1238)*([0]!sortiePrix)))</f>
        <v>0</v>
      </c>
      <c r="I1238" s="140"/>
      <c r="AK1238" s="106" t="s">
        <v>937</v>
      </c>
    </row>
    <row r="1239" spans="1:37" ht="15.6" x14ac:dyDescent="0.3">
      <c r="B1239" s="101"/>
      <c r="C1239" s="104"/>
      <c r="D1239" s="105"/>
      <c r="E1239" s="151">
        <f>+D1239*$E$1</f>
        <v>0</v>
      </c>
      <c r="F1239" s="152">
        <f>IFERROR(Mensualite!$G1239/Mensualite!$D1239,0)</f>
        <v>0</v>
      </c>
      <c r="G1239" s="153">
        <f>+D1239*$E$1-Mensualite!$H1239</f>
        <v>0</v>
      </c>
      <c r="H1239" s="139">
        <f>SUMPRODUCT((([0]!sortieNoms=Mensualite!$B1239)*([0]!sortieClas=Mensualite!$C1239)*([0]!sortiePrix)))</f>
        <v>0</v>
      </c>
      <c r="I1239" s="140"/>
      <c r="AK1239" s="106" t="s">
        <v>938</v>
      </c>
    </row>
    <row r="1240" spans="1:37" ht="15.6" x14ac:dyDescent="0.3">
      <c r="B1240" s="101"/>
      <c r="C1240" s="104"/>
      <c r="D1240" s="105"/>
      <c r="E1240" s="151">
        <f>+D1240*$E$1</f>
        <v>0</v>
      </c>
      <c r="F1240" s="152">
        <f>IFERROR(Mensualite!$G1240/Mensualite!$D1240,0)</f>
        <v>0</v>
      </c>
      <c r="G1240" s="153">
        <f>+D1240*$E$1-Mensualite!$H1240</f>
        <v>0</v>
      </c>
      <c r="H1240" s="139">
        <f>SUMPRODUCT((([0]!sortieNoms=Mensualite!$B1240)*([0]!sortieClas=Mensualite!$C1240)*([0]!sortiePrix)))</f>
        <v>0</v>
      </c>
      <c r="I1240" s="140"/>
      <c r="AK1240" s="106" t="s">
        <v>939</v>
      </c>
    </row>
    <row r="1241" spans="1:37" ht="15.6" x14ac:dyDescent="0.3">
      <c r="B1241" s="101"/>
      <c r="C1241" s="104"/>
      <c r="D1241" s="105"/>
      <c r="E1241" s="151">
        <f>+D1241*$E$1</f>
        <v>0</v>
      </c>
      <c r="F1241" s="152">
        <f>IFERROR(Mensualite!$G1241/Mensualite!$D1241,0)</f>
        <v>0</v>
      </c>
      <c r="G1241" s="153">
        <f>+D1241*$E$1-Mensualite!$H1241</f>
        <v>0</v>
      </c>
      <c r="H1241" s="139">
        <f>SUMPRODUCT((([0]!sortieNoms=Mensualite!$B1241)*([0]!sortieClas=Mensualite!$C1241)*([0]!sortiePrix)))</f>
        <v>0</v>
      </c>
      <c r="I1241" s="140"/>
      <c r="AK1241" s="106" t="s">
        <v>940</v>
      </c>
    </row>
    <row r="1242" spans="1:37" ht="15.6" x14ac:dyDescent="0.3">
      <c r="B1242" s="101"/>
      <c r="C1242" s="104"/>
      <c r="D1242" s="105"/>
      <c r="E1242" s="151">
        <f>+D1242*$E$1</f>
        <v>0</v>
      </c>
      <c r="F1242" s="152">
        <f>IFERROR(Mensualite!$G1242/Mensualite!$D1242,0)</f>
        <v>0</v>
      </c>
      <c r="G1242" s="153">
        <f>+D1242*$E$1-Mensualite!$H1242</f>
        <v>0</v>
      </c>
      <c r="H1242" s="139">
        <f>SUMPRODUCT((([0]!sortieNoms=Mensualite!$B1242)*([0]!sortieClas=Mensualite!$C1242)*([0]!sortiePrix)))</f>
        <v>0</v>
      </c>
      <c r="I1242" s="140"/>
      <c r="AK1242" s="106" t="s">
        <v>941</v>
      </c>
    </row>
    <row r="1243" spans="1:37" ht="15.6" x14ac:dyDescent="0.3">
      <c r="B1243" s="101"/>
      <c r="C1243" s="104"/>
      <c r="D1243" s="105"/>
      <c r="E1243" s="151">
        <f>+D1243*$E$1</f>
        <v>0</v>
      </c>
      <c r="F1243" s="152">
        <f>IFERROR(Mensualite!$G1243/Mensualite!$D1243,0)</f>
        <v>0</v>
      </c>
      <c r="G1243" s="153">
        <f>+D1243*$E$1-Mensualite!$H1243</f>
        <v>0</v>
      </c>
      <c r="H1243" s="139">
        <f>SUMPRODUCT((([0]!sortieNoms=Mensualite!$B1243)*([0]!sortieClas=Mensualite!$C1243)*([0]!sortiePrix)))</f>
        <v>0</v>
      </c>
      <c r="I1243" s="140"/>
      <c r="AK1243" s="106" t="s">
        <v>942</v>
      </c>
    </row>
    <row r="1244" spans="1:37" ht="15.6" x14ac:dyDescent="0.3">
      <c r="B1244" s="101"/>
      <c r="C1244" s="104"/>
      <c r="D1244" s="105"/>
      <c r="E1244" s="151">
        <f>+D1244*$E$1</f>
        <v>0</v>
      </c>
      <c r="F1244" s="152">
        <f>IFERROR(Mensualite!$G1244/Mensualite!$D1244,0)</f>
        <v>0</v>
      </c>
      <c r="G1244" s="153">
        <f>+D1244*$E$1-Mensualite!$H1244</f>
        <v>0</v>
      </c>
      <c r="H1244" s="139">
        <f>SUMPRODUCT((([0]!sortieNoms=Mensualite!$B1244)*([0]!sortieClas=Mensualite!$C1244)*([0]!sortiePrix)))</f>
        <v>0</v>
      </c>
      <c r="I1244" s="140"/>
      <c r="AK1244" s="106" t="s">
        <v>943</v>
      </c>
    </row>
    <row r="1245" spans="1:37" ht="15.6" x14ac:dyDescent="0.3">
      <c r="B1245" s="101"/>
      <c r="C1245" s="104"/>
      <c r="D1245" s="105"/>
      <c r="E1245" s="151">
        <f>+D1245*$E$1</f>
        <v>0</v>
      </c>
      <c r="F1245" s="152">
        <f>IFERROR(Mensualite!$G1245/Mensualite!$D1245,0)</f>
        <v>0</v>
      </c>
      <c r="G1245" s="153">
        <f>+D1245*$E$1-Mensualite!$H1245</f>
        <v>0</v>
      </c>
      <c r="H1245" s="139">
        <f>SUMPRODUCT((([0]!sortieNoms=Mensualite!$B1245)*([0]!sortieClas=Mensualite!$C1245)*([0]!sortiePrix)))</f>
        <v>0</v>
      </c>
      <c r="I1245" s="140"/>
      <c r="AK1245" s="106" t="s">
        <v>944</v>
      </c>
    </row>
    <row r="1246" spans="1:37" ht="15.6" x14ac:dyDescent="0.3">
      <c r="B1246" s="101"/>
      <c r="C1246" s="104"/>
      <c r="D1246" s="105"/>
      <c r="E1246" s="151">
        <f>+D1246*$E$1</f>
        <v>0</v>
      </c>
      <c r="F1246" s="152">
        <f>IFERROR(Mensualite!$G1246/Mensualite!$D1246,0)</f>
        <v>0</v>
      </c>
      <c r="G1246" s="153">
        <f>+D1246*$E$1-Mensualite!$H1246</f>
        <v>0</v>
      </c>
      <c r="H1246" s="139">
        <f>SUMPRODUCT((([0]!sortieNoms=Mensualite!$B1246)*([0]!sortieClas=Mensualite!$C1246)*([0]!sortiePrix)))</f>
        <v>0</v>
      </c>
      <c r="I1246" s="140"/>
      <c r="AK1246" s="106" t="s">
        <v>945</v>
      </c>
    </row>
    <row r="1247" spans="1:37" ht="15.6" x14ac:dyDescent="0.3">
      <c r="B1247" s="101"/>
      <c r="C1247" s="104"/>
      <c r="D1247" s="105"/>
      <c r="E1247" s="151">
        <f>+D1247*$E$1</f>
        <v>0</v>
      </c>
      <c r="F1247" s="152">
        <f>IFERROR(Mensualite!$G1247/Mensualite!$D1247,0)</f>
        <v>0</v>
      </c>
      <c r="G1247" s="153">
        <f>+D1247*$E$1-Mensualite!$H1247</f>
        <v>0</v>
      </c>
      <c r="H1247" s="139">
        <f>SUMPRODUCT((([0]!sortieNoms=Mensualite!$B1247)*([0]!sortieClas=Mensualite!$C1247)*([0]!sortiePrix)))</f>
        <v>0</v>
      </c>
      <c r="I1247" s="140"/>
      <c r="AK1247" s="106" t="s">
        <v>946</v>
      </c>
    </row>
    <row r="1248" spans="1:37" ht="15.6" x14ac:dyDescent="0.3">
      <c r="B1248" s="101"/>
      <c r="C1248" s="104"/>
      <c r="D1248" s="105"/>
      <c r="E1248" s="151">
        <f>+D1248*$E$1</f>
        <v>0</v>
      </c>
      <c r="F1248" s="152">
        <f>IFERROR(Mensualite!$G1248/Mensualite!$D1248,0)</f>
        <v>0</v>
      </c>
      <c r="G1248" s="153">
        <f>+D1248*$E$1-Mensualite!$H1248</f>
        <v>0</v>
      </c>
      <c r="H1248" s="139">
        <f>SUMPRODUCT((([0]!sortieNoms=Mensualite!$B1248)*([0]!sortieClas=Mensualite!$C1248)*([0]!sortiePrix)))</f>
        <v>0</v>
      </c>
      <c r="I1248" s="140"/>
      <c r="AK1248" s="106" t="s">
        <v>947</v>
      </c>
    </row>
    <row r="1249" spans="2:37" ht="15.6" x14ac:dyDescent="0.3">
      <c r="B1249" s="101"/>
      <c r="C1249" s="104"/>
      <c r="D1249" s="105"/>
      <c r="E1249" s="151">
        <f>+D1249*$E$1</f>
        <v>0</v>
      </c>
      <c r="F1249" s="152">
        <f>IFERROR(Mensualite!$G1249/Mensualite!$D1249,0)</f>
        <v>0</v>
      </c>
      <c r="G1249" s="153">
        <f>+D1249*$E$1-Mensualite!$H1249</f>
        <v>0</v>
      </c>
      <c r="H1249" s="139">
        <f>SUMPRODUCT((([0]!sortieNoms=Mensualite!$B1249)*([0]!sortieClas=Mensualite!$C1249)*([0]!sortiePrix)))</f>
        <v>0</v>
      </c>
      <c r="I1249" s="140"/>
      <c r="AK1249" s="106" t="s">
        <v>948</v>
      </c>
    </row>
    <row r="1250" spans="2:37" ht="15.6" x14ac:dyDescent="0.3">
      <c r="B1250" s="101"/>
      <c r="C1250" s="104"/>
      <c r="D1250" s="105"/>
      <c r="E1250" s="151">
        <f>+D1250*$E$1</f>
        <v>0</v>
      </c>
      <c r="F1250" s="152">
        <f>IFERROR(Mensualite!$G1250/Mensualite!$D1250,0)</f>
        <v>0</v>
      </c>
      <c r="G1250" s="153">
        <f>+D1250*$E$1-Mensualite!$H1250</f>
        <v>0</v>
      </c>
      <c r="H1250" s="139">
        <f>SUMPRODUCT((([0]!sortieNoms=Mensualite!$B1250)*([0]!sortieClas=Mensualite!$C1250)*([0]!sortiePrix)))</f>
        <v>0</v>
      </c>
      <c r="I1250" s="140"/>
      <c r="AK1250" s="106" t="s">
        <v>949</v>
      </c>
    </row>
    <row r="1251" spans="2:37" ht="15.6" x14ac:dyDescent="0.3">
      <c r="B1251" s="101"/>
      <c r="C1251" s="104"/>
      <c r="D1251" s="105"/>
      <c r="E1251" s="151">
        <f>+D1251*$E$1</f>
        <v>0</v>
      </c>
      <c r="F1251" s="152">
        <f>IFERROR(Mensualite!$G1251/Mensualite!$D1251,0)</f>
        <v>0</v>
      </c>
      <c r="G1251" s="153">
        <f>+D1251*$E$1-Mensualite!$H1251</f>
        <v>0</v>
      </c>
      <c r="H1251" s="139">
        <f>SUMPRODUCT((([0]!sortieNoms=Mensualite!$B1251)*([0]!sortieClas=Mensualite!$C1251)*([0]!sortiePrix)))</f>
        <v>0</v>
      </c>
      <c r="I1251" s="140"/>
      <c r="AK1251" s="106" t="s">
        <v>950</v>
      </c>
    </row>
    <row r="1252" spans="2:37" ht="15.6" x14ac:dyDescent="0.3">
      <c r="B1252" s="101"/>
      <c r="C1252" s="104"/>
      <c r="D1252" s="105"/>
      <c r="E1252" s="151">
        <f>+D1252*$E$1</f>
        <v>0</v>
      </c>
      <c r="F1252" s="152">
        <f>IFERROR(Mensualite!$G1252/Mensualite!$D1252,0)</f>
        <v>0</v>
      </c>
      <c r="G1252" s="153">
        <f>+D1252*$E$1-Mensualite!$H1252</f>
        <v>0</v>
      </c>
      <c r="H1252" s="139">
        <f>SUMPRODUCT((([0]!sortieNoms=Mensualite!$B1252)*([0]!sortieClas=Mensualite!$C1252)*([0]!sortiePrix)))</f>
        <v>0</v>
      </c>
      <c r="I1252" s="140"/>
      <c r="AK1252" s="106" t="s">
        <v>951</v>
      </c>
    </row>
    <row r="1253" spans="2:37" ht="15.6" x14ac:dyDescent="0.3">
      <c r="B1253" s="101"/>
      <c r="C1253" s="104"/>
      <c r="D1253" s="105"/>
      <c r="E1253" s="151">
        <f>+D1253*$E$1</f>
        <v>0</v>
      </c>
      <c r="F1253" s="152">
        <f>IFERROR(Mensualite!$G1253/Mensualite!$D1253,0)</f>
        <v>0</v>
      </c>
      <c r="G1253" s="153">
        <f>+D1253*$E$1-Mensualite!$H1253</f>
        <v>0</v>
      </c>
      <c r="H1253" s="139">
        <f>SUMPRODUCT((([0]!sortieNoms=Mensualite!$B1253)*([0]!sortieClas=Mensualite!$C1253)*([0]!sortiePrix)))</f>
        <v>0</v>
      </c>
      <c r="I1253" s="140"/>
      <c r="AK1253" s="106" t="s">
        <v>952</v>
      </c>
    </row>
    <row r="1254" spans="2:37" ht="15.6" x14ac:dyDescent="0.3">
      <c r="B1254" s="101"/>
      <c r="C1254" s="104"/>
      <c r="D1254" s="105"/>
      <c r="E1254" s="151">
        <f>+D1254*$E$1</f>
        <v>0</v>
      </c>
      <c r="F1254" s="152">
        <f>IFERROR(Mensualite!$G1254/Mensualite!$D1254,0)</f>
        <v>0</v>
      </c>
      <c r="G1254" s="153">
        <f>+D1254*$E$1-Mensualite!$H1254</f>
        <v>0</v>
      </c>
      <c r="H1254" s="139">
        <f>SUMPRODUCT((([0]!sortieNoms=Mensualite!$B1254)*([0]!sortieClas=Mensualite!$C1254)*([0]!sortiePrix)))</f>
        <v>0</v>
      </c>
      <c r="I1254" s="140"/>
      <c r="AK1254" s="106" t="s">
        <v>953</v>
      </c>
    </row>
    <row r="1255" spans="2:37" ht="15.6" x14ac:dyDescent="0.3">
      <c r="B1255" s="101"/>
      <c r="C1255" s="104"/>
      <c r="D1255" s="105"/>
      <c r="E1255" s="151">
        <f>+D1255*$E$1</f>
        <v>0</v>
      </c>
      <c r="F1255" s="152">
        <f>IFERROR(Mensualite!$G1255/Mensualite!$D1255,0)</f>
        <v>0</v>
      </c>
      <c r="G1255" s="153">
        <f>+D1255*$E$1-Mensualite!$H1255</f>
        <v>0</v>
      </c>
      <c r="H1255" s="139">
        <f>SUMPRODUCT((([0]!sortieNoms=Mensualite!$B1255)*([0]!sortieClas=Mensualite!$C1255)*([0]!sortiePrix)))</f>
        <v>0</v>
      </c>
      <c r="I1255" s="140"/>
      <c r="AK1255" s="106" t="s">
        <v>954</v>
      </c>
    </row>
    <row r="1256" spans="2:37" ht="15.6" x14ac:dyDescent="0.3">
      <c r="B1256" s="101"/>
      <c r="C1256" s="104"/>
      <c r="D1256" s="105"/>
      <c r="E1256" s="151">
        <f>+D1256*$E$1</f>
        <v>0</v>
      </c>
      <c r="F1256" s="152">
        <f>IFERROR(Mensualite!$G1256/Mensualite!$D1256,0)</f>
        <v>0</v>
      </c>
      <c r="G1256" s="153">
        <f>+D1256*$E$1-Mensualite!$H1256</f>
        <v>0</v>
      </c>
      <c r="H1256" s="139">
        <f>SUMPRODUCT((([0]!sortieNoms=Mensualite!$B1256)*([0]!sortieClas=Mensualite!$C1256)*([0]!sortiePrix)))</f>
        <v>0</v>
      </c>
      <c r="I1256" s="140"/>
      <c r="AK1256" s="106" t="s">
        <v>955</v>
      </c>
    </row>
    <row r="1257" spans="2:37" ht="15.6" x14ac:dyDescent="0.3">
      <c r="B1257" s="101"/>
      <c r="C1257" s="104"/>
      <c r="D1257" s="105"/>
      <c r="E1257" s="151">
        <f>+D1257*$E$1</f>
        <v>0</v>
      </c>
      <c r="F1257" s="152">
        <f>IFERROR(Mensualite!$G1257/Mensualite!$D1257,0)</f>
        <v>0</v>
      </c>
      <c r="G1257" s="153">
        <f>+D1257*$E$1-Mensualite!$H1257</f>
        <v>0</v>
      </c>
      <c r="H1257" s="139">
        <f>SUMPRODUCT((([0]!sortieNoms=Mensualite!$B1257)*([0]!sortieClas=Mensualite!$C1257)*([0]!sortiePrix)))</f>
        <v>0</v>
      </c>
      <c r="I1257" s="140"/>
      <c r="AK1257" s="106" t="s">
        <v>956</v>
      </c>
    </row>
    <row r="1258" spans="2:37" ht="15.6" x14ac:dyDescent="0.3">
      <c r="B1258" s="101"/>
      <c r="C1258" s="104"/>
      <c r="D1258" s="105"/>
      <c r="E1258" s="151">
        <f>+D1258*$E$1</f>
        <v>0</v>
      </c>
      <c r="F1258" s="152">
        <f>IFERROR(Mensualite!$G1258/Mensualite!$D1258,0)</f>
        <v>0</v>
      </c>
      <c r="G1258" s="153">
        <f>+D1258*$E$1-Mensualite!$H1258</f>
        <v>0</v>
      </c>
      <c r="H1258" s="139">
        <f>SUMPRODUCT((([0]!sortieNoms=Mensualite!$B1258)*([0]!sortieClas=Mensualite!$C1258)*([0]!sortiePrix)))</f>
        <v>0</v>
      </c>
      <c r="I1258" s="140"/>
      <c r="AK1258" s="106" t="s">
        <v>957</v>
      </c>
    </row>
    <row r="1259" spans="2:37" ht="15.6" x14ac:dyDescent="0.3">
      <c r="B1259" s="101"/>
      <c r="C1259" s="104"/>
      <c r="D1259" s="105"/>
      <c r="E1259" s="151">
        <f>+D1259*$E$1</f>
        <v>0</v>
      </c>
      <c r="F1259" s="152">
        <f>IFERROR(Mensualite!$G1259/Mensualite!$D1259,0)</f>
        <v>0</v>
      </c>
      <c r="G1259" s="153">
        <f>+D1259*$E$1-Mensualite!$H1259</f>
        <v>0</v>
      </c>
      <c r="H1259" s="139">
        <f>SUMPRODUCT((([0]!sortieNoms=Mensualite!$B1259)*([0]!sortieClas=Mensualite!$C1259)*([0]!sortiePrix)))</f>
        <v>0</v>
      </c>
      <c r="I1259" s="140"/>
      <c r="AK1259" s="106" t="s">
        <v>958</v>
      </c>
    </row>
    <row r="1260" spans="2:37" ht="15.6" x14ac:dyDescent="0.3">
      <c r="B1260" s="101"/>
      <c r="C1260" s="104"/>
      <c r="D1260" s="105"/>
      <c r="E1260" s="151">
        <f>+D1260*$E$1</f>
        <v>0</v>
      </c>
      <c r="F1260" s="152">
        <f>IFERROR(Mensualite!$G1260/Mensualite!$D1260,0)</f>
        <v>0</v>
      </c>
      <c r="G1260" s="153">
        <f>+D1260*$E$1-Mensualite!$H1260</f>
        <v>0</v>
      </c>
      <c r="H1260" s="139">
        <f>SUMPRODUCT((([0]!sortieNoms=Mensualite!$B1260)*([0]!sortieClas=Mensualite!$C1260)*([0]!sortiePrix)))</f>
        <v>0</v>
      </c>
      <c r="I1260" s="140"/>
    </row>
    <row r="1261" spans="2:37" ht="15.6" x14ac:dyDescent="0.3">
      <c r="B1261" s="101"/>
      <c r="C1261" s="104"/>
      <c r="D1261" s="105"/>
      <c r="E1261" s="151">
        <f>+D1261*$E$1</f>
        <v>0</v>
      </c>
      <c r="F1261" s="152">
        <f>IFERROR(Mensualite!$G1261/Mensualite!$D1261,0)</f>
        <v>0</v>
      </c>
      <c r="G1261" s="153">
        <f>+D1261*$E$1-Mensualite!$H1261</f>
        <v>0</v>
      </c>
      <c r="H1261" s="139">
        <f>SUMPRODUCT((([0]!sortieNoms=Mensualite!$B1261)*([0]!sortieClas=Mensualite!$C1261)*([0]!sortiePrix)))</f>
        <v>0</v>
      </c>
      <c r="I1261" s="140"/>
    </row>
    <row r="1262" spans="2:37" ht="15.6" x14ac:dyDescent="0.3">
      <c r="B1262" s="101"/>
      <c r="C1262" s="104"/>
      <c r="D1262" s="105"/>
      <c r="E1262" s="151">
        <f>+D1262*$E$1</f>
        <v>0</v>
      </c>
      <c r="F1262" s="152">
        <f>IFERROR(Mensualite!$G1262/Mensualite!$D1262,0)</f>
        <v>0</v>
      </c>
      <c r="G1262" s="153">
        <f>+D1262*$E$1-Mensualite!$H1262</f>
        <v>0</v>
      </c>
      <c r="H1262" s="139">
        <f>SUMPRODUCT((([0]!sortieNoms=Mensualite!$B1262)*([0]!sortieClas=Mensualite!$C1262)*([0]!sortiePrix)))</f>
        <v>0</v>
      </c>
      <c r="I1262" s="140"/>
    </row>
    <row r="1263" spans="2:37" ht="15.6" x14ac:dyDescent="0.3">
      <c r="B1263" s="101"/>
      <c r="C1263" s="104"/>
      <c r="D1263" s="105"/>
      <c r="E1263" s="151">
        <f>+D1263*$E$1</f>
        <v>0</v>
      </c>
      <c r="F1263" s="152">
        <f>IFERROR(Mensualite!$G1263/Mensualite!$D1263,0)</f>
        <v>0</v>
      </c>
      <c r="G1263" s="153">
        <f>+D1263*$E$1-Mensualite!$H1263</f>
        <v>0</v>
      </c>
      <c r="H1263" s="139">
        <f>SUMPRODUCT((([0]!sortieNoms=Mensualite!$B1263)*([0]!sortieClas=Mensualite!$C1263)*([0]!sortiePrix)))</f>
        <v>0</v>
      </c>
      <c r="I1263" s="140"/>
    </row>
    <row r="1264" spans="2:37" ht="15.6" x14ac:dyDescent="0.3">
      <c r="B1264" s="101"/>
      <c r="C1264" s="104"/>
      <c r="D1264" s="105"/>
      <c r="E1264" s="151">
        <f>+D1264*$E$1</f>
        <v>0</v>
      </c>
      <c r="F1264" s="152">
        <f>IFERROR(Mensualite!$G1264/Mensualite!$D1264,0)</f>
        <v>0</v>
      </c>
      <c r="G1264" s="153">
        <f>+D1264*$E$1-Mensualite!$H1264</f>
        <v>0</v>
      </c>
      <c r="H1264" s="139">
        <f>SUMPRODUCT((([0]!sortieNoms=Mensualite!$B1264)*([0]!sortieClas=Mensualite!$C1264)*([0]!sortiePrix)))</f>
        <v>0</v>
      </c>
      <c r="I1264" s="140"/>
    </row>
    <row r="1265" spans="2:9" ht="15.6" x14ac:dyDescent="0.3">
      <c r="B1265" s="101"/>
      <c r="C1265" s="104"/>
      <c r="D1265" s="105"/>
      <c r="E1265" s="151">
        <f>+D1265*$E$1</f>
        <v>0</v>
      </c>
      <c r="F1265" s="152">
        <f>IFERROR(Mensualite!$G1265/Mensualite!$D1265,0)</f>
        <v>0</v>
      </c>
      <c r="G1265" s="153">
        <f>+D1265*$E$1-Mensualite!$H1265</f>
        <v>0</v>
      </c>
      <c r="H1265" s="139">
        <f>SUMPRODUCT((([0]!sortieNoms=Mensualite!$B1265)*([0]!sortieClas=Mensualite!$C1265)*([0]!sortiePrix)))</f>
        <v>0</v>
      </c>
      <c r="I1265" s="140"/>
    </row>
    <row r="1266" spans="2:9" ht="15.6" x14ac:dyDescent="0.3">
      <c r="B1266" s="101"/>
      <c r="C1266" s="104"/>
      <c r="D1266" s="105"/>
      <c r="E1266" s="151">
        <f>+D1266*$E$1</f>
        <v>0</v>
      </c>
      <c r="F1266" s="152">
        <f>IFERROR(Mensualite!$G1266/Mensualite!$D1266,0)</f>
        <v>0</v>
      </c>
      <c r="G1266" s="153">
        <f>+D1266*$E$1-Mensualite!$H1266</f>
        <v>0</v>
      </c>
      <c r="H1266" s="139">
        <f>SUMPRODUCT((([0]!sortieNoms=Mensualite!$B1266)*([0]!sortieClas=Mensualite!$C1266)*([0]!sortiePrix)))</f>
        <v>0</v>
      </c>
      <c r="I1266" s="140"/>
    </row>
    <row r="1267" spans="2:9" ht="15.6" x14ac:dyDescent="0.3">
      <c r="B1267" s="101"/>
      <c r="C1267" s="104"/>
      <c r="D1267" s="105"/>
      <c r="E1267" s="151">
        <f>+D1267*$E$1</f>
        <v>0</v>
      </c>
      <c r="F1267" s="152">
        <f>IFERROR(Mensualite!$G1267/Mensualite!$D1267,0)</f>
        <v>0</v>
      </c>
      <c r="G1267" s="153">
        <f>+D1267*$E$1-Mensualite!$H1267</f>
        <v>0</v>
      </c>
      <c r="H1267" s="139">
        <f>SUMPRODUCT((([0]!sortieNoms=Mensualite!$B1267)*([0]!sortieClas=Mensualite!$C1267)*([0]!sortiePrix)))</f>
        <v>0</v>
      </c>
      <c r="I1267" s="140"/>
    </row>
    <row r="1268" spans="2:9" ht="15.6" x14ac:dyDescent="0.3">
      <c r="B1268" s="101"/>
      <c r="C1268" s="104"/>
      <c r="D1268" s="105"/>
      <c r="E1268" s="151">
        <f>+D1268*$E$1</f>
        <v>0</v>
      </c>
      <c r="F1268" s="152">
        <f>IFERROR(Mensualite!$G1268/Mensualite!$D1268,0)</f>
        <v>0</v>
      </c>
      <c r="G1268" s="153">
        <f>+D1268*$E$1-Mensualite!$H1268</f>
        <v>0</v>
      </c>
      <c r="H1268" s="139">
        <f>SUMPRODUCT((([0]!sortieNoms=Mensualite!$B1268)*([0]!sortieClas=Mensualite!$C1268)*([0]!sortiePrix)))</f>
        <v>0</v>
      </c>
      <c r="I1268" s="140"/>
    </row>
    <row r="1269" spans="2:9" ht="15.6" x14ac:dyDescent="0.3">
      <c r="B1269" s="101"/>
      <c r="C1269" s="104"/>
      <c r="D1269" s="105"/>
      <c r="E1269" s="151">
        <f>+D1269*$E$1</f>
        <v>0</v>
      </c>
      <c r="F1269" s="152">
        <f>IFERROR(Mensualite!$G1269/Mensualite!$D1269,0)</f>
        <v>0</v>
      </c>
      <c r="G1269" s="153">
        <f>+D1269*$E$1-Mensualite!$H1269</f>
        <v>0</v>
      </c>
      <c r="H1269" s="139">
        <f>SUMPRODUCT((([0]!sortieNoms=Mensualite!$B1269)*([0]!sortieClas=Mensualite!$C1269)*([0]!sortiePrix)))</f>
        <v>0</v>
      </c>
      <c r="I1269" s="140"/>
    </row>
    <row r="1270" spans="2:9" ht="15.6" x14ac:dyDescent="0.3">
      <c r="B1270" s="101"/>
      <c r="C1270" s="104"/>
      <c r="D1270" s="105"/>
      <c r="E1270" s="151">
        <f>+D1270*$E$1</f>
        <v>0</v>
      </c>
      <c r="F1270" s="152">
        <f>IFERROR(Mensualite!$G1270/Mensualite!$D1270,0)</f>
        <v>0</v>
      </c>
      <c r="G1270" s="153">
        <f>+D1270*$E$1-Mensualite!$H1270</f>
        <v>0</v>
      </c>
      <c r="H1270" s="139">
        <f>SUMPRODUCT((([0]!sortieNoms=Mensualite!$B1270)*([0]!sortieClas=Mensualite!$C1270)*([0]!sortiePrix)))</f>
        <v>0</v>
      </c>
      <c r="I1270" s="140"/>
    </row>
    <row r="1271" spans="2:9" ht="15.6" x14ac:dyDescent="0.3">
      <c r="B1271" s="101"/>
      <c r="C1271" s="104"/>
      <c r="D1271" s="105"/>
      <c r="E1271" s="151">
        <f>+D1271*$E$1</f>
        <v>0</v>
      </c>
      <c r="F1271" s="152">
        <f>IFERROR(Mensualite!$G1271/Mensualite!$D1271,0)</f>
        <v>0</v>
      </c>
      <c r="G1271" s="153">
        <f>+D1271*$E$1-Mensualite!$H1271</f>
        <v>0</v>
      </c>
      <c r="H1271" s="139">
        <f>SUMPRODUCT((([0]!sortieNoms=Mensualite!$B1271)*([0]!sortieClas=Mensualite!$C1271)*([0]!sortiePrix)))</f>
        <v>0</v>
      </c>
      <c r="I1271" s="140"/>
    </row>
    <row r="1272" spans="2:9" ht="15.6" x14ac:dyDescent="0.3">
      <c r="B1272" s="101"/>
      <c r="C1272" s="104"/>
      <c r="D1272" s="105"/>
      <c r="E1272" s="151">
        <f>+D1272*$E$1</f>
        <v>0</v>
      </c>
      <c r="F1272" s="152">
        <f>IFERROR(Mensualite!$G1272/Mensualite!$D1272,0)</f>
        <v>0</v>
      </c>
      <c r="G1272" s="153">
        <f>+D1272*$E$1-Mensualite!$H1272</f>
        <v>0</v>
      </c>
      <c r="H1272" s="139">
        <f>SUMPRODUCT((([0]!sortieNoms=Mensualite!$B1272)*([0]!sortieClas=Mensualite!$C1272)*([0]!sortiePrix)))</f>
        <v>0</v>
      </c>
      <c r="I1272" s="140"/>
    </row>
    <row r="1273" spans="2:9" ht="15.6" x14ac:dyDescent="0.3">
      <c r="B1273" s="101"/>
      <c r="C1273" s="104"/>
      <c r="D1273" s="105"/>
      <c r="E1273" s="151">
        <f>+D1273*$E$1</f>
        <v>0</v>
      </c>
      <c r="F1273" s="152">
        <f>IFERROR(Mensualite!$G1273/Mensualite!$D1273,0)</f>
        <v>0</v>
      </c>
      <c r="G1273" s="153">
        <f>+D1273*$E$1-Mensualite!$H1273</f>
        <v>0</v>
      </c>
      <c r="H1273" s="139">
        <f>SUMPRODUCT((([0]!sortieNoms=Mensualite!$B1273)*([0]!sortieClas=Mensualite!$C1273)*([0]!sortiePrix)))</f>
        <v>0</v>
      </c>
      <c r="I1273" s="140"/>
    </row>
    <row r="1274" spans="2:9" ht="15.6" x14ac:dyDescent="0.3">
      <c r="B1274" s="101"/>
      <c r="C1274" s="104"/>
      <c r="D1274" s="105"/>
      <c r="E1274" s="151">
        <f>+D1274*$E$1</f>
        <v>0</v>
      </c>
      <c r="F1274" s="152">
        <f>IFERROR(Mensualite!$G1274/Mensualite!$D1274,0)</f>
        <v>0</v>
      </c>
      <c r="G1274" s="153">
        <f>+D1274*$E$1-Mensualite!$H1274</f>
        <v>0</v>
      </c>
      <c r="H1274" s="139">
        <f>SUMPRODUCT((([0]!sortieNoms=Mensualite!$B1274)*([0]!sortieClas=Mensualite!$C1274)*([0]!sortiePrix)))</f>
        <v>0</v>
      </c>
      <c r="I1274" s="140"/>
    </row>
    <row r="1275" spans="2:9" ht="15.6" x14ac:dyDescent="0.3">
      <c r="B1275" s="101"/>
      <c r="C1275" s="104"/>
      <c r="D1275" s="105"/>
      <c r="E1275" s="151">
        <f>+D1275*$E$1</f>
        <v>0</v>
      </c>
      <c r="F1275" s="152">
        <f>IFERROR(Mensualite!$G1275/Mensualite!$D1275,0)</f>
        <v>0</v>
      </c>
      <c r="G1275" s="153">
        <f>+D1275*$E$1-Mensualite!$H1275</f>
        <v>0</v>
      </c>
      <c r="H1275" s="139">
        <f>SUMPRODUCT((([0]!sortieNoms=Mensualite!$B1275)*([0]!sortieClas=Mensualite!$C1275)*([0]!sortiePrix)))</f>
        <v>0</v>
      </c>
      <c r="I1275" s="140"/>
    </row>
    <row r="1276" spans="2:9" ht="15.6" x14ac:dyDescent="0.3">
      <c r="B1276" s="101"/>
      <c r="C1276" s="104"/>
      <c r="D1276" s="105"/>
      <c r="E1276" s="151">
        <f>+D1276*$E$1</f>
        <v>0</v>
      </c>
      <c r="F1276" s="152">
        <f>IFERROR(Mensualite!$G1276/Mensualite!$D1276,0)</f>
        <v>0</v>
      </c>
      <c r="G1276" s="153">
        <f>+D1276*$E$1-Mensualite!$H1276</f>
        <v>0</v>
      </c>
      <c r="H1276" s="139">
        <f>SUMPRODUCT((([0]!sortieNoms=Mensualite!$B1276)*([0]!sortieClas=Mensualite!$C1276)*([0]!sortiePrix)))</f>
        <v>0</v>
      </c>
      <c r="I1276" s="140"/>
    </row>
    <row r="1277" spans="2:9" ht="15.6" x14ac:dyDescent="0.3">
      <c r="B1277" s="101"/>
      <c r="C1277" s="104"/>
      <c r="D1277" s="105"/>
      <c r="E1277" s="151">
        <f>+D1277*$E$1</f>
        <v>0</v>
      </c>
      <c r="F1277" s="152">
        <f>IFERROR(Mensualite!$G1277/Mensualite!$D1277,0)</f>
        <v>0</v>
      </c>
      <c r="G1277" s="153">
        <f>+D1277*$E$1-Mensualite!$H1277</f>
        <v>0</v>
      </c>
      <c r="H1277" s="139">
        <f>SUMPRODUCT((([0]!sortieNoms=Mensualite!$B1277)*([0]!sortieClas=Mensualite!$C1277)*([0]!sortiePrix)))</f>
        <v>0</v>
      </c>
      <c r="I1277" s="140"/>
    </row>
    <row r="1278" spans="2:9" ht="15.6" x14ac:dyDescent="0.3">
      <c r="B1278" s="101"/>
      <c r="C1278" s="104"/>
      <c r="D1278" s="105"/>
      <c r="E1278" s="151">
        <f>+D1278*$E$1</f>
        <v>0</v>
      </c>
      <c r="F1278" s="152">
        <f>IFERROR(Mensualite!$G1278/Mensualite!$D1278,0)</f>
        <v>0</v>
      </c>
      <c r="G1278" s="153">
        <f>+D1278*$E$1-Mensualite!$H1278</f>
        <v>0</v>
      </c>
      <c r="H1278" s="139">
        <f>SUMPRODUCT((([0]!sortieNoms=Mensualite!$B1278)*([0]!sortieClas=Mensualite!$C1278)*([0]!sortiePrix)))</f>
        <v>0</v>
      </c>
      <c r="I1278" s="140"/>
    </row>
    <row r="1279" spans="2:9" ht="15.6" x14ac:dyDescent="0.3">
      <c r="B1279" s="101"/>
      <c r="C1279" s="104"/>
      <c r="D1279" s="105"/>
      <c r="E1279" s="151">
        <f>+D1279*$E$1</f>
        <v>0</v>
      </c>
      <c r="F1279" s="152">
        <f>IFERROR(Mensualite!$G1279/Mensualite!$D1279,0)</f>
        <v>0</v>
      </c>
      <c r="G1279" s="153">
        <f>+D1279*$E$1-Mensualite!$H1279</f>
        <v>0</v>
      </c>
      <c r="H1279" s="139">
        <f>SUMPRODUCT((([0]!sortieNoms=Mensualite!$B1279)*([0]!sortieClas=Mensualite!$C1279)*([0]!sortiePrix)))</f>
        <v>0</v>
      </c>
      <c r="I1279" s="140"/>
    </row>
    <row r="1280" spans="2:9" ht="15.6" x14ac:dyDescent="0.3">
      <c r="B1280" s="101"/>
      <c r="C1280" s="104"/>
      <c r="D1280" s="105"/>
      <c r="E1280" s="151">
        <f>+D1280*$E$1</f>
        <v>0</v>
      </c>
      <c r="F1280" s="152">
        <f>IFERROR(Mensualite!$G1280/Mensualite!$D1280,0)</f>
        <v>0</v>
      </c>
      <c r="G1280" s="153">
        <f>+D1280*$E$1-Mensualite!$H1280</f>
        <v>0</v>
      </c>
      <c r="H1280" s="139">
        <f>SUMPRODUCT((([0]!sortieNoms=Mensualite!$B1280)*([0]!sortieClas=Mensualite!$C1280)*([0]!sortiePrix)))</f>
        <v>0</v>
      </c>
      <c r="I1280" s="140"/>
    </row>
    <row r="1281" spans="2:9" ht="15.6" x14ac:dyDescent="0.3">
      <c r="B1281" s="101"/>
      <c r="C1281" s="104"/>
      <c r="D1281" s="105"/>
      <c r="E1281" s="151">
        <f>+D1281*$E$1</f>
        <v>0</v>
      </c>
      <c r="F1281" s="152">
        <f>IFERROR(Mensualite!$G1281/Mensualite!$D1281,0)</f>
        <v>0</v>
      </c>
      <c r="G1281" s="153">
        <f>+D1281*$E$1-Mensualite!$H1281</f>
        <v>0</v>
      </c>
      <c r="H1281" s="139">
        <f>SUMPRODUCT((([0]!sortieNoms=Mensualite!$B1281)*([0]!sortieClas=Mensualite!$C1281)*([0]!sortiePrix)))</f>
        <v>0</v>
      </c>
      <c r="I1281" s="140"/>
    </row>
    <row r="1282" spans="2:9" ht="15.6" x14ac:dyDescent="0.3">
      <c r="B1282" s="101"/>
      <c r="C1282" s="104"/>
      <c r="D1282" s="105"/>
      <c r="E1282" s="151">
        <f>+D1282*$E$1</f>
        <v>0</v>
      </c>
      <c r="F1282" s="152">
        <f>IFERROR(Mensualite!$G1282/Mensualite!$D1282,0)</f>
        <v>0</v>
      </c>
      <c r="G1282" s="153">
        <f>+D1282*$E$1-Mensualite!$H1282</f>
        <v>0</v>
      </c>
      <c r="H1282" s="139">
        <f>SUMPRODUCT((([0]!sortieNoms=Mensualite!$B1282)*([0]!sortieClas=Mensualite!$C1282)*([0]!sortiePrix)))</f>
        <v>0</v>
      </c>
      <c r="I1282" s="140"/>
    </row>
    <row r="1283" spans="2:9" ht="15.6" x14ac:dyDescent="0.3">
      <c r="B1283" s="101"/>
      <c r="C1283" s="104"/>
      <c r="D1283" s="105"/>
      <c r="E1283" s="151">
        <f>+D1283*$E$1</f>
        <v>0</v>
      </c>
      <c r="F1283" s="152">
        <f>IFERROR(Mensualite!$G1283/Mensualite!$D1283,0)</f>
        <v>0</v>
      </c>
      <c r="G1283" s="153">
        <f>+D1283*$E$1-Mensualite!$H1283</f>
        <v>0</v>
      </c>
      <c r="H1283" s="139">
        <f>SUMPRODUCT((([0]!sortieNoms=Mensualite!$B1283)*([0]!sortieClas=Mensualite!$C1283)*([0]!sortiePrix)))</f>
        <v>0</v>
      </c>
      <c r="I1283" s="140"/>
    </row>
    <row r="1284" spans="2:9" ht="15.6" x14ac:dyDescent="0.3">
      <c r="B1284" s="101"/>
      <c r="C1284" s="104"/>
      <c r="D1284" s="105"/>
      <c r="E1284" s="151">
        <f>+D1284*$E$1</f>
        <v>0</v>
      </c>
      <c r="F1284" s="152">
        <f>IFERROR(Mensualite!$G1284/Mensualite!$D1284,0)</f>
        <v>0</v>
      </c>
      <c r="G1284" s="153">
        <f>+D1284*$E$1-Mensualite!$H1284</f>
        <v>0</v>
      </c>
      <c r="H1284" s="139">
        <f>SUMPRODUCT((([0]!sortieNoms=Mensualite!$B1284)*([0]!sortieClas=Mensualite!$C1284)*([0]!sortiePrix)))</f>
        <v>0</v>
      </c>
      <c r="I1284" s="140"/>
    </row>
    <row r="1285" spans="2:9" ht="15.6" x14ac:dyDescent="0.3">
      <c r="B1285" s="101"/>
      <c r="C1285" s="104"/>
      <c r="D1285" s="105"/>
      <c r="E1285" s="151">
        <f>+D1285*$E$1</f>
        <v>0</v>
      </c>
      <c r="F1285" s="152">
        <f>IFERROR(Mensualite!$G1285/Mensualite!$D1285,0)</f>
        <v>0</v>
      </c>
      <c r="G1285" s="153">
        <f>+D1285*$E$1-Mensualite!$H1285</f>
        <v>0</v>
      </c>
      <c r="H1285" s="139">
        <f>SUMPRODUCT((([0]!sortieNoms=Mensualite!$B1285)*([0]!sortieClas=Mensualite!$C1285)*([0]!sortiePrix)))</f>
        <v>0</v>
      </c>
      <c r="I1285" s="140"/>
    </row>
    <row r="1286" spans="2:9" ht="15.6" x14ac:dyDescent="0.3">
      <c r="B1286" s="101"/>
      <c r="C1286" s="104"/>
      <c r="D1286" s="105"/>
      <c r="E1286" s="151">
        <f>+D1286*$E$1</f>
        <v>0</v>
      </c>
      <c r="F1286" s="152">
        <f>IFERROR(Mensualite!$G1286/Mensualite!$D1286,0)</f>
        <v>0</v>
      </c>
      <c r="G1286" s="153">
        <f>+D1286*$E$1-Mensualite!$H1286</f>
        <v>0</v>
      </c>
      <c r="H1286" s="139">
        <f>SUMPRODUCT((([0]!sortieNoms=Mensualite!$B1286)*([0]!sortieClas=Mensualite!$C1286)*([0]!sortiePrix)))</f>
        <v>0</v>
      </c>
      <c r="I1286" s="140"/>
    </row>
    <row r="1287" spans="2:9" ht="15.6" x14ac:dyDescent="0.3">
      <c r="B1287" s="101"/>
      <c r="C1287" s="104"/>
      <c r="D1287" s="105"/>
      <c r="E1287" s="151">
        <f>+D1287*$E$1</f>
        <v>0</v>
      </c>
      <c r="F1287" s="152">
        <f>IFERROR(Mensualite!$G1287/Mensualite!$D1287,0)</f>
        <v>0</v>
      </c>
      <c r="G1287" s="153">
        <f>+D1287*$E$1-Mensualite!$H1287</f>
        <v>0</v>
      </c>
      <c r="H1287" s="139">
        <f>SUMPRODUCT((([0]!sortieNoms=Mensualite!$B1287)*([0]!sortieClas=Mensualite!$C1287)*([0]!sortiePrix)))</f>
        <v>0</v>
      </c>
      <c r="I1287" s="140"/>
    </row>
    <row r="1288" spans="2:9" ht="15.6" x14ac:dyDescent="0.3">
      <c r="B1288" s="101"/>
      <c r="C1288" s="104"/>
      <c r="D1288" s="105"/>
      <c r="E1288" s="151">
        <f>+D1288*$E$1</f>
        <v>0</v>
      </c>
      <c r="F1288" s="152">
        <f>IFERROR(Mensualite!$G1288/Mensualite!$D1288,0)</f>
        <v>0</v>
      </c>
      <c r="G1288" s="153">
        <f>+D1288*$E$1-Mensualite!$H1288</f>
        <v>0</v>
      </c>
      <c r="H1288" s="139">
        <f>SUMPRODUCT((([0]!sortieNoms=Mensualite!$B1288)*([0]!sortieClas=Mensualite!$C1288)*([0]!sortiePrix)))</f>
        <v>0</v>
      </c>
      <c r="I1288" s="140"/>
    </row>
    <row r="1289" spans="2:9" ht="15.6" x14ac:dyDescent="0.3">
      <c r="B1289" s="101"/>
      <c r="C1289" s="104"/>
      <c r="D1289" s="105"/>
      <c r="E1289" s="151">
        <f>+D1289*$E$1</f>
        <v>0</v>
      </c>
      <c r="F1289" s="152">
        <f>IFERROR(Mensualite!$G1289/Mensualite!$D1289,0)</f>
        <v>0</v>
      </c>
      <c r="G1289" s="153">
        <f>+D1289*$E$1-Mensualite!$H1289</f>
        <v>0</v>
      </c>
      <c r="H1289" s="139">
        <f>SUMPRODUCT((([0]!sortieNoms=Mensualite!$B1289)*([0]!sortieClas=Mensualite!$C1289)*([0]!sortiePrix)))</f>
        <v>0</v>
      </c>
      <c r="I1289" s="140"/>
    </row>
    <row r="1290" spans="2:9" ht="15.6" x14ac:dyDescent="0.3">
      <c r="B1290" s="101"/>
      <c r="C1290" s="104"/>
      <c r="D1290" s="105"/>
      <c r="E1290" s="151">
        <f>+D1290*$E$1</f>
        <v>0</v>
      </c>
      <c r="F1290" s="152">
        <f>IFERROR(Mensualite!$G1290/Mensualite!$D1290,0)</f>
        <v>0</v>
      </c>
      <c r="G1290" s="153">
        <f>+D1290*$E$1-Mensualite!$H1290</f>
        <v>0</v>
      </c>
      <c r="H1290" s="139">
        <f>SUMPRODUCT((([0]!sortieNoms=Mensualite!$B1290)*([0]!sortieClas=Mensualite!$C1290)*([0]!sortiePrix)))</f>
        <v>0</v>
      </c>
      <c r="I1290" s="140"/>
    </row>
    <row r="1291" spans="2:9" ht="15.6" x14ac:dyDescent="0.3">
      <c r="B1291" s="101"/>
      <c r="C1291" s="104"/>
      <c r="D1291" s="105"/>
      <c r="E1291" s="151">
        <f>+D1291*$E$1</f>
        <v>0</v>
      </c>
      <c r="F1291" s="152">
        <f>IFERROR(Mensualite!$G1291/Mensualite!$D1291,0)</f>
        <v>0</v>
      </c>
      <c r="G1291" s="153">
        <f>+D1291*$E$1-Mensualite!$H1291</f>
        <v>0</v>
      </c>
      <c r="H1291" s="139">
        <f>SUMPRODUCT((([0]!sortieNoms=Mensualite!$B1291)*([0]!sortieClas=Mensualite!$C1291)*([0]!sortiePrix)))</f>
        <v>0</v>
      </c>
      <c r="I1291" s="140"/>
    </row>
    <row r="1292" spans="2:9" ht="15.6" x14ac:dyDescent="0.3">
      <c r="B1292" s="101"/>
      <c r="C1292" s="104"/>
      <c r="D1292" s="105"/>
      <c r="E1292" s="151">
        <f>+D1292*$E$1</f>
        <v>0</v>
      </c>
      <c r="F1292" s="152">
        <f>IFERROR(Mensualite!$G1292/Mensualite!$D1292,0)</f>
        <v>0</v>
      </c>
      <c r="G1292" s="153">
        <f>+D1292*$E$1-Mensualite!$H1292</f>
        <v>0</v>
      </c>
      <c r="H1292" s="139">
        <f>SUMPRODUCT((([0]!sortieNoms=Mensualite!$B1292)*([0]!sortieClas=Mensualite!$C1292)*([0]!sortiePrix)))</f>
        <v>0</v>
      </c>
      <c r="I1292" s="140"/>
    </row>
    <row r="1293" spans="2:9" ht="15.6" x14ac:dyDescent="0.3">
      <c r="B1293" s="101"/>
      <c r="C1293" s="104"/>
      <c r="D1293" s="105"/>
      <c r="E1293" s="151">
        <f>+D1293*$E$1</f>
        <v>0</v>
      </c>
      <c r="F1293" s="152">
        <f>IFERROR(Mensualite!$G1293/Mensualite!$D1293,0)</f>
        <v>0</v>
      </c>
      <c r="G1293" s="153">
        <f>+D1293*$E$1-Mensualite!$H1293</f>
        <v>0</v>
      </c>
      <c r="H1293" s="139">
        <f>SUMPRODUCT((([0]!sortieNoms=Mensualite!$B1293)*([0]!sortieClas=Mensualite!$C1293)*([0]!sortiePrix)))</f>
        <v>0</v>
      </c>
      <c r="I1293" s="140"/>
    </row>
    <row r="1294" spans="2:9" ht="15.6" x14ac:dyDescent="0.3">
      <c r="B1294" s="101"/>
      <c r="C1294" s="104"/>
      <c r="D1294" s="105"/>
      <c r="E1294" s="151">
        <f>+D1294*$E$1</f>
        <v>0</v>
      </c>
      <c r="F1294" s="152">
        <f>IFERROR(Mensualite!$G1294/Mensualite!$D1294,0)</f>
        <v>0</v>
      </c>
      <c r="G1294" s="153">
        <f>+D1294*$E$1-Mensualite!$H1294</f>
        <v>0</v>
      </c>
      <c r="H1294" s="139">
        <f>SUMPRODUCT((([0]!sortieNoms=Mensualite!$B1294)*([0]!sortieClas=Mensualite!$C1294)*([0]!sortiePrix)))</f>
        <v>0</v>
      </c>
      <c r="I1294" s="140"/>
    </row>
    <row r="1295" spans="2:9" ht="15.6" x14ac:dyDescent="0.3">
      <c r="B1295" s="101"/>
      <c r="C1295" s="104"/>
      <c r="D1295" s="105"/>
      <c r="E1295" s="151">
        <f>+D1295*$E$1</f>
        <v>0</v>
      </c>
      <c r="F1295" s="152">
        <f>IFERROR(Mensualite!$G1295/Mensualite!$D1295,0)</f>
        <v>0</v>
      </c>
      <c r="G1295" s="153">
        <f>+D1295*$E$1-Mensualite!$H1295</f>
        <v>0</v>
      </c>
      <c r="H1295" s="139">
        <f>SUMPRODUCT((([0]!sortieNoms=Mensualite!$B1295)*([0]!sortieClas=Mensualite!$C1295)*([0]!sortiePrix)))</f>
        <v>0</v>
      </c>
      <c r="I1295" s="140"/>
    </row>
    <row r="1296" spans="2:9" ht="15.6" x14ac:dyDescent="0.3">
      <c r="B1296" s="101"/>
      <c r="C1296" s="104"/>
      <c r="D1296" s="105"/>
      <c r="E1296" s="151">
        <f>+D1296*$E$1</f>
        <v>0</v>
      </c>
      <c r="F1296" s="152">
        <f>IFERROR(Mensualite!$G1296/Mensualite!$D1296,0)</f>
        <v>0</v>
      </c>
      <c r="G1296" s="153">
        <f>+D1296*$E$1-Mensualite!$H1296</f>
        <v>0</v>
      </c>
      <c r="H1296" s="139">
        <f>SUMPRODUCT((([0]!sortieNoms=Mensualite!$B1296)*([0]!sortieClas=Mensualite!$C1296)*([0]!sortiePrix)))</f>
        <v>0</v>
      </c>
      <c r="I1296" s="140"/>
    </row>
    <row r="1297" spans="2:9" ht="15.6" x14ac:dyDescent="0.3">
      <c r="B1297" s="101"/>
      <c r="C1297" s="104"/>
      <c r="D1297" s="105"/>
      <c r="E1297" s="151">
        <f>+D1297*$E$1</f>
        <v>0</v>
      </c>
      <c r="F1297" s="152">
        <f>IFERROR(Mensualite!$G1297/Mensualite!$D1297,0)</f>
        <v>0</v>
      </c>
      <c r="G1297" s="153">
        <f>+D1297*$E$1-Mensualite!$H1297</f>
        <v>0</v>
      </c>
      <c r="H1297" s="139">
        <f>SUMPRODUCT((([0]!sortieNoms=Mensualite!$B1297)*([0]!sortieClas=Mensualite!$C1297)*([0]!sortiePrix)))</f>
        <v>0</v>
      </c>
      <c r="I1297" s="140"/>
    </row>
    <row r="1298" spans="2:9" ht="15.6" x14ac:dyDescent="0.3">
      <c r="B1298" s="101"/>
      <c r="C1298" s="104"/>
      <c r="D1298" s="105"/>
      <c r="E1298" s="151">
        <f>+D1298*$E$1</f>
        <v>0</v>
      </c>
      <c r="F1298" s="152">
        <f>IFERROR(Mensualite!$G1298/Mensualite!$D1298,0)</f>
        <v>0</v>
      </c>
      <c r="G1298" s="153">
        <f>+D1298*$E$1-Mensualite!$H1298</f>
        <v>0</v>
      </c>
      <c r="H1298" s="139">
        <f>SUMPRODUCT((([0]!sortieNoms=Mensualite!$B1298)*([0]!sortieClas=Mensualite!$C1298)*([0]!sortiePrix)))</f>
        <v>0</v>
      </c>
      <c r="I1298" s="140"/>
    </row>
    <row r="1299" spans="2:9" ht="15.6" x14ac:dyDescent="0.3">
      <c r="B1299" s="101"/>
      <c r="C1299" s="104"/>
      <c r="D1299" s="105"/>
      <c r="E1299" s="151">
        <f>+D1299*$E$1</f>
        <v>0</v>
      </c>
      <c r="F1299" s="152">
        <f>IFERROR(Mensualite!$G1299/Mensualite!$D1299,0)</f>
        <v>0</v>
      </c>
      <c r="G1299" s="153">
        <f>+D1299*$E$1-Mensualite!$H1299</f>
        <v>0</v>
      </c>
      <c r="H1299" s="139">
        <f>SUMPRODUCT((([0]!sortieNoms=Mensualite!$B1299)*([0]!sortieClas=Mensualite!$C1299)*([0]!sortiePrix)))</f>
        <v>0</v>
      </c>
      <c r="I1299" s="140"/>
    </row>
    <row r="1300" spans="2:9" ht="15.6" x14ac:dyDescent="0.3">
      <c r="B1300" s="101"/>
      <c r="C1300" s="104"/>
      <c r="D1300" s="105"/>
      <c r="E1300" s="151">
        <f>+D1300*$E$1</f>
        <v>0</v>
      </c>
      <c r="F1300" s="152">
        <f>IFERROR(Mensualite!$G1300/Mensualite!$D1300,0)</f>
        <v>0</v>
      </c>
      <c r="G1300" s="153">
        <f>+D1300*$E$1-Mensualite!$H1300</f>
        <v>0</v>
      </c>
      <c r="H1300" s="139">
        <f>SUMPRODUCT((([0]!sortieNoms=Mensualite!$B1300)*([0]!sortieClas=Mensualite!$C1300)*([0]!sortiePrix)))</f>
        <v>0</v>
      </c>
      <c r="I1300" s="140"/>
    </row>
    <row r="1301" spans="2:9" ht="15.6" x14ac:dyDescent="0.3">
      <c r="B1301" s="101"/>
      <c r="C1301" s="104"/>
      <c r="D1301" s="105"/>
      <c r="E1301" s="151">
        <f>+D1301*$E$1</f>
        <v>0</v>
      </c>
      <c r="F1301" s="152">
        <f>IFERROR(Mensualite!$G1301/Mensualite!$D1301,0)</f>
        <v>0</v>
      </c>
      <c r="G1301" s="153">
        <f>+D1301*$E$1-Mensualite!$H1301</f>
        <v>0</v>
      </c>
      <c r="H1301" s="139">
        <f>SUMPRODUCT((([0]!sortieNoms=Mensualite!$B1301)*([0]!sortieClas=Mensualite!$C1301)*([0]!sortiePrix)))</f>
        <v>0</v>
      </c>
      <c r="I1301" s="140"/>
    </row>
    <row r="1302" spans="2:9" ht="15.6" x14ac:dyDescent="0.3">
      <c r="B1302" s="101"/>
      <c r="C1302" s="104"/>
      <c r="D1302" s="105"/>
      <c r="E1302" s="151">
        <f>+D1302*$E$1</f>
        <v>0</v>
      </c>
      <c r="F1302" s="152">
        <f>IFERROR(Mensualite!$G1302/Mensualite!$D1302,0)</f>
        <v>0</v>
      </c>
      <c r="G1302" s="153">
        <f>+D1302*$E$1-Mensualite!$H1302</f>
        <v>0</v>
      </c>
      <c r="H1302" s="139">
        <f>SUMPRODUCT((([0]!sortieNoms=Mensualite!$B1302)*([0]!sortieClas=Mensualite!$C1302)*([0]!sortiePrix)))</f>
        <v>0</v>
      </c>
      <c r="I1302" s="140"/>
    </row>
    <row r="1303" spans="2:9" ht="15.6" x14ac:dyDescent="0.3">
      <c r="B1303" s="101"/>
      <c r="C1303" s="104"/>
      <c r="D1303" s="105"/>
      <c r="E1303" s="151">
        <f>+D1303*$E$1</f>
        <v>0</v>
      </c>
      <c r="F1303" s="152">
        <f>IFERROR(Mensualite!$G1303/Mensualite!$D1303,0)</f>
        <v>0</v>
      </c>
      <c r="G1303" s="153">
        <f>+D1303*$E$1-Mensualite!$H1303</f>
        <v>0</v>
      </c>
      <c r="H1303" s="139">
        <f>SUMPRODUCT((([0]!sortieNoms=Mensualite!$B1303)*([0]!sortieClas=Mensualite!$C1303)*([0]!sortiePrix)))</f>
        <v>0</v>
      </c>
      <c r="I1303" s="140"/>
    </row>
    <row r="1304" spans="2:9" ht="15.6" x14ac:dyDescent="0.3">
      <c r="B1304" s="101"/>
      <c r="C1304" s="104"/>
      <c r="D1304" s="105"/>
      <c r="E1304" s="151">
        <f>+D1304*$E$1</f>
        <v>0</v>
      </c>
      <c r="F1304" s="152">
        <f>IFERROR(Mensualite!$G1304/Mensualite!$D1304,0)</f>
        <v>0</v>
      </c>
      <c r="G1304" s="153">
        <f>+D1304*$E$1-Mensualite!$H1304</f>
        <v>0</v>
      </c>
      <c r="H1304" s="139">
        <f>SUMPRODUCT((([0]!sortieNoms=Mensualite!$B1304)*([0]!sortieClas=Mensualite!$C1304)*([0]!sortiePrix)))</f>
        <v>0</v>
      </c>
      <c r="I1304" s="140"/>
    </row>
    <row r="1305" spans="2:9" ht="15.6" x14ac:dyDescent="0.3">
      <c r="B1305" s="101"/>
      <c r="C1305" s="104"/>
      <c r="D1305" s="105"/>
      <c r="E1305" s="151">
        <f>+D1305*$E$1</f>
        <v>0</v>
      </c>
      <c r="F1305" s="152">
        <f>IFERROR(Mensualite!$G1305/Mensualite!$D1305,0)</f>
        <v>0</v>
      </c>
      <c r="G1305" s="153">
        <f>+D1305*$E$1-Mensualite!$H1305</f>
        <v>0</v>
      </c>
      <c r="H1305" s="139">
        <f>SUMPRODUCT((([0]!sortieNoms=Mensualite!$B1305)*([0]!sortieClas=Mensualite!$C1305)*([0]!sortiePrix)))</f>
        <v>0</v>
      </c>
      <c r="I1305" s="140"/>
    </row>
    <row r="1306" spans="2:9" ht="15.6" x14ac:dyDescent="0.3">
      <c r="B1306" s="101"/>
      <c r="C1306" s="104"/>
      <c r="D1306" s="105"/>
      <c r="E1306" s="151">
        <f>+D1306*$E$1</f>
        <v>0</v>
      </c>
      <c r="F1306" s="152">
        <f>IFERROR(Mensualite!$G1306/Mensualite!$D1306,0)</f>
        <v>0</v>
      </c>
      <c r="G1306" s="153">
        <f>+D1306*$E$1-Mensualite!$H1306</f>
        <v>0</v>
      </c>
      <c r="H1306" s="139">
        <f>SUMPRODUCT((([0]!sortieNoms=Mensualite!$B1306)*([0]!sortieClas=Mensualite!$C1306)*([0]!sortiePrix)))</f>
        <v>0</v>
      </c>
      <c r="I1306" s="140"/>
    </row>
    <row r="1307" spans="2:9" ht="15.6" x14ac:dyDescent="0.3">
      <c r="B1307" s="101"/>
      <c r="C1307" s="104"/>
      <c r="D1307" s="105"/>
      <c r="E1307" s="151">
        <f>+D1307*$E$1</f>
        <v>0</v>
      </c>
      <c r="F1307" s="152">
        <f>IFERROR(Mensualite!$G1307/Mensualite!$D1307,0)</f>
        <v>0</v>
      </c>
      <c r="G1307" s="153">
        <f>+D1307*$E$1-Mensualite!$H1307</f>
        <v>0</v>
      </c>
      <c r="H1307" s="139">
        <f>SUMPRODUCT((([0]!sortieNoms=Mensualite!$B1307)*([0]!sortieClas=Mensualite!$C1307)*([0]!sortiePrix)))</f>
        <v>0</v>
      </c>
      <c r="I1307" s="140"/>
    </row>
    <row r="1308" spans="2:9" ht="15.6" x14ac:dyDescent="0.3">
      <c r="B1308" s="101"/>
      <c r="C1308" s="104"/>
      <c r="D1308" s="105"/>
      <c r="E1308" s="151">
        <f>+D1308*$E$1</f>
        <v>0</v>
      </c>
      <c r="F1308" s="152">
        <f>IFERROR(Mensualite!$G1308/Mensualite!$D1308,0)</f>
        <v>0</v>
      </c>
      <c r="G1308" s="153">
        <f>+D1308*$E$1-Mensualite!$H1308</f>
        <v>0</v>
      </c>
      <c r="H1308" s="139">
        <f>SUMPRODUCT((([0]!sortieNoms=Mensualite!$B1308)*([0]!sortieClas=Mensualite!$C1308)*([0]!sortiePrix)))</f>
        <v>0</v>
      </c>
      <c r="I1308" s="140"/>
    </row>
    <row r="1309" spans="2:9" ht="15.6" x14ac:dyDescent="0.3">
      <c r="B1309" s="134"/>
      <c r="C1309" s="104"/>
      <c r="D1309" s="105"/>
      <c r="E1309" s="151">
        <f>+D1309*$E$1</f>
        <v>0</v>
      </c>
      <c r="F1309" s="152">
        <f>IFERROR(Mensualite!$G1309/Mensualite!$D1309,0)</f>
        <v>0</v>
      </c>
      <c r="G1309" s="153">
        <f>+D1309*$E$1-Mensualite!$H1309</f>
        <v>0</v>
      </c>
      <c r="H1309" s="139">
        <f>SUMPRODUCT((([0]!sortieNoms=Mensualite!$B1309)*([0]!sortieClas=Mensualite!$C1309)*([0]!sortiePrix)))</f>
        <v>0</v>
      </c>
      <c r="I1309" s="140"/>
    </row>
    <row r="1310" spans="2:9" ht="15.6" x14ac:dyDescent="0.3">
      <c r="B1310" s="135"/>
      <c r="C1310" s="104"/>
      <c r="D1310" s="105">
        <v>11500</v>
      </c>
      <c r="E1310" s="151">
        <f>+D1310*$E$1</f>
        <v>103500</v>
      </c>
      <c r="F1310" s="152">
        <f>IFERROR(Mensualite!$G1310/Mensualite!$D1310,0)</f>
        <v>9</v>
      </c>
      <c r="G1310" s="153">
        <f>+D1310*$E$1-Mensualite!$H1310</f>
        <v>103500</v>
      </c>
      <c r="H1310" s="154">
        <f>SUMPRODUCT((([0]!sortieNoms=Mensualite!$B1310)*([0]!sortieClas=Mensualite!$C1310)*([0]!sortiePrix)))</f>
        <v>0</v>
      </c>
      <c r="I1310" s="140"/>
    </row>
  </sheetData>
  <sortState xmlns:xlrd2="http://schemas.microsoft.com/office/spreadsheetml/2017/richdata2" ref="K820:K831">
    <sortCondition ref="K820"/>
  </sortState>
  <customSheetViews>
    <customSheetView guid="{3625F0B7-F983-45C0-864A-2B83C23E06A5}" zeroValues="0" showAutoFilter="1">
      <pane ySplit="1" topLeftCell="A2" activePane="bottomLeft" state="frozen"/>
      <selection pane="bottomLeft" activeCell="D107" sqref="D107"/>
      <pageMargins left="0.70866141732283472" right="0.70866141732283472" top="0.74803149606299213" bottom="0.74803149606299213" header="0.31496062992125984" footer="0.31496062992125984"/>
      <pageSetup paperSize="9" orientation="landscape" r:id="rId1"/>
      <autoFilter ref="A1:I1310" xr:uid="{62C787F4-C241-4719-B937-9E8C34DE5785}"/>
    </customSheetView>
  </customSheetViews>
  <phoneticPr fontId="20" type="noConversion"/>
  <dataValidations count="6">
    <dataValidation type="list" allowBlank="1" showInputMessage="1" showErrorMessage="1" sqref="C1 C1311:C1048576" xr:uid="{00000000-0002-0000-0200-000000000000}">
      <formula1>"SP,SM,SG"</formula1>
    </dataValidation>
    <dataValidation type="list" allowBlank="1" showInputMessage="1" showErrorMessage="1" sqref="C2:C1310" xr:uid="{00000000-0002-0000-0200-000001000000}">
      <formula1>Class</formula1>
    </dataValidation>
    <dataValidation type="list" allowBlank="1" showInputMessage="1" showErrorMessage="1" sqref="I2:I823" xr:uid="{00000000-0002-0000-0200-000002000000}">
      <formula1>$AK$1201:$AK$1223</formula1>
    </dataValidation>
    <dataValidation type="list" allowBlank="1" showInputMessage="1" showErrorMessage="1" sqref="I824:I848" xr:uid="{00000000-0002-0000-0200-000003000000}">
      <formula1>$AK$1201:$AK$1226</formula1>
    </dataValidation>
    <dataValidation type="list" allowBlank="1" showInputMessage="1" showErrorMessage="1" sqref="I849:I1310" xr:uid="{00000000-0002-0000-0200-000004000000}">
      <formula1>refclass</formula1>
    </dataValidation>
    <dataValidation type="custom" allowBlank="1" showInputMessage="1" showErrorMessage="1" errorTitle="Doublons détecter" error="Ce noms existe déjà" sqref="B2:B1310" xr:uid="{00000000-0002-0000-0200-000005000000}">
      <formula1>COUNTIF($B$2:$B$3039,B2)=1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4"/>
  <dimension ref="A1:A34"/>
  <sheetViews>
    <sheetView tabSelected="1" workbookViewId="0">
      <selection activeCell="I32" sqref="I32"/>
    </sheetView>
  </sheetViews>
  <sheetFormatPr baseColWidth="10" defaultRowHeight="14.4" x14ac:dyDescent="0.3"/>
  <cols>
    <col min="8" max="8" width="12.33203125" customWidth="1"/>
  </cols>
  <sheetData>
    <row r="1" spans="1:1" x14ac:dyDescent="0.3">
      <c r="A1" s="107" t="s">
        <v>49</v>
      </c>
    </row>
    <row r="2" spans="1:1" x14ac:dyDescent="0.3">
      <c r="A2" s="108" t="s">
        <v>818</v>
      </c>
    </row>
    <row r="3" spans="1:1" x14ac:dyDescent="0.3">
      <c r="A3" s="109" t="s">
        <v>42</v>
      </c>
    </row>
    <row r="4" spans="1:1" x14ac:dyDescent="0.3">
      <c r="A4" s="108" t="s">
        <v>55</v>
      </c>
    </row>
    <row r="5" spans="1:1" x14ac:dyDescent="0.3">
      <c r="A5" s="109" t="s">
        <v>56</v>
      </c>
    </row>
    <row r="6" spans="1:1" x14ac:dyDescent="0.3">
      <c r="A6" s="108" t="s">
        <v>43</v>
      </c>
    </row>
    <row r="7" spans="1:1" x14ac:dyDescent="0.3">
      <c r="A7" s="109" t="s">
        <v>57</v>
      </c>
    </row>
    <row r="8" spans="1:1" x14ac:dyDescent="0.3">
      <c r="A8" s="108" t="s">
        <v>58</v>
      </c>
    </row>
    <row r="9" spans="1:1" x14ac:dyDescent="0.3">
      <c r="A9" s="109" t="s">
        <v>44</v>
      </c>
    </row>
    <row r="10" spans="1:1" x14ac:dyDescent="0.3">
      <c r="A10" s="108" t="s">
        <v>59</v>
      </c>
    </row>
    <row r="11" spans="1:1" x14ac:dyDescent="0.3">
      <c r="A11" s="109" t="s">
        <v>60</v>
      </c>
    </row>
    <row r="12" spans="1:1" x14ac:dyDescent="0.3">
      <c r="A12" s="108" t="s">
        <v>819</v>
      </c>
    </row>
    <row r="13" spans="1:1" x14ac:dyDescent="0.3">
      <c r="A13" s="109" t="s">
        <v>820</v>
      </c>
    </row>
    <row r="14" spans="1:1" x14ac:dyDescent="0.3">
      <c r="A14" s="108" t="s">
        <v>835</v>
      </c>
    </row>
    <row r="15" spans="1:1" x14ac:dyDescent="0.3">
      <c r="A15" s="108" t="s">
        <v>821</v>
      </c>
    </row>
    <row r="16" spans="1:1" x14ac:dyDescent="0.3">
      <c r="A16" s="106" t="s">
        <v>925</v>
      </c>
    </row>
    <row r="17" spans="1:1" x14ac:dyDescent="0.3">
      <c r="A17" s="106" t="s">
        <v>926</v>
      </c>
    </row>
    <row r="18" spans="1:1" x14ac:dyDescent="0.3">
      <c r="A18" s="106" t="s">
        <v>927</v>
      </c>
    </row>
    <row r="19" spans="1:1" x14ac:dyDescent="0.3">
      <c r="A19" s="106" t="s">
        <v>928</v>
      </c>
    </row>
    <row r="20" spans="1:1" x14ac:dyDescent="0.3">
      <c r="A20" s="106" t="s">
        <v>929</v>
      </c>
    </row>
    <row r="21" spans="1:1" x14ac:dyDescent="0.3">
      <c r="A21" s="106" t="s">
        <v>930</v>
      </c>
    </row>
    <row r="22" spans="1:1" x14ac:dyDescent="0.3">
      <c r="A22" s="106" t="s">
        <v>931</v>
      </c>
    </row>
    <row r="23" spans="1:1" x14ac:dyDescent="0.3">
      <c r="A23" s="106" t="s">
        <v>932</v>
      </c>
    </row>
    <row r="24" spans="1:1" x14ac:dyDescent="0.3">
      <c r="A24" s="106" t="s">
        <v>933</v>
      </c>
    </row>
    <row r="25" spans="1:1" x14ac:dyDescent="0.3">
      <c r="A25" s="106" t="s">
        <v>934</v>
      </c>
    </row>
    <row r="26" spans="1:1" x14ac:dyDescent="0.3">
      <c r="A26" s="106" t="s">
        <v>935</v>
      </c>
    </row>
    <row r="27" spans="1:1" x14ac:dyDescent="0.3">
      <c r="A27" s="106" t="s">
        <v>936</v>
      </c>
    </row>
    <row r="28" spans="1:1" x14ac:dyDescent="0.3">
      <c r="A28" s="106" t="s">
        <v>937</v>
      </c>
    </row>
    <row r="29" spans="1:1" x14ac:dyDescent="0.3">
      <c r="A29" s="106" t="s">
        <v>938</v>
      </c>
    </row>
    <row r="30" spans="1:1" x14ac:dyDescent="0.3">
      <c r="A30" s="106" t="s">
        <v>939</v>
      </c>
    </row>
    <row r="31" spans="1:1" x14ac:dyDescent="0.3">
      <c r="A31" s="106" t="s">
        <v>940</v>
      </c>
    </row>
    <row r="32" spans="1:1" x14ac:dyDescent="0.3">
      <c r="A32" s="106" t="s">
        <v>941</v>
      </c>
    </row>
    <row r="33" spans="1:1" x14ac:dyDescent="0.3">
      <c r="A33" s="106" t="s">
        <v>942</v>
      </c>
    </row>
    <row r="34" spans="1:1" x14ac:dyDescent="0.3">
      <c r="A34" s="156"/>
    </row>
  </sheetData>
  <customSheetViews>
    <customSheetView guid="{3625F0B7-F983-45C0-864A-2B83C23E06A5}">
      <selection activeCell="A2" sqref="A2:A33"/>
      <pageMargins left="0.7" right="0.7" top="0.75" bottom="0.75" header="0.3" footer="0.3"/>
    </customSheetView>
  </customSheetViews>
  <phoneticPr fontId="2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D4575"/>
  <sheetViews>
    <sheetView view="pageLayout" workbookViewId="0">
      <selection activeCell="D5" sqref="D5"/>
    </sheetView>
  </sheetViews>
  <sheetFormatPr baseColWidth="10" defaultRowHeight="14.4" outlineLevelRow="2" x14ac:dyDescent="0.3"/>
  <cols>
    <col min="1" max="1" width="13.109375" style="2" customWidth="1"/>
    <col min="2" max="2" width="16.44140625" style="3" customWidth="1"/>
    <col min="3" max="3" width="21" style="4" customWidth="1"/>
    <col min="4" max="4" width="20.109375" style="5" customWidth="1"/>
  </cols>
  <sheetData>
    <row r="1" spans="1:4" x14ac:dyDescent="0.3">
      <c r="A1" s="6" t="s">
        <v>4</v>
      </c>
      <c r="B1" s="7" t="s">
        <v>5</v>
      </c>
      <c r="C1" s="8" t="s">
        <v>7</v>
      </c>
      <c r="D1" s="9" t="s">
        <v>8</v>
      </c>
    </row>
    <row r="2" spans="1:4" x14ac:dyDescent="0.3">
      <c r="A2" s="133">
        <v>45931</v>
      </c>
      <c r="B2" s="20"/>
      <c r="C2" s="21"/>
      <c r="D2" s="22">
        <f>+SUMIFS([0]!sortiePrix,Sorties!A2:A2000,Encaissements!A2:A2000)</f>
        <v>0</v>
      </c>
    </row>
    <row r="3" spans="1:4" x14ac:dyDescent="0.3">
      <c r="A3" s="133">
        <v>45932</v>
      </c>
      <c r="B3" s="20"/>
      <c r="C3" s="21"/>
      <c r="D3" s="22">
        <f>+SUMIFS([0]!sortiePrix,Sorties!A3:A2001,Encaissements!A3:A2001)</f>
        <v>0</v>
      </c>
    </row>
    <row r="4" spans="1:4" outlineLevel="1" x14ac:dyDescent="0.3">
      <c r="A4" s="133">
        <v>45933</v>
      </c>
      <c r="B4" s="20"/>
      <c r="C4" s="21"/>
      <c r="D4" s="22">
        <f>+SUMIFS([0]!sortiePrix,Sorties!A4:A2002,Encaissements!A4:A2002)</f>
        <v>0</v>
      </c>
    </row>
    <row r="5" spans="1:4" outlineLevel="1" x14ac:dyDescent="0.3">
      <c r="A5" s="133">
        <v>45934</v>
      </c>
      <c r="B5" s="20"/>
      <c r="C5" s="21"/>
      <c r="D5" s="22">
        <f>+SUMIFS([0]!sortiePrix,Sorties!A5:A2003,Encaissements!A5:A2003)</f>
        <v>0</v>
      </c>
    </row>
    <row r="6" spans="1:4" outlineLevel="1" x14ac:dyDescent="0.3">
      <c r="A6" s="133">
        <v>45935</v>
      </c>
      <c r="B6" s="20"/>
      <c r="C6" s="21"/>
      <c r="D6" s="22">
        <f>+SUMIFS([0]!sortiePrix,Sorties!A6:A2004,Encaissements!A6:A2004)</f>
        <v>0</v>
      </c>
    </row>
    <row r="7" spans="1:4" outlineLevel="1" x14ac:dyDescent="0.3">
      <c r="A7" s="133">
        <v>45936</v>
      </c>
      <c r="B7" s="20"/>
      <c r="C7" s="21"/>
      <c r="D7" s="22">
        <f>+SUMIFS([0]!sortiePrix,Sorties!A7:A2005,Encaissements!A7:A2005)</f>
        <v>0</v>
      </c>
    </row>
    <row r="8" spans="1:4" outlineLevel="1" x14ac:dyDescent="0.3">
      <c r="A8" s="133">
        <v>45937</v>
      </c>
      <c r="B8" s="20"/>
      <c r="C8" s="21"/>
      <c r="D8" s="22">
        <f>+SUMIFS([0]!sortiePrix,Sorties!A8:A2006,Encaissements!A8:A2006)</f>
        <v>0</v>
      </c>
    </row>
    <row r="9" spans="1:4" outlineLevel="2" x14ac:dyDescent="0.3">
      <c r="A9" s="133">
        <v>45938</v>
      </c>
      <c r="B9" s="20"/>
      <c r="C9" s="21"/>
      <c r="D9" s="22">
        <f>+SUMIFS([0]!sortiePrix,Sorties!A9:A2007,Encaissements!A9:A2007)</f>
        <v>0</v>
      </c>
    </row>
    <row r="10" spans="1:4" outlineLevel="1" x14ac:dyDescent="0.3">
      <c r="A10" s="133">
        <v>45939</v>
      </c>
      <c r="B10" s="20"/>
      <c r="C10" s="21"/>
      <c r="D10" s="22">
        <f>+SUMIFS([0]!sortiePrix,Sorties!A10:A2008,Encaissements!A10:A2008)</f>
        <v>0</v>
      </c>
    </row>
    <row r="11" spans="1:4" outlineLevel="2" x14ac:dyDescent="0.3">
      <c r="A11" s="133">
        <v>45940</v>
      </c>
      <c r="B11" s="20"/>
      <c r="C11" s="21"/>
      <c r="D11" s="22">
        <f>+SUMIFS([0]!sortiePrix,Sorties!A11:A2009,Encaissements!A11:A2009)</f>
        <v>0</v>
      </c>
    </row>
    <row r="12" spans="1:4" outlineLevel="1" x14ac:dyDescent="0.3">
      <c r="A12" s="133">
        <v>45941</v>
      </c>
      <c r="B12" s="20"/>
      <c r="C12" s="21"/>
      <c r="D12" s="22">
        <f>+SUMIFS([0]!sortiePrix,Sorties!A12:A2010,Encaissements!A12:A2010)</f>
        <v>0</v>
      </c>
    </row>
    <row r="13" spans="1:4" outlineLevel="2" x14ac:dyDescent="0.3">
      <c r="A13" s="133">
        <v>45942</v>
      </c>
      <c r="B13" s="20"/>
      <c r="C13" s="21"/>
      <c r="D13" s="22">
        <f>+SUMIFS([0]!sortiePrix,Sorties!A13:A2011,Encaissements!A13:A2011)</f>
        <v>0</v>
      </c>
    </row>
    <row r="14" spans="1:4" outlineLevel="2" x14ac:dyDescent="0.3">
      <c r="A14" s="133">
        <v>45943</v>
      </c>
      <c r="B14" s="20"/>
      <c r="C14" s="21"/>
      <c r="D14" s="22">
        <f>+SUMIFS([0]!sortiePrix,Sorties!A14:A2012,Encaissements!A14:A2012)</f>
        <v>0</v>
      </c>
    </row>
    <row r="15" spans="1:4" outlineLevel="2" x14ac:dyDescent="0.3">
      <c r="A15" s="133">
        <v>45944</v>
      </c>
      <c r="B15" s="20"/>
      <c r="C15" s="21"/>
      <c r="D15" s="22">
        <f>+SUMIFS([0]!sortiePrix,Sorties!A15:A2013,Encaissements!A15:A2013)</f>
        <v>0</v>
      </c>
    </row>
    <row r="16" spans="1:4" outlineLevel="2" x14ac:dyDescent="0.3">
      <c r="A16" s="133">
        <v>45945</v>
      </c>
      <c r="B16" s="20"/>
      <c r="C16" s="21"/>
      <c r="D16" s="22">
        <f>+SUMIFS([0]!sortiePrix,Sorties!A16:A2014,Encaissements!A16:A2014)</f>
        <v>0</v>
      </c>
    </row>
    <row r="17" spans="1:4" outlineLevel="2" x14ac:dyDescent="0.3">
      <c r="A17" s="133">
        <v>45946</v>
      </c>
      <c r="B17" s="20"/>
      <c r="C17" s="21"/>
      <c r="D17" s="22">
        <f>+SUMIFS([0]!sortiePrix,Sorties!A17:A2015,Encaissements!A17:A2015)</f>
        <v>0</v>
      </c>
    </row>
    <row r="18" spans="1:4" outlineLevel="1" x14ac:dyDescent="0.3">
      <c r="A18" s="133">
        <v>45947</v>
      </c>
      <c r="B18" s="20"/>
      <c r="C18" s="21"/>
      <c r="D18" s="22">
        <f>+SUMIFS([0]!sortiePrix,Sorties!A18:A2016,Encaissements!A18:A2016)</f>
        <v>0</v>
      </c>
    </row>
    <row r="19" spans="1:4" outlineLevel="1" x14ac:dyDescent="0.3">
      <c r="A19" s="133">
        <v>45948</v>
      </c>
      <c r="B19" s="20"/>
      <c r="C19" s="21"/>
      <c r="D19" s="22">
        <f>+SUMIFS([0]!sortiePrix,Sorties!A19:A2017,Encaissements!A19:A2017)</f>
        <v>0</v>
      </c>
    </row>
    <row r="20" spans="1:4" outlineLevel="1" x14ac:dyDescent="0.3">
      <c r="A20" s="133">
        <v>45949</v>
      </c>
      <c r="B20" s="20"/>
      <c r="C20" s="21"/>
      <c r="D20" s="22">
        <f>+SUMIFS([0]!sortiePrix,Sorties!A20:A2018,Encaissements!A20:A2018)</f>
        <v>0</v>
      </c>
    </row>
    <row r="21" spans="1:4" outlineLevel="1" x14ac:dyDescent="0.3">
      <c r="A21" s="133">
        <v>45950</v>
      </c>
      <c r="B21" s="20"/>
      <c r="C21" s="21"/>
      <c r="D21" s="22">
        <f>+SUMIFS([0]!sortiePrix,Sorties!A21:A2019,Encaissements!A21:A2019)</f>
        <v>0</v>
      </c>
    </row>
    <row r="22" spans="1:4" outlineLevel="1" x14ac:dyDescent="0.3">
      <c r="A22" s="133">
        <v>45951</v>
      </c>
      <c r="B22" s="20"/>
      <c r="C22" s="21"/>
      <c r="D22" s="22">
        <f>+SUMIFS([0]!sortiePrix,Sorties!A22:A2020,Encaissements!A22:A2020)</f>
        <v>0</v>
      </c>
    </row>
    <row r="23" spans="1:4" outlineLevel="1" x14ac:dyDescent="0.3">
      <c r="A23" s="133">
        <v>45952</v>
      </c>
      <c r="B23" s="20"/>
      <c r="C23" s="21"/>
      <c r="D23" s="22">
        <f>+SUMIFS([0]!sortiePrix,Sorties!A23:A2021,Encaissements!A23:A2021)</f>
        <v>0</v>
      </c>
    </row>
    <row r="24" spans="1:4" x14ac:dyDescent="0.3">
      <c r="A24" s="133">
        <v>45953</v>
      </c>
      <c r="B24" s="20"/>
      <c r="C24" s="21"/>
      <c r="D24" s="22">
        <f>+SUMIFS([0]!sortiePrix,Sorties!A24:A2022,Encaissements!A24:A2022)</f>
        <v>0</v>
      </c>
    </row>
    <row r="25" spans="1:4" x14ac:dyDescent="0.3">
      <c r="A25" s="133">
        <v>45954</v>
      </c>
      <c r="B25" s="20"/>
      <c r="C25" s="21"/>
      <c r="D25" s="22">
        <f>+SUMIFS([0]!sortiePrix,Sorties!A25:A2023,Encaissements!A25:A2023)</f>
        <v>0</v>
      </c>
    </row>
    <row r="26" spans="1:4" x14ac:dyDescent="0.3">
      <c r="A26" s="133">
        <v>45955</v>
      </c>
      <c r="B26" s="20"/>
      <c r="C26" s="21"/>
      <c r="D26" s="22">
        <f>+SUMIFS([0]!sortiePrix,Sorties!A26:A2024,Encaissements!A26:A2024)</f>
        <v>0</v>
      </c>
    </row>
    <row r="27" spans="1:4" x14ac:dyDescent="0.3">
      <c r="A27" s="133">
        <v>45956</v>
      </c>
      <c r="B27" s="20"/>
      <c r="C27" s="21"/>
      <c r="D27" s="22">
        <f>+SUMIFS([0]!sortiePrix,Sorties!A27:A2025,Encaissements!A27:A2025)</f>
        <v>0</v>
      </c>
    </row>
    <row r="28" spans="1:4" x14ac:dyDescent="0.3">
      <c r="A28" s="133">
        <v>45957</v>
      </c>
      <c r="B28" s="20"/>
      <c r="C28" s="21"/>
      <c r="D28" s="22">
        <f>+SUMIFS([0]!sortiePrix,Sorties!A28:A2026,Encaissements!A28:A2026)</f>
        <v>0</v>
      </c>
    </row>
    <row r="29" spans="1:4" x14ac:dyDescent="0.3">
      <c r="A29" s="133">
        <v>45958</v>
      </c>
      <c r="B29" s="20"/>
      <c r="C29" s="21"/>
      <c r="D29" s="22">
        <f>+SUMIFS([0]!sortiePrix,Sorties!A29:A2027,Encaissements!A29:A2027)</f>
        <v>0</v>
      </c>
    </row>
    <row r="30" spans="1:4" x14ac:dyDescent="0.3">
      <c r="A30" s="133">
        <v>45959</v>
      </c>
      <c r="B30" s="20"/>
      <c r="C30" s="21"/>
      <c r="D30" s="22">
        <f>+SUMIFS([0]!sortiePrix,Sorties!A30:A2028,Encaissements!A30:A2028)</f>
        <v>0</v>
      </c>
    </row>
    <row r="31" spans="1:4" x14ac:dyDescent="0.3">
      <c r="A31" s="133">
        <v>45960</v>
      </c>
      <c r="B31" s="20"/>
      <c r="C31" s="21"/>
      <c r="D31" s="22">
        <f>+SUMIFS([0]!sortiePrix,Sorties!A31:A2029,Encaissements!A31:A2029)</f>
        <v>0</v>
      </c>
    </row>
    <row r="32" spans="1:4" x14ac:dyDescent="0.3">
      <c r="A32" s="133">
        <v>45961</v>
      </c>
      <c r="B32" s="20"/>
      <c r="C32" s="21"/>
      <c r="D32" s="22">
        <f>+SUMIFS([0]!sortiePrix,Sorties!A32:A2030,Encaissements!A32:A2030)</f>
        <v>0</v>
      </c>
    </row>
    <row r="33" spans="1:4" x14ac:dyDescent="0.3">
      <c r="A33" s="133">
        <v>45962</v>
      </c>
      <c r="B33" s="20"/>
      <c r="C33" s="21"/>
      <c r="D33" s="22">
        <f>+SUMIFS([0]!sortiePrix,Sorties!A33:A2031,Encaissements!A33:A2031)</f>
        <v>0</v>
      </c>
    </row>
    <row r="34" spans="1:4" x14ac:dyDescent="0.3">
      <c r="A34" s="133">
        <v>45963</v>
      </c>
      <c r="B34" s="20"/>
      <c r="C34" s="21"/>
      <c r="D34" s="22">
        <f>+SUMIFS([0]!sortiePrix,Sorties!A34:A2032,Encaissements!A34:A2032)</f>
        <v>0</v>
      </c>
    </row>
    <row r="35" spans="1:4" x14ac:dyDescent="0.3">
      <c r="A35" s="133">
        <v>45964</v>
      </c>
      <c r="B35" s="20"/>
      <c r="C35" s="21"/>
      <c r="D35" s="22">
        <f>+SUMIFS([0]!sortiePrix,Sorties!A35:A2033,Encaissements!A35:A2033)</f>
        <v>0</v>
      </c>
    </row>
    <row r="36" spans="1:4" x14ac:dyDescent="0.3">
      <c r="A36" s="133">
        <v>45965</v>
      </c>
      <c r="B36" s="20"/>
      <c r="C36" s="21"/>
      <c r="D36" s="22">
        <f>+SUMIFS([0]!sortiePrix,Sorties!A36:A2034,Encaissements!A36:A2034)</f>
        <v>0</v>
      </c>
    </row>
    <row r="37" spans="1:4" x14ac:dyDescent="0.3">
      <c r="A37" s="133">
        <v>45966</v>
      </c>
      <c r="B37" s="20"/>
      <c r="C37" s="21"/>
      <c r="D37" s="22">
        <f>+SUMIFS([0]!sortiePrix,Sorties!A37:A2035,Encaissements!A37:A2035)</f>
        <v>0</v>
      </c>
    </row>
    <row r="38" spans="1:4" x14ac:dyDescent="0.3">
      <c r="A38" s="133">
        <v>45967</v>
      </c>
      <c r="B38" s="23"/>
      <c r="C38" s="24"/>
      <c r="D38" s="22">
        <f>+SUMIFS([0]!sortiePrix,Sorties!A38:A2036,Encaissements!A38:A2036)</f>
        <v>0</v>
      </c>
    </row>
    <row r="39" spans="1:4" x14ac:dyDescent="0.3">
      <c r="A39" s="133">
        <v>45968</v>
      </c>
      <c r="B39" s="26"/>
      <c r="C39" s="27"/>
      <c r="D39" s="22">
        <f>+SUMIFS([0]!sortiePrix,Sorties!A39:A2037,Encaissements!A39:A2037)</f>
        <v>0</v>
      </c>
    </row>
    <row r="40" spans="1:4" x14ac:dyDescent="0.3">
      <c r="A40" s="133">
        <v>45969</v>
      </c>
      <c r="B40" s="26"/>
      <c r="C40" s="27"/>
      <c r="D40" s="22">
        <f>+SUMIFS([0]!sortiePrix,Sorties!A40:A2038,Encaissements!A40:A2038)</f>
        <v>0</v>
      </c>
    </row>
    <row r="41" spans="1:4" x14ac:dyDescent="0.3">
      <c r="A41" s="133">
        <v>45970</v>
      </c>
      <c r="B41" s="26"/>
      <c r="C41" s="27"/>
      <c r="D41" s="22">
        <f>+SUMIFS([0]!sortiePrix,Sorties!A41:A2039,Encaissements!A41:A2039)</f>
        <v>0</v>
      </c>
    </row>
    <row r="42" spans="1:4" x14ac:dyDescent="0.3">
      <c r="A42" s="133">
        <v>45971</v>
      </c>
      <c r="B42" s="26"/>
      <c r="C42" s="27"/>
      <c r="D42" s="22">
        <f>+SUMIFS([0]!sortiePrix,Sorties!A42:A2040,Encaissements!A42:A2040)</f>
        <v>0</v>
      </c>
    </row>
    <row r="43" spans="1:4" x14ac:dyDescent="0.3">
      <c r="A43" s="133">
        <v>45972</v>
      </c>
      <c r="B43" s="26"/>
      <c r="C43" s="27"/>
      <c r="D43" s="22">
        <f>+SUMIFS([0]!sortiePrix,Sorties!A43:A2041,Encaissements!A43:A2041)</f>
        <v>0</v>
      </c>
    </row>
    <row r="44" spans="1:4" x14ac:dyDescent="0.3">
      <c r="A44" s="133">
        <v>45973</v>
      </c>
      <c r="B44" s="26"/>
      <c r="C44" s="27"/>
      <c r="D44" s="22">
        <f>+SUMIFS([0]!sortiePrix,Sorties!A44:A2042,Encaissements!A44:A2042)</f>
        <v>0</v>
      </c>
    </row>
    <row r="45" spans="1:4" x14ac:dyDescent="0.3">
      <c r="A45" s="133">
        <v>45974</v>
      </c>
      <c r="B45" s="26"/>
      <c r="C45" s="27"/>
      <c r="D45" s="22">
        <f>+SUMIFS([0]!sortiePrix,Sorties!A45:A2043,Encaissements!A45:A2043)</f>
        <v>0</v>
      </c>
    </row>
    <row r="46" spans="1:4" x14ac:dyDescent="0.3">
      <c r="A46" s="133">
        <v>45975</v>
      </c>
      <c r="B46" s="26"/>
      <c r="C46" s="27"/>
      <c r="D46" s="22">
        <f>+SUMIFS([0]!sortiePrix,Sorties!A46:A2044,Encaissements!A46:A2044)</f>
        <v>0</v>
      </c>
    </row>
    <row r="47" spans="1:4" x14ac:dyDescent="0.3">
      <c r="A47" s="133">
        <v>45976</v>
      </c>
      <c r="B47" s="26"/>
      <c r="C47" s="27"/>
      <c r="D47" s="22">
        <f>+SUMIFS([0]!sortiePrix,Sorties!A47:A2045,Encaissements!A47:A2045)</f>
        <v>0</v>
      </c>
    </row>
    <row r="48" spans="1:4" x14ac:dyDescent="0.3">
      <c r="A48" s="133">
        <v>45977</v>
      </c>
      <c r="B48" s="26"/>
      <c r="C48" s="27"/>
      <c r="D48" s="22">
        <f>+SUMIFS([0]!sortiePrix,Sorties!A48:A2046,Encaissements!A48:A2046)</f>
        <v>0</v>
      </c>
    </row>
    <row r="49" spans="1:4" x14ac:dyDescent="0.3">
      <c r="A49" s="133">
        <v>45978</v>
      </c>
      <c r="B49" s="26"/>
      <c r="C49" s="27"/>
      <c r="D49" s="22">
        <f>+SUMIFS([0]!sortiePrix,Sorties!A49:A2047,Encaissements!A49:A2047)</f>
        <v>0</v>
      </c>
    </row>
    <row r="50" spans="1:4" x14ac:dyDescent="0.3">
      <c r="A50" s="133">
        <v>45979</v>
      </c>
      <c r="B50" s="26"/>
      <c r="C50" s="27"/>
      <c r="D50" s="22">
        <f>+SUMIFS([0]!sortiePrix,Sorties!A50:A2048,Encaissements!A50:A2048)</f>
        <v>0</v>
      </c>
    </row>
    <row r="51" spans="1:4" x14ac:dyDescent="0.3">
      <c r="A51" s="133">
        <v>45980</v>
      </c>
      <c r="B51" s="26"/>
      <c r="C51" s="27"/>
      <c r="D51" s="22">
        <f>+SUMIFS([0]!sortiePrix,Sorties!A51:A2049,Encaissements!A51:A2049)</f>
        <v>0</v>
      </c>
    </row>
    <row r="52" spans="1:4" x14ac:dyDescent="0.3">
      <c r="A52" s="133">
        <v>45981</v>
      </c>
      <c r="B52" s="26"/>
      <c r="C52" s="27"/>
      <c r="D52" s="22">
        <f>+SUMIFS([0]!sortiePrix,Sorties!A52:A2050,Encaissements!A52:A2050)</f>
        <v>0</v>
      </c>
    </row>
    <row r="53" spans="1:4" x14ac:dyDescent="0.3">
      <c r="A53" s="133">
        <v>45982</v>
      </c>
      <c r="B53" s="26"/>
      <c r="C53" s="27"/>
      <c r="D53" s="22">
        <f>+SUMIFS([0]!sortiePrix,Sorties!A53:A2051,Encaissements!A53:A2051)</f>
        <v>0</v>
      </c>
    </row>
    <row r="54" spans="1:4" x14ac:dyDescent="0.3">
      <c r="A54" s="133">
        <v>45983</v>
      </c>
      <c r="B54" s="26"/>
      <c r="C54" s="27"/>
      <c r="D54" s="22">
        <f>+SUMIFS([0]!sortiePrix,Sorties!A54:A2052,Encaissements!A54:A2052)</f>
        <v>0</v>
      </c>
    </row>
    <row r="55" spans="1:4" x14ac:dyDescent="0.3">
      <c r="A55" s="133">
        <v>45984</v>
      </c>
      <c r="B55" s="26"/>
      <c r="C55" s="27"/>
      <c r="D55" s="22">
        <f>+SUMIFS([0]!sortiePrix,Sorties!A55:A2053,Encaissements!A55:A2053)</f>
        <v>0</v>
      </c>
    </row>
    <row r="56" spans="1:4" x14ac:dyDescent="0.3">
      <c r="A56" s="133">
        <v>45985</v>
      </c>
      <c r="B56" s="26"/>
      <c r="C56" s="27"/>
      <c r="D56" s="22">
        <f>+SUMIFS([0]!sortiePrix,Sorties!A56:A2054,Encaissements!A56:A2054)</f>
        <v>0</v>
      </c>
    </row>
    <row r="57" spans="1:4" x14ac:dyDescent="0.3">
      <c r="A57" s="133">
        <v>45986</v>
      </c>
      <c r="B57" s="26"/>
      <c r="C57" s="27"/>
      <c r="D57" s="22">
        <f>+SUMIFS([0]!sortiePrix,Sorties!A57:A2055,Encaissements!A57:A2055)</f>
        <v>0</v>
      </c>
    </row>
    <row r="58" spans="1:4" x14ac:dyDescent="0.3">
      <c r="A58" s="133">
        <v>45987</v>
      </c>
      <c r="B58" s="26"/>
      <c r="C58" s="27"/>
      <c r="D58" s="22">
        <f>+SUMIFS([0]!sortiePrix,Sorties!A58:A2056,Encaissements!A58:A2056)</f>
        <v>0</v>
      </c>
    </row>
    <row r="59" spans="1:4" x14ac:dyDescent="0.3">
      <c r="A59" s="133">
        <v>45988</v>
      </c>
      <c r="B59" s="26"/>
      <c r="C59" s="27"/>
      <c r="D59" s="22">
        <f>+SUMIFS([0]!sortiePrix,Sorties!A59:A2057,Encaissements!A59:A2057)</f>
        <v>0</v>
      </c>
    </row>
    <row r="60" spans="1:4" x14ac:dyDescent="0.3">
      <c r="A60" s="133">
        <v>45989</v>
      </c>
      <c r="B60" s="26"/>
      <c r="C60" s="27"/>
      <c r="D60" s="22">
        <f>+SUMIFS([0]!sortiePrix,Sorties!A60:A2058,Encaissements!A60:A2058)</f>
        <v>0</v>
      </c>
    </row>
    <row r="61" spans="1:4" x14ac:dyDescent="0.3">
      <c r="A61" s="133">
        <v>45990</v>
      </c>
      <c r="B61" s="26"/>
      <c r="C61" s="27"/>
      <c r="D61" s="22">
        <f>+SUMIFS([0]!sortiePrix,Sorties!A61:A2059,Encaissements!A61:A2059)</f>
        <v>0</v>
      </c>
    </row>
    <row r="62" spans="1:4" x14ac:dyDescent="0.3">
      <c r="A62" s="133">
        <v>45991</v>
      </c>
      <c r="B62" s="26"/>
      <c r="C62" s="27"/>
      <c r="D62" s="22">
        <f>+SUMIFS([0]!sortiePrix,Sorties!A62:A2060,Encaissements!A62:A2060)</f>
        <v>0</v>
      </c>
    </row>
    <row r="63" spans="1:4" x14ac:dyDescent="0.3">
      <c r="A63" s="133">
        <v>45992</v>
      </c>
      <c r="B63" s="26"/>
      <c r="C63" s="27"/>
      <c r="D63" s="22">
        <f>+SUMIFS([0]!sortiePrix,Sorties!A63:A2061,Encaissements!A63:A2061)</f>
        <v>0</v>
      </c>
    </row>
    <row r="64" spans="1:4" x14ac:dyDescent="0.3">
      <c r="A64" s="133">
        <v>45993</v>
      </c>
      <c r="B64" s="26"/>
      <c r="C64" s="27"/>
      <c r="D64" s="22">
        <f>+SUMIFS([0]!sortiePrix,Sorties!A64:A2062,Encaissements!A64:A2062)</f>
        <v>0</v>
      </c>
    </row>
    <row r="65" spans="1:4" x14ac:dyDescent="0.3">
      <c r="A65" s="133">
        <v>45994</v>
      </c>
      <c r="B65" s="26"/>
      <c r="C65" s="27"/>
      <c r="D65" s="22">
        <f>+SUMIFS([0]!sortiePrix,Sorties!A65:A2063,Encaissements!A65:A2063)</f>
        <v>0</v>
      </c>
    </row>
    <row r="66" spans="1:4" x14ac:dyDescent="0.3">
      <c r="A66" s="133">
        <v>45995</v>
      </c>
      <c r="B66" s="26"/>
      <c r="C66" s="27"/>
      <c r="D66" s="22">
        <f>+SUMIFS([0]!sortiePrix,Sorties!A66:A2064,Encaissements!A66:A2064)</f>
        <v>0</v>
      </c>
    </row>
    <row r="67" spans="1:4" x14ac:dyDescent="0.3">
      <c r="A67" s="133">
        <v>45996</v>
      </c>
      <c r="B67" s="26"/>
      <c r="C67" s="27"/>
      <c r="D67" s="22">
        <f>+SUMIFS([0]!sortiePrix,Sorties!A67:A2065,Encaissements!A67:A2065)</f>
        <v>0</v>
      </c>
    </row>
    <row r="68" spans="1:4" x14ac:dyDescent="0.3">
      <c r="A68" s="133">
        <v>45997</v>
      </c>
      <c r="B68" s="26"/>
      <c r="C68" s="27"/>
      <c r="D68" s="22">
        <f>+SUMIFS([0]!sortiePrix,Sorties!A68:A2066,Encaissements!A68:A2066)</f>
        <v>0</v>
      </c>
    </row>
    <row r="69" spans="1:4" x14ac:dyDescent="0.3">
      <c r="A69" s="133">
        <v>45998</v>
      </c>
      <c r="B69" s="26"/>
      <c r="C69" s="27"/>
      <c r="D69" s="22">
        <f>+SUMIFS([0]!sortiePrix,Sorties!A69:A2067,Encaissements!A69:A2067)</f>
        <v>0</v>
      </c>
    </row>
    <row r="70" spans="1:4" x14ac:dyDescent="0.3">
      <c r="A70" s="133">
        <v>45999</v>
      </c>
      <c r="B70" s="26"/>
      <c r="C70" s="27"/>
      <c r="D70" s="22">
        <f>+SUMIFS([0]!sortiePrix,Sorties!A70:A2068,Encaissements!A70:A2068)</f>
        <v>0</v>
      </c>
    </row>
    <row r="71" spans="1:4" x14ac:dyDescent="0.3">
      <c r="A71" s="133">
        <v>46000</v>
      </c>
      <c r="B71" s="26"/>
      <c r="C71" s="27"/>
      <c r="D71" s="22">
        <f>+SUMIFS([0]!sortiePrix,Sorties!A71:A2069,Encaissements!A71:A2069)</f>
        <v>0</v>
      </c>
    </row>
    <row r="72" spans="1:4" x14ac:dyDescent="0.3">
      <c r="A72" s="133">
        <v>46001</v>
      </c>
      <c r="B72" s="26"/>
      <c r="C72" s="27"/>
      <c r="D72" s="22">
        <f>+SUMIFS([0]!sortiePrix,Sorties!A72:A2070,Encaissements!A72:A2070)</f>
        <v>0</v>
      </c>
    </row>
    <row r="73" spans="1:4" x14ac:dyDescent="0.3">
      <c r="A73" s="133">
        <v>46002</v>
      </c>
      <c r="B73" s="26"/>
      <c r="C73" s="27"/>
      <c r="D73" s="22">
        <f>+SUMIFS([0]!sortiePrix,Sorties!A73:A2071,Encaissements!A73:A2071)</f>
        <v>0</v>
      </c>
    </row>
    <row r="74" spans="1:4" x14ac:dyDescent="0.3">
      <c r="A74" s="133">
        <v>46003</v>
      </c>
      <c r="B74" s="26"/>
      <c r="C74" s="27"/>
      <c r="D74" s="22">
        <f>+SUMIFS([0]!sortiePrix,Sorties!A74:A2072,Encaissements!A74:A2072)</f>
        <v>0</v>
      </c>
    </row>
    <row r="75" spans="1:4" x14ac:dyDescent="0.3">
      <c r="A75" s="133">
        <v>46004</v>
      </c>
      <c r="B75" s="26"/>
      <c r="C75" s="27"/>
      <c r="D75" s="22">
        <f>+SUMIFS([0]!sortiePrix,Sorties!A75:A2073,Encaissements!A75:A2073)</f>
        <v>0</v>
      </c>
    </row>
    <row r="76" spans="1:4" x14ac:dyDescent="0.3">
      <c r="A76" s="133">
        <v>46005</v>
      </c>
      <c r="B76" s="26"/>
      <c r="C76" s="27"/>
      <c r="D76" s="22">
        <f>+SUMIFS([0]!sortiePrix,Sorties!A76:A2074,Encaissements!A76:A2074)</f>
        <v>0</v>
      </c>
    </row>
    <row r="77" spans="1:4" x14ac:dyDescent="0.3">
      <c r="A77" s="133">
        <v>46006</v>
      </c>
      <c r="B77" s="26"/>
      <c r="C77" s="27"/>
      <c r="D77" s="22">
        <f>+SUMIFS([0]!sortiePrix,Sorties!A77:A2075,Encaissements!A77:A2075)</f>
        <v>0</v>
      </c>
    </row>
    <row r="78" spans="1:4" x14ac:dyDescent="0.3">
      <c r="A78" s="133">
        <v>46007</v>
      </c>
      <c r="B78" s="26"/>
      <c r="C78" s="27"/>
      <c r="D78" s="22">
        <f>+SUMIFS([0]!sortiePrix,Sorties!A78:A2076,Encaissements!A78:A2076)</f>
        <v>0</v>
      </c>
    </row>
    <row r="79" spans="1:4" x14ac:dyDescent="0.3">
      <c r="A79" s="133">
        <v>46008</v>
      </c>
      <c r="B79" s="26"/>
      <c r="C79" s="27"/>
      <c r="D79" s="22">
        <f>+SUMIFS([0]!sortiePrix,Sorties!A79:A2077,Encaissements!A79:A2077)</f>
        <v>0</v>
      </c>
    </row>
    <row r="80" spans="1:4" x14ac:dyDescent="0.3">
      <c r="A80" s="133">
        <v>46009</v>
      </c>
      <c r="B80" s="26"/>
      <c r="C80" s="27"/>
      <c r="D80" s="22">
        <f>+SUMIFS([0]!sortiePrix,Sorties!A80:A2078,Encaissements!A80:A2078)</f>
        <v>0</v>
      </c>
    </row>
    <row r="81" spans="1:4" x14ac:dyDescent="0.3">
      <c r="A81" s="133">
        <v>46010</v>
      </c>
      <c r="B81" s="26"/>
      <c r="C81" s="27"/>
      <c r="D81" s="22">
        <f>+SUMIFS([0]!sortiePrix,Sorties!A81:A2079,Encaissements!A81:A2079)</f>
        <v>0</v>
      </c>
    </row>
    <row r="82" spans="1:4" x14ac:dyDescent="0.3">
      <c r="A82" s="133">
        <v>46011</v>
      </c>
      <c r="B82" s="26"/>
      <c r="C82" s="27"/>
      <c r="D82" s="22">
        <f>+SUMIFS([0]!sortiePrix,Sorties!A82:A2080,Encaissements!A82:A2080)</f>
        <v>0</v>
      </c>
    </row>
    <row r="83" spans="1:4" x14ac:dyDescent="0.3">
      <c r="A83" s="133">
        <v>46012</v>
      </c>
      <c r="B83" s="26"/>
      <c r="C83" s="27"/>
      <c r="D83" s="22">
        <f>+SUMIFS([0]!sortiePrix,Sorties!A83:A2081,Encaissements!A83:A2081)</f>
        <v>0</v>
      </c>
    </row>
    <row r="84" spans="1:4" x14ac:dyDescent="0.3">
      <c r="A84" s="133">
        <v>46013</v>
      </c>
      <c r="B84" s="26"/>
      <c r="C84" s="27"/>
      <c r="D84" s="22">
        <f>+SUMIFS([0]!sortiePrix,Sorties!A84:A2082,Encaissements!A84:A2082)</f>
        <v>0</v>
      </c>
    </row>
    <row r="85" spans="1:4" x14ac:dyDescent="0.3">
      <c r="A85" s="133">
        <v>46014</v>
      </c>
      <c r="B85" s="26"/>
      <c r="C85" s="27"/>
      <c r="D85" s="22">
        <f>+SUMIFS([0]!sortiePrix,Sorties!A85:A2083,Encaissements!A85:A2083)</f>
        <v>0</v>
      </c>
    </row>
    <row r="86" spans="1:4" x14ac:dyDescent="0.3">
      <c r="A86" s="133">
        <v>46015</v>
      </c>
      <c r="B86" s="26"/>
      <c r="C86" s="27"/>
      <c r="D86" s="22">
        <f>+SUMIFS([0]!sortiePrix,Sorties!A86:A2084,Encaissements!A86:A2084)</f>
        <v>0</v>
      </c>
    </row>
    <row r="87" spans="1:4" x14ac:dyDescent="0.3">
      <c r="A87" s="133">
        <v>46016</v>
      </c>
      <c r="B87" s="26"/>
      <c r="C87" s="27"/>
      <c r="D87" s="22">
        <f>+SUMIFS([0]!sortiePrix,Sorties!A87:A2085,Encaissements!A87:A2085)</f>
        <v>0</v>
      </c>
    </row>
    <row r="88" spans="1:4" x14ac:dyDescent="0.3">
      <c r="A88" s="133">
        <v>46017</v>
      </c>
      <c r="B88" s="26"/>
      <c r="C88" s="27"/>
      <c r="D88" s="22">
        <f>+SUMIFS([0]!sortiePrix,Sorties!A88:A2086,Encaissements!A88:A2086)</f>
        <v>0</v>
      </c>
    </row>
    <row r="89" spans="1:4" x14ac:dyDescent="0.3">
      <c r="A89" s="133">
        <v>46018</v>
      </c>
      <c r="B89" s="26"/>
      <c r="C89" s="27"/>
      <c r="D89" s="22">
        <f>+SUMIFS([0]!sortiePrix,Sorties!A89:A2087,Encaissements!A89:A2087)</f>
        <v>0</v>
      </c>
    </row>
    <row r="90" spans="1:4" x14ac:dyDescent="0.3">
      <c r="A90" s="133">
        <v>46019</v>
      </c>
      <c r="B90" s="26"/>
      <c r="C90" s="27"/>
      <c r="D90" s="22">
        <f>+SUMIFS([0]!sortiePrix,Sorties!A90:A2088,Encaissements!A90:A2088)</f>
        <v>0</v>
      </c>
    </row>
    <row r="91" spans="1:4" x14ac:dyDescent="0.3">
      <c r="A91" s="133">
        <v>46020</v>
      </c>
      <c r="B91" s="26"/>
      <c r="C91" s="27"/>
      <c r="D91" s="22">
        <f>+SUMIFS([0]!sortiePrix,Sorties!A91:A2089,Encaissements!A91:A2089)</f>
        <v>0</v>
      </c>
    </row>
    <row r="92" spans="1:4" x14ac:dyDescent="0.3">
      <c r="A92" s="133">
        <v>46021</v>
      </c>
      <c r="B92" s="26"/>
      <c r="C92" s="27"/>
      <c r="D92" s="22">
        <f>+SUMIFS([0]!sortiePrix,Sorties!A92:A2090,Encaissements!A92:A2090)</f>
        <v>0</v>
      </c>
    </row>
    <row r="93" spans="1:4" x14ac:dyDescent="0.3">
      <c r="A93" s="133">
        <v>46022</v>
      </c>
      <c r="B93" s="26"/>
      <c r="C93" s="27"/>
      <c r="D93" s="22">
        <f>+SUMIFS([0]!sortiePrix,Sorties!A93:A2091,Encaissements!A93:A2091)</f>
        <v>0</v>
      </c>
    </row>
    <row r="94" spans="1:4" x14ac:dyDescent="0.3">
      <c r="A94" s="133">
        <v>46023</v>
      </c>
      <c r="B94" s="26"/>
      <c r="C94" s="27"/>
      <c r="D94" s="22">
        <f>+SUMIFS([0]!sortiePrix,Sorties!A94:A2092,Encaissements!A94:A2092)</f>
        <v>0</v>
      </c>
    </row>
    <row r="95" spans="1:4" x14ac:dyDescent="0.3">
      <c r="A95" s="133">
        <v>46024</v>
      </c>
      <c r="B95" s="26"/>
      <c r="C95" s="27"/>
      <c r="D95" s="22">
        <f>+SUMIFS([0]!sortiePrix,Sorties!A95:A2093,Encaissements!A95:A2093)</f>
        <v>0</v>
      </c>
    </row>
    <row r="96" spans="1:4" x14ac:dyDescent="0.3">
      <c r="A96" s="133">
        <v>46025</v>
      </c>
      <c r="B96" s="26"/>
      <c r="C96" s="27"/>
      <c r="D96" s="22">
        <f>+SUMIFS([0]!sortiePrix,Sorties!A96:A2094,Encaissements!A96:A2094)</f>
        <v>0</v>
      </c>
    </row>
    <row r="97" spans="1:4" x14ac:dyDescent="0.3">
      <c r="A97" s="133">
        <v>46026</v>
      </c>
      <c r="B97" s="26"/>
      <c r="C97" s="27"/>
      <c r="D97" s="22">
        <f>+SUMIFS([0]!sortiePrix,Sorties!A97:A2095,Encaissements!A97:A2095)</f>
        <v>0</v>
      </c>
    </row>
    <row r="98" spans="1:4" x14ac:dyDescent="0.3">
      <c r="A98" s="133">
        <v>46027</v>
      </c>
      <c r="B98" s="26"/>
      <c r="C98" s="27"/>
      <c r="D98" s="22">
        <f>+SUMIFS([0]!sortiePrix,Sorties!A98:A2096,Encaissements!A98:A2096)</f>
        <v>0</v>
      </c>
    </row>
    <row r="99" spans="1:4" x14ac:dyDescent="0.3">
      <c r="A99" s="133">
        <v>46028</v>
      </c>
      <c r="B99" s="26"/>
      <c r="C99" s="27"/>
      <c r="D99" s="22">
        <f>+SUMIFS([0]!sortiePrix,Sorties!A99:A2097,Encaissements!A99:A2097)</f>
        <v>0</v>
      </c>
    </row>
    <row r="100" spans="1:4" x14ac:dyDescent="0.3">
      <c r="A100" s="133">
        <v>46029</v>
      </c>
      <c r="B100" s="26"/>
      <c r="C100" s="27"/>
      <c r="D100" s="22">
        <f>+SUMIFS([0]!sortiePrix,Sorties!A100:A2098,Encaissements!A100:A2098)</f>
        <v>0</v>
      </c>
    </row>
    <row r="101" spans="1:4" x14ac:dyDescent="0.3">
      <c r="A101" s="133">
        <v>46030</v>
      </c>
      <c r="B101" s="26"/>
      <c r="C101" s="27"/>
      <c r="D101" s="22">
        <f>+SUMIFS([0]!sortiePrix,Sorties!A101:A2099,Encaissements!A101:A2099)</f>
        <v>0</v>
      </c>
    </row>
    <row r="102" spans="1:4" x14ac:dyDescent="0.3">
      <c r="A102" s="133">
        <v>46031</v>
      </c>
      <c r="B102" s="26"/>
      <c r="C102" s="27"/>
      <c r="D102" s="22">
        <f>+SUMIFS([0]!sortiePrix,Sorties!A102:A2100,Encaissements!A102:A2100)</f>
        <v>0</v>
      </c>
    </row>
    <row r="103" spans="1:4" x14ac:dyDescent="0.3">
      <c r="A103" s="133">
        <v>46032</v>
      </c>
      <c r="B103" s="26"/>
      <c r="C103" s="27"/>
      <c r="D103" s="22">
        <f>+SUMIFS([0]!sortiePrix,Sorties!A103:A2101,Encaissements!A103:A2101)</f>
        <v>0</v>
      </c>
    </row>
    <row r="104" spans="1:4" x14ac:dyDescent="0.3">
      <c r="A104" s="133">
        <v>46033</v>
      </c>
      <c r="B104" s="26"/>
      <c r="C104" s="27"/>
      <c r="D104" s="22">
        <f>+SUMIFS([0]!sortiePrix,Sorties!A104:A2102,Encaissements!A104:A2102)</f>
        <v>0</v>
      </c>
    </row>
    <row r="105" spans="1:4" x14ac:dyDescent="0.3">
      <c r="A105" s="133">
        <v>46034</v>
      </c>
      <c r="B105" s="26"/>
      <c r="C105" s="27"/>
      <c r="D105" s="22">
        <f>+SUMIFS([0]!sortiePrix,Sorties!A105:A2103,Encaissements!A105:A2103)</f>
        <v>0</v>
      </c>
    </row>
    <row r="106" spans="1:4" x14ac:dyDescent="0.3">
      <c r="A106" s="133">
        <v>46035</v>
      </c>
      <c r="B106" s="26"/>
      <c r="C106" s="27"/>
      <c r="D106" s="22">
        <f>+SUMIFS([0]!sortiePrix,Sorties!A106:A2104,Encaissements!A106:A2104)</f>
        <v>0</v>
      </c>
    </row>
    <row r="107" spans="1:4" x14ac:dyDescent="0.3">
      <c r="A107" s="133">
        <v>46036</v>
      </c>
      <c r="B107" s="26"/>
      <c r="C107" s="27"/>
      <c r="D107" s="22">
        <f>+SUMIFS([0]!sortiePrix,Sorties!A107:A2105,Encaissements!A107:A2105)</f>
        <v>0</v>
      </c>
    </row>
    <row r="108" spans="1:4" x14ac:dyDescent="0.3">
      <c r="A108" s="133">
        <v>46037</v>
      </c>
      <c r="B108" s="26"/>
      <c r="C108" s="27"/>
      <c r="D108" s="22">
        <f>+SUMIFS([0]!sortiePrix,Sorties!A108:A2106,Encaissements!A108:A2106)</f>
        <v>0</v>
      </c>
    </row>
    <row r="109" spans="1:4" x14ac:dyDescent="0.3">
      <c r="A109" s="133">
        <v>46038</v>
      </c>
      <c r="B109" s="26"/>
      <c r="C109" s="27"/>
      <c r="D109" s="22">
        <f>+SUMIFS([0]!sortiePrix,Sorties!A109:A2107,Encaissements!A109:A2107)</f>
        <v>0</v>
      </c>
    </row>
    <row r="110" spans="1:4" x14ac:dyDescent="0.3">
      <c r="A110" s="133">
        <v>46039</v>
      </c>
      <c r="B110" s="26"/>
      <c r="C110" s="27"/>
      <c r="D110" s="22">
        <f>+SUMIFS([0]!sortiePrix,Sorties!A110:A2108,Encaissements!A110:A2108)</f>
        <v>0</v>
      </c>
    </row>
    <row r="111" spans="1:4" x14ac:dyDescent="0.3">
      <c r="A111" s="133">
        <v>46040</v>
      </c>
      <c r="B111" s="26"/>
      <c r="C111" s="27"/>
      <c r="D111" s="22">
        <f>+SUMIFS([0]!sortiePrix,Sorties!A111:A2109,Encaissements!A111:A2109)</f>
        <v>0</v>
      </c>
    </row>
    <row r="112" spans="1:4" x14ac:dyDescent="0.3">
      <c r="A112" s="133">
        <v>46041</v>
      </c>
      <c r="B112" s="26"/>
      <c r="C112" s="27"/>
      <c r="D112" s="22">
        <f>+SUMIFS([0]!sortiePrix,Sorties!A112:A2110,Encaissements!A112:A2110)</f>
        <v>0</v>
      </c>
    </row>
    <row r="113" spans="1:4" x14ac:dyDescent="0.3">
      <c r="A113" s="133">
        <v>46042</v>
      </c>
      <c r="B113" s="26"/>
      <c r="C113" s="27"/>
      <c r="D113" s="22">
        <f>+SUMIFS([0]!sortiePrix,Sorties!A113:A2111,Encaissements!A113:A2111)</f>
        <v>0</v>
      </c>
    </row>
    <row r="114" spans="1:4" x14ac:dyDescent="0.3">
      <c r="A114" s="133">
        <v>46043</v>
      </c>
      <c r="B114" s="26"/>
      <c r="C114" s="27"/>
      <c r="D114" s="22">
        <f>+SUMIFS([0]!sortiePrix,Sorties!A114:A2112,Encaissements!A114:A2112)</f>
        <v>0</v>
      </c>
    </row>
    <row r="115" spans="1:4" x14ac:dyDescent="0.3">
      <c r="A115" s="133">
        <v>46044</v>
      </c>
      <c r="B115" s="26"/>
      <c r="C115" s="27"/>
      <c r="D115" s="22">
        <f>+SUMIFS([0]!sortiePrix,Sorties!A115:A2113,Encaissements!A115:A2113)</f>
        <v>0</v>
      </c>
    </row>
    <row r="116" spans="1:4" x14ac:dyDescent="0.3">
      <c r="A116" s="133">
        <v>46045</v>
      </c>
      <c r="B116" s="26"/>
      <c r="C116" s="27"/>
      <c r="D116" s="22">
        <f>+SUMIFS([0]!sortiePrix,Sorties!A116:A2114,Encaissements!A116:A2114)</f>
        <v>0</v>
      </c>
    </row>
    <row r="117" spans="1:4" x14ac:dyDescent="0.3">
      <c r="A117" s="133">
        <v>46046</v>
      </c>
      <c r="B117" s="26"/>
      <c r="C117" s="27"/>
      <c r="D117" s="22">
        <f>+SUMIFS([0]!sortiePrix,Sorties!A117:A2115,Encaissements!A117:A2115)</f>
        <v>0</v>
      </c>
    </row>
    <row r="118" spans="1:4" x14ac:dyDescent="0.3">
      <c r="A118" s="133">
        <v>46047</v>
      </c>
      <c r="B118" s="26"/>
      <c r="C118" s="27"/>
      <c r="D118" s="22">
        <f>+SUMIFS([0]!sortiePrix,Sorties!A118:A2116,Encaissements!A118:A2116)</f>
        <v>0</v>
      </c>
    </row>
    <row r="119" spans="1:4" x14ac:dyDescent="0.3">
      <c r="A119" s="133">
        <v>46048</v>
      </c>
      <c r="B119" s="26"/>
      <c r="C119" s="27"/>
      <c r="D119" s="22">
        <f>+SUMIFS([0]!sortiePrix,Sorties!A119:A2117,Encaissements!A119:A2117)</f>
        <v>0</v>
      </c>
    </row>
    <row r="120" spans="1:4" x14ac:dyDescent="0.3">
      <c r="A120" s="133">
        <v>46049</v>
      </c>
      <c r="B120" s="26"/>
      <c r="C120" s="27"/>
      <c r="D120" s="22">
        <f>+SUMIFS([0]!sortiePrix,Sorties!A120:A2118,Encaissements!A120:A2118)</f>
        <v>0</v>
      </c>
    </row>
    <row r="121" spans="1:4" x14ac:dyDescent="0.3">
      <c r="A121" s="133">
        <v>46050</v>
      </c>
      <c r="B121" s="26"/>
      <c r="C121" s="27"/>
      <c r="D121" s="22">
        <f>+SUMIFS([0]!sortiePrix,Sorties!A121:A2119,Encaissements!A121:A2119)</f>
        <v>0</v>
      </c>
    </row>
    <row r="122" spans="1:4" x14ac:dyDescent="0.3">
      <c r="A122" s="133">
        <v>46051</v>
      </c>
      <c r="B122" s="26"/>
      <c r="C122" s="27"/>
      <c r="D122" s="22">
        <f>+SUMIFS([0]!sortiePrix,Sorties!A122:A2120,Encaissements!A122:A2120)</f>
        <v>0</v>
      </c>
    </row>
    <row r="123" spans="1:4" x14ac:dyDescent="0.3">
      <c r="A123" s="133">
        <v>46052</v>
      </c>
      <c r="B123" s="26"/>
      <c r="C123" s="27"/>
      <c r="D123" s="22">
        <f>+SUMIFS([0]!sortiePrix,Sorties!A123:A2121,Encaissements!A123:A2121)</f>
        <v>0</v>
      </c>
    </row>
    <row r="124" spans="1:4" x14ac:dyDescent="0.3">
      <c r="A124" s="133">
        <v>46053</v>
      </c>
      <c r="B124" s="26"/>
      <c r="C124" s="27"/>
      <c r="D124" s="22">
        <f>+SUMIFS([0]!sortiePrix,Sorties!A124:A2122,Encaissements!A124:A2122)</f>
        <v>0</v>
      </c>
    </row>
    <row r="125" spans="1:4" x14ac:dyDescent="0.3">
      <c r="A125" s="133">
        <v>46054</v>
      </c>
      <c r="B125" s="26"/>
      <c r="C125" s="27"/>
      <c r="D125" s="22">
        <f>+SUMIFS([0]!sortiePrix,Sorties!A125:A2123,Encaissements!A125:A2123)</f>
        <v>0</v>
      </c>
    </row>
    <row r="126" spans="1:4" x14ac:dyDescent="0.3">
      <c r="A126" s="133">
        <v>46055</v>
      </c>
      <c r="B126" s="26"/>
      <c r="C126" s="27"/>
      <c r="D126" s="22">
        <f>+SUMIFS([0]!sortiePrix,Sorties!A126:A2124,Encaissements!A126:A2124)</f>
        <v>0</v>
      </c>
    </row>
    <row r="127" spans="1:4" x14ac:dyDescent="0.3">
      <c r="A127" s="133">
        <v>46056</v>
      </c>
      <c r="B127" s="26"/>
      <c r="C127" s="27"/>
      <c r="D127" s="22">
        <f>+SUMIFS([0]!sortiePrix,Sorties!A127:A2125,Encaissements!A127:A2125)</f>
        <v>0</v>
      </c>
    </row>
    <row r="128" spans="1:4" x14ac:dyDescent="0.3">
      <c r="A128" s="133">
        <v>46057</v>
      </c>
      <c r="B128" s="26"/>
      <c r="C128" s="27"/>
      <c r="D128" s="22">
        <f>+SUMIFS([0]!sortiePrix,Sorties!A128:A2126,Encaissements!A128:A2126)</f>
        <v>0</v>
      </c>
    </row>
    <row r="129" spans="1:4" x14ac:dyDescent="0.3">
      <c r="A129" s="133">
        <v>46058</v>
      </c>
      <c r="B129" s="26"/>
      <c r="C129" s="27"/>
      <c r="D129" s="22">
        <f>+SUMIFS([0]!sortiePrix,Sorties!A129:A2127,Encaissements!A129:A2127)</f>
        <v>0</v>
      </c>
    </row>
    <row r="130" spans="1:4" x14ac:dyDescent="0.3">
      <c r="A130" s="133">
        <v>46059</v>
      </c>
      <c r="B130" s="26"/>
      <c r="C130" s="27"/>
      <c r="D130" s="22">
        <f>+SUMIFS([0]!sortiePrix,Sorties!A130:A2128,Encaissements!A130:A2128)</f>
        <v>0</v>
      </c>
    </row>
    <row r="131" spans="1:4" x14ac:dyDescent="0.3">
      <c r="A131" s="133">
        <v>46060</v>
      </c>
      <c r="B131" s="26"/>
      <c r="C131" s="27"/>
      <c r="D131" s="22">
        <f>+SUMIFS([0]!sortiePrix,Sorties!A131:A2129,Encaissements!A131:A2129)</f>
        <v>0</v>
      </c>
    </row>
    <row r="132" spans="1:4" x14ac:dyDescent="0.3">
      <c r="A132" s="133">
        <v>46061</v>
      </c>
      <c r="B132" s="26"/>
      <c r="C132" s="27"/>
      <c r="D132" s="22">
        <f>+SUMIFS([0]!sortiePrix,Sorties!A132:A2130,Encaissements!A132:A2130)</f>
        <v>0</v>
      </c>
    </row>
    <row r="133" spans="1:4" x14ac:dyDescent="0.3">
      <c r="A133" s="133">
        <v>46062</v>
      </c>
      <c r="B133" s="26"/>
      <c r="C133" s="27"/>
      <c r="D133" s="22">
        <f>+SUMIFS([0]!sortiePrix,Sorties!A133:A2131,Encaissements!A133:A2131)</f>
        <v>0</v>
      </c>
    </row>
    <row r="134" spans="1:4" x14ac:dyDescent="0.3">
      <c r="A134" s="133">
        <v>46063</v>
      </c>
      <c r="B134" s="26"/>
      <c r="C134" s="27"/>
      <c r="D134" s="22">
        <f>+SUMIFS([0]!sortiePrix,Sorties!A134:A2132,Encaissements!A134:A2132)</f>
        <v>0</v>
      </c>
    </row>
    <row r="135" spans="1:4" x14ac:dyDescent="0.3">
      <c r="A135" s="133">
        <v>46064</v>
      </c>
      <c r="B135" s="26"/>
      <c r="C135" s="27"/>
      <c r="D135" s="22">
        <f>+SUMIFS([0]!sortiePrix,Sorties!A135:A2133,Encaissements!A135:A2133)</f>
        <v>0</v>
      </c>
    </row>
    <row r="136" spans="1:4" x14ac:dyDescent="0.3">
      <c r="A136" s="133">
        <v>46065</v>
      </c>
      <c r="B136" s="26"/>
      <c r="C136" s="27"/>
      <c r="D136" s="22">
        <f>+SUMIFS([0]!sortiePrix,Sorties!A136:A2134,Encaissements!A136:A2134)</f>
        <v>0</v>
      </c>
    </row>
    <row r="137" spans="1:4" x14ac:dyDescent="0.3">
      <c r="A137" s="133">
        <v>46066</v>
      </c>
      <c r="B137" s="26"/>
      <c r="C137" s="27"/>
      <c r="D137" s="22">
        <f>+SUMIFS([0]!sortiePrix,Sorties!A137:A2135,Encaissements!A137:A2135)</f>
        <v>0</v>
      </c>
    </row>
    <row r="138" spans="1:4" x14ac:dyDescent="0.3">
      <c r="A138" s="133">
        <v>46067</v>
      </c>
      <c r="B138" s="26"/>
      <c r="C138" s="27"/>
      <c r="D138" s="22">
        <f>+SUMIFS([0]!sortiePrix,Sorties!A138:A2136,Encaissements!A138:A2136)</f>
        <v>0</v>
      </c>
    </row>
    <row r="139" spans="1:4" x14ac:dyDescent="0.3">
      <c r="A139" s="133">
        <v>46068</v>
      </c>
      <c r="B139" s="26"/>
      <c r="C139" s="27"/>
      <c r="D139" s="22">
        <f>+SUMIFS([0]!sortiePrix,Sorties!A139:A2137,Encaissements!A139:A2137)</f>
        <v>0</v>
      </c>
    </row>
    <row r="140" spans="1:4" x14ac:dyDescent="0.3">
      <c r="A140" s="133">
        <v>46069</v>
      </c>
      <c r="B140" s="26"/>
      <c r="C140" s="27"/>
      <c r="D140" s="22">
        <f>+SUMIFS([0]!sortiePrix,Sorties!A140:A2138,Encaissements!A140:A2138)</f>
        <v>0</v>
      </c>
    </row>
    <row r="141" spans="1:4" x14ac:dyDescent="0.3">
      <c r="A141" s="133">
        <v>46070</v>
      </c>
      <c r="B141" s="26"/>
      <c r="C141" s="27"/>
      <c r="D141" s="22">
        <f>+SUMIFS([0]!sortiePrix,Sorties!A141:A2139,Encaissements!A141:A2139)</f>
        <v>0</v>
      </c>
    </row>
    <row r="142" spans="1:4" x14ac:dyDescent="0.3">
      <c r="A142" s="133">
        <v>46071</v>
      </c>
      <c r="B142" s="26"/>
      <c r="C142" s="27"/>
      <c r="D142" s="22">
        <f>+SUMIFS([0]!sortiePrix,Sorties!A142:A2140,Encaissements!A142:A2140)</f>
        <v>0</v>
      </c>
    </row>
    <row r="143" spans="1:4" x14ac:dyDescent="0.3">
      <c r="A143" s="133">
        <v>46072</v>
      </c>
      <c r="B143" s="26"/>
      <c r="C143" s="27"/>
      <c r="D143" s="22">
        <f>+SUMIFS([0]!sortiePrix,Sorties!A143:A2141,Encaissements!A143:A2141)</f>
        <v>0</v>
      </c>
    </row>
    <row r="144" spans="1:4" x14ac:dyDescent="0.3">
      <c r="A144" s="133">
        <v>46073</v>
      </c>
      <c r="B144" s="26"/>
      <c r="C144" s="27"/>
      <c r="D144" s="22">
        <f>+SUMIFS([0]!sortiePrix,Sorties!A144:A2142,Encaissements!A144:A2142)</f>
        <v>0</v>
      </c>
    </row>
    <row r="145" spans="1:4" x14ac:dyDescent="0.3">
      <c r="A145" s="133">
        <v>46074</v>
      </c>
      <c r="B145" s="26"/>
      <c r="C145" s="27"/>
      <c r="D145" s="22">
        <f>+SUMIFS([0]!sortiePrix,Sorties!A145:A2143,Encaissements!A145:A2143)</f>
        <v>0</v>
      </c>
    </row>
    <row r="146" spans="1:4" x14ac:dyDescent="0.3">
      <c r="A146" s="133">
        <v>46075</v>
      </c>
      <c r="B146" s="26"/>
      <c r="C146" s="27"/>
      <c r="D146" s="22">
        <f>+SUMIFS([0]!sortiePrix,Sorties!A146:A2144,Encaissements!A146:A2144)</f>
        <v>0</v>
      </c>
    </row>
    <row r="147" spans="1:4" x14ac:dyDescent="0.3">
      <c r="A147" s="133">
        <v>46076</v>
      </c>
      <c r="B147" s="26"/>
      <c r="C147" s="27"/>
      <c r="D147" s="22">
        <f>+SUMIFS([0]!sortiePrix,Sorties!A147:A2145,Encaissements!A147:A2145)</f>
        <v>0</v>
      </c>
    </row>
    <row r="148" spans="1:4" x14ac:dyDescent="0.3">
      <c r="A148" s="133">
        <v>46077</v>
      </c>
      <c r="B148" s="26"/>
      <c r="C148" s="27"/>
      <c r="D148" s="22">
        <f>+SUMIFS([0]!sortiePrix,Sorties!A148:A2146,Encaissements!A148:A2146)</f>
        <v>0</v>
      </c>
    </row>
    <row r="149" spans="1:4" x14ac:dyDescent="0.3">
      <c r="A149" s="133">
        <v>46078</v>
      </c>
      <c r="B149" s="26"/>
      <c r="C149" s="27"/>
      <c r="D149" s="22">
        <f>+SUMIFS([0]!sortiePrix,Sorties!A149:A2147,Encaissements!A149:A2147)</f>
        <v>0</v>
      </c>
    </row>
    <row r="150" spans="1:4" x14ac:dyDescent="0.3">
      <c r="A150" s="133">
        <v>46079</v>
      </c>
      <c r="B150" s="26"/>
      <c r="C150" s="27"/>
      <c r="D150" s="22">
        <f>+SUMIFS([0]!sortiePrix,Sorties!A150:A2148,Encaissements!A150:A2148)</f>
        <v>0</v>
      </c>
    </row>
    <row r="151" spans="1:4" x14ac:dyDescent="0.3">
      <c r="A151" s="133">
        <v>46080</v>
      </c>
      <c r="B151" s="26"/>
      <c r="C151" s="27"/>
      <c r="D151" s="22">
        <f>+SUMIFS([0]!sortiePrix,Sorties!A151:A2149,Encaissements!A151:A2149)</f>
        <v>0</v>
      </c>
    </row>
    <row r="152" spans="1:4" x14ac:dyDescent="0.3">
      <c r="A152" s="133">
        <v>46081</v>
      </c>
      <c r="B152" s="26"/>
      <c r="C152" s="27"/>
      <c r="D152" s="22">
        <f>+SUMIFS([0]!sortiePrix,Sorties!A152:A2150,Encaissements!A152:A2150)</f>
        <v>0</v>
      </c>
    </row>
    <row r="153" spans="1:4" x14ac:dyDescent="0.3">
      <c r="A153" s="133">
        <v>46082</v>
      </c>
      <c r="B153" s="26"/>
      <c r="C153" s="27"/>
      <c r="D153" s="22">
        <f>+SUMIFS([0]!sortiePrix,Sorties!A153:A2151,Encaissements!A153:A2151)</f>
        <v>0</v>
      </c>
    </row>
    <row r="154" spans="1:4" x14ac:dyDescent="0.3">
      <c r="A154" s="133">
        <v>46083</v>
      </c>
      <c r="B154" s="26"/>
      <c r="C154" s="27"/>
      <c r="D154" s="22">
        <f>+SUMIFS([0]!sortiePrix,Sorties!A154:A2152,Encaissements!A154:A2152)</f>
        <v>0</v>
      </c>
    </row>
    <row r="155" spans="1:4" x14ac:dyDescent="0.3">
      <c r="A155" s="133">
        <v>46084</v>
      </c>
      <c r="B155" s="26"/>
      <c r="C155" s="27"/>
      <c r="D155" s="22">
        <f>+SUMIFS([0]!sortiePrix,Sorties!A155:A2153,Encaissements!A155:A2153)</f>
        <v>0</v>
      </c>
    </row>
    <row r="156" spans="1:4" x14ac:dyDescent="0.3">
      <c r="A156" s="133">
        <v>46085</v>
      </c>
      <c r="B156" s="26"/>
      <c r="C156" s="27"/>
      <c r="D156" s="22">
        <f>+SUMIFS([0]!sortiePrix,Sorties!A156:A2154,Encaissements!A156:A2154)</f>
        <v>0</v>
      </c>
    </row>
    <row r="157" spans="1:4" x14ac:dyDescent="0.3">
      <c r="A157" s="133">
        <v>46086</v>
      </c>
      <c r="B157" s="26"/>
      <c r="C157" s="27"/>
      <c r="D157" s="22">
        <f>+SUMIFS([0]!sortiePrix,Sorties!A157:A2155,Encaissements!A157:A2155)</f>
        <v>0</v>
      </c>
    </row>
    <row r="158" spans="1:4" x14ac:dyDescent="0.3">
      <c r="A158" s="133">
        <v>46087</v>
      </c>
      <c r="B158" s="26"/>
      <c r="C158" s="27"/>
      <c r="D158" s="22">
        <f>+SUMIFS([0]!sortiePrix,Sorties!A158:A2156,Encaissements!A158:A2156)</f>
        <v>0</v>
      </c>
    </row>
    <row r="159" spans="1:4" x14ac:dyDescent="0.3">
      <c r="A159" s="133">
        <v>46088</v>
      </c>
      <c r="B159" s="26"/>
      <c r="C159" s="27"/>
      <c r="D159" s="22">
        <f>+SUMIFS([0]!sortiePrix,Sorties!A159:A2157,Encaissements!A159:A2157)</f>
        <v>0</v>
      </c>
    </row>
    <row r="160" spans="1:4" x14ac:dyDescent="0.3">
      <c r="A160" s="133">
        <v>46089</v>
      </c>
      <c r="B160" s="26"/>
      <c r="C160" s="27"/>
      <c r="D160" s="22">
        <f>+SUMIFS([0]!sortiePrix,Sorties!A160:A2158,Encaissements!A160:A2158)</f>
        <v>0</v>
      </c>
    </row>
    <row r="161" spans="1:4" x14ac:dyDescent="0.3">
      <c r="A161" s="133">
        <v>46090</v>
      </c>
      <c r="B161" s="26"/>
      <c r="C161" s="27"/>
      <c r="D161" s="22">
        <f>+SUMIFS([0]!sortiePrix,Sorties!A161:A2159,Encaissements!A161:A2159)</f>
        <v>0</v>
      </c>
    </row>
    <row r="162" spans="1:4" x14ac:dyDescent="0.3">
      <c r="A162" s="133">
        <v>46091</v>
      </c>
      <c r="B162" s="26"/>
      <c r="C162" s="27"/>
      <c r="D162" s="22">
        <f>+SUMIFS([0]!sortiePrix,Sorties!A162:A2160,Encaissements!A162:A2160)</f>
        <v>0</v>
      </c>
    </row>
    <row r="163" spans="1:4" x14ac:dyDescent="0.3">
      <c r="A163" s="133">
        <v>46092</v>
      </c>
      <c r="B163" s="26"/>
      <c r="C163" s="27"/>
      <c r="D163" s="22">
        <f>+SUMIFS([0]!sortiePrix,Sorties!A163:A2161,Encaissements!A163:A2161)</f>
        <v>0</v>
      </c>
    </row>
    <row r="164" spans="1:4" x14ac:dyDescent="0.3">
      <c r="A164" s="133">
        <v>46093</v>
      </c>
      <c r="B164" s="26"/>
      <c r="C164" s="27"/>
      <c r="D164" s="22">
        <f>+SUMIFS([0]!sortiePrix,Sorties!A164:A2162,Encaissements!A164:A2162)</f>
        <v>0</v>
      </c>
    </row>
    <row r="165" spans="1:4" x14ac:dyDescent="0.3">
      <c r="A165" s="133">
        <v>46094</v>
      </c>
      <c r="B165" s="26"/>
      <c r="C165" s="27"/>
      <c r="D165" s="22">
        <f>+SUMIFS([0]!sortiePrix,Sorties!A165:A2163,Encaissements!A165:A2163)</f>
        <v>0</v>
      </c>
    </row>
    <row r="166" spans="1:4" x14ac:dyDescent="0.3">
      <c r="A166" s="133">
        <v>46095</v>
      </c>
      <c r="B166" s="26"/>
      <c r="C166" s="27"/>
      <c r="D166" s="22">
        <f>+SUMIFS([0]!sortiePrix,Sorties!A166:A2164,Encaissements!A166:A2164)</f>
        <v>0</v>
      </c>
    </row>
    <row r="167" spans="1:4" x14ac:dyDescent="0.3">
      <c r="A167" s="133">
        <v>46096</v>
      </c>
      <c r="B167" s="26"/>
      <c r="C167" s="27"/>
      <c r="D167" s="22">
        <f>+SUMIFS([0]!sortiePrix,Sorties!A167:A2165,Encaissements!A167:A2165)</f>
        <v>0</v>
      </c>
    </row>
    <row r="168" spans="1:4" x14ac:dyDescent="0.3">
      <c r="A168" s="133">
        <v>46097</v>
      </c>
      <c r="B168" s="26"/>
      <c r="C168" s="27"/>
      <c r="D168" s="22">
        <f>+SUMIFS([0]!sortiePrix,Sorties!A168:A2166,Encaissements!A168:A2166)</f>
        <v>0</v>
      </c>
    </row>
    <row r="169" spans="1:4" x14ac:dyDescent="0.3">
      <c r="A169" s="133">
        <v>46098</v>
      </c>
      <c r="B169" s="26"/>
      <c r="C169" s="27"/>
      <c r="D169" s="22">
        <f>+SUMIFS([0]!sortiePrix,Sorties!A169:A2167,Encaissements!A169:A2167)</f>
        <v>0</v>
      </c>
    </row>
    <row r="170" spans="1:4" x14ac:dyDescent="0.3">
      <c r="A170" s="133">
        <v>46099</v>
      </c>
      <c r="B170" s="26"/>
      <c r="C170" s="27"/>
      <c r="D170" s="22">
        <f>+SUMIFS([0]!sortiePrix,Sorties!A170:A2168,Encaissements!A170:A2168)</f>
        <v>0</v>
      </c>
    </row>
    <row r="171" spans="1:4" x14ac:dyDescent="0.3">
      <c r="A171" s="133">
        <v>46100</v>
      </c>
      <c r="B171" s="26"/>
      <c r="C171" s="27"/>
      <c r="D171" s="22">
        <f>+SUMIFS([0]!sortiePrix,Sorties!A171:A2169,Encaissements!A171:A2169)</f>
        <v>0</v>
      </c>
    </row>
    <row r="172" spans="1:4" x14ac:dyDescent="0.3">
      <c r="A172" s="133">
        <v>46101</v>
      </c>
      <c r="B172" s="26"/>
      <c r="C172" s="27"/>
      <c r="D172" s="22">
        <f>+SUMIFS([0]!sortiePrix,Sorties!A172:A2170,Encaissements!A172:A2170)</f>
        <v>0</v>
      </c>
    </row>
    <row r="173" spans="1:4" x14ac:dyDescent="0.3">
      <c r="A173" s="133">
        <v>46102</v>
      </c>
      <c r="B173" s="26"/>
      <c r="C173" s="27"/>
      <c r="D173" s="22">
        <f>+SUMIFS([0]!sortiePrix,Sorties!A173:A2171,Encaissements!A173:A2171)</f>
        <v>0</v>
      </c>
    </row>
    <row r="174" spans="1:4" x14ac:dyDescent="0.3">
      <c r="A174" s="133">
        <v>46103</v>
      </c>
      <c r="B174" s="26"/>
      <c r="C174" s="27"/>
      <c r="D174" s="22">
        <f>+SUMIFS([0]!sortiePrix,Sorties!A174:A2172,Encaissements!A174:A2172)</f>
        <v>0</v>
      </c>
    </row>
    <row r="175" spans="1:4" x14ac:dyDescent="0.3">
      <c r="A175" s="133">
        <v>46104</v>
      </c>
      <c r="B175" s="26"/>
      <c r="C175" s="27"/>
      <c r="D175" s="22">
        <f>+SUMIFS([0]!sortiePrix,Sorties!A175:A2173,Encaissements!A175:A2173)</f>
        <v>0</v>
      </c>
    </row>
    <row r="176" spans="1:4" x14ac:dyDescent="0.3">
      <c r="A176" s="133">
        <v>46105</v>
      </c>
      <c r="B176" s="26"/>
      <c r="C176" s="27"/>
      <c r="D176" s="22">
        <f>+SUMIFS([0]!sortiePrix,Sorties!A176:A2174,Encaissements!A176:A2174)</f>
        <v>0</v>
      </c>
    </row>
    <row r="177" spans="1:4" x14ac:dyDescent="0.3">
      <c r="A177" s="133">
        <v>46106</v>
      </c>
      <c r="B177" s="26"/>
      <c r="C177" s="27"/>
      <c r="D177" s="22">
        <f>+SUMIFS([0]!sortiePrix,Sorties!A177:A2175,Encaissements!A177:A2175)</f>
        <v>0</v>
      </c>
    </row>
    <row r="178" spans="1:4" x14ac:dyDescent="0.3">
      <c r="A178" s="133">
        <v>46107</v>
      </c>
      <c r="B178" s="26"/>
      <c r="C178" s="27"/>
      <c r="D178" s="22">
        <f>+SUMIFS([0]!sortiePrix,Sorties!A178:A2176,Encaissements!A178:A2176)</f>
        <v>0</v>
      </c>
    </row>
    <row r="179" spans="1:4" x14ac:dyDescent="0.3">
      <c r="A179" s="133">
        <v>46108</v>
      </c>
      <c r="B179" s="26"/>
      <c r="C179" s="27"/>
      <c r="D179" s="22">
        <f>+SUMIFS([0]!sortiePrix,Sorties!A179:A2177,Encaissements!A179:A2177)</f>
        <v>0</v>
      </c>
    </row>
    <row r="180" spans="1:4" x14ac:dyDescent="0.3">
      <c r="A180" s="133">
        <v>46109</v>
      </c>
      <c r="B180" s="26"/>
      <c r="C180" s="27"/>
      <c r="D180" s="22">
        <f>+SUMIFS([0]!sortiePrix,Sorties!A180:A2178,Encaissements!A180:A2178)</f>
        <v>0</v>
      </c>
    </row>
    <row r="181" spans="1:4" x14ac:dyDescent="0.3">
      <c r="A181" s="133">
        <v>46110</v>
      </c>
      <c r="B181" s="26"/>
      <c r="C181" s="27"/>
      <c r="D181" s="22">
        <f>+SUMIFS([0]!sortiePrix,Sorties!A181:A2179,Encaissements!A181:A2179)</f>
        <v>0</v>
      </c>
    </row>
    <row r="182" spans="1:4" x14ac:dyDescent="0.3">
      <c r="A182" s="133">
        <v>46111</v>
      </c>
      <c r="B182" s="26"/>
      <c r="C182" s="27"/>
      <c r="D182" s="22">
        <f>+SUMIFS([0]!sortiePrix,Sorties!A182:A2180,Encaissements!A182:A2180)</f>
        <v>0</v>
      </c>
    </row>
    <row r="183" spans="1:4" x14ac:dyDescent="0.3">
      <c r="A183" s="133">
        <v>46112</v>
      </c>
      <c r="B183" s="26"/>
      <c r="C183" s="27"/>
      <c r="D183" s="22">
        <f>+SUMIFS([0]!sortiePrix,Sorties!A183:A2181,Encaissements!A183:A2181)</f>
        <v>0</v>
      </c>
    </row>
    <row r="184" spans="1:4" x14ac:dyDescent="0.3">
      <c r="A184" s="133">
        <v>46113</v>
      </c>
      <c r="B184" s="26"/>
      <c r="C184" s="27"/>
      <c r="D184" s="22">
        <f>+SUMIFS([0]!sortiePrix,Sorties!A184:A2182,Encaissements!A184:A2182)</f>
        <v>0</v>
      </c>
    </row>
    <row r="185" spans="1:4" x14ac:dyDescent="0.3">
      <c r="A185" s="133">
        <v>46114</v>
      </c>
      <c r="B185" s="26"/>
      <c r="C185" s="27"/>
      <c r="D185" s="22">
        <f>+SUMIFS([0]!sortiePrix,Sorties!A185:A2183,Encaissements!A185:A2183)</f>
        <v>0</v>
      </c>
    </row>
    <row r="186" spans="1:4" x14ac:dyDescent="0.3">
      <c r="A186" s="133">
        <v>46115</v>
      </c>
      <c r="B186" s="26"/>
      <c r="C186" s="27"/>
      <c r="D186" s="22">
        <f>+SUMIFS([0]!sortiePrix,Sorties!A186:A2184,Encaissements!A186:A2184)</f>
        <v>0</v>
      </c>
    </row>
    <row r="187" spans="1:4" x14ac:dyDescent="0.3">
      <c r="A187" s="133">
        <v>46116</v>
      </c>
      <c r="B187" s="26"/>
      <c r="C187" s="27"/>
      <c r="D187" s="22">
        <f>+SUMIFS([0]!sortiePrix,Sorties!A187:A2185,Encaissements!A187:A2185)</f>
        <v>0</v>
      </c>
    </row>
    <row r="188" spans="1:4" x14ac:dyDescent="0.3">
      <c r="A188" s="133">
        <v>46117</v>
      </c>
      <c r="B188" s="26"/>
      <c r="C188" s="27"/>
      <c r="D188" s="22">
        <f>+SUMIFS([0]!sortiePrix,Sorties!A188:A2186,Encaissements!A188:A2186)</f>
        <v>0</v>
      </c>
    </row>
    <row r="189" spans="1:4" x14ac:dyDescent="0.3">
      <c r="A189" s="133">
        <v>46118</v>
      </c>
      <c r="B189" s="26"/>
      <c r="C189" s="27"/>
      <c r="D189" s="22">
        <f>+SUMIFS([0]!sortiePrix,Sorties!A189:A2187,Encaissements!A189:A2187)</f>
        <v>0</v>
      </c>
    </row>
    <row r="190" spans="1:4" x14ac:dyDescent="0.3">
      <c r="A190" s="133">
        <v>46119</v>
      </c>
      <c r="B190" s="26"/>
      <c r="C190" s="27"/>
      <c r="D190" s="22">
        <f>+SUMIFS([0]!sortiePrix,Sorties!A190:A2188,Encaissements!A190:A2188)</f>
        <v>0</v>
      </c>
    </row>
    <row r="191" spans="1:4" x14ac:dyDescent="0.3">
      <c r="A191" s="133">
        <v>46120</v>
      </c>
      <c r="B191" s="26"/>
      <c r="C191" s="27"/>
      <c r="D191" s="22">
        <f>+SUMIFS([0]!sortiePrix,Sorties!A191:A2189,Encaissements!A191:A2189)</f>
        <v>0</v>
      </c>
    </row>
    <row r="192" spans="1:4" x14ac:dyDescent="0.3">
      <c r="A192" s="133">
        <v>46121</v>
      </c>
      <c r="B192" s="26"/>
      <c r="C192" s="27"/>
      <c r="D192" s="22">
        <f>+SUMIFS([0]!sortiePrix,Sorties!A192:A2190,Encaissements!A192:A2190)</f>
        <v>0</v>
      </c>
    </row>
    <row r="193" spans="1:4" x14ac:dyDescent="0.3">
      <c r="A193" s="133">
        <v>46122</v>
      </c>
      <c r="B193" s="26"/>
      <c r="C193" s="27"/>
      <c r="D193" s="22">
        <f>+SUMIFS([0]!sortiePrix,Sorties!A193:A2191,Encaissements!A193:A2191)</f>
        <v>0</v>
      </c>
    </row>
    <row r="194" spans="1:4" x14ac:dyDescent="0.3">
      <c r="A194" s="133">
        <v>46123</v>
      </c>
      <c r="B194" s="26"/>
      <c r="C194" s="27"/>
      <c r="D194" s="22">
        <f>+SUMIFS([0]!sortiePrix,Sorties!A194:A2192,Encaissements!A194:A2192)</f>
        <v>0</v>
      </c>
    </row>
    <row r="195" spans="1:4" x14ac:dyDescent="0.3">
      <c r="A195" s="133">
        <v>46124</v>
      </c>
      <c r="B195" s="26"/>
      <c r="C195" s="27"/>
      <c r="D195" s="22">
        <f>+SUMIFS([0]!sortiePrix,Sorties!A195:A2193,Encaissements!A195:A2193)</f>
        <v>0</v>
      </c>
    </row>
    <row r="196" spans="1:4" x14ac:dyDescent="0.3">
      <c r="A196" s="133">
        <v>46125</v>
      </c>
      <c r="B196" s="26"/>
      <c r="C196" s="27"/>
      <c r="D196" s="22">
        <f>+SUMIFS([0]!sortiePrix,Sorties!A196:A2194,Encaissements!A196:A2194)</f>
        <v>0</v>
      </c>
    </row>
    <row r="197" spans="1:4" x14ac:dyDescent="0.3">
      <c r="A197" s="133">
        <v>46126</v>
      </c>
      <c r="B197" s="26"/>
      <c r="C197" s="27"/>
      <c r="D197" s="22">
        <f>+SUMIFS([0]!sortiePrix,Sorties!A197:A2195,Encaissements!A197:A2195)</f>
        <v>0</v>
      </c>
    </row>
    <row r="198" spans="1:4" x14ac:dyDescent="0.3">
      <c r="A198" s="133">
        <v>46127</v>
      </c>
      <c r="B198" s="26"/>
      <c r="C198" s="27"/>
      <c r="D198" s="22">
        <f>+SUMIFS([0]!sortiePrix,Sorties!A198:A2196,Encaissements!A198:A2196)</f>
        <v>0</v>
      </c>
    </row>
    <row r="199" spans="1:4" x14ac:dyDescent="0.3">
      <c r="A199" s="133">
        <v>46128</v>
      </c>
      <c r="B199" s="26"/>
      <c r="C199" s="27"/>
      <c r="D199" s="22">
        <f>+SUMIFS([0]!sortiePrix,Sorties!A199:A2197,Encaissements!A199:A2197)</f>
        <v>0</v>
      </c>
    </row>
    <row r="200" spans="1:4" x14ac:dyDescent="0.3">
      <c r="A200" s="133">
        <v>46129</v>
      </c>
      <c r="B200" s="26"/>
      <c r="C200" s="27"/>
      <c r="D200" s="22">
        <f>+SUMIFS([0]!sortiePrix,Sorties!A200:A2198,Encaissements!A200:A2198)</f>
        <v>0</v>
      </c>
    </row>
    <row r="201" spans="1:4" x14ac:dyDescent="0.3">
      <c r="A201" s="133">
        <v>46130</v>
      </c>
      <c r="B201" s="26"/>
      <c r="C201" s="27"/>
      <c r="D201" s="22">
        <f>+SUMIFS([0]!sortiePrix,Sorties!A201:A2199,Encaissements!A201:A2199)</f>
        <v>0</v>
      </c>
    </row>
    <row r="202" spans="1:4" x14ac:dyDescent="0.3">
      <c r="A202" s="133">
        <v>46131</v>
      </c>
      <c r="B202" s="26"/>
      <c r="C202" s="27"/>
      <c r="D202" s="22">
        <f>+SUMIFS([0]!sortiePrix,Sorties!A202:A2200,Encaissements!A202:A2200)</f>
        <v>0</v>
      </c>
    </row>
    <row r="203" spans="1:4" x14ac:dyDescent="0.3">
      <c r="A203" s="133">
        <v>46132</v>
      </c>
      <c r="B203" s="26"/>
      <c r="C203" s="27"/>
      <c r="D203" s="22">
        <f>+SUMIFS([0]!sortiePrix,Sorties!A203:A2201,Encaissements!A203:A2201)</f>
        <v>0</v>
      </c>
    </row>
    <row r="204" spans="1:4" x14ac:dyDescent="0.3">
      <c r="A204" s="133">
        <v>46133</v>
      </c>
      <c r="B204" s="26"/>
      <c r="C204" s="27"/>
      <c r="D204" s="22">
        <f>+SUMIFS([0]!sortiePrix,Sorties!A204:A2202,Encaissements!A204:A2202)</f>
        <v>0</v>
      </c>
    </row>
    <row r="205" spans="1:4" x14ac:dyDescent="0.3">
      <c r="A205" s="133">
        <v>46134</v>
      </c>
      <c r="B205" s="26"/>
      <c r="C205" s="27"/>
      <c r="D205" s="22">
        <f>+SUMIFS([0]!sortiePrix,Sorties!A205:A2203,Encaissements!A205:A2203)</f>
        <v>0</v>
      </c>
    </row>
    <row r="206" spans="1:4" x14ac:dyDescent="0.3">
      <c r="A206" s="133">
        <v>46135</v>
      </c>
      <c r="B206" s="26"/>
      <c r="C206" s="27"/>
      <c r="D206" s="22">
        <f>+SUMIFS([0]!sortiePrix,Sorties!A206:A2204,Encaissements!A206:A2204)</f>
        <v>0</v>
      </c>
    </row>
    <row r="207" spans="1:4" x14ac:dyDescent="0.3">
      <c r="A207" s="133">
        <v>46136</v>
      </c>
      <c r="B207" s="26"/>
      <c r="C207" s="27"/>
      <c r="D207" s="22">
        <f>+SUMIFS([0]!sortiePrix,Sorties!A207:A2205,Encaissements!A207:A2205)</f>
        <v>0</v>
      </c>
    </row>
    <row r="208" spans="1:4" x14ac:dyDescent="0.3">
      <c r="A208" s="133">
        <v>46137</v>
      </c>
      <c r="B208" s="26"/>
      <c r="C208" s="27"/>
      <c r="D208" s="22">
        <f>+SUMIFS([0]!sortiePrix,Sorties!A208:A2206,Encaissements!A208:A2206)</f>
        <v>0</v>
      </c>
    </row>
    <row r="209" spans="1:4" x14ac:dyDescent="0.3">
      <c r="A209" s="133">
        <v>46138</v>
      </c>
      <c r="B209" s="26"/>
      <c r="C209" s="27"/>
      <c r="D209" s="22">
        <f>+SUMIFS([0]!sortiePrix,Sorties!A209:A2207,Encaissements!A209:A2207)</f>
        <v>0</v>
      </c>
    </row>
    <row r="210" spans="1:4" x14ac:dyDescent="0.3">
      <c r="A210" s="133">
        <v>46139</v>
      </c>
      <c r="B210" s="26"/>
      <c r="C210" s="27"/>
      <c r="D210" s="22">
        <f>+SUMIFS([0]!sortiePrix,Sorties!A210:A2208,Encaissements!A210:A2208)</f>
        <v>0</v>
      </c>
    </row>
    <row r="211" spans="1:4" x14ac:dyDescent="0.3">
      <c r="A211" s="133">
        <v>46140</v>
      </c>
      <c r="B211" s="26"/>
      <c r="C211" s="27"/>
      <c r="D211" s="22">
        <f>+SUMIFS([0]!sortiePrix,Sorties!A211:A2209,Encaissements!A211:A2209)</f>
        <v>0</v>
      </c>
    </row>
    <row r="212" spans="1:4" x14ac:dyDescent="0.3">
      <c r="A212" s="133">
        <v>46141</v>
      </c>
      <c r="B212" s="26"/>
      <c r="C212" s="27"/>
      <c r="D212" s="22">
        <f>+SUMIFS([0]!sortiePrix,Sorties!A212:A2210,Encaissements!A212:A2210)</f>
        <v>0</v>
      </c>
    </row>
    <row r="213" spans="1:4" x14ac:dyDescent="0.3">
      <c r="A213" s="133">
        <v>46142</v>
      </c>
      <c r="B213" s="26"/>
      <c r="C213" s="27"/>
      <c r="D213" s="22">
        <f>+SUMIFS([0]!sortiePrix,Sorties!A213:A2211,Encaissements!A213:A2211)</f>
        <v>0</v>
      </c>
    </row>
    <row r="214" spans="1:4" x14ac:dyDescent="0.3">
      <c r="A214" s="133">
        <v>46143</v>
      </c>
      <c r="B214" s="26"/>
      <c r="C214" s="27"/>
      <c r="D214" s="22">
        <f>+SUMIFS([0]!sortiePrix,Sorties!A214:A2212,Encaissements!A214:A2212)</f>
        <v>0</v>
      </c>
    </row>
    <row r="215" spans="1:4" x14ac:dyDescent="0.3">
      <c r="A215" s="133">
        <v>46144</v>
      </c>
      <c r="B215" s="26"/>
      <c r="C215" s="27"/>
      <c r="D215" s="22">
        <f>+SUMIFS([0]!sortiePrix,Sorties!A215:A2213,Encaissements!A215:A2213)</f>
        <v>0</v>
      </c>
    </row>
    <row r="216" spans="1:4" x14ac:dyDescent="0.3">
      <c r="A216" s="133">
        <v>46145</v>
      </c>
      <c r="B216" s="26"/>
      <c r="C216" s="27"/>
      <c r="D216" s="22">
        <f>+SUMIFS([0]!sortiePrix,Sorties!A216:A2214,Encaissements!A216:A2214)</f>
        <v>0</v>
      </c>
    </row>
    <row r="217" spans="1:4" x14ac:dyDescent="0.3">
      <c r="A217" s="133">
        <v>46146</v>
      </c>
      <c r="B217" s="26"/>
      <c r="C217" s="27"/>
      <c r="D217" s="22">
        <f>+SUMIFS([0]!sortiePrix,Sorties!A217:A2215,Encaissements!A217:A2215)</f>
        <v>0</v>
      </c>
    </row>
    <row r="218" spans="1:4" x14ac:dyDescent="0.3">
      <c r="A218" s="133">
        <v>46147</v>
      </c>
      <c r="B218" s="26"/>
      <c r="C218" s="27"/>
      <c r="D218" s="22">
        <f>+SUMIFS([0]!sortiePrix,Sorties!A218:A2216,Encaissements!A218:A2216)</f>
        <v>0</v>
      </c>
    </row>
    <row r="219" spans="1:4" x14ac:dyDescent="0.3">
      <c r="A219" s="133">
        <v>46148</v>
      </c>
      <c r="B219" s="26"/>
      <c r="C219" s="27"/>
      <c r="D219" s="22">
        <f>+SUMIFS([0]!sortiePrix,Sorties!A219:A2217,Encaissements!A219:A2217)</f>
        <v>0</v>
      </c>
    </row>
    <row r="220" spans="1:4" x14ac:dyDescent="0.3">
      <c r="A220" s="133">
        <v>46149</v>
      </c>
      <c r="B220" s="26"/>
      <c r="C220" s="27"/>
      <c r="D220" s="22">
        <f>+SUMIFS([0]!sortiePrix,Sorties!A220:A2218,Encaissements!A220:A2218)</f>
        <v>0</v>
      </c>
    </row>
    <row r="221" spans="1:4" x14ac:dyDescent="0.3">
      <c r="A221" s="133">
        <v>46150</v>
      </c>
      <c r="B221" s="26"/>
      <c r="C221" s="27"/>
      <c r="D221" s="22">
        <f>+SUMIFS([0]!sortiePrix,Sorties!A221:A2219,Encaissements!A221:A2219)</f>
        <v>0</v>
      </c>
    </row>
    <row r="222" spans="1:4" x14ac:dyDescent="0.3">
      <c r="A222" s="133">
        <v>46151</v>
      </c>
      <c r="B222" s="26"/>
      <c r="C222" s="27"/>
      <c r="D222" s="22">
        <f>+SUMIFS([0]!sortiePrix,Sorties!A222:A2220,Encaissements!A222:A2220)</f>
        <v>0</v>
      </c>
    </row>
    <row r="223" spans="1:4" x14ac:dyDescent="0.3">
      <c r="A223" s="133">
        <v>46152</v>
      </c>
      <c r="B223" s="26"/>
      <c r="C223" s="27"/>
      <c r="D223" s="22">
        <f>+SUMIFS([0]!sortiePrix,Sorties!A223:A2221,Encaissements!A223:A2221)</f>
        <v>0</v>
      </c>
    </row>
    <row r="224" spans="1:4" x14ac:dyDescent="0.3">
      <c r="A224" s="133">
        <v>46153</v>
      </c>
      <c r="B224" s="26"/>
      <c r="C224" s="27"/>
      <c r="D224" s="22">
        <f>+SUMIFS([0]!sortiePrix,Sorties!A224:A2222,Encaissements!A224:A2222)</f>
        <v>0</v>
      </c>
    </row>
    <row r="225" spans="1:4" x14ac:dyDescent="0.3">
      <c r="A225" s="133">
        <v>46154</v>
      </c>
      <c r="B225" s="26"/>
      <c r="C225" s="27"/>
      <c r="D225" s="22">
        <f>+SUMIFS([0]!sortiePrix,Sorties!A225:A2223,Encaissements!A225:A2223)</f>
        <v>0</v>
      </c>
    </row>
    <row r="226" spans="1:4" x14ac:dyDescent="0.3">
      <c r="A226" s="133">
        <v>46155</v>
      </c>
      <c r="B226" s="26"/>
      <c r="C226" s="27"/>
      <c r="D226" s="22">
        <f>+SUMIFS([0]!sortiePrix,Sorties!A226:A2224,Encaissements!A226:A2224)</f>
        <v>0</v>
      </c>
    </row>
    <row r="227" spans="1:4" x14ac:dyDescent="0.3">
      <c r="A227" s="133">
        <v>46156</v>
      </c>
      <c r="B227" s="26"/>
      <c r="C227" s="27"/>
      <c r="D227" s="22">
        <f>+SUMIFS([0]!sortiePrix,Sorties!A227:A2225,Encaissements!A227:A2225)</f>
        <v>0</v>
      </c>
    </row>
    <row r="228" spans="1:4" x14ac:dyDescent="0.3">
      <c r="A228" s="133">
        <v>46157</v>
      </c>
      <c r="B228" s="26"/>
      <c r="C228" s="27"/>
      <c r="D228" s="22">
        <f>+SUMIFS([0]!sortiePrix,Sorties!A228:A2226,Encaissements!A228:A2226)</f>
        <v>0</v>
      </c>
    </row>
    <row r="229" spans="1:4" x14ac:dyDescent="0.3">
      <c r="A229" s="133">
        <v>46158</v>
      </c>
      <c r="B229" s="26"/>
      <c r="C229" s="27"/>
      <c r="D229" s="22">
        <f>+SUMIFS([0]!sortiePrix,Sorties!A229:A2227,Encaissements!A229:A2227)</f>
        <v>0</v>
      </c>
    </row>
    <row r="230" spans="1:4" x14ac:dyDescent="0.3">
      <c r="A230" s="133">
        <v>46159</v>
      </c>
      <c r="B230" s="26"/>
      <c r="C230" s="27"/>
      <c r="D230" s="22">
        <f>+SUMIFS([0]!sortiePrix,Sorties!A230:A2228,Encaissements!A230:A2228)</f>
        <v>0</v>
      </c>
    </row>
    <row r="231" spans="1:4" x14ac:dyDescent="0.3">
      <c r="A231" s="133">
        <v>46160</v>
      </c>
      <c r="B231" s="26"/>
      <c r="C231" s="27"/>
      <c r="D231" s="22">
        <f>+SUMIFS([0]!sortiePrix,Sorties!A231:A2229,Encaissements!A231:A2229)</f>
        <v>0</v>
      </c>
    </row>
    <row r="232" spans="1:4" x14ac:dyDescent="0.3">
      <c r="A232" s="133">
        <v>46161</v>
      </c>
      <c r="B232" s="26"/>
      <c r="C232" s="27"/>
      <c r="D232" s="22">
        <f>+SUMIFS([0]!sortiePrix,Sorties!A232:A2230,Encaissements!A232:A2230)</f>
        <v>0</v>
      </c>
    </row>
    <row r="233" spans="1:4" x14ac:dyDescent="0.3">
      <c r="A233" s="133">
        <v>46162</v>
      </c>
      <c r="B233" s="26"/>
      <c r="C233" s="27"/>
      <c r="D233" s="22">
        <f>+SUMIFS([0]!sortiePrix,Sorties!A233:A2231,Encaissements!A233:A2231)</f>
        <v>0</v>
      </c>
    </row>
    <row r="234" spans="1:4" x14ac:dyDescent="0.3">
      <c r="A234" s="133">
        <v>46163</v>
      </c>
      <c r="B234" s="26"/>
      <c r="C234" s="27"/>
      <c r="D234" s="22">
        <f>+SUMIFS([0]!sortiePrix,Sorties!A234:A2232,Encaissements!A234:A2232)</f>
        <v>0</v>
      </c>
    </row>
    <row r="235" spans="1:4" x14ac:dyDescent="0.3">
      <c r="A235" s="133">
        <v>46164</v>
      </c>
      <c r="B235" s="26"/>
      <c r="C235" s="27"/>
      <c r="D235" s="22">
        <f>+SUMIFS([0]!sortiePrix,Sorties!A235:A2233,Encaissements!A235:A2233)</f>
        <v>0</v>
      </c>
    </row>
    <row r="236" spans="1:4" x14ac:dyDescent="0.3">
      <c r="A236" s="133">
        <v>46165</v>
      </c>
      <c r="B236" s="26"/>
      <c r="C236" s="27"/>
      <c r="D236" s="22">
        <f>+SUMIFS([0]!sortiePrix,Sorties!A236:A2234,Encaissements!A236:A2234)</f>
        <v>0</v>
      </c>
    </row>
    <row r="237" spans="1:4" x14ac:dyDescent="0.3">
      <c r="A237" s="133">
        <v>46166</v>
      </c>
      <c r="B237" s="26"/>
      <c r="C237" s="27"/>
      <c r="D237" s="22">
        <f>+SUMIFS([0]!sortiePrix,Sorties!A237:A2235,Encaissements!A237:A2235)</f>
        <v>0</v>
      </c>
    </row>
    <row r="238" spans="1:4" x14ac:dyDescent="0.3">
      <c r="A238" s="133">
        <v>46167</v>
      </c>
      <c r="B238" s="26"/>
      <c r="C238" s="27"/>
      <c r="D238" s="22">
        <f>+SUMIFS([0]!sortiePrix,Sorties!A238:A2236,Encaissements!A238:A2236)</f>
        <v>0</v>
      </c>
    </row>
    <row r="239" spans="1:4" x14ac:dyDescent="0.3">
      <c r="A239" s="133">
        <v>46168</v>
      </c>
      <c r="B239" s="26"/>
      <c r="C239" s="27"/>
      <c r="D239" s="22">
        <f>+SUMIFS([0]!sortiePrix,Sorties!A239:A2237,Encaissements!A239:A2237)</f>
        <v>0</v>
      </c>
    </row>
    <row r="240" spans="1:4" x14ac:dyDescent="0.3">
      <c r="A240" s="133">
        <v>46169</v>
      </c>
      <c r="B240" s="26"/>
      <c r="C240" s="27"/>
      <c r="D240" s="22">
        <f>+SUMIFS([0]!sortiePrix,Sorties!A240:A2238,Encaissements!A240:A2238)</f>
        <v>0</v>
      </c>
    </row>
    <row r="241" spans="1:4" x14ac:dyDescent="0.3">
      <c r="A241" s="133">
        <v>46170</v>
      </c>
      <c r="B241" s="26"/>
      <c r="C241" s="27"/>
      <c r="D241" s="22">
        <f>+SUMIFS([0]!sortiePrix,Sorties!A241:A2239,Encaissements!A241:A2239)</f>
        <v>0</v>
      </c>
    </row>
    <row r="242" spans="1:4" x14ac:dyDescent="0.3">
      <c r="A242" s="133">
        <v>46171</v>
      </c>
      <c r="B242" s="26"/>
      <c r="C242" s="27"/>
      <c r="D242" s="22">
        <f>+SUMIFS([0]!sortiePrix,Sorties!A242:A2240,Encaissements!A242:A2240)</f>
        <v>0</v>
      </c>
    </row>
    <row r="243" spans="1:4" x14ac:dyDescent="0.3">
      <c r="A243" s="133">
        <v>46172</v>
      </c>
      <c r="B243" s="26"/>
      <c r="C243" s="27"/>
      <c r="D243" s="22">
        <f>+SUMIFS([0]!sortiePrix,Sorties!A243:A2241,Encaissements!A243:A2241)</f>
        <v>0</v>
      </c>
    </row>
    <row r="244" spans="1:4" x14ac:dyDescent="0.3">
      <c r="A244" s="133">
        <v>46173</v>
      </c>
      <c r="B244" s="26"/>
      <c r="C244" s="27"/>
      <c r="D244" s="22">
        <f>+SUMIFS([0]!sortiePrix,Sorties!A244:A2242,Encaissements!A244:A2242)</f>
        <v>0</v>
      </c>
    </row>
    <row r="245" spans="1:4" x14ac:dyDescent="0.3">
      <c r="A245" s="133">
        <v>46174</v>
      </c>
      <c r="B245" s="26"/>
      <c r="C245" s="27"/>
      <c r="D245" s="22">
        <f>+SUMIFS([0]!sortiePrix,Sorties!A245:A2243,Encaissements!A245:A2243)</f>
        <v>0</v>
      </c>
    </row>
    <row r="246" spans="1:4" x14ac:dyDescent="0.3">
      <c r="A246" s="133">
        <v>46175</v>
      </c>
      <c r="B246" s="26"/>
      <c r="C246" s="27"/>
      <c r="D246" s="22">
        <f>+SUMIFS([0]!sortiePrix,Sorties!A246:A2244,Encaissements!A246:A2244)</f>
        <v>0</v>
      </c>
    </row>
    <row r="247" spans="1:4" x14ac:dyDescent="0.3">
      <c r="A247" s="133">
        <v>46176</v>
      </c>
      <c r="B247" s="26"/>
      <c r="C247" s="27"/>
      <c r="D247" s="22">
        <f>+SUMIFS([0]!sortiePrix,Sorties!A247:A2245,Encaissements!A247:A2245)</f>
        <v>0</v>
      </c>
    </row>
    <row r="248" spans="1:4" x14ac:dyDescent="0.3">
      <c r="A248" s="133">
        <v>46177</v>
      </c>
      <c r="B248" s="26"/>
      <c r="C248" s="27"/>
      <c r="D248" s="22">
        <f>+SUMIFS([0]!sortiePrix,Sorties!A248:A2246,Encaissements!A248:A2246)</f>
        <v>0</v>
      </c>
    </row>
    <row r="249" spans="1:4" x14ac:dyDescent="0.3">
      <c r="A249" s="133">
        <v>46178</v>
      </c>
      <c r="B249" s="26"/>
      <c r="C249" s="27"/>
      <c r="D249" s="22">
        <f>+SUMIFS([0]!sortiePrix,Sorties!A249:A2247,Encaissements!A249:A2247)</f>
        <v>0</v>
      </c>
    </row>
    <row r="250" spans="1:4" x14ac:dyDescent="0.3">
      <c r="A250" s="133">
        <v>46179</v>
      </c>
      <c r="B250" s="26"/>
      <c r="C250" s="27"/>
      <c r="D250" s="22">
        <f>+SUMIFS([0]!sortiePrix,Sorties!A250:A2248,Encaissements!A250:A2248)</f>
        <v>0</v>
      </c>
    </row>
    <row r="251" spans="1:4" x14ac:dyDescent="0.3">
      <c r="A251" s="133">
        <v>46180</v>
      </c>
      <c r="B251" s="26"/>
      <c r="C251" s="27"/>
      <c r="D251" s="22">
        <f>+SUMIFS([0]!sortiePrix,Sorties!A251:A2249,Encaissements!A251:A2249)</f>
        <v>0</v>
      </c>
    </row>
    <row r="252" spans="1:4" x14ac:dyDescent="0.3">
      <c r="A252" s="133">
        <v>46181</v>
      </c>
      <c r="B252" s="26"/>
      <c r="C252" s="27"/>
      <c r="D252" s="22">
        <f>+SUMIFS([0]!sortiePrix,Sorties!A252:A2250,Encaissements!A252:A2250)</f>
        <v>0</v>
      </c>
    </row>
    <row r="253" spans="1:4" x14ac:dyDescent="0.3">
      <c r="A253" s="133">
        <v>46182</v>
      </c>
      <c r="B253" s="26"/>
      <c r="C253" s="27"/>
      <c r="D253" s="22">
        <f>+SUMIFS([0]!sortiePrix,Sorties!A253:A2251,Encaissements!A253:A2251)</f>
        <v>0</v>
      </c>
    </row>
    <row r="254" spans="1:4" x14ac:dyDescent="0.3">
      <c r="A254" s="133">
        <v>46183</v>
      </c>
      <c r="B254" s="26"/>
      <c r="C254" s="27"/>
      <c r="D254" s="22">
        <f>+SUMIFS([0]!sortiePrix,Sorties!A254:A2252,Encaissements!A254:A2252)</f>
        <v>0</v>
      </c>
    </row>
    <row r="255" spans="1:4" x14ac:dyDescent="0.3">
      <c r="A255" s="133">
        <v>46184</v>
      </c>
      <c r="B255" s="26"/>
      <c r="C255" s="27"/>
      <c r="D255" s="22">
        <f>+SUMIFS([0]!sortiePrix,Sorties!A255:A2253,Encaissements!A255:A2253)</f>
        <v>0</v>
      </c>
    </row>
    <row r="256" spans="1:4" x14ac:dyDescent="0.3">
      <c r="A256" s="133">
        <v>46185</v>
      </c>
      <c r="B256" s="26"/>
      <c r="C256" s="27"/>
      <c r="D256" s="22">
        <f>+SUMIFS([0]!sortiePrix,Sorties!A256:A2254,Encaissements!A256:A2254)</f>
        <v>0</v>
      </c>
    </row>
    <row r="257" spans="1:4" x14ac:dyDescent="0.3">
      <c r="A257" s="133">
        <v>46186</v>
      </c>
      <c r="B257" s="26"/>
      <c r="C257" s="27"/>
      <c r="D257" s="22">
        <f>+SUMIFS([0]!sortiePrix,Sorties!A257:A2255,Encaissements!A257:A2255)</f>
        <v>0</v>
      </c>
    </row>
    <row r="258" spans="1:4" x14ac:dyDescent="0.3">
      <c r="A258" s="133">
        <v>46187</v>
      </c>
      <c r="B258" s="26"/>
      <c r="C258" s="27"/>
      <c r="D258" s="22">
        <f>+SUMIFS([0]!sortiePrix,Sorties!A258:A2256,Encaissements!A258:A2256)</f>
        <v>0</v>
      </c>
    </row>
    <row r="259" spans="1:4" x14ac:dyDescent="0.3">
      <c r="A259" s="133">
        <v>46188</v>
      </c>
      <c r="B259" s="26"/>
      <c r="C259" s="27"/>
      <c r="D259" s="22">
        <f>+SUMIFS([0]!sortiePrix,Sorties!A259:A2257,Encaissements!A259:A2257)</f>
        <v>0</v>
      </c>
    </row>
    <row r="260" spans="1:4" x14ac:dyDescent="0.3">
      <c r="A260" s="133">
        <v>46189</v>
      </c>
      <c r="B260" s="26"/>
      <c r="C260" s="27"/>
      <c r="D260" s="22">
        <f>+SUMIFS([0]!sortiePrix,Sorties!A260:A2258,Encaissements!A260:A2258)</f>
        <v>0</v>
      </c>
    </row>
    <row r="261" spans="1:4" x14ac:dyDescent="0.3">
      <c r="A261" s="133">
        <v>46190</v>
      </c>
      <c r="B261" s="26"/>
      <c r="C261" s="27"/>
      <c r="D261" s="22">
        <f>+SUMIFS([0]!sortiePrix,Sorties!A261:A2259,Encaissements!A261:A2259)</f>
        <v>0</v>
      </c>
    </row>
    <row r="262" spans="1:4" x14ac:dyDescent="0.3">
      <c r="A262" s="133">
        <v>46191</v>
      </c>
      <c r="B262" s="26"/>
      <c r="C262" s="27"/>
      <c r="D262" s="22">
        <f>+SUMIFS([0]!sortiePrix,Sorties!A262:A2260,Encaissements!A262:A2260)</f>
        <v>0</v>
      </c>
    </row>
    <row r="263" spans="1:4" x14ac:dyDescent="0.3">
      <c r="A263" s="133">
        <v>46192</v>
      </c>
      <c r="B263" s="26"/>
      <c r="C263" s="27"/>
      <c r="D263" s="22">
        <f>+SUMIFS([0]!sortiePrix,Sorties!A263:A2261,Encaissements!A263:A2261)</f>
        <v>0</v>
      </c>
    </row>
    <row r="264" spans="1:4" x14ac:dyDescent="0.3">
      <c r="A264" s="133">
        <v>46193</v>
      </c>
      <c r="B264" s="26"/>
      <c r="C264" s="27"/>
      <c r="D264" s="22">
        <f>+SUMIFS([0]!sortiePrix,Sorties!A264:A2262,Encaissements!A264:A2262)</f>
        <v>0</v>
      </c>
    </row>
    <row r="265" spans="1:4" x14ac:dyDescent="0.3">
      <c r="A265" s="133">
        <v>46194</v>
      </c>
      <c r="B265" s="26"/>
      <c r="C265" s="27"/>
      <c r="D265" s="22">
        <f>+SUMIFS([0]!sortiePrix,Sorties!A265:A2263,Encaissements!A265:A2263)</f>
        <v>0</v>
      </c>
    </row>
    <row r="266" spans="1:4" x14ac:dyDescent="0.3">
      <c r="A266" s="133">
        <v>46195</v>
      </c>
      <c r="B266" s="26"/>
      <c r="C266" s="27"/>
      <c r="D266" s="22">
        <f>+SUMIFS([0]!sortiePrix,Sorties!A266:A2264,Encaissements!A266:A2264)</f>
        <v>0</v>
      </c>
    </row>
    <row r="267" spans="1:4" x14ac:dyDescent="0.3">
      <c r="A267" s="133">
        <v>46196</v>
      </c>
      <c r="B267" s="26"/>
      <c r="C267" s="27"/>
      <c r="D267" s="22">
        <f>+SUMIFS([0]!sortiePrix,Sorties!A267:A2265,Encaissements!A267:A2265)</f>
        <v>0</v>
      </c>
    </row>
    <row r="268" spans="1:4" x14ac:dyDescent="0.3">
      <c r="A268" s="133">
        <v>46197</v>
      </c>
      <c r="B268" s="26"/>
      <c r="C268" s="27"/>
      <c r="D268" s="22">
        <f>+SUMIFS([0]!sortiePrix,Sorties!A268:A2266,Encaissements!A268:A2266)</f>
        <v>0</v>
      </c>
    </row>
    <row r="269" spans="1:4" x14ac:dyDescent="0.3">
      <c r="A269" s="133">
        <v>46198</v>
      </c>
      <c r="B269" s="26"/>
      <c r="C269" s="27"/>
      <c r="D269" s="22">
        <f>+SUMIFS([0]!sortiePrix,Sorties!A269:A2267,Encaissements!A269:A2267)</f>
        <v>0</v>
      </c>
    </row>
    <row r="270" spans="1:4" x14ac:dyDescent="0.3">
      <c r="A270" s="133">
        <v>46199</v>
      </c>
      <c r="B270" s="26"/>
      <c r="C270" s="27"/>
      <c r="D270" s="22">
        <f>+SUMIFS([0]!sortiePrix,Sorties!A270:A2268,Encaissements!A270:A2268)</f>
        <v>0</v>
      </c>
    </row>
    <row r="271" spans="1:4" x14ac:dyDescent="0.3">
      <c r="A271" s="133">
        <v>46200</v>
      </c>
      <c r="B271" s="26"/>
      <c r="C271" s="27"/>
      <c r="D271" s="22">
        <f>+SUMIFS([0]!sortiePrix,Sorties!A271:A2269,Encaissements!A271:A2269)</f>
        <v>0</v>
      </c>
    </row>
    <row r="272" spans="1:4" x14ac:dyDescent="0.3">
      <c r="A272" s="133">
        <v>46201</v>
      </c>
      <c r="B272" s="26"/>
      <c r="C272" s="27"/>
      <c r="D272" s="22">
        <f>+SUMIFS([0]!sortiePrix,Sorties!A272:A2270,Encaissements!A272:A2270)</f>
        <v>0</v>
      </c>
    </row>
    <row r="273" spans="1:4" x14ac:dyDescent="0.3">
      <c r="A273" s="133">
        <v>46202</v>
      </c>
      <c r="B273" s="26"/>
      <c r="C273" s="27"/>
      <c r="D273" s="22">
        <f>+SUMIFS([0]!sortiePrix,Sorties!A273:A2271,Encaissements!A273:A2271)</f>
        <v>0</v>
      </c>
    </row>
    <row r="274" spans="1:4" x14ac:dyDescent="0.3">
      <c r="A274" s="133">
        <v>46203</v>
      </c>
      <c r="B274" s="26"/>
      <c r="C274" s="27"/>
      <c r="D274" s="22">
        <f>+SUMIFS([0]!sortiePrix,Sorties!A274:A2272,Encaissements!A274:A2272)</f>
        <v>0</v>
      </c>
    </row>
    <row r="275" spans="1:4" x14ac:dyDescent="0.3">
      <c r="A275" s="133">
        <v>46204</v>
      </c>
      <c r="B275" s="26"/>
      <c r="C275" s="27"/>
      <c r="D275" s="22">
        <f>+SUMIFS([0]!sortiePrix,Sorties!A275:A2273,Encaissements!A275:A2273)</f>
        <v>0</v>
      </c>
    </row>
    <row r="276" spans="1:4" x14ac:dyDescent="0.3">
      <c r="A276" s="133">
        <v>46205</v>
      </c>
      <c r="B276" s="26"/>
      <c r="C276" s="27"/>
      <c r="D276" s="22">
        <f>+SUMIFS([0]!sortiePrix,Sorties!A276:A2274,Encaissements!A276:A2274)</f>
        <v>0</v>
      </c>
    </row>
    <row r="277" spans="1:4" x14ac:dyDescent="0.3">
      <c r="A277" s="133">
        <v>46206</v>
      </c>
      <c r="B277" s="26"/>
      <c r="C277" s="27"/>
      <c r="D277" s="22">
        <f>+SUMIFS([0]!sortiePrix,Sorties!A277:A2275,Encaissements!A277:A2275)</f>
        <v>0</v>
      </c>
    </row>
    <row r="278" spans="1:4" x14ac:dyDescent="0.3">
      <c r="A278" s="133">
        <v>46207</v>
      </c>
      <c r="B278" s="26"/>
      <c r="C278" s="27"/>
      <c r="D278" s="22">
        <f>+SUMIFS([0]!sortiePrix,Sorties!A278:A2276,Encaissements!A278:A2276)</f>
        <v>0</v>
      </c>
    </row>
    <row r="279" spans="1:4" x14ac:dyDescent="0.3">
      <c r="A279" s="133">
        <v>46208</v>
      </c>
      <c r="B279" s="26"/>
      <c r="C279" s="27"/>
      <c r="D279" s="22">
        <f>+SUMIFS([0]!sortiePrix,Sorties!A279:A2277,Encaissements!A279:A2277)</f>
        <v>0</v>
      </c>
    </row>
    <row r="280" spans="1:4" x14ac:dyDescent="0.3">
      <c r="A280" s="133">
        <v>46209</v>
      </c>
      <c r="B280" s="26"/>
      <c r="C280" s="27"/>
      <c r="D280" s="22">
        <f>+SUMIFS([0]!sortiePrix,Sorties!A280:A2278,Encaissements!A280:A2278)</f>
        <v>0</v>
      </c>
    </row>
    <row r="281" spans="1:4" x14ac:dyDescent="0.3">
      <c r="A281" s="133">
        <v>46210</v>
      </c>
      <c r="B281" s="26"/>
      <c r="C281" s="27"/>
      <c r="D281" s="22">
        <f>+SUMIFS([0]!sortiePrix,Sorties!A281:A2279,Encaissements!A281:A2279)</f>
        <v>0</v>
      </c>
    </row>
    <row r="282" spans="1:4" x14ac:dyDescent="0.3">
      <c r="A282" s="133">
        <v>46211</v>
      </c>
      <c r="B282" s="26"/>
      <c r="C282" s="27"/>
      <c r="D282" s="22">
        <f>+SUMIFS([0]!sortiePrix,Sorties!A282:A2280,Encaissements!A282:A2280)</f>
        <v>0</v>
      </c>
    </row>
    <row r="283" spans="1:4" x14ac:dyDescent="0.3">
      <c r="A283" s="133">
        <v>46212</v>
      </c>
      <c r="B283" s="26"/>
      <c r="C283" s="27"/>
      <c r="D283" s="22">
        <f>+SUMIFS([0]!sortiePrix,Sorties!A283:A2281,Encaissements!A283:A2281)</f>
        <v>0</v>
      </c>
    </row>
    <row r="284" spans="1:4" x14ac:dyDescent="0.3">
      <c r="A284" s="133">
        <v>46213</v>
      </c>
      <c r="B284" s="26"/>
      <c r="C284" s="27"/>
      <c r="D284" s="22">
        <f>+SUMIFS([0]!sortiePrix,Sorties!A284:A2282,Encaissements!A284:A2282)</f>
        <v>0</v>
      </c>
    </row>
    <row r="285" spans="1:4" x14ac:dyDescent="0.3">
      <c r="A285" s="133">
        <v>46214</v>
      </c>
      <c r="B285" s="26"/>
      <c r="C285" s="27"/>
      <c r="D285" s="22">
        <f>+SUMIFS([0]!sortiePrix,Sorties!A285:A2283,Encaissements!A285:A2283)</f>
        <v>0</v>
      </c>
    </row>
    <row r="286" spans="1:4" x14ac:dyDescent="0.3">
      <c r="A286" s="133">
        <v>46215</v>
      </c>
      <c r="B286" s="26"/>
      <c r="C286" s="27"/>
      <c r="D286" s="22">
        <f>+SUMIFS([0]!sortiePrix,Sorties!A286:A2284,Encaissements!A286:A2284)</f>
        <v>0</v>
      </c>
    </row>
    <row r="287" spans="1:4" x14ac:dyDescent="0.3">
      <c r="A287" s="133">
        <v>46216</v>
      </c>
      <c r="B287" s="26"/>
      <c r="C287" s="27"/>
      <c r="D287" s="22">
        <f>+SUMIFS([0]!sortiePrix,Sorties!A287:A2285,Encaissements!A287:A2285)</f>
        <v>0</v>
      </c>
    </row>
    <row r="288" spans="1:4" x14ac:dyDescent="0.3">
      <c r="A288" s="133">
        <v>46217</v>
      </c>
      <c r="B288" s="26"/>
      <c r="C288" s="27"/>
      <c r="D288" s="22">
        <f>+SUMIFS([0]!sortiePrix,Sorties!A288:A2286,Encaissements!A288:A2286)</f>
        <v>0</v>
      </c>
    </row>
    <row r="289" spans="1:4" x14ac:dyDescent="0.3">
      <c r="A289" s="133">
        <v>46218</v>
      </c>
      <c r="B289" s="26"/>
      <c r="C289" s="27"/>
      <c r="D289" s="22">
        <f>+SUMIFS([0]!sortiePrix,Sorties!A289:A2287,Encaissements!A289:A2287)</f>
        <v>0</v>
      </c>
    </row>
    <row r="290" spans="1:4" x14ac:dyDescent="0.3">
      <c r="A290" s="133">
        <v>46219</v>
      </c>
      <c r="B290" s="26"/>
      <c r="C290" s="27"/>
      <c r="D290" s="22">
        <f>+SUMIFS([0]!sortiePrix,Sorties!A290:A2288,Encaissements!A290:A2288)</f>
        <v>0</v>
      </c>
    </row>
    <row r="291" spans="1:4" x14ac:dyDescent="0.3">
      <c r="A291" s="133">
        <v>46220</v>
      </c>
      <c r="B291" s="26"/>
      <c r="C291" s="27"/>
      <c r="D291" s="22">
        <f>+SUMIFS([0]!sortiePrix,Sorties!A291:A2289,Encaissements!A291:A2289)</f>
        <v>0</v>
      </c>
    </row>
    <row r="292" spans="1:4" x14ac:dyDescent="0.3">
      <c r="A292" s="133">
        <v>46221</v>
      </c>
      <c r="B292" s="26"/>
      <c r="C292" s="27"/>
      <c r="D292" s="22">
        <f>+SUMIFS([0]!sortiePrix,Sorties!A292:A2290,Encaissements!A292:A2290)</f>
        <v>0</v>
      </c>
    </row>
    <row r="293" spans="1:4" x14ac:dyDescent="0.3">
      <c r="A293" s="133">
        <v>46222</v>
      </c>
      <c r="B293" s="26"/>
      <c r="C293" s="27"/>
      <c r="D293" s="22">
        <f>+SUMIFS([0]!sortiePrix,Sorties!A293:A2291,Encaissements!A293:A2291)</f>
        <v>0</v>
      </c>
    </row>
    <row r="294" spans="1:4" x14ac:dyDescent="0.3">
      <c r="A294" s="133">
        <v>46223</v>
      </c>
      <c r="B294" s="26"/>
      <c r="C294" s="27"/>
      <c r="D294" s="22">
        <f>+SUMIFS([0]!sortiePrix,Sorties!A294:A2292,Encaissements!A294:A2292)</f>
        <v>0</v>
      </c>
    </row>
    <row r="295" spans="1:4" x14ac:dyDescent="0.3">
      <c r="A295" s="133">
        <v>46224</v>
      </c>
      <c r="B295" s="26"/>
      <c r="C295" s="27"/>
      <c r="D295" s="22">
        <f>+SUMIFS([0]!sortiePrix,Sorties!A295:A2293,Encaissements!A295:A2293)</f>
        <v>0</v>
      </c>
    </row>
    <row r="296" spans="1:4" x14ac:dyDescent="0.3">
      <c r="A296" s="133">
        <v>46225</v>
      </c>
      <c r="B296" s="26"/>
      <c r="C296" s="27"/>
      <c r="D296" s="22">
        <f>+SUMIFS([0]!sortiePrix,Sorties!A296:A2294,Encaissements!A296:A2294)</f>
        <v>0</v>
      </c>
    </row>
    <row r="297" spans="1:4" x14ac:dyDescent="0.3">
      <c r="A297" s="133">
        <v>46226</v>
      </c>
      <c r="B297" s="26"/>
      <c r="C297" s="27"/>
      <c r="D297" s="22">
        <f>+SUMIFS([0]!sortiePrix,Sorties!A297:A2295,Encaissements!A297:A2295)</f>
        <v>0</v>
      </c>
    </row>
    <row r="298" spans="1:4" x14ac:dyDescent="0.3">
      <c r="A298" s="133">
        <v>46227</v>
      </c>
      <c r="B298" s="26"/>
      <c r="C298" s="27"/>
      <c r="D298" s="22">
        <f>+SUMIFS([0]!sortiePrix,Sorties!A298:A2296,Encaissements!A298:A2296)</f>
        <v>0</v>
      </c>
    </row>
    <row r="299" spans="1:4" x14ac:dyDescent="0.3">
      <c r="A299" s="133">
        <v>46228</v>
      </c>
      <c r="B299" s="26"/>
      <c r="C299" s="27"/>
      <c r="D299" s="22">
        <f>+SUMIFS([0]!sortiePrix,Sorties!A299:A2297,Encaissements!A299:A2297)</f>
        <v>0</v>
      </c>
    </row>
    <row r="300" spans="1:4" x14ac:dyDescent="0.3">
      <c r="A300" s="133">
        <v>46229</v>
      </c>
      <c r="B300" s="26"/>
      <c r="C300" s="27"/>
      <c r="D300" s="22">
        <f>+SUMIFS([0]!sortiePrix,Sorties!A300:A2298,Encaissements!A300:A2298)</f>
        <v>0</v>
      </c>
    </row>
    <row r="301" spans="1:4" x14ac:dyDescent="0.3">
      <c r="A301" s="133">
        <v>46230</v>
      </c>
      <c r="B301" s="26"/>
      <c r="C301" s="27"/>
      <c r="D301" s="22">
        <f>+SUMIFS([0]!sortiePrix,Sorties!A301:A2299,Encaissements!A301:A2299)</f>
        <v>0</v>
      </c>
    </row>
    <row r="302" spans="1:4" x14ac:dyDescent="0.3">
      <c r="A302" s="133">
        <v>46231</v>
      </c>
      <c r="B302" s="26"/>
      <c r="C302" s="27"/>
      <c r="D302" s="22">
        <f>+SUMIFS([0]!sortiePrix,Sorties!A302:A2300,Encaissements!A302:A2300)</f>
        <v>0</v>
      </c>
    </row>
    <row r="303" spans="1:4" x14ac:dyDescent="0.3">
      <c r="A303" s="133">
        <v>46232</v>
      </c>
      <c r="B303" s="26"/>
      <c r="C303" s="27"/>
      <c r="D303" s="22">
        <f>+SUMIFS([0]!sortiePrix,Sorties!A303:A2301,Encaissements!A303:A2301)</f>
        <v>0</v>
      </c>
    </row>
    <row r="304" spans="1:4" x14ac:dyDescent="0.3">
      <c r="A304" s="133">
        <v>46233</v>
      </c>
      <c r="B304" s="26"/>
      <c r="C304" s="27"/>
      <c r="D304" s="22">
        <f>+SUMIFS([0]!sortiePrix,Sorties!A304:A2302,Encaissements!A304:A2302)</f>
        <v>0</v>
      </c>
    </row>
    <row r="305" spans="1:4" x14ac:dyDescent="0.3">
      <c r="A305" s="133">
        <v>46234</v>
      </c>
      <c r="B305" s="26"/>
      <c r="C305" s="27"/>
      <c r="D305" s="22">
        <f>+SUMIFS([0]!sortiePrix,Sorties!A305:A2303,Encaissements!A305:A2303)</f>
        <v>0</v>
      </c>
    </row>
    <row r="306" spans="1:4" x14ac:dyDescent="0.3">
      <c r="A306" s="133">
        <v>46235</v>
      </c>
      <c r="B306" s="26"/>
      <c r="C306" s="27"/>
      <c r="D306" s="22">
        <f>+SUMIFS([0]!sortiePrix,Sorties!A306:A2304,Encaissements!A306:A2304)</f>
        <v>0</v>
      </c>
    </row>
    <row r="307" spans="1:4" x14ac:dyDescent="0.3">
      <c r="A307" s="133">
        <v>46236</v>
      </c>
      <c r="B307" s="26"/>
      <c r="C307" s="27"/>
      <c r="D307" s="22">
        <f>+SUMIFS([0]!sortiePrix,Sorties!A307:A2305,Encaissements!A307:A2305)</f>
        <v>0</v>
      </c>
    </row>
    <row r="308" spans="1:4" x14ac:dyDescent="0.3">
      <c r="A308" s="133">
        <v>46237</v>
      </c>
      <c r="B308" s="26"/>
      <c r="C308" s="27"/>
      <c r="D308" s="22">
        <f>+SUMIFS([0]!sortiePrix,Sorties!A308:A2306,Encaissements!A308:A2306)</f>
        <v>0</v>
      </c>
    </row>
    <row r="309" spans="1:4" x14ac:dyDescent="0.3">
      <c r="A309" s="133">
        <v>46238</v>
      </c>
      <c r="B309" s="26"/>
      <c r="C309" s="27"/>
      <c r="D309" s="22">
        <f>+SUMIFS([0]!sortiePrix,Sorties!A309:A2307,Encaissements!A309:A2307)</f>
        <v>0</v>
      </c>
    </row>
    <row r="310" spans="1:4" x14ac:dyDescent="0.3">
      <c r="A310" s="133">
        <v>46239</v>
      </c>
      <c r="B310" s="26"/>
      <c r="C310" s="27"/>
      <c r="D310" s="22">
        <f>+SUMIFS([0]!sortiePrix,Sorties!A310:A2308,Encaissements!A310:A2308)</f>
        <v>0</v>
      </c>
    </row>
    <row r="311" spans="1:4" x14ac:dyDescent="0.3">
      <c r="A311" s="133">
        <v>46240</v>
      </c>
      <c r="B311" s="26"/>
      <c r="C311" s="27"/>
      <c r="D311" s="22">
        <f>+SUMIFS([0]!sortiePrix,Sorties!A311:A2309,Encaissements!A311:A2309)</f>
        <v>0</v>
      </c>
    </row>
    <row r="312" spans="1:4" x14ac:dyDescent="0.3">
      <c r="A312" s="133">
        <v>46241</v>
      </c>
      <c r="B312" s="26"/>
      <c r="C312" s="27"/>
      <c r="D312" s="22">
        <f>+SUMIFS([0]!sortiePrix,Sorties!A312:A2310,Encaissements!A312:A2310)</f>
        <v>0</v>
      </c>
    </row>
    <row r="313" spans="1:4" x14ac:dyDescent="0.3">
      <c r="A313" s="133">
        <v>46242</v>
      </c>
      <c r="B313" s="26"/>
      <c r="C313" s="27"/>
      <c r="D313" s="22">
        <f>+SUMIFS([0]!sortiePrix,Sorties!A313:A2311,Encaissements!A313:A2311)</f>
        <v>0</v>
      </c>
    </row>
    <row r="314" spans="1:4" x14ac:dyDescent="0.3">
      <c r="A314" s="133">
        <v>46243</v>
      </c>
      <c r="B314" s="26"/>
      <c r="C314" s="27"/>
      <c r="D314" s="22">
        <f>+SUMIFS([0]!sortiePrix,Sorties!A314:A2312,Encaissements!A314:A2312)</f>
        <v>0</v>
      </c>
    </row>
    <row r="315" spans="1:4" x14ac:dyDescent="0.3">
      <c r="A315" s="133">
        <v>46244</v>
      </c>
      <c r="B315" s="26"/>
      <c r="C315" s="27"/>
      <c r="D315" s="22">
        <f>+SUMIFS([0]!sortiePrix,Sorties!A315:A2313,Encaissements!A315:A2313)</f>
        <v>0</v>
      </c>
    </row>
    <row r="316" spans="1:4" x14ac:dyDescent="0.3">
      <c r="A316" s="133">
        <v>46245</v>
      </c>
      <c r="B316" s="26"/>
      <c r="C316" s="27"/>
      <c r="D316" s="22">
        <f>+SUMIFS([0]!sortiePrix,Sorties!A316:A2314,Encaissements!A316:A2314)</f>
        <v>0</v>
      </c>
    </row>
    <row r="317" spans="1:4" x14ac:dyDescent="0.3">
      <c r="A317" s="133">
        <v>46246</v>
      </c>
      <c r="B317" s="26"/>
      <c r="C317" s="27"/>
      <c r="D317" s="22">
        <f>+SUMIFS([0]!sortiePrix,Sorties!A317:A2315,Encaissements!A317:A2315)</f>
        <v>0</v>
      </c>
    </row>
    <row r="318" spans="1:4" x14ac:dyDescent="0.3">
      <c r="A318" s="25"/>
      <c r="B318" s="26"/>
      <c r="C318" s="27"/>
      <c r="D318" s="28"/>
    </row>
    <row r="319" spans="1:4" x14ac:dyDescent="0.3">
      <c r="A319" s="25"/>
      <c r="B319" s="26"/>
      <c r="C319" s="27"/>
      <c r="D319" s="28"/>
    </row>
    <row r="320" spans="1:4" x14ac:dyDescent="0.3">
      <c r="A320" s="25"/>
      <c r="B320" s="26"/>
      <c r="C320" s="27"/>
      <c r="D320" s="28"/>
    </row>
    <row r="321" spans="1:4" x14ac:dyDescent="0.3">
      <c r="A321" s="25"/>
      <c r="B321" s="26"/>
      <c r="C321" s="27"/>
      <c r="D321" s="28"/>
    </row>
    <row r="322" spans="1:4" x14ac:dyDescent="0.3">
      <c r="A322" s="25"/>
      <c r="B322" s="26"/>
      <c r="C322" s="27"/>
      <c r="D322" s="28"/>
    </row>
    <row r="323" spans="1:4" x14ac:dyDescent="0.3">
      <c r="A323" s="25"/>
      <c r="B323" s="26"/>
      <c r="C323" s="27"/>
      <c r="D323" s="28"/>
    </row>
    <row r="324" spans="1:4" x14ac:dyDescent="0.3">
      <c r="A324" s="25"/>
      <c r="B324" s="26"/>
      <c r="C324" s="27"/>
      <c r="D324" s="28"/>
    </row>
    <row r="325" spans="1:4" x14ac:dyDescent="0.3">
      <c r="A325" s="25"/>
      <c r="B325" s="26"/>
      <c r="C325" s="27"/>
      <c r="D325" s="28"/>
    </row>
    <row r="326" spans="1:4" x14ac:dyDescent="0.3">
      <c r="A326" s="25"/>
      <c r="B326" s="26"/>
      <c r="C326" s="27"/>
      <c r="D326" s="28"/>
    </row>
    <row r="327" spans="1:4" x14ac:dyDescent="0.3">
      <c r="A327" s="25"/>
      <c r="B327" s="26"/>
      <c r="C327" s="27"/>
      <c r="D327" s="28"/>
    </row>
    <row r="328" spans="1:4" x14ac:dyDescent="0.3">
      <c r="A328" s="25"/>
      <c r="B328" s="26"/>
      <c r="C328" s="27"/>
      <c r="D328" s="28"/>
    </row>
    <row r="329" spans="1:4" x14ac:dyDescent="0.3">
      <c r="A329" s="25"/>
      <c r="B329" s="26"/>
      <c r="C329" s="27"/>
      <c r="D329" s="28"/>
    </row>
    <row r="330" spans="1:4" x14ac:dyDescent="0.3">
      <c r="A330" s="25"/>
      <c r="B330" s="26"/>
      <c r="C330" s="27"/>
      <c r="D330" s="28"/>
    </row>
    <row r="331" spans="1:4" x14ac:dyDescent="0.3">
      <c r="A331" s="25"/>
      <c r="B331" s="26"/>
      <c r="C331" s="27"/>
      <c r="D331" s="28"/>
    </row>
    <row r="332" spans="1:4" x14ac:dyDescent="0.3">
      <c r="A332" s="25"/>
      <c r="B332" s="26"/>
      <c r="C332" s="27"/>
      <c r="D332" s="28"/>
    </row>
    <row r="333" spans="1:4" x14ac:dyDescent="0.3">
      <c r="A333" s="25"/>
      <c r="B333" s="26"/>
      <c r="C333" s="27"/>
      <c r="D333" s="28"/>
    </row>
    <row r="334" spans="1:4" x14ac:dyDescent="0.3">
      <c r="A334" s="25"/>
      <c r="B334" s="26"/>
      <c r="C334" s="27"/>
      <c r="D334" s="28"/>
    </row>
    <row r="335" spans="1:4" x14ac:dyDescent="0.3">
      <c r="A335" s="25"/>
      <c r="B335" s="26"/>
      <c r="C335" s="27"/>
      <c r="D335" s="28"/>
    </row>
    <row r="336" spans="1:4" x14ac:dyDescent="0.3">
      <c r="A336" s="25"/>
      <c r="B336" s="26"/>
      <c r="C336" s="27"/>
      <c r="D336" s="28"/>
    </row>
    <row r="337" spans="1:4" x14ac:dyDescent="0.3">
      <c r="A337" s="25"/>
      <c r="B337" s="26"/>
      <c r="C337" s="27"/>
      <c r="D337" s="28"/>
    </row>
    <row r="338" spans="1:4" x14ac:dyDescent="0.3">
      <c r="A338" s="25"/>
      <c r="B338" s="26"/>
      <c r="C338" s="27"/>
      <c r="D338" s="28"/>
    </row>
    <row r="339" spans="1:4" x14ac:dyDescent="0.3">
      <c r="A339" s="25"/>
      <c r="B339" s="26"/>
      <c r="C339" s="27"/>
      <c r="D339" s="28"/>
    </row>
    <row r="340" spans="1:4" x14ac:dyDescent="0.3">
      <c r="A340" s="25"/>
      <c r="B340" s="26"/>
      <c r="C340" s="27"/>
      <c r="D340" s="28"/>
    </row>
    <row r="341" spans="1:4" x14ac:dyDescent="0.3">
      <c r="A341" s="25"/>
      <c r="B341" s="26"/>
      <c r="C341" s="27"/>
      <c r="D341" s="28"/>
    </row>
    <row r="342" spans="1:4" x14ac:dyDescent="0.3">
      <c r="A342" s="25"/>
      <c r="B342" s="26"/>
      <c r="C342" s="27"/>
      <c r="D342" s="28"/>
    </row>
    <row r="343" spans="1:4" x14ac:dyDescent="0.3">
      <c r="A343" s="25"/>
      <c r="B343" s="26"/>
      <c r="C343" s="27"/>
      <c r="D343" s="28"/>
    </row>
    <row r="344" spans="1:4" x14ac:dyDescent="0.3">
      <c r="A344" s="25"/>
      <c r="B344" s="26"/>
      <c r="C344" s="27"/>
      <c r="D344" s="28"/>
    </row>
    <row r="345" spans="1:4" x14ac:dyDescent="0.3">
      <c r="A345" s="25"/>
      <c r="B345" s="26"/>
      <c r="C345" s="27"/>
      <c r="D345" s="28"/>
    </row>
    <row r="346" spans="1:4" x14ac:dyDescent="0.3">
      <c r="A346" s="25"/>
      <c r="B346" s="26"/>
      <c r="C346" s="27"/>
      <c r="D346" s="28"/>
    </row>
    <row r="347" spans="1:4" x14ac:dyDescent="0.3">
      <c r="A347" s="25"/>
      <c r="B347" s="26"/>
      <c r="C347" s="27"/>
      <c r="D347" s="28"/>
    </row>
    <row r="348" spans="1:4" x14ac:dyDescent="0.3">
      <c r="A348" s="25"/>
      <c r="B348" s="26"/>
      <c r="C348" s="27"/>
      <c r="D348" s="28"/>
    </row>
    <row r="349" spans="1:4" x14ac:dyDescent="0.3">
      <c r="A349" s="25"/>
      <c r="B349" s="26"/>
      <c r="C349" s="27"/>
      <c r="D349" s="28"/>
    </row>
    <row r="350" spans="1:4" x14ac:dyDescent="0.3">
      <c r="A350" s="25"/>
      <c r="B350" s="26"/>
      <c r="C350" s="27"/>
      <c r="D350" s="28"/>
    </row>
    <row r="351" spans="1:4" x14ac:dyDescent="0.3">
      <c r="A351" s="25"/>
      <c r="B351" s="26"/>
      <c r="C351" s="27"/>
      <c r="D351" s="28"/>
    </row>
    <row r="352" spans="1:4" x14ac:dyDescent="0.3">
      <c r="A352" s="25"/>
      <c r="B352" s="26"/>
      <c r="C352" s="27"/>
      <c r="D352" s="28"/>
    </row>
    <row r="353" spans="1:4" x14ac:dyDescent="0.3">
      <c r="A353" s="25"/>
      <c r="B353" s="26"/>
      <c r="C353" s="27"/>
      <c r="D353" s="28"/>
    </row>
    <row r="354" spans="1:4" x14ac:dyDescent="0.3">
      <c r="A354" s="25"/>
      <c r="B354" s="26"/>
      <c r="C354" s="27"/>
      <c r="D354" s="28"/>
    </row>
    <row r="355" spans="1:4" x14ac:dyDescent="0.3">
      <c r="A355" s="25"/>
      <c r="B355" s="26"/>
      <c r="C355" s="27"/>
      <c r="D355" s="28"/>
    </row>
    <row r="356" spans="1:4" x14ac:dyDescent="0.3">
      <c r="A356" s="25"/>
      <c r="B356" s="26"/>
      <c r="C356" s="27"/>
      <c r="D356" s="28"/>
    </row>
    <row r="357" spans="1:4" x14ac:dyDescent="0.3">
      <c r="A357" s="25"/>
      <c r="B357" s="26"/>
      <c r="C357" s="27"/>
      <c r="D357" s="28"/>
    </row>
    <row r="358" spans="1:4" x14ac:dyDescent="0.3">
      <c r="A358" s="25"/>
      <c r="B358" s="26"/>
      <c r="C358" s="27"/>
      <c r="D358" s="28"/>
    </row>
    <row r="359" spans="1:4" x14ac:dyDescent="0.3">
      <c r="A359" s="25"/>
      <c r="B359" s="26"/>
      <c r="C359" s="27"/>
      <c r="D359" s="28"/>
    </row>
    <row r="360" spans="1:4" x14ac:dyDescent="0.3">
      <c r="A360" s="25"/>
      <c r="B360" s="26"/>
      <c r="C360" s="27"/>
      <c r="D360" s="28"/>
    </row>
    <row r="361" spans="1:4" x14ac:dyDescent="0.3">
      <c r="A361" s="25"/>
      <c r="B361" s="26"/>
      <c r="C361" s="27"/>
      <c r="D361" s="28"/>
    </row>
    <row r="362" spans="1:4" x14ac:dyDescent="0.3">
      <c r="A362" s="25"/>
      <c r="B362" s="26"/>
      <c r="C362" s="27"/>
      <c r="D362" s="28"/>
    </row>
    <row r="363" spans="1:4" x14ac:dyDescent="0.3">
      <c r="A363" s="25"/>
      <c r="B363" s="26"/>
      <c r="C363" s="27"/>
      <c r="D363" s="28"/>
    </row>
    <row r="364" spans="1:4" x14ac:dyDescent="0.3">
      <c r="A364" s="25"/>
      <c r="B364" s="26"/>
      <c r="C364" s="27"/>
      <c r="D364" s="28"/>
    </row>
    <row r="365" spans="1:4" x14ac:dyDescent="0.3">
      <c r="A365" s="25"/>
      <c r="B365" s="26"/>
      <c r="C365" s="27"/>
      <c r="D365" s="28"/>
    </row>
    <row r="366" spans="1:4" x14ac:dyDescent="0.3">
      <c r="A366" s="25"/>
      <c r="B366" s="26"/>
      <c r="C366" s="27"/>
      <c r="D366" s="28"/>
    </row>
    <row r="367" spans="1:4" x14ac:dyDescent="0.3">
      <c r="A367" s="25"/>
      <c r="B367" s="26"/>
      <c r="C367" s="27"/>
      <c r="D367" s="28"/>
    </row>
    <row r="368" spans="1:4" x14ac:dyDescent="0.3">
      <c r="A368" s="25"/>
      <c r="B368" s="26"/>
      <c r="C368" s="27"/>
      <c r="D368" s="28"/>
    </row>
    <row r="369" spans="1:4" x14ac:dyDescent="0.3">
      <c r="A369" s="25"/>
      <c r="B369" s="26"/>
      <c r="C369" s="27"/>
      <c r="D369" s="28"/>
    </row>
    <row r="370" spans="1:4" x14ac:dyDescent="0.3">
      <c r="A370" s="25"/>
      <c r="B370" s="26"/>
      <c r="C370" s="27"/>
      <c r="D370" s="28"/>
    </row>
    <row r="371" spans="1:4" x14ac:dyDescent="0.3">
      <c r="A371" s="25"/>
      <c r="B371" s="26"/>
      <c r="C371" s="27"/>
      <c r="D371" s="28"/>
    </row>
    <row r="372" spans="1:4" x14ac:dyDescent="0.3">
      <c r="A372" s="25"/>
      <c r="B372" s="26"/>
      <c r="C372" s="27"/>
      <c r="D372" s="28"/>
    </row>
    <row r="373" spans="1:4" x14ac:dyDescent="0.3">
      <c r="A373" s="25"/>
      <c r="B373" s="26"/>
      <c r="C373" s="27"/>
      <c r="D373" s="28"/>
    </row>
    <row r="374" spans="1:4" x14ac:dyDescent="0.3">
      <c r="A374" s="25"/>
      <c r="B374" s="26"/>
      <c r="C374" s="27"/>
      <c r="D374" s="28"/>
    </row>
    <row r="375" spans="1:4" x14ac:dyDescent="0.3">
      <c r="A375" s="25"/>
      <c r="B375" s="26"/>
      <c r="C375" s="27"/>
      <c r="D375" s="28"/>
    </row>
    <row r="376" spans="1:4" x14ac:dyDescent="0.3">
      <c r="A376" s="25"/>
      <c r="B376" s="26"/>
      <c r="C376" s="27"/>
      <c r="D376" s="28"/>
    </row>
    <row r="377" spans="1:4" x14ac:dyDescent="0.3">
      <c r="A377" s="25"/>
      <c r="B377" s="26"/>
      <c r="C377" s="27"/>
      <c r="D377" s="28"/>
    </row>
    <row r="378" spans="1:4" x14ac:dyDescent="0.3">
      <c r="A378" s="25"/>
      <c r="B378" s="26"/>
      <c r="C378" s="27"/>
      <c r="D378" s="28"/>
    </row>
    <row r="379" spans="1:4" x14ac:dyDescent="0.3">
      <c r="A379" s="25"/>
      <c r="B379" s="26"/>
      <c r="C379" s="27"/>
      <c r="D379" s="28"/>
    </row>
    <row r="380" spans="1:4" x14ac:dyDescent="0.3">
      <c r="A380" s="25"/>
      <c r="B380" s="26"/>
      <c r="C380" s="27"/>
      <c r="D380" s="28"/>
    </row>
    <row r="381" spans="1:4" x14ac:dyDescent="0.3">
      <c r="A381" s="25"/>
      <c r="B381" s="26"/>
      <c r="C381" s="27"/>
      <c r="D381" s="28"/>
    </row>
    <row r="382" spans="1:4" x14ac:dyDescent="0.3">
      <c r="A382" s="25"/>
      <c r="B382" s="26"/>
      <c r="C382" s="27"/>
      <c r="D382" s="28"/>
    </row>
    <row r="383" spans="1:4" x14ac:dyDescent="0.3">
      <c r="A383" s="25"/>
      <c r="B383" s="26"/>
      <c r="C383" s="27"/>
      <c r="D383" s="28"/>
    </row>
    <row r="384" spans="1:4" x14ac:dyDescent="0.3">
      <c r="A384" s="25"/>
      <c r="B384" s="26"/>
      <c r="C384" s="27"/>
      <c r="D384" s="28"/>
    </row>
    <row r="385" spans="1:4" x14ac:dyDescent="0.3">
      <c r="A385" s="25"/>
      <c r="B385" s="26"/>
      <c r="C385" s="27"/>
      <c r="D385" s="28"/>
    </row>
    <row r="386" spans="1:4" x14ac:dyDescent="0.3">
      <c r="A386" s="25"/>
      <c r="B386" s="26"/>
      <c r="C386" s="27"/>
      <c r="D386" s="28"/>
    </row>
    <row r="387" spans="1:4" x14ac:dyDescent="0.3">
      <c r="A387" s="25"/>
      <c r="B387" s="26"/>
      <c r="C387" s="27"/>
      <c r="D387" s="28"/>
    </row>
    <row r="388" spans="1:4" x14ac:dyDescent="0.3">
      <c r="A388" s="25"/>
      <c r="B388" s="26"/>
      <c r="C388" s="27"/>
      <c r="D388" s="28"/>
    </row>
    <row r="389" spans="1:4" x14ac:dyDescent="0.3">
      <c r="A389" s="25"/>
      <c r="B389" s="26"/>
      <c r="C389" s="27"/>
      <c r="D389" s="28"/>
    </row>
    <row r="390" spans="1:4" x14ac:dyDescent="0.3">
      <c r="A390" s="25"/>
      <c r="B390" s="26"/>
      <c r="C390" s="27"/>
      <c r="D390" s="28"/>
    </row>
    <row r="391" spans="1:4" x14ac:dyDescent="0.3">
      <c r="A391" s="25"/>
      <c r="B391" s="26"/>
      <c r="C391" s="27"/>
      <c r="D391" s="28"/>
    </row>
    <row r="392" spans="1:4" x14ac:dyDescent="0.3">
      <c r="A392" s="25"/>
      <c r="B392" s="26"/>
      <c r="C392" s="27"/>
      <c r="D392" s="28"/>
    </row>
    <row r="393" spans="1:4" x14ac:dyDescent="0.3">
      <c r="A393" s="25"/>
      <c r="B393" s="26"/>
      <c r="C393" s="27"/>
      <c r="D393" s="28"/>
    </row>
    <row r="394" spans="1:4" x14ac:dyDescent="0.3">
      <c r="A394" s="25"/>
      <c r="B394" s="26"/>
      <c r="C394" s="27"/>
      <c r="D394" s="28"/>
    </row>
    <row r="395" spans="1:4" x14ac:dyDescent="0.3">
      <c r="A395" s="25"/>
      <c r="B395" s="26"/>
      <c r="C395" s="27"/>
      <c r="D395" s="28"/>
    </row>
    <row r="396" spans="1:4" x14ac:dyDescent="0.3">
      <c r="A396" s="25"/>
      <c r="B396" s="26"/>
      <c r="C396" s="27"/>
      <c r="D396" s="28"/>
    </row>
    <row r="397" spans="1:4" x14ac:dyDescent="0.3">
      <c r="A397" s="25"/>
      <c r="B397" s="26"/>
      <c r="C397" s="27"/>
      <c r="D397" s="28"/>
    </row>
    <row r="398" spans="1:4" x14ac:dyDescent="0.3">
      <c r="A398" s="25"/>
      <c r="B398" s="26"/>
      <c r="C398" s="27"/>
      <c r="D398" s="28"/>
    </row>
    <row r="399" spans="1:4" x14ac:dyDescent="0.3">
      <c r="A399" s="25"/>
      <c r="B399" s="26"/>
      <c r="C399" s="27"/>
      <c r="D399" s="28"/>
    </row>
    <row r="400" spans="1:4" x14ac:dyDescent="0.3">
      <c r="A400" s="25"/>
      <c r="B400" s="26"/>
      <c r="C400" s="27"/>
      <c r="D400" s="28"/>
    </row>
    <row r="401" spans="1:4" x14ac:dyDescent="0.3">
      <c r="A401" s="25"/>
      <c r="B401" s="26"/>
      <c r="C401" s="27"/>
      <c r="D401" s="28"/>
    </row>
    <row r="402" spans="1:4" x14ac:dyDescent="0.3">
      <c r="A402" s="25"/>
      <c r="B402" s="26"/>
      <c r="C402" s="27"/>
      <c r="D402" s="28"/>
    </row>
    <row r="403" spans="1:4" x14ac:dyDescent="0.3">
      <c r="A403" s="25"/>
      <c r="B403" s="26"/>
      <c r="C403" s="27"/>
      <c r="D403" s="28"/>
    </row>
    <row r="404" spans="1:4" x14ac:dyDescent="0.3">
      <c r="A404" s="25"/>
      <c r="B404" s="26"/>
      <c r="C404" s="27"/>
      <c r="D404" s="28"/>
    </row>
    <row r="405" spans="1:4" x14ac:dyDescent="0.3">
      <c r="A405" s="25"/>
      <c r="B405" s="26"/>
      <c r="C405" s="27"/>
      <c r="D405" s="28"/>
    </row>
    <row r="406" spans="1:4" x14ac:dyDescent="0.3">
      <c r="A406" s="25"/>
      <c r="B406" s="26"/>
      <c r="C406" s="27"/>
      <c r="D406" s="28"/>
    </row>
    <row r="407" spans="1:4" x14ac:dyDescent="0.3">
      <c r="A407" s="25"/>
      <c r="B407" s="26"/>
      <c r="C407" s="27"/>
      <c r="D407" s="28"/>
    </row>
    <row r="408" spans="1:4" x14ac:dyDescent="0.3">
      <c r="A408" s="25"/>
      <c r="B408" s="26"/>
      <c r="C408" s="27"/>
      <c r="D408" s="28"/>
    </row>
    <row r="409" spans="1:4" x14ac:dyDescent="0.3">
      <c r="A409" s="25"/>
      <c r="B409" s="26"/>
      <c r="C409" s="27"/>
      <c r="D409" s="28"/>
    </row>
    <row r="410" spans="1:4" x14ac:dyDescent="0.3">
      <c r="A410" s="25"/>
      <c r="B410" s="26"/>
      <c r="C410" s="27"/>
      <c r="D410" s="28"/>
    </row>
    <row r="411" spans="1:4" x14ac:dyDescent="0.3">
      <c r="A411" s="25"/>
      <c r="B411" s="26"/>
      <c r="C411" s="27"/>
      <c r="D411" s="28"/>
    </row>
    <row r="412" spans="1:4" x14ac:dyDescent="0.3">
      <c r="A412" s="25"/>
      <c r="B412" s="26"/>
      <c r="C412" s="27"/>
      <c r="D412" s="28"/>
    </row>
    <row r="413" spans="1:4" x14ac:dyDescent="0.3">
      <c r="A413" s="25"/>
      <c r="B413" s="26"/>
      <c r="C413" s="27"/>
      <c r="D413" s="28"/>
    </row>
    <row r="414" spans="1:4" x14ac:dyDescent="0.3">
      <c r="A414" s="25"/>
      <c r="B414" s="26"/>
      <c r="C414" s="27"/>
      <c r="D414" s="28"/>
    </row>
    <row r="415" spans="1:4" x14ac:dyDescent="0.3">
      <c r="A415" s="25"/>
      <c r="B415" s="26"/>
      <c r="C415" s="27"/>
      <c r="D415" s="28"/>
    </row>
    <row r="416" spans="1:4" x14ac:dyDescent="0.3">
      <c r="A416" s="25"/>
      <c r="B416" s="26"/>
      <c r="C416" s="27"/>
      <c r="D416" s="28"/>
    </row>
    <row r="417" spans="1:4" x14ac:dyDescent="0.3">
      <c r="A417" s="25"/>
      <c r="B417" s="26"/>
      <c r="C417" s="27"/>
      <c r="D417" s="28"/>
    </row>
    <row r="418" spans="1:4" x14ac:dyDescent="0.3">
      <c r="A418" s="25"/>
      <c r="B418" s="26"/>
      <c r="C418" s="27"/>
      <c r="D418" s="28"/>
    </row>
    <row r="419" spans="1:4" x14ac:dyDescent="0.3">
      <c r="A419" s="25"/>
      <c r="B419" s="26"/>
      <c r="C419" s="27"/>
      <c r="D419" s="28"/>
    </row>
    <row r="420" spans="1:4" x14ac:dyDescent="0.3">
      <c r="A420" s="25"/>
      <c r="B420" s="26"/>
      <c r="C420" s="27"/>
      <c r="D420" s="28"/>
    </row>
    <row r="421" spans="1:4" x14ac:dyDescent="0.3">
      <c r="A421" s="25"/>
      <c r="B421" s="26"/>
      <c r="C421" s="27"/>
      <c r="D421" s="28"/>
    </row>
    <row r="422" spans="1:4" x14ac:dyDescent="0.3">
      <c r="A422" s="25"/>
      <c r="B422" s="26"/>
      <c r="C422" s="27"/>
      <c r="D422" s="28"/>
    </row>
    <row r="423" spans="1:4" x14ac:dyDescent="0.3">
      <c r="A423" s="25"/>
      <c r="B423" s="26"/>
      <c r="C423" s="27"/>
      <c r="D423" s="28"/>
    </row>
    <row r="424" spans="1:4" x14ac:dyDescent="0.3">
      <c r="A424" s="25"/>
      <c r="B424" s="26"/>
      <c r="C424" s="27"/>
      <c r="D424" s="28"/>
    </row>
    <row r="425" spans="1:4" x14ac:dyDescent="0.3">
      <c r="A425" s="25"/>
      <c r="B425" s="26"/>
      <c r="C425" s="27"/>
      <c r="D425" s="28"/>
    </row>
    <row r="426" spans="1:4" x14ac:dyDescent="0.3">
      <c r="A426" s="25"/>
      <c r="B426" s="26"/>
      <c r="C426" s="27"/>
      <c r="D426" s="28"/>
    </row>
    <row r="427" spans="1:4" x14ac:dyDescent="0.3">
      <c r="A427" s="25"/>
      <c r="B427" s="26"/>
      <c r="C427" s="27"/>
      <c r="D427" s="28"/>
    </row>
    <row r="428" spans="1:4" x14ac:dyDescent="0.3">
      <c r="A428" s="25"/>
      <c r="B428" s="26"/>
      <c r="C428" s="27"/>
      <c r="D428" s="28"/>
    </row>
    <row r="429" spans="1:4" x14ac:dyDescent="0.3">
      <c r="A429" s="25"/>
      <c r="B429" s="26"/>
      <c r="C429" s="27"/>
      <c r="D429" s="28"/>
    </row>
    <row r="430" spans="1:4" x14ac:dyDescent="0.3">
      <c r="A430" s="25"/>
      <c r="B430" s="26"/>
      <c r="C430" s="27"/>
      <c r="D430" s="28"/>
    </row>
    <row r="431" spans="1:4" x14ac:dyDescent="0.3">
      <c r="A431" s="25"/>
      <c r="B431" s="26"/>
      <c r="C431" s="27"/>
      <c r="D431" s="28"/>
    </row>
    <row r="432" spans="1:4" x14ac:dyDescent="0.3">
      <c r="A432" s="25"/>
      <c r="B432" s="26"/>
      <c r="C432" s="27"/>
      <c r="D432" s="28"/>
    </row>
    <row r="433" spans="1:4" x14ac:dyDescent="0.3">
      <c r="A433" s="25"/>
      <c r="B433" s="26"/>
      <c r="C433" s="27"/>
      <c r="D433" s="28"/>
    </row>
    <row r="434" spans="1:4" x14ac:dyDescent="0.3">
      <c r="A434" s="25"/>
      <c r="B434" s="26"/>
      <c r="C434" s="27"/>
      <c r="D434" s="28"/>
    </row>
    <row r="435" spans="1:4" x14ac:dyDescent="0.3">
      <c r="A435" s="25"/>
      <c r="B435" s="26"/>
      <c r="C435" s="27"/>
      <c r="D435" s="28"/>
    </row>
    <row r="436" spans="1:4" x14ac:dyDescent="0.3">
      <c r="A436" s="25"/>
      <c r="B436" s="26"/>
      <c r="C436" s="27"/>
      <c r="D436" s="28"/>
    </row>
    <row r="437" spans="1:4" x14ac:dyDescent="0.3">
      <c r="A437" s="25"/>
      <c r="B437" s="26"/>
      <c r="C437" s="27"/>
      <c r="D437" s="28"/>
    </row>
    <row r="438" spans="1:4" x14ac:dyDescent="0.3">
      <c r="A438" s="25"/>
      <c r="B438" s="26"/>
      <c r="C438" s="27"/>
      <c r="D438" s="28"/>
    </row>
    <row r="439" spans="1:4" x14ac:dyDescent="0.3">
      <c r="A439" s="25"/>
      <c r="B439" s="26"/>
      <c r="C439" s="27"/>
      <c r="D439" s="28"/>
    </row>
    <row r="440" spans="1:4" x14ac:dyDescent="0.3">
      <c r="A440" s="25"/>
      <c r="B440" s="26"/>
      <c r="C440" s="27"/>
      <c r="D440" s="28"/>
    </row>
    <row r="441" spans="1:4" x14ac:dyDescent="0.3">
      <c r="A441" s="25"/>
      <c r="B441" s="26"/>
      <c r="C441" s="27"/>
      <c r="D441" s="28"/>
    </row>
    <row r="442" spans="1:4" x14ac:dyDescent="0.3">
      <c r="A442" s="25"/>
      <c r="B442" s="26"/>
      <c r="C442" s="27"/>
      <c r="D442" s="28"/>
    </row>
    <row r="443" spans="1:4" x14ac:dyDescent="0.3">
      <c r="A443" s="25"/>
      <c r="B443" s="26"/>
      <c r="C443" s="27"/>
      <c r="D443" s="28"/>
    </row>
    <row r="444" spans="1:4" x14ac:dyDescent="0.3">
      <c r="A444" s="25"/>
      <c r="B444" s="26"/>
      <c r="C444" s="27"/>
      <c r="D444" s="28"/>
    </row>
    <row r="445" spans="1:4" x14ac:dyDescent="0.3">
      <c r="A445" s="25"/>
      <c r="B445" s="26"/>
      <c r="C445" s="27"/>
      <c r="D445" s="28"/>
    </row>
    <row r="446" spans="1:4" x14ac:dyDescent="0.3">
      <c r="A446" s="25"/>
      <c r="B446" s="26"/>
      <c r="C446" s="27"/>
      <c r="D446" s="28"/>
    </row>
    <row r="447" spans="1:4" x14ac:dyDescent="0.3">
      <c r="A447" s="25"/>
      <c r="B447" s="26"/>
      <c r="C447" s="27"/>
      <c r="D447" s="28"/>
    </row>
    <row r="448" spans="1:4" x14ac:dyDescent="0.3">
      <c r="A448" s="25"/>
      <c r="B448" s="26"/>
      <c r="C448" s="27"/>
      <c r="D448" s="28"/>
    </row>
    <row r="449" spans="1:4" x14ac:dyDescent="0.3">
      <c r="A449" s="25"/>
      <c r="B449" s="26"/>
      <c r="C449" s="27"/>
      <c r="D449" s="28"/>
    </row>
    <row r="450" spans="1:4" x14ac:dyDescent="0.3">
      <c r="A450" s="25"/>
      <c r="B450" s="26"/>
      <c r="C450" s="27"/>
      <c r="D450" s="28"/>
    </row>
    <row r="451" spans="1:4" x14ac:dyDescent="0.3">
      <c r="A451" s="25"/>
      <c r="B451" s="26"/>
      <c r="C451" s="27"/>
      <c r="D451" s="28"/>
    </row>
    <row r="452" spans="1:4" x14ac:dyDescent="0.3">
      <c r="A452" s="25"/>
      <c r="B452" s="26"/>
      <c r="C452" s="27"/>
      <c r="D452" s="28"/>
    </row>
    <row r="453" spans="1:4" x14ac:dyDescent="0.3">
      <c r="A453" s="25"/>
      <c r="B453" s="26"/>
      <c r="C453" s="27"/>
      <c r="D453" s="28"/>
    </row>
    <row r="454" spans="1:4" x14ac:dyDescent="0.3">
      <c r="A454" s="25"/>
      <c r="B454" s="26"/>
      <c r="C454" s="27"/>
      <c r="D454" s="28"/>
    </row>
    <row r="455" spans="1:4" x14ac:dyDescent="0.3">
      <c r="A455" s="25"/>
      <c r="B455" s="26"/>
      <c r="C455" s="27"/>
      <c r="D455" s="28"/>
    </row>
    <row r="456" spans="1:4" x14ac:dyDescent="0.3">
      <c r="A456" s="25"/>
      <c r="B456" s="26"/>
      <c r="C456" s="27"/>
      <c r="D456" s="28"/>
    </row>
    <row r="457" spans="1:4" x14ac:dyDescent="0.3">
      <c r="A457" s="25"/>
      <c r="B457" s="26"/>
      <c r="C457" s="27"/>
      <c r="D457" s="28"/>
    </row>
    <row r="458" spans="1:4" x14ac:dyDescent="0.3">
      <c r="A458" s="25"/>
      <c r="B458" s="26"/>
      <c r="C458" s="27"/>
      <c r="D458" s="28"/>
    </row>
    <row r="459" spans="1:4" x14ac:dyDescent="0.3">
      <c r="A459" s="25"/>
      <c r="B459" s="26"/>
      <c r="C459" s="27"/>
      <c r="D459" s="28"/>
    </row>
    <row r="460" spans="1:4" x14ac:dyDescent="0.3">
      <c r="A460" s="25"/>
      <c r="B460" s="26"/>
      <c r="C460" s="27"/>
      <c r="D460" s="28"/>
    </row>
    <row r="461" spans="1:4" x14ac:dyDescent="0.3">
      <c r="A461" s="25"/>
      <c r="B461" s="26"/>
      <c r="C461" s="27"/>
      <c r="D461" s="28"/>
    </row>
    <row r="462" spans="1:4" x14ac:dyDescent="0.3">
      <c r="A462" s="25"/>
      <c r="B462" s="26"/>
      <c r="C462" s="27"/>
      <c r="D462" s="28"/>
    </row>
    <row r="463" spans="1:4" x14ac:dyDescent="0.3">
      <c r="A463" s="25"/>
      <c r="B463" s="26"/>
      <c r="C463" s="27"/>
      <c r="D463" s="28"/>
    </row>
    <row r="464" spans="1:4" x14ac:dyDescent="0.3">
      <c r="A464" s="25"/>
      <c r="B464" s="26"/>
      <c r="C464" s="27"/>
      <c r="D464" s="28"/>
    </row>
    <row r="465" spans="1:4" x14ac:dyDescent="0.3">
      <c r="A465" s="25"/>
      <c r="B465" s="26"/>
      <c r="C465" s="27"/>
      <c r="D465" s="28"/>
    </row>
    <row r="466" spans="1:4" x14ac:dyDescent="0.3">
      <c r="A466" s="25"/>
      <c r="B466" s="26"/>
      <c r="C466" s="27"/>
      <c r="D466" s="28"/>
    </row>
    <row r="467" spans="1:4" x14ac:dyDescent="0.3">
      <c r="A467" s="25"/>
      <c r="B467" s="26"/>
      <c r="C467" s="27"/>
      <c r="D467" s="28"/>
    </row>
    <row r="468" spans="1:4" x14ac:dyDescent="0.3">
      <c r="A468" s="25"/>
      <c r="B468" s="26"/>
      <c r="C468" s="27"/>
      <c r="D468" s="28"/>
    </row>
    <row r="469" spans="1:4" x14ac:dyDescent="0.3">
      <c r="A469" s="25"/>
      <c r="B469" s="26"/>
      <c r="C469" s="27"/>
      <c r="D469" s="28"/>
    </row>
    <row r="470" spans="1:4" x14ac:dyDescent="0.3">
      <c r="A470" s="25"/>
      <c r="B470" s="26"/>
      <c r="C470" s="27"/>
      <c r="D470" s="28"/>
    </row>
    <row r="471" spans="1:4" x14ac:dyDescent="0.3">
      <c r="A471" s="25"/>
      <c r="B471" s="26"/>
      <c r="C471" s="27"/>
      <c r="D471" s="28"/>
    </row>
    <row r="472" spans="1:4" x14ac:dyDescent="0.3">
      <c r="A472" s="25"/>
      <c r="B472" s="26"/>
      <c r="C472" s="27"/>
      <c r="D472" s="28"/>
    </row>
    <row r="473" spans="1:4" x14ac:dyDescent="0.3">
      <c r="A473" s="25"/>
      <c r="B473" s="26"/>
      <c r="C473" s="27"/>
      <c r="D473" s="28"/>
    </row>
    <row r="474" spans="1:4" x14ac:dyDescent="0.3">
      <c r="A474" s="25"/>
      <c r="B474" s="26"/>
      <c r="C474" s="27"/>
      <c r="D474" s="28"/>
    </row>
    <row r="475" spans="1:4" x14ac:dyDescent="0.3">
      <c r="A475" s="25"/>
      <c r="B475" s="26"/>
      <c r="C475" s="27"/>
      <c r="D475" s="28"/>
    </row>
    <row r="476" spans="1:4" x14ac:dyDescent="0.3">
      <c r="A476" s="25"/>
      <c r="B476" s="26"/>
      <c r="C476" s="27"/>
      <c r="D476" s="28"/>
    </row>
    <row r="477" spans="1:4" x14ac:dyDescent="0.3">
      <c r="A477" s="25"/>
      <c r="B477" s="26"/>
      <c r="C477" s="27"/>
      <c r="D477" s="28"/>
    </row>
    <row r="478" spans="1:4" x14ac:dyDescent="0.3">
      <c r="A478" s="25"/>
      <c r="B478" s="26"/>
      <c r="C478" s="27"/>
      <c r="D478" s="28"/>
    </row>
    <row r="479" spans="1:4" x14ac:dyDescent="0.3">
      <c r="A479" s="25"/>
      <c r="B479" s="26"/>
      <c r="C479" s="27"/>
      <c r="D479" s="28"/>
    </row>
    <row r="480" spans="1:4" x14ac:dyDescent="0.3">
      <c r="A480" s="25"/>
      <c r="B480" s="26"/>
      <c r="C480" s="27"/>
      <c r="D480" s="28"/>
    </row>
    <row r="481" spans="1:4" x14ac:dyDescent="0.3">
      <c r="A481" s="25"/>
      <c r="B481" s="26"/>
      <c r="C481" s="27"/>
      <c r="D481" s="28"/>
    </row>
    <row r="482" spans="1:4" x14ac:dyDescent="0.3">
      <c r="A482" s="25"/>
      <c r="B482" s="26"/>
      <c r="C482" s="27"/>
      <c r="D482" s="28"/>
    </row>
    <row r="483" spans="1:4" x14ac:dyDescent="0.3">
      <c r="A483" s="25"/>
      <c r="B483" s="26"/>
      <c r="C483" s="27"/>
      <c r="D483" s="28"/>
    </row>
    <row r="484" spans="1:4" x14ac:dyDescent="0.3">
      <c r="A484" s="25"/>
      <c r="B484" s="26"/>
      <c r="C484" s="27"/>
      <c r="D484" s="28"/>
    </row>
    <row r="485" spans="1:4" x14ac:dyDescent="0.3">
      <c r="A485" s="25"/>
      <c r="B485" s="26"/>
      <c r="C485" s="27"/>
      <c r="D485" s="28"/>
    </row>
    <row r="486" spans="1:4" x14ac:dyDescent="0.3">
      <c r="A486" s="25"/>
      <c r="B486" s="26"/>
      <c r="C486" s="27"/>
      <c r="D486" s="28"/>
    </row>
    <row r="487" spans="1:4" x14ac:dyDescent="0.3">
      <c r="A487" s="25"/>
      <c r="B487" s="26"/>
      <c r="C487" s="27"/>
      <c r="D487" s="28"/>
    </row>
    <row r="488" spans="1:4" x14ac:dyDescent="0.3">
      <c r="A488" s="25"/>
      <c r="B488" s="26"/>
      <c r="C488" s="27"/>
      <c r="D488" s="28"/>
    </row>
    <row r="489" spans="1:4" x14ac:dyDescent="0.3">
      <c r="A489" s="25"/>
      <c r="B489" s="26"/>
      <c r="C489" s="27"/>
      <c r="D489" s="28"/>
    </row>
    <row r="490" spans="1:4" x14ac:dyDescent="0.3">
      <c r="A490" s="25"/>
      <c r="B490" s="26"/>
      <c r="C490" s="27"/>
      <c r="D490" s="28"/>
    </row>
    <row r="491" spans="1:4" x14ac:dyDescent="0.3">
      <c r="A491" s="25"/>
      <c r="B491" s="26"/>
      <c r="C491" s="27"/>
      <c r="D491" s="28"/>
    </row>
    <row r="492" spans="1:4" x14ac:dyDescent="0.3">
      <c r="A492" s="25"/>
      <c r="B492" s="26"/>
      <c r="C492" s="27"/>
      <c r="D492" s="28"/>
    </row>
    <row r="493" spans="1:4" x14ac:dyDescent="0.3">
      <c r="A493" s="25"/>
      <c r="B493" s="26"/>
      <c r="C493" s="27"/>
      <c r="D493" s="28"/>
    </row>
    <row r="494" spans="1:4" x14ac:dyDescent="0.3">
      <c r="A494" s="25"/>
      <c r="B494" s="26"/>
      <c r="C494" s="27"/>
      <c r="D494" s="28"/>
    </row>
    <row r="495" spans="1:4" x14ac:dyDescent="0.3">
      <c r="A495" s="25"/>
      <c r="B495" s="26"/>
      <c r="C495" s="27"/>
      <c r="D495" s="28"/>
    </row>
    <row r="496" spans="1:4" x14ac:dyDescent="0.3">
      <c r="A496" s="25"/>
      <c r="B496" s="26"/>
      <c r="C496" s="27"/>
      <c r="D496" s="28"/>
    </row>
    <row r="497" spans="1:4" x14ac:dyDescent="0.3">
      <c r="A497" s="25"/>
      <c r="B497" s="26"/>
      <c r="C497" s="27"/>
      <c r="D497" s="28"/>
    </row>
    <row r="498" spans="1:4" x14ac:dyDescent="0.3">
      <c r="A498" s="25"/>
      <c r="B498" s="26"/>
      <c r="C498" s="27"/>
      <c r="D498" s="28"/>
    </row>
    <row r="499" spans="1:4" x14ac:dyDescent="0.3">
      <c r="A499" s="25"/>
      <c r="B499" s="26"/>
      <c r="C499" s="27"/>
      <c r="D499" s="28"/>
    </row>
    <row r="500" spans="1:4" x14ac:dyDescent="0.3">
      <c r="A500" s="25"/>
      <c r="B500" s="26"/>
      <c r="C500" s="27"/>
      <c r="D500" s="28"/>
    </row>
    <row r="501" spans="1:4" x14ac:dyDescent="0.3">
      <c r="A501" s="25"/>
      <c r="B501" s="26"/>
      <c r="C501" s="27"/>
      <c r="D501" s="28"/>
    </row>
    <row r="502" spans="1:4" x14ac:dyDescent="0.3">
      <c r="A502" s="25"/>
      <c r="B502" s="26"/>
      <c r="C502" s="27"/>
      <c r="D502" s="28"/>
    </row>
    <row r="503" spans="1:4" x14ac:dyDescent="0.3">
      <c r="A503" s="25"/>
      <c r="B503" s="26"/>
      <c r="C503" s="27"/>
      <c r="D503" s="28"/>
    </row>
    <row r="504" spans="1:4" x14ac:dyDescent="0.3">
      <c r="A504" s="25"/>
      <c r="B504" s="26"/>
      <c r="C504" s="27"/>
      <c r="D504" s="28"/>
    </row>
    <row r="505" spans="1:4" x14ac:dyDescent="0.3">
      <c r="A505" s="25"/>
      <c r="B505" s="26"/>
      <c r="C505" s="27"/>
      <c r="D505" s="28"/>
    </row>
    <row r="506" spans="1:4" x14ac:dyDescent="0.3">
      <c r="A506" s="25"/>
      <c r="B506" s="26"/>
      <c r="C506" s="27"/>
      <c r="D506" s="28"/>
    </row>
    <row r="507" spans="1:4" x14ac:dyDescent="0.3">
      <c r="A507" s="25"/>
      <c r="B507" s="26"/>
      <c r="C507" s="27"/>
      <c r="D507" s="28"/>
    </row>
    <row r="508" spans="1:4" x14ac:dyDescent="0.3">
      <c r="A508" s="25"/>
      <c r="B508" s="26"/>
      <c r="C508" s="27"/>
      <c r="D508" s="28"/>
    </row>
    <row r="509" spans="1:4" x14ac:dyDescent="0.3">
      <c r="A509" s="25"/>
      <c r="B509" s="26"/>
      <c r="C509" s="27"/>
      <c r="D509" s="28"/>
    </row>
    <row r="510" spans="1:4" x14ac:dyDescent="0.3">
      <c r="A510" s="25"/>
      <c r="B510" s="26"/>
      <c r="C510" s="27"/>
      <c r="D510" s="28"/>
    </row>
    <row r="511" spans="1:4" x14ac:dyDescent="0.3">
      <c r="A511" s="25"/>
      <c r="B511" s="26"/>
      <c r="C511" s="27"/>
      <c r="D511" s="28"/>
    </row>
    <row r="512" spans="1:4" x14ac:dyDescent="0.3">
      <c r="A512" s="25"/>
      <c r="B512" s="26"/>
      <c r="C512" s="27"/>
      <c r="D512" s="28"/>
    </row>
    <row r="513" spans="1:4" x14ac:dyDescent="0.3">
      <c r="A513" s="25"/>
      <c r="B513" s="26"/>
      <c r="C513" s="27"/>
      <c r="D513" s="28"/>
    </row>
    <row r="514" spans="1:4" x14ac:dyDescent="0.3">
      <c r="A514" s="25"/>
      <c r="B514" s="26"/>
      <c r="C514" s="27"/>
      <c r="D514" s="28"/>
    </row>
    <row r="515" spans="1:4" x14ac:dyDescent="0.3">
      <c r="A515" s="25"/>
      <c r="B515" s="26"/>
      <c r="C515" s="27"/>
      <c r="D515" s="28"/>
    </row>
    <row r="516" spans="1:4" x14ac:dyDescent="0.3">
      <c r="A516" s="25"/>
      <c r="B516" s="26"/>
      <c r="C516" s="27"/>
      <c r="D516" s="28"/>
    </row>
    <row r="517" spans="1:4" x14ac:dyDescent="0.3">
      <c r="A517" s="25"/>
      <c r="B517" s="26"/>
      <c r="C517" s="27"/>
      <c r="D517" s="28"/>
    </row>
    <row r="518" spans="1:4" x14ac:dyDescent="0.3">
      <c r="A518" s="25"/>
      <c r="B518" s="26"/>
      <c r="C518" s="27"/>
      <c r="D518" s="28"/>
    </row>
    <row r="519" spans="1:4" x14ac:dyDescent="0.3">
      <c r="A519" s="25"/>
      <c r="B519" s="26"/>
      <c r="C519" s="27"/>
      <c r="D519" s="28"/>
    </row>
    <row r="520" spans="1:4" x14ac:dyDescent="0.3">
      <c r="A520" s="25"/>
      <c r="B520" s="26"/>
      <c r="C520" s="27"/>
      <c r="D520" s="28"/>
    </row>
    <row r="521" spans="1:4" x14ac:dyDescent="0.3">
      <c r="A521" s="25"/>
      <c r="B521" s="26"/>
      <c r="C521" s="27"/>
      <c r="D521" s="28"/>
    </row>
    <row r="522" spans="1:4" x14ac:dyDescent="0.3">
      <c r="A522" s="25"/>
      <c r="B522" s="26"/>
      <c r="C522" s="27"/>
      <c r="D522" s="28"/>
    </row>
    <row r="523" spans="1:4" x14ac:dyDescent="0.3">
      <c r="A523" s="25"/>
      <c r="B523" s="26"/>
      <c r="C523" s="27"/>
      <c r="D523" s="28"/>
    </row>
    <row r="524" spans="1:4" x14ac:dyDescent="0.3">
      <c r="A524" s="25"/>
      <c r="B524" s="26"/>
      <c r="C524" s="27"/>
      <c r="D524" s="28"/>
    </row>
    <row r="525" spans="1:4" x14ac:dyDescent="0.3">
      <c r="A525" s="25"/>
      <c r="B525" s="26"/>
      <c r="C525" s="27"/>
      <c r="D525" s="28"/>
    </row>
    <row r="526" spans="1:4" x14ac:dyDescent="0.3">
      <c r="A526" s="25"/>
      <c r="B526" s="26"/>
      <c r="C526" s="27"/>
      <c r="D526" s="28"/>
    </row>
    <row r="527" spans="1:4" x14ac:dyDescent="0.3">
      <c r="A527" s="25"/>
      <c r="B527" s="26"/>
      <c r="C527" s="27"/>
      <c r="D527" s="28"/>
    </row>
    <row r="528" spans="1:4" x14ac:dyDescent="0.3">
      <c r="A528" s="25"/>
      <c r="B528" s="26"/>
      <c r="C528" s="27"/>
      <c r="D528" s="28"/>
    </row>
    <row r="529" spans="1:4" x14ac:dyDescent="0.3">
      <c r="A529" s="25"/>
      <c r="B529" s="26"/>
      <c r="C529" s="27"/>
      <c r="D529" s="28"/>
    </row>
    <row r="530" spans="1:4" x14ac:dyDescent="0.3">
      <c r="A530" s="25"/>
      <c r="B530" s="26"/>
      <c r="C530" s="27"/>
      <c r="D530" s="28"/>
    </row>
    <row r="531" spans="1:4" x14ac:dyDescent="0.3">
      <c r="A531" s="25"/>
      <c r="B531" s="26"/>
      <c r="C531" s="27"/>
      <c r="D531" s="28"/>
    </row>
    <row r="532" spans="1:4" x14ac:dyDescent="0.3">
      <c r="A532" s="25"/>
      <c r="B532" s="26"/>
      <c r="C532" s="27"/>
      <c r="D532" s="28"/>
    </row>
    <row r="533" spans="1:4" x14ac:dyDescent="0.3">
      <c r="A533" s="25"/>
      <c r="B533" s="26"/>
      <c r="C533" s="27"/>
      <c r="D533" s="28"/>
    </row>
    <row r="534" spans="1:4" x14ac:dyDescent="0.3">
      <c r="A534" s="25"/>
      <c r="B534" s="26"/>
      <c r="C534" s="27"/>
      <c r="D534" s="28"/>
    </row>
    <row r="535" spans="1:4" x14ac:dyDescent="0.3">
      <c r="A535" s="25"/>
      <c r="B535" s="26"/>
      <c r="C535" s="27"/>
      <c r="D535" s="28"/>
    </row>
    <row r="536" spans="1:4" x14ac:dyDescent="0.3">
      <c r="A536" s="25"/>
      <c r="B536" s="26"/>
      <c r="C536" s="27"/>
      <c r="D536" s="28"/>
    </row>
    <row r="537" spans="1:4" x14ac:dyDescent="0.3">
      <c r="A537" s="25"/>
      <c r="B537" s="26"/>
      <c r="C537" s="27"/>
      <c r="D537" s="28"/>
    </row>
    <row r="538" spans="1:4" x14ac:dyDescent="0.3">
      <c r="A538" s="25"/>
      <c r="B538" s="26"/>
      <c r="C538" s="27"/>
      <c r="D538" s="28"/>
    </row>
    <row r="539" spans="1:4" x14ac:dyDescent="0.3">
      <c r="A539" s="25"/>
      <c r="B539" s="26"/>
      <c r="C539" s="27"/>
      <c r="D539" s="28"/>
    </row>
    <row r="540" spans="1:4" x14ac:dyDescent="0.3">
      <c r="A540" s="25"/>
      <c r="B540" s="26"/>
      <c r="C540" s="27"/>
      <c r="D540" s="28"/>
    </row>
    <row r="541" spans="1:4" x14ac:dyDescent="0.3">
      <c r="A541" s="25"/>
      <c r="B541" s="26"/>
      <c r="C541" s="27"/>
      <c r="D541" s="28"/>
    </row>
    <row r="542" spans="1:4" x14ac:dyDescent="0.3">
      <c r="A542" s="25"/>
      <c r="B542" s="26"/>
      <c r="C542" s="27"/>
      <c r="D542" s="28"/>
    </row>
    <row r="543" spans="1:4" x14ac:dyDescent="0.3">
      <c r="A543" s="25"/>
      <c r="B543" s="26"/>
      <c r="C543" s="27"/>
      <c r="D543" s="28"/>
    </row>
    <row r="544" spans="1:4" x14ac:dyDescent="0.3">
      <c r="A544" s="25"/>
      <c r="B544" s="26"/>
      <c r="C544" s="27"/>
      <c r="D544" s="28"/>
    </row>
    <row r="545" spans="1:4" x14ac:dyDescent="0.3">
      <c r="A545" s="25"/>
      <c r="B545" s="26"/>
      <c r="C545" s="27"/>
      <c r="D545" s="28"/>
    </row>
    <row r="546" spans="1:4" x14ac:dyDescent="0.3">
      <c r="A546" s="25"/>
      <c r="B546" s="26"/>
      <c r="C546" s="27"/>
      <c r="D546" s="28"/>
    </row>
    <row r="547" spans="1:4" x14ac:dyDescent="0.3">
      <c r="A547" s="25"/>
      <c r="B547" s="26"/>
      <c r="C547" s="27"/>
      <c r="D547" s="28"/>
    </row>
    <row r="548" spans="1:4" x14ac:dyDescent="0.3">
      <c r="A548" s="25"/>
      <c r="B548" s="26"/>
      <c r="C548" s="27"/>
      <c r="D548" s="28"/>
    </row>
    <row r="549" spans="1:4" x14ac:dyDescent="0.3">
      <c r="A549" s="25"/>
      <c r="B549" s="26"/>
      <c r="C549" s="27"/>
      <c r="D549" s="28"/>
    </row>
    <row r="550" spans="1:4" x14ac:dyDescent="0.3">
      <c r="A550" s="25"/>
      <c r="B550" s="26"/>
      <c r="C550" s="27"/>
      <c r="D550" s="28"/>
    </row>
    <row r="551" spans="1:4" x14ac:dyDescent="0.3">
      <c r="A551" s="25"/>
      <c r="B551" s="26"/>
      <c r="C551" s="27"/>
      <c r="D551" s="28"/>
    </row>
    <row r="552" spans="1:4" x14ac:dyDescent="0.3">
      <c r="A552" s="25"/>
      <c r="B552" s="26"/>
      <c r="C552" s="27"/>
      <c r="D552" s="28"/>
    </row>
    <row r="553" spans="1:4" x14ac:dyDescent="0.3">
      <c r="A553" s="25"/>
      <c r="B553" s="26"/>
      <c r="C553" s="27"/>
      <c r="D553" s="28"/>
    </row>
    <row r="554" spans="1:4" x14ac:dyDescent="0.3">
      <c r="A554" s="25"/>
      <c r="B554" s="26"/>
      <c r="C554" s="27"/>
      <c r="D554" s="28"/>
    </row>
    <row r="555" spans="1:4" x14ac:dyDescent="0.3">
      <c r="A555" s="25"/>
      <c r="B555" s="26"/>
      <c r="C555" s="27"/>
      <c r="D555" s="28"/>
    </row>
    <row r="556" spans="1:4" x14ac:dyDescent="0.3">
      <c r="A556" s="25"/>
      <c r="B556" s="26"/>
      <c r="C556" s="27"/>
      <c r="D556" s="28"/>
    </row>
    <row r="557" spans="1:4" x14ac:dyDescent="0.3">
      <c r="A557" s="25"/>
      <c r="B557" s="26"/>
      <c r="C557" s="27"/>
      <c r="D557" s="28"/>
    </row>
    <row r="558" spans="1:4" x14ac:dyDescent="0.3">
      <c r="A558" s="25"/>
      <c r="B558" s="26"/>
      <c r="C558" s="27"/>
      <c r="D558" s="28"/>
    </row>
    <row r="559" spans="1:4" x14ac:dyDescent="0.3">
      <c r="A559" s="25"/>
      <c r="B559" s="26"/>
      <c r="C559" s="27"/>
      <c r="D559" s="28"/>
    </row>
    <row r="560" spans="1:4" x14ac:dyDescent="0.3">
      <c r="A560" s="25"/>
      <c r="B560" s="26"/>
      <c r="C560" s="27"/>
      <c r="D560" s="28"/>
    </row>
    <row r="561" spans="1:4" x14ac:dyDescent="0.3">
      <c r="A561" s="25"/>
      <c r="B561" s="26"/>
      <c r="C561" s="27"/>
      <c r="D561" s="28"/>
    </row>
    <row r="562" spans="1:4" x14ac:dyDescent="0.3">
      <c r="A562" s="25"/>
      <c r="B562" s="26"/>
      <c r="C562" s="27"/>
      <c r="D562" s="28"/>
    </row>
    <row r="563" spans="1:4" x14ac:dyDescent="0.3">
      <c r="A563" s="25"/>
      <c r="B563" s="26"/>
      <c r="C563" s="27"/>
      <c r="D563" s="28"/>
    </row>
    <row r="564" spans="1:4" x14ac:dyDescent="0.3">
      <c r="A564" s="25"/>
      <c r="B564" s="26"/>
      <c r="C564" s="27"/>
      <c r="D564" s="28"/>
    </row>
    <row r="565" spans="1:4" x14ac:dyDescent="0.3">
      <c r="A565" s="25"/>
      <c r="B565" s="26"/>
      <c r="C565" s="27"/>
      <c r="D565" s="28"/>
    </row>
    <row r="566" spans="1:4" x14ac:dyDescent="0.3">
      <c r="A566" s="25"/>
      <c r="B566" s="26"/>
      <c r="C566" s="27"/>
      <c r="D566" s="28"/>
    </row>
    <row r="567" spans="1:4" x14ac:dyDescent="0.3">
      <c r="A567" s="25"/>
      <c r="B567" s="26"/>
      <c r="C567" s="27"/>
      <c r="D567" s="28"/>
    </row>
    <row r="568" spans="1:4" x14ac:dyDescent="0.3">
      <c r="A568" s="25"/>
      <c r="B568" s="26"/>
      <c r="C568" s="27"/>
      <c r="D568" s="28"/>
    </row>
    <row r="569" spans="1:4" x14ac:dyDescent="0.3">
      <c r="A569" s="25"/>
      <c r="B569" s="26"/>
      <c r="C569" s="27"/>
      <c r="D569" s="28"/>
    </row>
    <row r="570" spans="1:4" x14ac:dyDescent="0.3">
      <c r="A570" s="25"/>
      <c r="B570" s="26"/>
      <c r="C570" s="27"/>
      <c r="D570" s="28"/>
    </row>
    <row r="571" spans="1:4" x14ac:dyDescent="0.3">
      <c r="A571" s="25"/>
      <c r="B571" s="26"/>
      <c r="C571" s="27"/>
      <c r="D571" s="28"/>
    </row>
    <row r="572" spans="1:4" x14ac:dyDescent="0.3">
      <c r="A572" s="25"/>
      <c r="B572" s="26"/>
      <c r="C572" s="27"/>
      <c r="D572" s="28"/>
    </row>
    <row r="573" spans="1:4" x14ac:dyDescent="0.3">
      <c r="A573" s="25"/>
      <c r="B573" s="26"/>
      <c r="C573" s="27"/>
      <c r="D573" s="28"/>
    </row>
    <row r="574" spans="1:4" x14ac:dyDescent="0.3">
      <c r="A574" s="25"/>
      <c r="B574" s="26"/>
      <c r="C574" s="27"/>
      <c r="D574" s="28"/>
    </row>
    <row r="575" spans="1:4" x14ac:dyDescent="0.3">
      <c r="A575" s="25"/>
      <c r="B575" s="26"/>
      <c r="C575" s="27"/>
      <c r="D575" s="28"/>
    </row>
    <row r="576" spans="1:4" x14ac:dyDescent="0.3">
      <c r="A576" s="25"/>
      <c r="B576" s="26"/>
      <c r="C576" s="27"/>
      <c r="D576" s="28"/>
    </row>
    <row r="577" spans="1:4" x14ac:dyDescent="0.3">
      <c r="A577" s="25"/>
      <c r="B577" s="26"/>
      <c r="C577" s="27"/>
      <c r="D577" s="28"/>
    </row>
    <row r="578" spans="1:4" x14ac:dyDescent="0.3">
      <c r="A578" s="25"/>
      <c r="B578" s="26"/>
      <c r="C578" s="27"/>
      <c r="D578" s="28"/>
    </row>
    <row r="579" spans="1:4" x14ac:dyDescent="0.3">
      <c r="A579" s="25"/>
      <c r="B579" s="26"/>
      <c r="C579" s="27"/>
      <c r="D579" s="28"/>
    </row>
    <row r="580" spans="1:4" x14ac:dyDescent="0.3">
      <c r="A580" s="25"/>
      <c r="B580" s="26"/>
      <c r="C580" s="27"/>
      <c r="D580" s="28"/>
    </row>
    <row r="581" spans="1:4" x14ac:dyDescent="0.3">
      <c r="A581" s="25"/>
      <c r="B581" s="26"/>
      <c r="C581" s="27"/>
      <c r="D581" s="28"/>
    </row>
    <row r="582" spans="1:4" x14ac:dyDescent="0.3">
      <c r="A582" s="25"/>
      <c r="B582" s="26"/>
      <c r="C582" s="27"/>
      <c r="D582" s="28"/>
    </row>
    <row r="583" spans="1:4" x14ac:dyDescent="0.3">
      <c r="A583" s="25"/>
      <c r="B583" s="26"/>
      <c r="C583" s="27"/>
      <c r="D583" s="28"/>
    </row>
    <row r="584" spans="1:4" x14ac:dyDescent="0.3">
      <c r="A584" s="25"/>
      <c r="B584" s="26"/>
      <c r="C584" s="27"/>
      <c r="D584" s="28"/>
    </row>
    <row r="585" spans="1:4" x14ac:dyDescent="0.3">
      <c r="A585" s="25"/>
      <c r="B585" s="26"/>
      <c r="C585" s="27"/>
      <c r="D585" s="28"/>
    </row>
    <row r="586" spans="1:4" x14ac:dyDescent="0.3">
      <c r="A586" s="25"/>
      <c r="B586" s="26"/>
      <c r="C586" s="27"/>
      <c r="D586" s="28"/>
    </row>
    <row r="587" spans="1:4" x14ac:dyDescent="0.3">
      <c r="A587" s="25"/>
      <c r="B587" s="26"/>
      <c r="C587" s="27"/>
      <c r="D587" s="28"/>
    </row>
    <row r="588" spans="1:4" x14ac:dyDescent="0.3">
      <c r="A588" s="25"/>
      <c r="B588" s="26"/>
      <c r="C588" s="27"/>
      <c r="D588" s="28"/>
    </row>
    <row r="589" spans="1:4" x14ac:dyDescent="0.3">
      <c r="A589" s="25"/>
      <c r="B589" s="26"/>
      <c r="C589" s="27"/>
      <c r="D589" s="28"/>
    </row>
    <row r="590" spans="1:4" x14ac:dyDescent="0.3">
      <c r="A590" s="25"/>
      <c r="B590" s="26"/>
      <c r="C590" s="27"/>
      <c r="D590" s="28"/>
    </row>
    <row r="591" spans="1:4" x14ac:dyDescent="0.3">
      <c r="A591" s="25"/>
      <c r="B591" s="26"/>
      <c r="C591" s="27"/>
      <c r="D591" s="28"/>
    </row>
    <row r="592" spans="1:4" x14ac:dyDescent="0.3">
      <c r="A592" s="25"/>
      <c r="B592" s="26"/>
      <c r="C592" s="27"/>
      <c r="D592" s="28"/>
    </row>
    <row r="593" spans="1:4" x14ac:dyDescent="0.3">
      <c r="A593" s="25"/>
      <c r="B593" s="26"/>
      <c r="C593" s="27"/>
      <c r="D593" s="28"/>
    </row>
    <row r="594" spans="1:4" x14ac:dyDescent="0.3">
      <c r="A594" s="25"/>
      <c r="B594" s="26"/>
      <c r="C594" s="27"/>
      <c r="D594" s="28"/>
    </row>
    <row r="595" spans="1:4" x14ac:dyDescent="0.3">
      <c r="A595" s="25"/>
      <c r="B595" s="26"/>
      <c r="C595" s="27"/>
      <c r="D595" s="28"/>
    </row>
    <row r="596" spans="1:4" x14ac:dyDescent="0.3">
      <c r="A596" s="25"/>
      <c r="B596" s="26"/>
      <c r="C596" s="27"/>
      <c r="D596" s="28"/>
    </row>
    <row r="597" spans="1:4" x14ac:dyDescent="0.3">
      <c r="A597" s="25"/>
      <c r="B597" s="26"/>
      <c r="C597" s="27"/>
      <c r="D597" s="28"/>
    </row>
    <row r="598" spans="1:4" x14ac:dyDescent="0.3">
      <c r="A598" s="25"/>
      <c r="B598" s="26"/>
      <c r="C598" s="27"/>
      <c r="D598" s="28"/>
    </row>
    <row r="599" spans="1:4" x14ac:dyDescent="0.3">
      <c r="A599" s="25"/>
      <c r="B599" s="26"/>
      <c r="C599" s="27"/>
      <c r="D599" s="28"/>
    </row>
    <row r="600" spans="1:4" x14ac:dyDescent="0.3">
      <c r="A600" s="25"/>
      <c r="B600" s="26"/>
      <c r="C600" s="27"/>
      <c r="D600" s="28"/>
    </row>
    <row r="601" spans="1:4" x14ac:dyDescent="0.3">
      <c r="A601" s="25"/>
      <c r="B601" s="26"/>
      <c r="C601" s="27"/>
      <c r="D601" s="28"/>
    </row>
    <row r="602" spans="1:4" x14ac:dyDescent="0.3">
      <c r="A602" s="25"/>
      <c r="B602" s="26"/>
      <c r="C602" s="27"/>
      <c r="D602" s="28"/>
    </row>
    <row r="603" spans="1:4" x14ac:dyDescent="0.3">
      <c r="A603" s="25"/>
      <c r="B603" s="26"/>
      <c r="C603" s="27"/>
      <c r="D603" s="28"/>
    </row>
    <row r="604" spans="1:4" x14ac:dyDescent="0.3">
      <c r="A604" s="25"/>
      <c r="B604" s="26"/>
      <c r="C604" s="27"/>
      <c r="D604" s="28"/>
    </row>
    <row r="605" spans="1:4" x14ac:dyDescent="0.3">
      <c r="A605" s="25"/>
      <c r="B605" s="26"/>
      <c r="C605" s="27"/>
      <c r="D605" s="28"/>
    </row>
    <row r="606" spans="1:4" x14ac:dyDescent="0.3">
      <c r="A606" s="25"/>
      <c r="B606" s="26"/>
      <c r="C606" s="27"/>
      <c r="D606" s="28"/>
    </row>
    <row r="607" spans="1:4" x14ac:dyDescent="0.3">
      <c r="A607" s="25"/>
      <c r="B607" s="26"/>
      <c r="C607" s="27"/>
      <c r="D607" s="28"/>
    </row>
    <row r="608" spans="1:4" x14ac:dyDescent="0.3">
      <c r="A608" s="25"/>
      <c r="B608" s="26"/>
      <c r="C608" s="27"/>
      <c r="D608" s="28"/>
    </row>
    <row r="609" spans="1:4" x14ac:dyDescent="0.3">
      <c r="A609" s="25"/>
      <c r="B609" s="26"/>
      <c r="C609" s="27"/>
      <c r="D609" s="28"/>
    </row>
    <row r="610" spans="1:4" x14ac:dyDescent="0.3">
      <c r="A610" s="25"/>
      <c r="B610" s="26"/>
      <c r="C610" s="27"/>
      <c r="D610" s="28"/>
    </row>
    <row r="611" spans="1:4" x14ac:dyDescent="0.3">
      <c r="A611" s="25"/>
      <c r="B611" s="26"/>
      <c r="C611" s="27"/>
      <c r="D611" s="28"/>
    </row>
    <row r="612" spans="1:4" x14ac:dyDescent="0.3">
      <c r="A612" s="25"/>
      <c r="B612" s="26"/>
      <c r="C612" s="27"/>
      <c r="D612" s="28"/>
    </row>
    <row r="613" spans="1:4" x14ac:dyDescent="0.3">
      <c r="A613" s="25"/>
      <c r="B613" s="26"/>
      <c r="C613" s="27"/>
      <c r="D613" s="28"/>
    </row>
    <row r="614" spans="1:4" x14ac:dyDescent="0.3">
      <c r="A614" s="25"/>
      <c r="B614" s="26"/>
      <c r="C614" s="27"/>
      <c r="D614" s="28"/>
    </row>
    <row r="615" spans="1:4" x14ac:dyDescent="0.3">
      <c r="A615" s="25"/>
      <c r="B615" s="26"/>
      <c r="C615" s="27"/>
      <c r="D615" s="28"/>
    </row>
    <row r="616" spans="1:4" x14ac:dyDescent="0.3">
      <c r="A616" s="25"/>
      <c r="B616" s="26"/>
      <c r="C616" s="27"/>
      <c r="D616" s="28"/>
    </row>
    <row r="617" spans="1:4" x14ac:dyDescent="0.3">
      <c r="A617" s="25"/>
      <c r="B617" s="26"/>
      <c r="C617" s="27"/>
      <c r="D617" s="28"/>
    </row>
    <row r="618" spans="1:4" x14ac:dyDescent="0.3">
      <c r="A618" s="25"/>
      <c r="B618" s="26"/>
      <c r="C618" s="27"/>
      <c r="D618" s="28"/>
    </row>
    <row r="619" spans="1:4" x14ac:dyDescent="0.3">
      <c r="A619" s="25"/>
      <c r="B619" s="26"/>
      <c r="C619" s="27"/>
      <c r="D619" s="28"/>
    </row>
    <row r="620" spans="1:4" x14ac:dyDescent="0.3">
      <c r="A620" s="25"/>
      <c r="B620" s="26"/>
      <c r="C620" s="27"/>
      <c r="D620" s="28"/>
    </row>
    <row r="621" spans="1:4" x14ac:dyDescent="0.3">
      <c r="A621" s="25"/>
      <c r="B621" s="26"/>
      <c r="C621" s="27"/>
      <c r="D621" s="28"/>
    </row>
    <row r="622" spans="1:4" x14ac:dyDescent="0.3">
      <c r="A622" s="25"/>
      <c r="B622" s="26"/>
      <c r="C622" s="27"/>
      <c r="D622" s="28"/>
    </row>
    <row r="623" spans="1:4" x14ac:dyDescent="0.3">
      <c r="A623" s="25"/>
      <c r="B623" s="26"/>
      <c r="C623" s="27"/>
      <c r="D623" s="28"/>
    </row>
    <row r="624" spans="1:4" x14ac:dyDescent="0.3">
      <c r="A624" s="25"/>
      <c r="B624" s="26"/>
      <c r="C624" s="27"/>
      <c r="D624" s="28"/>
    </row>
    <row r="625" spans="1:4" x14ac:dyDescent="0.3">
      <c r="A625" s="25"/>
      <c r="B625" s="26"/>
      <c r="C625" s="27"/>
      <c r="D625" s="28"/>
    </row>
    <row r="626" spans="1:4" x14ac:dyDescent="0.3">
      <c r="A626" s="25"/>
      <c r="B626" s="26"/>
      <c r="C626" s="27"/>
      <c r="D626" s="28"/>
    </row>
    <row r="627" spans="1:4" x14ac:dyDescent="0.3">
      <c r="A627" s="25"/>
      <c r="B627" s="26"/>
      <c r="C627" s="27"/>
      <c r="D627" s="28"/>
    </row>
    <row r="628" spans="1:4" x14ac:dyDescent="0.3">
      <c r="A628" s="25"/>
      <c r="B628" s="26"/>
      <c r="C628" s="27"/>
      <c r="D628" s="28"/>
    </row>
    <row r="629" spans="1:4" x14ac:dyDescent="0.3">
      <c r="A629" s="25"/>
      <c r="B629" s="26"/>
      <c r="C629" s="27"/>
      <c r="D629" s="28"/>
    </row>
    <row r="630" spans="1:4" x14ac:dyDescent="0.3">
      <c r="A630" s="25"/>
      <c r="B630" s="26"/>
      <c r="C630" s="27"/>
      <c r="D630" s="28"/>
    </row>
    <row r="631" spans="1:4" x14ac:dyDescent="0.3">
      <c r="A631" s="25"/>
      <c r="B631" s="26"/>
      <c r="C631" s="27"/>
      <c r="D631" s="28"/>
    </row>
    <row r="632" spans="1:4" x14ac:dyDescent="0.3">
      <c r="A632" s="25"/>
      <c r="B632" s="26"/>
      <c r="C632" s="27"/>
      <c r="D632" s="28"/>
    </row>
    <row r="633" spans="1:4" x14ac:dyDescent="0.3">
      <c r="A633" s="25"/>
      <c r="B633" s="26"/>
      <c r="C633" s="27"/>
      <c r="D633" s="28"/>
    </row>
    <row r="634" spans="1:4" x14ac:dyDescent="0.3">
      <c r="A634" s="25"/>
      <c r="B634" s="26"/>
      <c r="C634" s="27"/>
      <c r="D634" s="28"/>
    </row>
    <row r="635" spans="1:4" x14ac:dyDescent="0.3">
      <c r="A635" s="25"/>
      <c r="B635" s="26"/>
      <c r="C635" s="27"/>
      <c r="D635" s="28"/>
    </row>
    <row r="636" spans="1:4" x14ac:dyDescent="0.3">
      <c r="A636" s="25"/>
      <c r="B636" s="26"/>
      <c r="C636" s="27"/>
      <c r="D636" s="28"/>
    </row>
    <row r="637" spans="1:4" x14ac:dyDescent="0.3">
      <c r="A637" s="25"/>
      <c r="B637" s="26"/>
      <c r="C637" s="27"/>
      <c r="D637" s="28"/>
    </row>
    <row r="638" spans="1:4" x14ac:dyDescent="0.3">
      <c r="A638" s="25"/>
      <c r="B638" s="26"/>
      <c r="C638" s="27"/>
      <c r="D638" s="28"/>
    </row>
    <row r="639" spans="1:4" x14ac:dyDescent="0.3">
      <c r="A639" s="25"/>
      <c r="B639" s="26"/>
      <c r="C639" s="27"/>
      <c r="D639" s="28"/>
    </row>
    <row r="640" spans="1:4" x14ac:dyDescent="0.3">
      <c r="A640" s="25"/>
      <c r="B640" s="26"/>
      <c r="C640" s="27"/>
      <c r="D640" s="28"/>
    </row>
    <row r="641" spans="1:4" x14ac:dyDescent="0.3">
      <c r="A641" s="25"/>
      <c r="B641" s="26"/>
      <c r="C641" s="27"/>
      <c r="D641" s="28"/>
    </row>
    <row r="642" spans="1:4" x14ac:dyDescent="0.3">
      <c r="A642" s="25"/>
      <c r="B642" s="26"/>
      <c r="C642" s="27"/>
      <c r="D642" s="28"/>
    </row>
    <row r="643" spans="1:4" x14ac:dyDescent="0.3">
      <c r="A643" s="25"/>
      <c r="B643" s="26"/>
      <c r="C643" s="27"/>
      <c r="D643" s="28"/>
    </row>
    <row r="644" spans="1:4" x14ac:dyDescent="0.3">
      <c r="A644" s="25"/>
      <c r="B644" s="26"/>
      <c r="C644" s="27"/>
      <c r="D644" s="28"/>
    </row>
    <row r="645" spans="1:4" x14ac:dyDescent="0.3">
      <c r="A645" s="25"/>
      <c r="B645" s="26"/>
      <c r="C645" s="27"/>
      <c r="D645" s="28"/>
    </row>
    <row r="646" spans="1:4" x14ac:dyDescent="0.3">
      <c r="A646" s="25"/>
      <c r="B646" s="26"/>
      <c r="C646" s="27"/>
      <c r="D646" s="28"/>
    </row>
    <row r="647" spans="1:4" x14ac:dyDescent="0.3">
      <c r="A647" s="25"/>
      <c r="B647" s="26"/>
      <c r="C647" s="27"/>
      <c r="D647" s="28"/>
    </row>
    <row r="648" spans="1:4" x14ac:dyDescent="0.3">
      <c r="A648" s="25"/>
      <c r="B648" s="26"/>
      <c r="C648" s="27"/>
      <c r="D648" s="28"/>
    </row>
    <row r="649" spans="1:4" x14ac:dyDescent="0.3">
      <c r="A649" s="25"/>
      <c r="B649" s="26"/>
      <c r="C649" s="27"/>
      <c r="D649" s="28"/>
    </row>
    <row r="650" spans="1:4" x14ac:dyDescent="0.3">
      <c r="A650" s="25"/>
      <c r="B650" s="26"/>
      <c r="C650" s="27"/>
      <c r="D650" s="28"/>
    </row>
    <row r="651" spans="1:4" x14ac:dyDescent="0.3">
      <c r="A651" s="25"/>
      <c r="B651" s="26"/>
      <c r="C651" s="27"/>
      <c r="D651" s="28"/>
    </row>
    <row r="652" spans="1:4" x14ac:dyDescent="0.3">
      <c r="A652" s="25"/>
      <c r="B652" s="26"/>
      <c r="C652" s="27"/>
      <c r="D652" s="28"/>
    </row>
    <row r="653" spans="1:4" x14ac:dyDescent="0.3">
      <c r="A653" s="25"/>
      <c r="B653" s="26"/>
      <c r="C653" s="27"/>
      <c r="D653" s="28"/>
    </row>
    <row r="654" spans="1:4" x14ac:dyDescent="0.3">
      <c r="A654" s="25"/>
      <c r="B654" s="26"/>
      <c r="C654" s="27"/>
      <c r="D654" s="28"/>
    </row>
    <row r="655" spans="1:4" x14ac:dyDescent="0.3">
      <c r="A655" s="25"/>
      <c r="B655" s="26"/>
      <c r="C655" s="27"/>
      <c r="D655" s="28"/>
    </row>
    <row r="656" spans="1:4" x14ac:dyDescent="0.3">
      <c r="A656" s="25"/>
      <c r="B656" s="26"/>
      <c r="C656" s="27"/>
      <c r="D656" s="28"/>
    </row>
    <row r="657" spans="1:4" x14ac:dyDescent="0.3">
      <c r="A657" s="25"/>
      <c r="B657" s="26"/>
      <c r="C657" s="27"/>
      <c r="D657" s="28"/>
    </row>
    <row r="658" spans="1:4" x14ac:dyDescent="0.3">
      <c r="A658" s="25"/>
      <c r="B658" s="26"/>
      <c r="C658" s="27"/>
      <c r="D658" s="28"/>
    </row>
    <row r="659" spans="1:4" x14ac:dyDescent="0.3">
      <c r="A659" s="25"/>
      <c r="B659" s="26"/>
      <c r="C659" s="27"/>
      <c r="D659" s="28"/>
    </row>
    <row r="660" spans="1:4" x14ac:dyDescent="0.3">
      <c r="A660" s="25"/>
      <c r="B660" s="26"/>
      <c r="C660" s="27"/>
      <c r="D660" s="28"/>
    </row>
    <row r="661" spans="1:4" x14ac:dyDescent="0.3">
      <c r="A661" s="25"/>
      <c r="B661" s="26"/>
      <c r="C661" s="27"/>
      <c r="D661" s="28"/>
    </row>
    <row r="662" spans="1:4" x14ac:dyDescent="0.3">
      <c r="A662" s="25"/>
      <c r="B662" s="26"/>
      <c r="C662" s="27"/>
      <c r="D662" s="28"/>
    </row>
    <row r="663" spans="1:4" x14ac:dyDescent="0.3">
      <c r="A663" s="25"/>
      <c r="B663" s="26"/>
      <c r="C663" s="27"/>
      <c r="D663" s="28"/>
    </row>
    <row r="664" spans="1:4" x14ac:dyDescent="0.3">
      <c r="A664" s="25"/>
      <c r="B664" s="26"/>
      <c r="C664" s="27"/>
      <c r="D664" s="28"/>
    </row>
    <row r="665" spans="1:4" x14ac:dyDescent="0.3">
      <c r="A665" s="25"/>
      <c r="B665" s="26"/>
      <c r="C665" s="27"/>
      <c r="D665" s="28"/>
    </row>
    <row r="666" spans="1:4" x14ac:dyDescent="0.3">
      <c r="A666" s="25"/>
      <c r="B666" s="26"/>
      <c r="C666" s="27"/>
      <c r="D666" s="28"/>
    </row>
    <row r="667" spans="1:4" x14ac:dyDescent="0.3">
      <c r="A667" s="25"/>
      <c r="B667" s="26"/>
      <c r="C667" s="27"/>
      <c r="D667" s="28"/>
    </row>
    <row r="668" spans="1:4" x14ac:dyDescent="0.3">
      <c r="A668" s="25"/>
      <c r="B668" s="26"/>
      <c r="C668" s="27"/>
      <c r="D668" s="28"/>
    </row>
    <row r="669" spans="1:4" x14ac:dyDescent="0.3">
      <c r="A669" s="25"/>
      <c r="B669" s="26"/>
      <c r="C669" s="27"/>
      <c r="D669" s="28"/>
    </row>
    <row r="670" spans="1:4" x14ac:dyDescent="0.3">
      <c r="A670" s="25"/>
      <c r="B670" s="26"/>
      <c r="C670" s="27"/>
      <c r="D670" s="28"/>
    </row>
    <row r="671" spans="1:4" x14ac:dyDescent="0.3">
      <c r="A671" s="25"/>
      <c r="B671" s="26"/>
      <c r="C671" s="27"/>
      <c r="D671" s="28"/>
    </row>
    <row r="672" spans="1:4" x14ac:dyDescent="0.3">
      <c r="A672" s="25"/>
      <c r="B672" s="26"/>
      <c r="C672" s="27"/>
      <c r="D672" s="28"/>
    </row>
    <row r="673" spans="1:4" x14ac:dyDescent="0.3">
      <c r="A673" s="25"/>
      <c r="B673" s="26"/>
      <c r="C673" s="27"/>
      <c r="D673" s="28"/>
    </row>
    <row r="674" spans="1:4" x14ac:dyDescent="0.3">
      <c r="A674" s="25"/>
      <c r="B674" s="26"/>
      <c r="C674" s="27"/>
      <c r="D674" s="28"/>
    </row>
    <row r="675" spans="1:4" x14ac:dyDescent="0.3">
      <c r="A675" s="25"/>
      <c r="B675" s="26"/>
      <c r="C675" s="27"/>
      <c r="D675" s="28"/>
    </row>
    <row r="676" spans="1:4" x14ac:dyDescent="0.3">
      <c r="A676" s="25"/>
      <c r="B676" s="26"/>
      <c r="C676" s="27"/>
      <c r="D676" s="28"/>
    </row>
    <row r="677" spans="1:4" x14ac:dyDescent="0.3">
      <c r="A677" s="25"/>
      <c r="B677" s="26"/>
      <c r="C677" s="27"/>
      <c r="D677" s="28"/>
    </row>
    <row r="678" spans="1:4" x14ac:dyDescent="0.3">
      <c r="A678" s="25"/>
      <c r="B678" s="26"/>
      <c r="C678" s="27"/>
      <c r="D678" s="28"/>
    </row>
    <row r="679" spans="1:4" x14ac:dyDescent="0.3">
      <c r="A679" s="25"/>
      <c r="B679" s="26"/>
      <c r="C679" s="27"/>
      <c r="D679" s="28"/>
    </row>
    <row r="680" spans="1:4" x14ac:dyDescent="0.3">
      <c r="A680" s="25"/>
      <c r="B680" s="26"/>
      <c r="C680" s="27"/>
      <c r="D680" s="28"/>
    </row>
    <row r="681" spans="1:4" x14ac:dyDescent="0.3">
      <c r="A681" s="25"/>
      <c r="B681" s="26"/>
      <c r="C681" s="27"/>
      <c r="D681" s="28"/>
    </row>
    <row r="682" spans="1:4" x14ac:dyDescent="0.3">
      <c r="A682" s="25"/>
      <c r="B682" s="26"/>
      <c r="C682" s="27"/>
      <c r="D682" s="28"/>
    </row>
    <row r="683" spans="1:4" x14ac:dyDescent="0.3">
      <c r="A683" s="25"/>
      <c r="B683" s="26"/>
      <c r="C683" s="27"/>
      <c r="D683" s="28"/>
    </row>
    <row r="684" spans="1:4" x14ac:dyDescent="0.3">
      <c r="A684" s="25"/>
      <c r="B684" s="26"/>
      <c r="C684" s="27"/>
      <c r="D684" s="28"/>
    </row>
    <row r="685" spans="1:4" x14ac:dyDescent="0.3">
      <c r="A685" s="25"/>
      <c r="B685" s="26"/>
      <c r="C685" s="27"/>
      <c r="D685" s="28"/>
    </row>
    <row r="686" spans="1:4" x14ac:dyDescent="0.3">
      <c r="A686" s="25"/>
      <c r="B686" s="26"/>
      <c r="C686" s="27"/>
      <c r="D686" s="28"/>
    </row>
    <row r="687" spans="1:4" x14ac:dyDescent="0.3">
      <c r="A687" s="25"/>
      <c r="B687" s="26"/>
      <c r="C687" s="27"/>
      <c r="D687" s="28"/>
    </row>
    <row r="688" spans="1:4" x14ac:dyDescent="0.3">
      <c r="A688" s="25"/>
      <c r="B688" s="26"/>
      <c r="C688" s="27"/>
      <c r="D688" s="28"/>
    </row>
    <row r="689" spans="1:4" x14ac:dyDescent="0.3">
      <c r="A689" s="25"/>
      <c r="B689" s="26"/>
      <c r="C689" s="27"/>
      <c r="D689" s="28"/>
    </row>
    <row r="690" spans="1:4" x14ac:dyDescent="0.3">
      <c r="A690" s="25"/>
      <c r="B690" s="26"/>
      <c r="C690" s="27"/>
      <c r="D690" s="28"/>
    </row>
    <row r="691" spans="1:4" x14ac:dyDescent="0.3">
      <c r="A691" s="25"/>
      <c r="B691" s="26"/>
      <c r="C691" s="27"/>
      <c r="D691" s="28"/>
    </row>
    <row r="692" spans="1:4" x14ac:dyDescent="0.3">
      <c r="A692" s="25"/>
      <c r="B692" s="26"/>
      <c r="C692" s="27"/>
      <c r="D692" s="28"/>
    </row>
    <row r="693" spans="1:4" x14ac:dyDescent="0.3">
      <c r="A693" s="25"/>
      <c r="B693" s="26"/>
      <c r="C693" s="27"/>
      <c r="D693" s="28"/>
    </row>
    <row r="694" spans="1:4" x14ac:dyDescent="0.3">
      <c r="A694" s="25"/>
      <c r="B694" s="26"/>
      <c r="C694" s="27"/>
      <c r="D694" s="28"/>
    </row>
    <row r="695" spans="1:4" x14ac:dyDescent="0.3">
      <c r="A695" s="25"/>
      <c r="B695" s="26"/>
      <c r="C695" s="27"/>
      <c r="D695" s="28"/>
    </row>
    <row r="696" spans="1:4" x14ac:dyDescent="0.3">
      <c r="A696" s="25"/>
      <c r="B696" s="26"/>
      <c r="C696" s="27"/>
      <c r="D696" s="28"/>
    </row>
    <row r="697" spans="1:4" x14ac:dyDescent="0.3">
      <c r="A697" s="25"/>
      <c r="B697" s="26"/>
      <c r="C697" s="27"/>
      <c r="D697" s="28"/>
    </row>
    <row r="698" spans="1:4" x14ac:dyDescent="0.3">
      <c r="A698" s="25"/>
      <c r="B698" s="26"/>
      <c r="C698" s="27"/>
      <c r="D698" s="28"/>
    </row>
    <row r="699" spans="1:4" x14ac:dyDescent="0.3">
      <c r="A699" s="25"/>
      <c r="B699" s="26"/>
      <c r="C699" s="27"/>
      <c r="D699" s="28"/>
    </row>
    <row r="700" spans="1:4" x14ac:dyDescent="0.3">
      <c r="A700" s="25"/>
      <c r="B700" s="26"/>
      <c r="C700" s="27"/>
      <c r="D700" s="28"/>
    </row>
    <row r="701" spans="1:4" x14ac:dyDescent="0.3">
      <c r="A701" s="25"/>
      <c r="B701" s="26"/>
      <c r="C701" s="27"/>
      <c r="D701" s="28"/>
    </row>
    <row r="702" spans="1:4" x14ac:dyDescent="0.3">
      <c r="A702" s="25"/>
      <c r="B702" s="26"/>
      <c r="C702" s="27"/>
      <c r="D702" s="28"/>
    </row>
    <row r="703" spans="1:4" x14ac:dyDescent="0.3">
      <c r="A703" s="25"/>
      <c r="B703" s="26"/>
      <c r="C703" s="27"/>
      <c r="D703" s="28"/>
    </row>
    <row r="704" spans="1:4" x14ac:dyDescent="0.3">
      <c r="A704" s="25"/>
      <c r="B704" s="26"/>
      <c r="C704" s="27"/>
      <c r="D704" s="28"/>
    </row>
    <row r="705" spans="1:4" x14ac:dyDescent="0.3">
      <c r="A705" s="25"/>
      <c r="B705" s="26"/>
      <c r="C705" s="27"/>
      <c r="D705" s="28"/>
    </row>
    <row r="706" spans="1:4" x14ac:dyDescent="0.3">
      <c r="A706" s="25"/>
      <c r="B706" s="26"/>
      <c r="C706" s="27"/>
      <c r="D706" s="28"/>
    </row>
    <row r="707" spans="1:4" x14ac:dyDescent="0.3">
      <c r="A707" s="25"/>
      <c r="B707" s="26"/>
      <c r="C707" s="27"/>
      <c r="D707" s="28"/>
    </row>
    <row r="708" spans="1:4" x14ac:dyDescent="0.3">
      <c r="A708" s="25"/>
      <c r="B708" s="26"/>
      <c r="C708" s="27"/>
      <c r="D708" s="28"/>
    </row>
    <row r="709" spans="1:4" x14ac:dyDescent="0.3">
      <c r="A709" s="25"/>
      <c r="B709" s="26"/>
      <c r="C709" s="27"/>
      <c r="D709" s="28"/>
    </row>
    <row r="710" spans="1:4" x14ac:dyDescent="0.3">
      <c r="A710" s="25"/>
      <c r="B710" s="26"/>
      <c r="C710" s="27"/>
      <c r="D710" s="28"/>
    </row>
    <row r="711" spans="1:4" x14ac:dyDescent="0.3">
      <c r="A711" s="25"/>
      <c r="B711" s="26"/>
      <c r="C711" s="27"/>
      <c r="D711" s="28"/>
    </row>
    <row r="712" spans="1:4" x14ac:dyDescent="0.3">
      <c r="A712" s="25"/>
      <c r="B712" s="26"/>
      <c r="C712" s="27"/>
      <c r="D712" s="28"/>
    </row>
    <row r="713" spans="1:4" x14ac:dyDescent="0.3">
      <c r="A713" s="25"/>
      <c r="B713" s="26"/>
      <c r="C713" s="27"/>
      <c r="D713" s="28"/>
    </row>
    <row r="714" spans="1:4" x14ac:dyDescent="0.3">
      <c r="A714" s="25"/>
      <c r="B714" s="26"/>
      <c r="C714" s="27"/>
      <c r="D714" s="28"/>
    </row>
    <row r="715" spans="1:4" x14ac:dyDescent="0.3">
      <c r="A715" s="25"/>
      <c r="B715" s="26"/>
      <c r="C715" s="27"/>
      <c r="D715" s="28"/>
    </row>
    <row r="716" spans="1:4" x14ac:dyDescent="0.3">
      <c r="A716" s="25"/>
      <c r="B716" s="26"/>
      <c r="C716" s="27"/>
      <c r="D716" s="28"/>
    </row>
    <row r="717" spans="1:4" x14ac:dyDescent="0.3">
      <c r="A717" s="25"/>
      <c r="B717" s="26"/>
      <c r="C717" s="27"/>
      <c r="D717" s="28"/>
    </row>
    <row r="718" spans="1:4" x14ac:dyDescent="0.3">
      <c r="A718" s="25"/>
      <c r="B718" s="26"/>
      <c r="C718" s="27"/>
      <c r="D718" s="28"/>
    </row>
    <row r="719" spans="1:4" x14ac:dyDescent="0.3">
      <c r="A719" s="25"/>
      <c r="B719" s="26"/>
      <c r="C719" s="27"/>
      <c r="D719" s="28"/>
    </row>
    <row r="720" spans="1:4" x14ac:dyDescent="0.3">
      <c r="A720" s="25"/>
      <c r="B720" s="26"/>
      <c r="C720" s="27"/>
      <c r="D720" s="28"/>
    </row>
    <row r="721" spans="1:4" x14ac:dyDescent="0.3">
      <c r="A721" s="25"/>
      <c r="B721" s="26"/>
      <c r="C721" s="27"/>
      <c r="D721" s="28"/>
    </row>
    <row r="722" spans="1:4" x14ac:dyDescent="0.3">
      <c r="A722" s="25"/>
      <c r="B722" s="26"/>
      <c r="C722" s="27"/>
      <c r="D722" s="28"/>
    </row>
    <row r="723" spans="1:4" x14ac:dyDescent="0.3">
      <c r="A723" s="25"/>
      <c r="B723" s="26"/>
      <c r="C723" s="27"/>
      <c r="D723" s="28"/>
    </row>
    <row r="724" spans="1:4" x14ac:dyDescent="0.3">
      <c r="A724" s="25"/>
      <c r="B724" s="26"/>
      <c r="C724" s="27"/>
      <c r="D724" s="28"/>
    </row>
    <row r="725" spans="1:4" x14ac:dyDescent="0.3">
      <c r="A725" s="25"/>
      <c r="B725" s="26"/>
      <c r="C725" s="27"/>
      <c r="D725" s="28"/>
    </row>
    <row r="726" spans="1:4" x14ac:dyDescent="0.3">
      <c r="A726" s="25"/>
      <c r="B726" s="26"/>
      <c r="C726" s="27"/>
      <c r="D726" s="28"/>
    </row>
    <row r="727" spans="1:4" x14ac:dyDescent="0.3">
      <c r="A727" s="25"/>
      <c r="B727" s="26"/>
      <c r="C727" s="27"/>
      <c r="D727" s="28"/>
    </row>
    <row r="728" spans="1:4" x14ac:dyDescent="0.3">
      <c r="A728" s="25"/>
      <c r="B728" s="26"/>
      <c r="C728" s="27"/>
      <c r="D728" s="28"/>
    </row>
    <row r="729" spans="1:4" x14ac:dyDescent="0.3">
      <c r="A729" s="25"/>
      <c r="B729" s="26"/>
      <c r="C729" s="27"/>
      <c r="D729" s="28"/>
    </row>
    <row r="730" spans="1:4" x14ac:dyDescent="0.3">
      <c r="A730" s="25"/>
      <c r="B730" s="26"/>
      <c r="C730" s="27"/>
      <c r="D730" s="28"/>
    </row>
    <row r="731" spans="1:4" x14ac:dyDescent="0.3">
      <c r="A731" s="25"/>
      <c r="B731" s="26"/>
      <c r="C731" s="27"/>
      <c r="D731" s="28"/>
    </row>
    <row r="732" spans="1:4" x14ac:dyDescent="0.3">
      <c r="A732" s="25"/>
      <c r="B732" s="26"/>
      <c r="C732" s="27"/>
      <c r="D732" s="28"/>
    </row>
    <row r="733" spans="1:4" x14ac:dyDescent="0.3">
      <c r="A733" s="25"/>
      <c r="B733" s="26"/>
      <c r="C733" s="27"/>
      <c r="D733" s="28"/>
    </row>
    <row r="734" spans="1:4" x14ac:dyDescent="0.3">
      <c r="A734" s="25"/>
      <c r="B734" s="26"/>
      <c r="C734" s="27"/>
      <c r="D734" s="28"/>
    </row>
    <row r="735" spans="1:4" x14ac:dyDescent="0.3">
      <c r="A735" s="25"/>
      <c r="B735" s="26"/>
      <c r="C735" s="27"/>
      <c r="D735" s="28"/>
    </row>
    <row r="736" spans="1:4" x14ac:dyDescent="0.3">
      <c r="A736" s="25"/>
      <c r="B736" s="26"/>
      <c r="C736" s="27"/>
      <c r="D736" s="28"/>
    </row>
    <row r="737" spans="1:4" x14ac:dyDescent="0.3">
      <c r="A737" s="25"/>
      <c r="B737" s="26"/>
      <c r="C737" s="27"/>
      <c r="D737" s="28"/>
    </row>
    <row r="738" spans="1:4" x14ac:dyDescent="0.3">
      <c r="A738" s="25"/>
      <c r="B738" s="26"/>
      <c r="C738" s="27"/>
      <c r="D738" s="28"/>
    </row>
    <row r="739" spans="1:4" x14ac:dyDescent="0.3">
      <c r="A739" s="25"/>
      <c r="B739" s="26"/>
      <c r="C739" s="27"/>
      <c r="D739" s="28"/>
    </row>
    <row r="740" spans="1:4" x14ac:dyDescent="0.3">
      <c r="A740" s="25"/>
      <c r="B740" s="26"/>
      <c r="C740" s="27"/>
      <c r="D740" s="28"/>
    </row>
    <row r="741" spans="1:4" x14ac:dyDescent="0.3">
      <c r="A741" s="25"/>
      <c r="B741" s="26"/>
      <c r="C741" s="27"/>
      <c r="D741" s="28"/>
    </row>
    <row r="742" spans="1:4" x14ac:dyDescent="0.3">
      <c r="A742" s="25"/>
      <c r="B742" s="26"/>
      <c r="C742" s="27"/>
      <c r="D742" s="28"/>
    </row>
    <row r="743" spans="1:4" x14ac:dyDescent="0.3">
      <c r="A743" s="25"/>
      <c r="B743" s="26"/>
      <c r="C743" s="27"/>
      <c r="D743" s="28"/>
    </row>
    <row r="744" spans="1:4" x14ac:dyDescent="0.3">
      <c r="A744" s="25"/>
      <c r="B744" s="26"/>
      <c r="C744" s="27"/>
      <c r="D744" s="28"/>
    </row>
    <row r="745" spans="1:4" x14ac:dyDescent="0.3">
      <c r="A745" s="25"/>
      <c r="B745" s="26"/>
      <c r="C745" s="27"/>
      <c r="D745" s="28"/>
    </row>
    <row r="746" spans="1:4" x14ac:dyDescent="0.3">
      <c r="A746" s="25"/>
      <c r="B746" s="26"/>
      <c r="C746" s="27"/>
      <c r="D746" s="28"/>
    </row>
    <row r="747" spans="1:4" x14ac:dyDescent="0.3">
      <c r="A747" s="25"/>
      <c r="B747" s="26"/>
      <c r="C747" s="27"/>
      <c r="D747" s="28"/>
    </row>
    <row r="748" spans="1:4" x14ac:dyDescent="0.3">
      <c r="A748" s="25"/>
      <c r="B748" s="26"/>
      <c r="C748" s="27"/>
      <c r="D748" s="28"/>
    </row>
    <row r="749" spans="1:4" x14ac:dyDescent="0.3">
      <c r="A749" s="25"/>
      <c r="B749" s="26"/>
      <c r="C749" s="27"/>
      <c r="D749" s="28"/>
    </row>
    <row r="750" spans="1:4" x14ac:dyDescent="0.3">
      <c r="A750" s="25"/>
      <c r="B750" s="26"/>
      <c r="C750" s="27"/>
      <c r="D750" s="28"/>
    </row>
    <row r="751" spans="1:4" x14ac:dyDescent="0.3">
      <c r="A751" s="25"/>
      <c r="B751" s="26"/>
      <c r="C751" s="27"/>
      <c r="D751" s="28"/>
    </row>
    <row r="752" spans="1:4" x14ac:dyDescent="0.3">
      <c r="A752" s="25"/>
      <c r="B752" s="26"/>
      <c r="C752" s="27"/>
      <c r="D752" s="28"/>
    </row>
    <row r="753" spans="1:4" x14ac:dyDescent="0.3">
      <c r="A753" s="25"/>
      <c r="B753" s="26"/>
      <c r="C753" s="27"/>
      <c r="D753" s="28"/>
    </row>
    <row r="754" spans="1:4" x14ac:dyDescent="0.3">
      <c r="A754" s="25"/>
      <c r="B754" s="26"/>
      <c r="C754" s="27"/>
      <c r="D754" s="28"/>
    </row>
    <row r="755" spans="1:4" x14ac:dyDescent="0.3">
      <c r="A755" s="25"/>
      <c r="B755" s="26"/>
      <c r="C755" s="27"/>
      <c r="D755" s="28"/>
    </row>
    <row r="756" spans="1:4" x14ac:dyDescent="0.3">
      <c r="A756" s="25"/>
      <c r="B756" s="26"/>
      <c r="C756" s="27"/>
      <c r="D756" s="28"/>
    </row>
    <row r="757" spans="1:4" x14ac:dyDescent="0.3">
      <c r="A757" s="25"/>
      <c r="B757" s="26"/>
      <c r="C757" s="27"/>
      <c r="D757" s="28"/>
    </row>
    <row r="758" spans="1:4" x14ac:dyDescent="0.3">
      <c r="A758" s="25"/>
      <c r="B758" s="26"/>
      <c r="C758" s="27"/>
      <c r="D758" s="28"/>
    </row>
    <row r="759" spans="1:4" x14ac:dyDescent="0.3">
      <c r="A759" s="25"/>
      <c r="B759" s="26"/>
      <c r="C759" s="27"/>
      <c r="D759" s="28"/>
    </row>
    <row r="760" spans="1:4" x14ac:dyDescent="0.3">
      <c r="A760" s="25"/>
      <c r="B760" s="26"/>
      <c r="C760" s="27"/>
      <c r="D760" s="28"/>
    </row>
    <row r="761" spans="1:4" x14ac:dyDescent="0.3">
      <c r="A761" s="25"/>
      <c r="B761" s="26"/>
      <c r="C761" s="27"/>
      <c r="D761" s="28"/>
    </row>
    <row r="762" spans="1:4" x14ac:dyDescent="0.3">
      <c r="A762" s="25"/>
      <c r="B762" s="26"/>
      <c r="C762" s="27"/>
      <c r="D762" s="28"/>
    </row>
    <row r="763" spans="1:4" x14ac:dyDescent="0.3">
      <c r="A763" s="25"/>
      <c r="B763" s="26"/>
      <c r="C763" s="27"/>
      <c r="D763" s="28"/>
    </row>
    <row r="764" spans="1:4" x14ac:dyDescent="0.3">
      <c r="A764" s="25"/>
      <c r="B764" s="26"/>
      <c r="C764" s="27"/>
      <c r="D764" s="28"/>
    </row>
    <row r="765" spans="1:4" x14ac:dyDescent="0.3">
      <c r="A765" s="25"/>
      <c r="B765" s="26"/>
      <c r="C765" s="27"/>
      <c r="D765" s="28"/>
    </row>
    <row r="766" spans="1:4" x14ac:dyDescent="0.3">
      <c r="A766" s="25"/>
      <c r="B766" s="26"/>
      <c r="C766" s="27"/>
      <c r="D766" s="28"/>
    </row>
    <row r="767" spans="1:4" x14ac:dyDescent="0.3">
      <c r="A767" s="25"/>
      <c r="B767" s="26"/>
      <c r="C767" s="27"/>
      <c r="D767" s="28"/>
    </row>
    <row r="768" spans="1:4" x14ac:dyDescent="0.3">
      <c r="A768" s="25"/>
      <c r="B768" s="26"/>
      <c r="C768" s="27"/>
      <c r="D768" s="28"/>
    </row>
    <row r="769" spans="1:4" x14ac:dyDescent="0.3">
      <c r="A769" s="25"/>
      <c r="B769" s="26"/>
      <c r="C769" s="27"/>
      <c r="D769" s="28"/>
    </row>
    <row r="770" spans="1:4" x14ac:dyDescent="0.3">
      <c r="A770" s="25"/>
      <c r="B770" s="26"/>
      <c r="C770" s="27"/>
      <c r="D770" s="28"/>
    </row>
    <row r="771" spans="1:4" x14ac:dyDescent="0.3">
      <c r="A771" s="25"/>
      <c r="B771" s="26"/>
      <c r="C771" s="27"/>
      <c r="D771" s="28"/>
    </row>
    <row r="772" spans="1:4" x14ac:dyDescent="0.3">
      <c r="A772" s="25"/>
      <c r="B772" s="26"/>
      <c r="C772" s="27"/>
      <c r="D772" s="28"/>
    </row>
    <row r="773" spans="1:4" x14ac:dyDescent="0.3">
      <c r="A773" s="25"/>
      <c r="B773" s="26"/>
      <c r="C773" s="27"/>
      <c r="D773" s="28"/>
    </row>
    <row r="774" spans="1:4" x14ac:dyDescent="0.3">
      <c r="A774" s="25"/>
      <c r="B774" s="26"/>
      <c r="C774" s="27"/>
      <c r="D774" s="28"/>
    </row>
    <row r="775" spans="1:4" x14ac:dyDescent="0.3">
      <c r="A775" s="25"/>
      <c r="B775" s="26"/>
      <c r="C775" s="27"/>
      <c r="D775" s="28"/>
    </row>
    <row r="776" spans="1:4" x14ac:dyDescent="0.3">
      <c r="A776" s="25"/>
      <c r="B776" s="26"/>
      <c r="C776" s="27"/>
      <c r="D776" s="28"/>
    </row>
    <row r="777" spans="1:4" x14ac:dyDescent="0.3">
      <c r="A777" s="25"/>
      <c r="B777" s="26"/>
      <c r="C777" s="27"/>
      <c r="D777" s="28"/>
    </row>
    <row r="778" spans="1:4" x14ac:dyDescent="0.3">
      <c r="A778" s="25"/>
      <c r="B778" s="26"/>
      <c r="C778" s="27"/>
      <c r="D778" s="28"/>
    </row>
    <row r="779" spans="1:4" x14ac:dyDescent="0.3">
      <c r="A779" s="25"/>
      <c r="B779" s="26"/>
      <c r="C779" s="27"/>
      <c r="D779" s="28"/>
    </row>
    <row r="780" spans="1:4" x14ac:dyDescent="0.3">
      <c r="A780" s="25"/>
      <c r="B780" s="26"/>
      <c r="C780" s="27"/>
      <c r="D780" s="28"/>
    </row>
    <row r="781" spans="1:4" x14ac:dyDescent="0.3">
      <c r="A781" s="25"/>
      <c r="B781" s="26"/>
      <c r="C781" s="27"/>
      <c r="D781" s="28"/>
    </row>
    <row r="782" spans="1:4" x14ac:dyDescent="0.3">
      <c r="A782" s="25"/>
      <c r="B782" s="26"/>
      <c r="C782" s="27"/>
      <c r="D782" s="28"/>
    </row>
    <row r="783" spans="1:4" x14ac:dyDescent="0.3">
      <c r="A783" s="25"/>
      <c r="B783" s="26"/>
      <c r="C783" s="27"/>
      <c r="D783" s="28"/>
    </row>
    <row r="784" spans="1:4" x14ac:dyDescent="0.3">
      <c r="A784" s="25"/>
      <c r="B784" s="26"/>
      <c r="C784" s="27"/>
      <c r="D784" s="28"/>
    </row>
    <row r="785" spans="1:4" x14ac:dyDescent="0.3">
      <c r="A785" s="25"/>
      <c r="B785" s="26"/>
      <c r="C785" s="27"/>
      <c r="D785" s="28"/>
    </row>
    <row r="786" spans="1:4" x14ac:dyDescent="0.3">
      <c r="A786" s="25"/>
      <c r="B786" s="26"/>
      <c r="C786" s="27"/>
      <c r="D786" s="28"/>
    </row>
    <row r="787" spans="1:4" x14ac:dyDescent="0.3">
      <c r="A787" s="25"/>
      <c r="B787" s="26"/>
      <c r="C787" s="27"/>
      <c r="D787" s="28"/>
    </row>
    <row r="788" spans="1:4" x14ac:dyDescent="0.3">
      <c r="A788" s="25"/>
      <c r="B788" s="26"/>
      <c r="C788" s="27"/>
      <c r="D788" s="28"/>
    </row>
    <row r="789" spans="1:4" x14ac:dyDescent="0.3">
      <c r="A789" s="25"/>
      <c r="B789" s="26"/>
      <c r="C789" s="27"/>
      <c r="D789" s="28"/>
    </row>
    <row r="790" spans="1:4" x14ac:dyDescent="0.3">
      <c r="A790" s="25"/>
      <c r="B790" s="26"/>
      <c r="C790" s="27"/>
      <c r="D790" s="28"/>
    </row>
    <row r="791" spans="1:4" x14ac:dyDescent="0.3">
      <c r="A791" s="25"/>
      <c r="B791" s="26"/>
      <c r="C791" s="27"/>
      <c r="D791" s="28"/>
    </row>
    <row r="792" spans="1:4" x14ac:dyDescent="0.3">
      <c r="A792" s="25"/>
      <c r="B792" s="26"/>
      <c r="C792" s="27"/>
      <c r="D792" s="28"/>
    </row>
    <row r="793" spans="1:4" x14ac:dyDescent="0.3">
      <c r="A793" s="25"/>
      <c r="B793" s="26"/>
      <c r="C793" s="27"/>
      <c r="D793" s="28"/>
    </row>
    <row r="794" spans="1:4" x14ac:dyDescent="0.3">
      <c r="A794" s="25"/>
      <c r="B794" s="26"/>
      <c r="C794" s="27"/>
      <c r="D794" s="28"/>
    </row>
    <row r="795" spans="1:4" x14ac:dyDescent="0.3">
      <c r="A795" s="25"/>
      <c r="B795" s="26"/>
      <c r="C795" s="27"/>
      <c r="D795" s="28"/>
    </row>
    <row r="796" spans="1:4" x14ac:dyDescent="0.3">
      <c r="A796" s="25"/>
      <c r="B796" s="26"/>
      <c r="C796" s="27"/>
      <c r="D796" s="28"/>
    </row>
    <row r="797" spans="1:4" x14ac:dyDescent="0.3">
      <c r="A797" s="25"/>
      <c r="B797" s="26"/>
      <c r="C797" s="27"/>
      <c r="D797" s="28"/>
    </row>
    <row r="798" spans="1:4" x14ac:dyDescent="0.3">
      <c r="A798" s="25"/>
      <c r="B798" s="26"/>
      <c r="C798" s="27"/>
      <c r="D798" s="28"/>
    </row>
    <row r="799" spans="1:4" x14ac:dyDescent="0.3">
      <c r="A799" s="25"/>
      <c r="B799" s="26"/>
      <c r="C799" s="27"/>
      <c r="D799" s="28"/>
    </row>
    <row r="800" spans="1:4" x14ac:dyDescent="0.3">
      <c r="A800" s="25"/>
      <c r="B800" s="26"/>
      <c r="C800" s="27"/>
      <c r="D800" s="28"/>
    </row>
    <row r="801" spans="1:4" x14ac:dyDescent="0.3">
      <c r="A801" s="25"/>
      <c r="B801" s="26"/>
      <c r="C801" s="27"/>
      <c r="D801" s="28"/>
    </row>
    <row r="802" spans="1:4" x14ac:dyDescent="0.3">
      <c r="A802" s="25"/>
      <c r="B802" s="26"/>
      <c r="C802" s="27"/>
      <c r="D802" s="28"/>
    </row>
    <row r="803" spans="1:4" x14ac:dyDescent="0.3">
      <c r="A803" s="25"/>
      <c r="B803" s="26"/>
      <c r="C803" s="27"/>
      <c r="D803" s="28"/>
    </row>
    <row r="804" spans="1:4" x14ac:dyDescent="0.3">
      <c r="A804" s="25"/>
      <c r="B804" s="26"/>
      <c r="C804" s="27"/>
      <c r="D804" s="28"/>
    </row>
    <row r="805" spans="1:4" x14ac:dyDescent="0.3">
      <c r="A805" s="25"/>
      <c r="B805" s="26"/>
      <c r="C805" s="27"/>
      <c r="D805" s="28"/>
    </row>
    <row r="806" spans="1:4" x14ac:dyDescent="0.3">
      <c r="A806" s="25"/>
      <c r="B806" s="26"/>
      <c r="C806" s="27"/>
      <c r="D806" s="28"/>
    </row>
    <row r="807" spans="1:4" x14ac:dyDescent="0.3">
      <c r="A807" s="25"/>
      <c r="B807" s="26"/>
      <c r="C807" s="27"/>
      <c r="D807" s="28"/>
    </row>
    <row r="808" spans="1:4" x14ac:dyDescent="0.3">
      <c r="A808" s="25"/>
      <c r="B808" s="26"/>
      <c r="C808" s="27"/>
      <c r="D808" s="28"/>
    </row>
    <row r="809" spans="1:4" x14ac:dyDescent="0.3">
      <c r="A809" s="25"/>
      <c r="B809" s="26"/>
      <c r="C809" s="27"/>
      <c r="D809" s="28"/>
    </row>
    <row r="810" spans="1:4" x14ac:dyDescent="0.3">
      <c r="A810" s="25"/>
      <c r="B810" s="26"/>
      <c r="C810" s="27"/>
      <c r="D810" s="28"/>
    </row>
    <row r="811" spans="1:4" x14ac:dyDescent="0.3">
      <c r="A811" s="25"/>
      <c r="B811" s="26"/>
      <c r="C811" s="27"/>
      <c r="D811" s="28"/>
    </row>
    <row r="812" spans="1:4" x14ac:dyDescent="0.3">
      <c r="A812" s="25"/>
      <c r="B812" s="26"/>
      <c r="C812" s="27"/>
      <c r="D812" s="28"/>
    </row>
    <row r="813" spans="1:4" x14ac:dyDescent="0.3">
      <c r="A813" s="25"/>
      <c r="B813" s="26"/>
      <c r="C813" s="27"/>
      <c r="D813" s="28"/>
    </row>
    <row r="814" spans="1:4" x14ac:dyDescent="0.3">
      <c r="A814" s="25"/>
      <c r="B814" s="26"/>
      <c r="C814" s="27"/>
      <c r="D814" s="28"/>
    </row>
    <row r="815" spans="1:4" x14ac:dyDescent="0.3">
      <c r="A815" s="25"/>
      <c r="B815" s="26"/>
      <c r="C815" s="27"/>
      <c r="D815" s="28"/>
    </row>
    <row r="816" spans="1:4" x14ac:dyDescent="0.3">
      <c r="A816" s="25"/>
      <c r="B816" s="26"/>
      <c r="C816" s="27"/>
      <c r="D816" s="28"/>
    </row>
    <row r="817" spans="1:4" x14ac:dyDescent="0.3">
      <c r="A817" s="25"/>
      <c r="B817" s="26"/>
      <c r="C817" s="27"/>
      <c r="D817" s="28"/>
    </row>
    <row r="818" spans="1:4" x14ac:dyDescent="0.3">
      <c r="A818" s="25"/>
      <c r="B818" s="26"/>
      <c r="C818" s="27"/>
      <c r="D818" s="28"/>
    </row>
    <row r="819" spans="1:4" x14ac:dyDescent="0.3">
      <c r="A819" s="25"/>
      <c r="B819" s="26"/>
      <c r="C819" s="27"/>
      <c r="D819" s="28"/>
    </row>
    <row r="820" spans="1:4" x14ac:dyDescent="0.3">
      <c r="A820" s="25"/>
      <c r="B820" s="26"/>
      <c r="C820" s="27"/>
      <c r="D820" s="28"/>
    </row>
    <row r="821" spans="1:4" x14ac:dyDescent="0.3">
      <c r="A821" s="25"/>
      <c r="B821" s="26"/>
      <c r="C821" s="27"/>
      <c r="D821" s="28"/>
    </row>
    <row r="822" spans="1:4" x14ac:dyDescent="0.3">
      <c r="A822" s="25"/>
      <c r="B822" s="26"/>
      <c r="C822" s="27"/>
      <c r="D822" s="28"/>
    </row>
    <row r="823" spans="1:4" x14ac:dyDescent="0.3">
      <c r="A823" s="25"/>
      <c r="B823" s="26"/>
      <c r="C823" s="27"/>
      <c r="D823" s="28"/>
    </row>
    <row r="824" spans="1:4" x14ac:dyDescent="0.3">
      <c r="A824" s="25"/>
      <c r="B824" s="26"/>
      <c r="C824" s="27"/>
      <c r="D824" s="28"/>
    </row>
    <row r="825" spans="1:4" x14ac:dyDescent="0.3">
      <c r="A825" s="25"/>
      <c r="B825" s="26"/>
      <c r="C825" s="27"/>
      <c r="D825" s="28"/>
    </row>
    <row r="826" spans="1:4" x14ac:dyDescent="0.3">
      <c r="A826" s="25"/>
      <c r="B826" s="26"/>
      <c r="C826" s="27"/>
      <c r="D826" s="28"/>
    </row>
    <row r="827" spans="1:4" x14ac:dyDescent="0.3">
      <c r="A827" s="25"/>
      <c r="B827" s="26"/>
      <c r="C827" s="27"/>
      <c r="D827" s="28"/>
    </row>
    <row r="828" spans="1:4" x14ac:dyDescent="0.3">
      <c r="A828" s="25"/>
      <c r="B828" s="26"/>
      <c r="C828" s="27"/>
      <c r="D828" s="28"/>
    </row>
    <row r="829" spans="1:4" x14ac:dyDescent="0.3">
      <c r="A829" s="25"/>
      <c r="B829" s="26"/>
      <c r="C829" s="27"/>
      <c r="D829" s="28"/>
    </row>
    <row r="830" spans="1:4" x14ac:dyDescent="0.3">
      <c r="A830" s="25"/>
      <c r="B830" s="26"/>
      <c r="C830" s="27"/>
      <c r="D830" s="28"/>
    </row>
    <row r="831" spans="1:4" x14ac:dyDescent="0.3">
      <c r="A831" s="25"/>
      <c r="B831" s="26"/>
      <c r="C831" s="27"/>
      <c r="D831" s="28"/>
    </row>
    <row r="832" spans="1:4" x14ac:dyDescent="0.3">
      <c r="A832" s="25"/>
      <c r="B832" s="26"/>
      <c r="C832" s="27"/>
      <c r="D832" s="28"/>
    </row>
    <row r="833" spans="1:4" x14ac:dyDescent="0.3">
      <c r="A833" s="25"/>
      <c r="B833" s="26"/>
      <c r="C833" s="27"/>
      <c r="D833" s="28"/>
    </row>
    <row r="834" spans="1:4" x14ac:dyDescent="0.3">
      <c r="A834" s="25"/>
      <c r="B834" s="26"/>
      <c r="C834" s="27"/>
      <c r="D834" s="28"/>
    </row>
    <row r="835" spans="1:4" x14ac:dyDescent="0.3">
      <c r="A835" s="25"/>
      <c r="B835" s="26"/>
      <c r="C835" s="27"/>
      <c r="D835" s="28"/>
    </row>
    <row r="836" spans="1:4" x14ac:dyDescent="0.3">
      <c r="A836" s="25"/>
      <c r="B836" s="26"/>
      <c r="C836" s="27"/>
      <c r="D836" s="28"/>
    </row>
    <row r="837" spans="1:4" x14ac:dyDescent="0.3">
      <c r="A837" s="25"/>
      <c r="B837" s="26"/>
      <c r="C837" s="27"/>
      <c r="D837" s="28"/>
    </row>
    <row r="838" spans="1:4" x14ac:dyDescent="0.3">
      <c r="A838" s="25"/>
      <c r="B838" s="26"/>
      <c r="C838" s="27"/>
      <c r="D838" s="28"/>
    </row>
    <row r="839" spans="1:4" x14ac:dyDescent="0.3">
      <c r="A839" s="25"/>
      <c r="B839" s="26"/>
      <c r="C839" s="27"/>
      <c r="D839" s="28"/>
    </row>
    <row r="840" spans="1:4" x14ac:dyDescent="0.3">
      <c r="A840" s="25"/>
      <c r="B840" s="26"/>
      <c r="C840" s="27"/>
      <c r="D840" s="28"/>
    </row>
    <row r="841" spans="1:4" x14ac:dyDescent="0.3">
      <c r="A841" s="25"/>
      <c r="B841" s="26"/>
      <c r="C841" s="27"/>
      <c r="D841" s="28"/>
    </row>
    <row r="842" spans="1:4" x14ac:dyDescent="0.3">
      <c r="A842" s="25"/>
      <c r="B842" s="26"/>
      <c r="C842" s="27"/>
      <c r="D842" s="28"/>
    </row>
    <row r="843" spans="1:4" x14ac:dyDescent="0.3">
      <c r="A843" s="25"/>
      <c r="B843" s="26"/>
      <c r="C843" s="27"/>
      <c r="D843" s="28"/>
    </row>
    <row r="844" spans="1:4" x14ac:dyDescent="0.3">
      <c r="A844" s="25"/>
      <c r="B844" s="26"/>
      <c r="C844" s="27"/>
      <c r="D844" s="28"/>
    </row>
    <row r="845" spans="1:4" x14ac:dyDescent="0.3">
      <c r="A845" s="25"/>
      <c r="B845" s="26"/>
      <c r="C845" s="27"/>
      <c r="D845" s="28"/>
    </row>
    <row r="846" spans="1:4" x14ac:dyDescent="0.3">
      <c r="A846" s="25"/>
      <c r="B846" s="26"/>
      <c r="C846" s="27"/>
      <c r="D846" s="28"/>
    </row>
    <row r="847" spans="1:4" x14ac:dyDescent="0.3">
      <c r="A847" s="25"/>
      <c r="B847" s="26"/>
      <c r="C847" s="27"/>
      <c r="D847" s="28"/>
    </row>
    <row r="848" spans="1:4" x14ac:dyDescent="0.3">
      <c r="A848" s="25"/>
      <c r="B848" s="26"/>
      <c r="C848" s="27"/>
      <c r="D848" s="28"/>
    </row>
    <row r="849" spans="1:4" x14ac:dyDescent="0.3">
      <c r="A849" s="25"/>
      <c r="B849" s="26"/>
      <c r="C849" s="27"/>
      <c r="D849" s="28"/>
    </row>
    <row r="850" spans="1:4" x14ac:dyDescent="0.3">
      <c r="A850" s="25"/>
      <c r="B850" s="26"/>
      <c r="C850" s="27"/>
      <c r="D850" s="28"/>
    </row>
    <row r="851" spans="1:4" x14ac:dyDescent="0.3">
      <c r="A851" s="25"/>
      <c r="B851" s="26"/>
      <c r="C851" s="27"/>
      <c r="D851" s="28"/>
    </row>
    <row r="852" spans="1:4" x14ac:dyDescent="0.3">
      <c r="A852" s="25"/>
      <c r="B852" s="26"/>
      <c r="C852" s="27"/>
      <c r="D852" s="28"/>
    </row>
    <row r="853" spans="1:4" x14ac:dyDescent="0.3">
      <c r="A853" s="25"/>
      <c r="B853" s="26"/>
      <c r="C853" s="27"/>
      <c r="D853" s="28"/>
    </row>
    <row r="854" spans="1:4" x14ac:dyDescent="0.3">
      <c r="A854" s="25"/>
      <c r="B854" s="26"/>
      <c r="C854" s="27"/>
      <c r="D854" s="28"/>
    </row>
    <row r="855" spans="1:4" x14ac:dyDescent="0.3">
      <c r="A855" s="25"/>
      <c r="B855" s="26"/>
      <c r="C855" s="27"/>
      <c r="D855" s="28"/>
    </row>
    <row r="856" spans="1:4" x14ac:dyDescent="0.3">
      <c r="A856" s="25"/>
      <c r="B856" s="26"/>
      <c r="C856" s="27"/>
      <c r="D856" s="28"/>
    </row>
    <row r="857" spans="1:4" x14ac:dyDescent="0.3">
      <c r="A857" s="25"/>
      <c r="B857" s="26"/>
      <c r="C857" s="27"/>
      <c r="D857" s="28"/>
    </row>
    <row r="858" spans="1:4" x14ac:dyDescent="0.3">
      <c r="A858" s="25"/>
      <c r="B858" s="26"/>
      <c r="C858" s="27"/>
      <c r="D858" s="28"/>
    </row>
    <row r="859" spans="1:4" x14ac:dyDescent="0.3">
      <c r="A859" s="25"/>
      <c r="B859" s="26"/>
      <c r="C859" s="27"/>
      <c r="D859" s="28"/>
    </row>
    <row r="860" spans="1:4" x14ac:dyDescent="0.3">
      <c r="A860" s="25"/>
      <c r="B860" s="26"/>
      <c r="C860" s="27"/>
      <c r="D860" s="28"/>
    </row>
    <row r="861" spans="1:4" x14ac:dyDescent="0.3">
      <c r="A861" s="25"/>
      <c r="B861" s="26"/>
      <c r="C861" s="27"/>
      <c r="D861" s="28"/>
    </row>
    <row r="862" spans="1:4" x14ac:dyDescent="0.3">
      <c r="A862" s="25"/>
      <c r="B862" s="26"/>
      <c r="C862" s="27"/>
      <c r="D862" s="28"/>
    </row>
    <row r="863" spans="1:4" x14ac:dyDescent="0.3">
      <c r="A863" s="25"/>
      <c r="B863" s="26"/>
      <c r="C863" s="27"/>
      <c r="D863" s="28"/>
    </row>
    <row r="864" spans="1:4" x14ac:dyDescent="0.3">
      <c r="A864" s="25"/>
      <c r="B864" s="26"/>
      <c r="C864" s="27"/>
      <c r="D864" s="28"/>
    </row>
    <row r="865" spans="1:4" x14ac:dyDescent="0.3">
      <c r="A865" s="25"/>
      <c r="B865" s="26"/>
      <c r="C865" s="27"/>
      <c r="D865" s="28"/>
    </row>
    <row r="866" spans="1:4" x14ac:dyDescent="0.3">
      <c r="A866" s="25"/>
      <c r="B866" s="26"/>
      <c r="C866" s="27"/>
      <c r="D866" s="28"/>
    </row>
    <row r="867" spans="1:4" x14ac:dyDescent="0.3">
      <c r="A867" s="25"/>
      <c r="B867" s="26"/>
      <c r="C867" s="27"/>
      <c r="D867" s="28"/>
    </row>
    <row r="868" spans="1:4" x14ac:dyDescent="0.3">
      <c r="A868" s="25"/>
      <c r="B868" s="26"/>
      <c r="C868" s="27"/>
      <c r="D868" s="28"/>
    </row>
    <row r="869" spans="1:4" x14ac:dyDescent="0.3">
      <c r="A869" s="25"/>
      <c r="B869" s="26"/>
      <c r="C869" s="27"/>
      <c r="D869" s="28"/>
    </row>
    <row r="870" spans="1:4" x14ac:dyDescent="0.3">
      <c r="A870" s="25"/>
      <c r="B870" s="26"/>
      <c r="C870" s="27"/>
      <c r="D870" s="28"/>
    </row>
    <row r="871" spans="1:4" x14ac:dyDescent="0.3">
      <c r="A871" s="25"/>
      <c r="B871" s="26"/>
      <c r="C871" s="27"/>
      <c r="D871" s="28"/>
    </row>
    <row r="872" spans="1:4" x14ac:dyDescent="0.3">
      <c r="A872" s="25"/>
      <c r="B872" s="26"/>
      <c r="C872" s="27"/>
      <c r="D872" s="28"/>
    </row>
    <row r="873" spans="1:4" x14ac:dyDescent="0.3">
      <c r="A873" s="25"/>
      <c r="B873" s="26"/>
      <c r="C873" s="27"/>
      <c r="D873" s="28"/>
    </row>
    <row r="874" spans="1:4" x14ac:dyDescent="0.3">
      <c r="A874" s="25"/>
      <c r="B874" s="26"/>
      <c r="C874" s="27"/>
      <c r="D874" s="28"/>
    </row>
    <row r="875" spans="1:4" x14ac:dyDescent="0.3">
      <c r="A875" s="25"/>
      <c r="B875" s="26"/>
      <c r="C875" s="27"/>
      <c r="D875" s="28"/>
    </row>
    <row r="876" spans="1:4" x14ac:dyDescent="0.3">
      <c r="A876" s="25"/>
      <c r="B876" s="26"/>
      <c r="C876" s="27"/>
      <c r="D876" s="28"/>
    </row>
    <row r="877" spans="1:4" x14ac:dyDescent="0.3">
      <c r="A877" s="25"/>
      <c r="B877" s="26"/>
      <c r="C877" s="27"/>
      <c r="D877" s="28"/>
    </row>
    <row r="878" spans="1:4" x14ac:dyDescent="0.3">
      <c r="A878" s="25"/>
      <c r="B878" s="26"/>
      <c r="C878" s="27"/>
      <c r="D878" s="28"/>
    </row>
    <row r="879" spans="1:4" x14ac:dyDescent="0.3">
      <c r="A879" s="25"/>
      <c r="B879" s="26"/>
      <c r="C879" s="27"/>
      <c r="D879" s="28"/>
    </row>
    <row r="880" spans="1:4" x14ac:dyDescent="0.3">
      <c r="A880" s="25"/>
      <c r="B880" s="26"/>
      <c r="C880" s="27"/>
      <c r="D880" s="28"/>
    </row>
    <row r="881" spans="1:4" x14ac:dyDescent="0.3">
      <c r="A881" s="25"/>
      <c r="B881" s="26"/>
      <c r="C881" s="27"/>
      <c r="D881" s="28"/>
    </row>
    <row r="882" spans="1:4" x14ac:dyDescent="0.3">
      <c r="A882" s="25"/>
      <c r="B882" s="26"/>
      <c r="C882" s="27"/>
      <c r="D882" s="28"/>
    </row>
    <row r="883" spans="1:4" x14ac:dyDescent="0.3">
      <c r="A883" s="25"/>
      <c r="B883" s="26"/>
      <c r="C883" s="27"/>
      <c r="D883" s="28"/>
    </row>
    <row r="884" spans="1:4" x14ac:dyDescent="0.3">
      <c r="A884" s="25"/>
      <c r="B884" s="26"/>
      <c r="C884" s="27"/>
      <c r="D884" s="28"/>
    </row>
    <row r="885" spans="1:4" x14ac:dyDescent="0.3">
      <c r="A885" s="25"/>
      <c r="B885" s="26"/>
      <c r="C885" s="27"/>
      <c r="D885" s="28"/>
    </row>
    <row r="886" spans="1:4" x14ac:dyDescent="0.3">
      <c r="A886" s="25"/>
      <c r="B886" s="26"/>
      <c r="C886" s="27"/>
      <c r="D886" s="28"/>
    </row>
    <row r="887" spans="1:4" x14ac:dyDescent="0.3">
      <c r="A887" s="25"/>
      <c r="B887" s="26"/>
      <c r="C887" s="27"/>
      <c r="D887" s="28"/>
    </row>
    <row r="888" spans="1:4" x14ac:dyDescent="0.3">
      <c r="A888" s="25"/>
      <c r="B888" s="26"/>
      <c r="C888" s="27"/>
      <c r="D888" s="28"/>
    </row>
    <row r="889" spans="1:4" x14ac:dyDescent="0.3">
      <c r="A889" s="25"/>
      <c r="B889" s="26"/>
      <c r="C889" s="27"/>
      <c r="D889" s="28"/>
    </row>
    <row r="890" spans="1:4" x14ac:dyDescent="0.3">
      <c r="A890" s="25"/>
      <c r="B890" s="26"/>
      <c r="C890" s="27"/>
      <c r="D890" s="28"/>
    </row>
    <row r="891" spans="1:4" x14ac:dyDescent="0.3">
      <c r="A891" s="25"/>
      <c r="B891" s="26"/>
      <c r="C891" s="27"/>
      <c r="D891" s="28"/>
    </row>
    <row r="892" spans="1:4" x14ac:dyDescent="0.3">
      <c r="A892" s="25"/>
      <c r="B892" s="26"/>
      <c r="C892" s="27"/>
      <c r="D892" s="28"/>
    </row>
    <row r="893" spans="1:4" x14ac:dyDescent="0.3">
      <c r="A893" s="25"/>
      <c r="B893" s="26"/>
      <c r="C893" s="27"/>
      <c r="D893" s="28"/>
    </row>
    <row r="894" spans="1:4" x14ac:dyDescent="0.3">
      <c r="A894" s="25"/>
      <c r="B894" s="26"/>
      <c r="C894" s="27"/>
      <c r="D894" s="28"/>
    </row>
    <row r="895" spans="1:4" x14ac:dyDescent="0.3">
      <c r="A895" s="25"/>
      <c r="B895" s="26"/>
      <c r="C895" s="27"/>
      <c r="D895" s="28"/>
    </row>
    <row r="896" spans="1:4" x14ac:dyDescent="0.3">
      <c r="A896" s="25"/>
      <c r="B896" s="26"/>
      <c r="C896" s="27"/>
      <c r="D896" s="28"/>
    </row>
    <row r="897" spans="1:4" x14ac:dyDescent="0.3">
      <c r="A897" s="25"/>
      <c r="B897" s="26"/>
      <c r="C897" s="27"/>
      <c r="D897" s="28"/>
    </row>
    <row r="898" spans="1:4" x14ac:dyDescent="0.3">
      <c r="A898" s="25"/>
      <c r="B898" s="26"/>
      <c r="C898" s="27"/>
      <c r="D898" s="28"/>
    </row>
    <row r="899" spans="1:4" x14ac:dyDescent="0.3">
      <c r="A899" s="25"/>
      <c r="B899" s="26"/>
      <c r="C899" s="27"/>
      <c r="D899" s="28"/>
    </row>
    <row r="900" spans="1:4" x14ac:dyDescent="0.3">
      <c r="A900" s="25"/>
      <c r="B900" s="26"/>
      <c r="C900" s="27"/>
      <c r="D900" s="28"/>
    </row>
    <row r="901" spans="1:4" x14ac:dyDescent="0.3">
      <c r="A901" s="25"/>
      <c r="B901" s="26"/>
      <c r="C901" s="27"/>
      <c r="D901" s="28"/>
    </row>
    <row r="902" spans="1:4" x14ac:dyDescent="0.3">
      <c r="A902" s="25"/>
      <c r="B902" s="26"/>
      <c r="C902" s="27"/>
      <c r="D902" s="28"/>
    </row>
    <row r="903" spans="1:4" x14ac:dyDescent="0.3">
      <c r="A903" s="25"/>
      <c r="B903" s="26"/>
      <c r="C903" s="27"/>
      <c r="D903" s="28"/>
    </row>
    <row r="904" spans="1:4" x14ac:dyDescent="0.3">
      <c r="A904" s="25"/>
      <c r="B904" s="26"/>
      <c r="C904" s="27"/>
      <c r="D904" s="28"/>
    </row>
    <row r="905" spans="1:4" x14ac:dyDescent="0.3">
      <c r="A905" s="25"/>
      <c r="B905" s="26"/>
      <c r="C905" s="27"/>
      <c r="D905" s="28"/>
    </row>
    <row r="906" spans="1:4" x14ac:dyDescent="0.3">
      <c r="A906" s="25"/>
      <c r="B906" s="26"/>
      <c r="C906" s="27"/>
      <c r="D906" s="28"/>
    </row>
    <row r="907" spans="1:4" x14ac:dyDescent="0.3">
      <c r="A907" s="25"/>
      <c r="B907" s="26"/>
      <c r="C907" s="27"/>
      <c r="D907" s="28"/>
    </row>
    <row r="908" spans="1:4" x14ac:dyDescent="0.3">
      <c r="A908" s="25"/>
      <c r="B908" s="26"/>
      <c r="C908" s="27"/>
      <c r="D908" s="28"/>
    </row>
    <row r="909" spans="1:4" x14ac:dyDescent="0.3">
      <c r="A909" s="25"/>
      <c r="B909" s="26"/>
      <c r="C909" s="27"/>
      <c r="D909" s="28"/>
    </row>
    <row r="910" spans="1:4" x14ac:dyDescent="0.3">
      <c r="A910" s="25"/>
      <c r="B910" s="26"/>
      <c r="C910" s="27"/>
      <c r="D910" s="28"/>
    </row>
    <row r="911" spans="1:4" x14ac:dyDescent="0.3">
      <c r="A911" s="25"/>
      <c r="B911" s="26"/>
      <c r="C911" s="27"/>
      <c r="D911" s="28"/>
    </row>
    <row r="912" spans="1:4" x14ac:dyDescent="0.3">
      <c r="A912" s="25"/>
      <c r="B912" s="26"/>
      <c r="C912" s="27"/>
      <c r="D912" s="28"/>
    </row>
    <row r="913" spans="1:4" x14ac:dyDescent="0.3">
      <c r="A913" s="25"/>
      <c r="B913" s="26"/>
      <c r="C913" s="27"/>
      <c r="D913" s="28"/>
    </row>
    <row r="914" spans="1:4" x14ac:dyDescent="0.3">
      <c r="A914" s="25"/>
      <c r="B914" s="26"/>
      <c r="C914" s="27"/>
      <c r="D914" s="28"/>
    </row>
    <row r="915" spans="1:4" x14ac:dyDescent="0.3">
      <c r="A915" s="25"/>
      <c r="B915" s="26"/>
      <c r="C915" s="27"/>
      <c r="D915" s="28"/>
    </row>
    <row r="916" spans="1:4" x14ac:dyDescent="0.3">
      <c r="A916" s="25"/>
      <c r="B916" s="26"/>
      <c r="C916" s="27"/>
      <c r="D916" s="28"/>
    </row>
    <row r="917" spans="1:4" x14ac:dyDescent="0.3">
      <c r="A917" s="25"/>
      <c r="B917" s="26"/>
      <c r="C917" s="27"/>
      <c r="D917" s="28"/>
    </row>
    <row r="918" spans="1:4" x14ac:dyDescent="0.3">
      <c r="A918" s="25"/>
      <c r="B918" s="26"/>
      <c r="C918" s="27"/>
      <c r="D918" s="28"/>
    </row>
    <row r="919" spans="1:4" x14ac:dyDescent="0.3">
      <c r="A919" s="25"/>
      <c r="B919" s="26"/>
      <c r="C919" s="27"/>
      <c r="D919" s="28"/>
    </row>
    <row r="920" spans="1:4" x14ac:dyDescent="0.3">
      <c r="A920" s="25"/>
      <c r="B920" s="26"/>
      <c r="C920" s="27"/>
      <c r="D920" s="28"/>
    </row>
    <row r="921" spans="1:4" x14ac:dyDescent="0.3">
      <c r="A921" s="25"/>
      <c r="B921" s="26"/>
      <c r="C921" s="27"/>
      <c r="D921" s="28"/>
    </row>
    <row r="922" spans="1:4" x14ac:dyDescent="0.3">
      <c r="A922" s="25"/>
      <c r="B922" s="26"/>
      <c r="C922" s="27"/>
      <c r="D922" s="28"/>
    </row>
    <row r="923" spans="1:4" x14ac:dyDescent="0.3">
      <c r="A923" s="25"/>
      <c r="B923" s="26"/>
      <c r="C923" s="27"/>
      <c r="D923" s="28"/>
    </row>
    <row r="924" spans="1:4" x14ac:dyDescent="0.3">
      <c r="A924" s="25"/>
      <c r="B924" s="26"/>
      <c r="C924" s="27"/>
      <c r="D924" s="28"/>
    </row>
    <row r="925" spans="1:4" x14ac:dyDescent="0.3">
      <c r="A925" s="25"/>
      <c r="B925" s="26"/>
      <c r="C925" s="27"/>
      <c r="D925" s="28"/>
    </row>
    <row r="926" spans="1:4" x14ac:dyDescent="0.3">
      <c r="A926" s="25"/>
      <c r="B926" s="26"/>
      <c r="C926" s="27"/>
      <c r="D926" s="28"/>
    </row>
    <row r="927" spans="1:4" x14ac:dyDescent="0.3">
      <c r="A927" s="25"/>
      <c r="B927" s="26"/>
      <c r="C927" s="27"/>
      <c r="D927" s="28"/>
    </row>
    <row r="928" spans="1:4" x14ac:dyDescent="0.3">
      <c r="A928" s="25"/>
      <c r="B928" s="26"/>
      <c r="C928" s="27"/>
      <c r="D928" s="28"/>
    </row>
    <row r="929" spans="1:4" x14ac:dyDescent="0.3">
      <c r="A929" s="25"/>
      <c r="B929" s="26"/>
      <c r="C929" s="27"/>
      <c r="D929" s="28"/>
    </row>
    <row r="930" spans="1:4" x14ac:dyDescent="0.3">
      <c r="A930" s="25"/>
      <c r="B930" s="26"/>
      <c r="C930" s="27"/>
      <c r="D930" s="28"/>
    </row>
    <row r="931" spans="1:4" x14ac:dyDescent="0.3">
      <c r="A931" s="25"/>
      <c r="B931" s="26"/>
      <c r="C931" s="27"/>
      <c r="D931" s="28"/>
    </row>
    <row r="932" spans="1:4" x14ac:dyDescent="0.3">
      <c r="A932" s="25"/>
      <c r="B932" s="26"/>
      <c r="C932" s="27"/>
      <c r="D932" s="28"/>
    </row>
    <row r="933" spans="1:4" x14ac:dyDescent="0.3">
      <c r="A933" s="25"/>
      <c r="B933" s="26"/>
      <c r="C933" s="27"/>
      <c r="D933" s="28"/>
    </row>
    <row r="934" spans="1:4" x14ac:dyDescent="0.3">
      <c r="A934" s="25"/>
      <c r="B934" s="26"/>
      <c r="C934" s="27"/>
      <c r="D934" s="28"/>
    </row>
    <row r="935" spans="1:4" x14ac:dyDescent="0.3">
      <c r="A935" s="25"/>
      <c r="B935" s="26"/>
      <c r="C935" s="27"/>
      <c r="D935" s="28"/>
    </row>
    <row r="936" spans="1:4" x14ac:dyDescent="0.3">
      <c r="A936" s="25"/>
      <c r="B936" s="26"/>
      <c r="C936" s="27"/>
      <c r="D936" s="28"/>
    </row>
    <row r="937" spans="1:4" x14ac:dyDescent="0.3">
      <c r="A937" s="25"/>
      <c r="B937" s="26"/>
      <c r="C937" s="27"/>
      <c r="D937" s="28"/>
    </row>
    <row r="938" spans="1:4" x14ac:dyDescent="0.3">
      <c r="A938" s="25"/>
      <c r="B938" s="26"/>
      <c r="C938" s="27"/>
      <c r="D938" s="28"/>
    </row>
    <row r="939" spans="1:4" x14ac:dyDescent="0.3">
      <c r="A939" s="25"/>
      <c r="B939" s="26"/>
      <c r="C939" s="27"/>
      <c r="D939" s="28"/>
    </row>
    <row r="940" spans="1:4" x14ac:dyDescent="0.3">
      <c r="A940" s="25"/>
      <c r="B940" s="26"/>
      <c r="C940" s="27"/>
      <c r="D940" s="28"/>
    </row>
    <row r="941" spans="1:4" x14ac:dyDescent="0.3">
      <c r="A941" s="25"/>
      <c r="B941" s="26"/>
      <c r="C941" s="27"/>
      <c r="D941" s="28"/>
    </row>
    <row r="942" spans="1:4" x14ac:dyDescent="0.3">
      <c r="A942" s="25"/>
      <c r="B942" s="26"/>
      <c r="C942" s="27"/>
      <c r="D942" s="28"/>
    </row>
    <row r="943" spans="1:4" x14ac:dyDescent="0.3">
      <c r="A943" s="25"/>
      <c r="B943" s="26"/>
      <c r="C943" s="27"/>
      <c r="D943" s="28"/>
    </row>
    <row r="944" spans="1:4" x14ac:dyDescent="0.3">
      <c r="A944" s="25"/>
      <c r="B944" s="26"/>
      <c r="C944" s="27"/>
      <c r="D944" s="28"/>
    </row>
    <row r="945" spans="1:4" x14ac:dyDescent="0.3">
      <c r="A945" s="25"/>
      <c r="B945" s="26"/>
      <c r="C945" s="27"/>
      <c r="D945" s="28"/>
    </row>
    <row r="946" spans="1:4" x14ac:dyDescent="0.3">
      <c r="A946" s="25"/>
      <c r="B946" s="26"/>
      <c r="C946" s="27"/>
      <c r="D946" s="28"/>
    </row>
    <row r="947" spans="1:4" x14ac:dyDescent="0.3">
      <c r="A947" s="25"/>
      <c r="B947" s="26"/>
      <c r="C947" s="27"/>
      <c r="D947" s="28"/>
    </row>
    <row r="948" spans="1:4" x14ac:dyDescent="0.3">
      <c r="A948" s="25"/>
      <c r="B948" s="26"/>
      <c r="C948" s="27"/>
      <c r="D948" s="28"/>
    </row>
    <row r="949" spans="1:4" x14ac:dyDescent="0.3">
      <c r="A949" s="25"/>
      <c r="B949" s="26"/>
      <c r="C949" s="27"/>
      <c r="D949" s="28"/>
    </row>
    <row r="950" spans="1:4" x14ac:dyDescent="0.3">
      <c r="A950" s="25"/>
      <c r="B950" s="26"/>
      <c r="C950" s="27"/>
      <c r="D950" s="28"/>
    </row>
    <row r="951" spans="1:4" x14ac:dyDescent="0.3">
      <c r="A951" s="25"/>
      <c r="B951" s="26"/>
      <c r="C951" s="27"/>
      <c r="D951" s="28"/>
    </row>
    <row r="952" spans="1:4" x14ac:dyDescent="0.3">
      <c r="A952" s="25"/>
      <c r="B952" s="26"/>
      <c r="C952" s="27"/>
      <c r="D952" s="28"/>
    </row>
    <row r="953" spans="1:4" x14ac:dyDescent="0.3">
      <c r="A953" s="25"/>
      <c r="B953" s="26"/>
      <c r="C953" s="27"/>
      <c r="D953" s="28"/>
    </row>
    <row r="954" spans="1:4" x14ac:dyDescent="0.3">
      <c r="A954" s="25"/>
      <c r="B954" s="26"/>
      <c r="C954" s="27"/>
      <c r="D954" s="28"/>
    </row>
    <row r="955" spans="1:4" x14ac:dyDescent="0.3">
      <c r="A955" s="25"/>
      <c r="B955" s="26"/>
      <c r="C955" s="27"/>
      <c r="D955" s="28"/>
    </row>
    <row r="956" spans="1:4" x14ac:dyDescent="0.3">
      <c r="A956" s="25"/>
      <c r="B956" s="26"/>
      <c r="C956" s="27"/>
      <c r="D956" s="28"/>
    </row>
    <row r="957" spans="1:4" x14ac:dyDescent="0.3">
      <c r="A957" s="25"/>
      <c r="B957" s="26"/>
      <c r="C957" s="27"/>
      <c r="D957" s="28"/>
    </row>
    <row r="958" spans="1:4" x14ac:dyDescent="0.3">
      <c r="A958" s="25"/>
      <c r="B958" s="26"/>
      <c r="C958" s="27"/>
      <c r="D958" s="28"/>
    </row>
    <row r="959" spans="1:4" x14ac:dyDescent="0.3">
      <c r="A959" s="25"/>
      <c r="B959" s="26"/>
      <c r="C959" s="27"/>
      <c r="D959" s="28"/>
    </row>
    <row r="960" spans="1:4" x14ac:dyDescent="0.3">
      <c r="A960" s="25"/>
      <c r="B960" s="26"/>
      <c r="C960" s="27"/>
      <c r="D960" s="28"/>
    </row>
    <row r="961" spans="1:4" x14ac:dyDescent="0.3">
      <c r="A961" s="25"/>
      <c r="B961" s="26"/>
      <c r="C961" s="27"/>
      <c r="D961" s="28"/>
    </row>
    <row r="962" spans="1:4" x14ac:dyDescent="0.3">
      <c r="A962" s="25"/>
      <c r="B962" s="26"/>
      <c r="C962" s="27"/>
      <c r="D962" s="28"/>
    </row>
    <row r="963" spans="1:4" x14ac:dyDescent="0.3">
      <c r="A963" s="25"/>
      <c r="B963" s="26"/>
      <c r="C963" s="27"/>
      <c r="D963" s="28"/>
    </row>
    <row r="964" spans="1:4" x14ac:dyDescent="0.3">
      <c r="A964" s="25"/>
      <c r="B964" s="26"/>
      <c r="C964" s="27"/>
      <c r="D964" s="28"/>
    </row>
    <row r="965" spans="1:4" x14ac:dyDescent="0.3">
      <c r="A965" s="25"/>
      <c r="B965" s="26"/>
      <c r="C965" s="27"/>
      <c r="D965" s="28"/>
    </row>
    <row r="966" spans="1:4" x14ac:dyDescent="0.3">
      <c r="A966" s="25"/>
      <c r="B966" s="26"/>
      <c r="C966" s="27"/>
      <c r="D966" s="28"/>
    </row>
    <row r="967" spans="1:4" x14ac:dyDescent="0.3">
      <c r="A967" s="25"/>
      <c r="B967" s="26"/>
      <c r="C967" s="27"/>
      <c r="D967" s="28"/>
    </row>
    <row r="968" spans="1:4" x14ac:dyDescent="0.3">
      <c r="A968" s="25"/>
      <c r="B968" s="26"/>
      <c r="C968" s="27"/>
      <c r="D968" s="28"/>
    </row>
    <row r="969" spans="1:4" x14ac:dyDescent="0.3">
      <c r="A969" s="25"/>
      <c r="B969" s="26"/>
      <c r="C969" s="27"/>
      <c r="D969" s="28"/>
    </row>
    <row r="970" spans="1:4" x14ac:dyDescent="0.3">
      <c r="A970" s="25"/>
      <c r="B970" s="26"/>
      <c r="C970" s="27"/>
      <c r="D970" s="28"/>
    </row>
    <row r="971" spans="1:4" x14ac:dyDescent="0.3">
      <c r="A971" s="25"/>
      <c r="B971" s="26"/>
      <c r="C971" s="27"/>
      <c r="D971" s="28"/>
    </row>
    <row r="972" spans="1:4" x14ac:dyDescent="0.3">
      <c r="A972" s="25"/>
      <c r="B972" s="26"/>
      <c r="C972" s="27"/>
      <c r="D972" s="28"/>
    </row>
    <row r="973" spans="1:4" x14ac:dyDescent="0.3">
      <c r="A973" s="25"/>
      <c r="B973" s="26"/>
      <c r="C973" s="27"/>
      <c r="D973" s="28"/>
    </row>
    <row r="974" spans="1:4" x14ac:dyDescent="0.3">
      <c r="A974" s="25"/>
      <c r="B974" s="26"/>
      <c r="C974" s="27"/>
      <c r="D974" s="28"/>
    </row>
    <row r="975" spans="1:4" x14ac:dyDescent="0.3">
      <c r="A975" s="25"/>
      <c r="B975" s="26"/>
      <c r="C975" s="27"/>
      <c r="D975" s="28"/>
    </row>
    <row r="976" spans="1:4" x14ac:dyDescent="0.3">
      <c r="A976" s="25"/>
      <c r="B976" s="26"/>
      <c r="C976" s="27"/>
      <c r="D976" s="28"/>
    </row>
    <row r="977" spans="1:4" x14ac:dyDescent="0.3">
      <c r="A977" s="25"/>
      <c r="B977" s="26"/>
      <c r="C977" s="27"/>
      <c r="D977" s="28"/>
    </row>
    <row r="978" spans="1:4" x14ac:dyDescent="0.3">
      <c r="A978" s="25"/>
      <c r="B978" s="26"/>
      <c r="C978" s="27"/>
      <c r="D978" s="28"/>
    </row>
    <row r="979" spans="1:4" x14ac:dyDescent="0.3">
      <c r="A979" s="25"/>
      <c r="B979" s="26"/>
      <c r="C979" s="27"/>
      <c r="D979" s="28"/>
    </row>
    <row r="980" spans="1:4" x14ac:dyDescent="0.3">
      <c r="A980" s="25"/>
      <c r="B980" s="26"/>
      <c r="C980" s="27"/>
      <c r="D980" s="28"/>
    </row>
    <row r="981" spans="1:4" x14ac:dyDescent="0.3">
      <c r="A981" s="25"/>
      <c r="B981" s="26"/>
      <c r="C981" s="27"/>
      <c r="D981" s="28"/>
    </row>
    <row r="982" spans="1:4" x14ac:dyDescent="0.3">
      <c r="A982" s="25"/>
      <c r="B982" s="26"/>
      <c r="C982" s="27"/>
      <c r="D982" s="28"/>
    </row>
    <row r="983" spans="1:4" x14ac:dyDescent="0.3">
      <c r="A983" s="25"/>
      <c r="B983" s="26"/>
      <c r="C983" s="27"/>
      <c r="D983" s="28"/>
    </row>
    <row r="984" spans="1:4" x14ac:dyDescent="0.3">
      <c r="A984" s="25"/>
      <c r="B984" s="26"/>
      <c r="C984" s="27"/>
      <c r="D984" s="28"/>
    </row>
    <row r="985" spans="1:4" x14ac:dyDescent="0.3">
      <c r="A985" s="25"/>
      <c r="B985" s="26"/>
      <c r="C985" s="27"/>
      <c r="D985" s="28"/>
    </row>
    <row r="986" spans="1:4" x14ac:dyDescent="0.3">
      <c r="A986" s="25"/>
      <c r="B986" s="26"/>
      <c r="C986" s="27"/>
      <c r="D986" s="28"/>
    </row>
    <row r="987" spans="1:4" x14ac:dyDescent="0.3">
      <c r="A987" s="25"/>
      <c r="B987" s="26"/>
      <c r="C987" s="27"/>
      <c r="D987" s="28"/>
    </row>
    <row r="988" spans="1:4" x14ac:dyDescent="0.3">
      <c r="A988" s="25"/>
      <c r="B988" s="26"/>
      <c r="C988" s="27"/>
      <c r="D988" s="28"/>
    </row>
    <row r="989" spans="1:4" x14ac:dyDescent="0.3">
      <c r="A989" s="25"/>
      <c r="B989" s="26"/>
      <c r="C989" s="27"/>
      <c r="D989" s="28"/>
    </row>
    <row r="990" spans="1:4" x14ac:dyDescent="0.3">
      <c r="A990" s="25"/>
      <c r="B990" s="26"/>
      <c r="C990" s="27"/>
      <c r="D990" s="28"/>
    </row>
    <row r="991" spans="1:4" x14ac:dyDescent="0.3">
      <c r="A991" s="25"/>
      <c r="B991" s="26"/>
      <c r="C991" s="27"/>
      <c r="D991" s="28"/>
    </row>
    <row r="992" spans="1:4" x14ac:dyDescent="0.3">
      <c r="A992" s="25"/>
      <c r="B992" s="26"/>
      <c r="C992" s="27"/>
      <c r="D992" s="28"/>
    </row>
    <row r="993" spans="1:4" x14ac:dyDescent="0.3">
      <c r="A993" s="25"/>
      <c r="B993" s="26"/>
      <c r="C993" s="27"/>
      <c r="D993" s="28"/>
    </row>
    <row r="994" spans="1:4" x14ac:dyDescent="0.3">
      <c r="A994" s="25"/>
      <c r="B994" s="26"/>
      <c r="C994" s="27"/>
      <c r="D994" s="28"/>
    </row>
    <row r="995" spans="1:4" x14ac:dyDescent="0.3">
      <c r="A995" s="25"/>
      <c r="B995" s="26"/>
      <c r="C995" s="27"/>
      <c r="D995" s="28"/>
    </row>
    <row r="996" spans="1:4" x14ac:dyDescent="0.3">
      <c r="A996" s="25"/>
      <c r="B996" s="26"/>
      <c r="C996" s="27"/>
      <c r="D996" s="28"/>
    </row>
    <row r="997" spans="1:4" x14ac:dyDescent="0.3">
      <c r="A997" s="25"/>
      <c r="B997" s="26"/>
      <c r="C997" s="27"/>
      <c r="D997" s="28"/>
    </row>
    <row r="998" spans="1:4" x14ac:dyDescent="0.3">
      <c r="A998" s="25"/>
      <c r="B998" s="26"/>
      <c r="C998" s="27"/>
      <c r="D998" s="28"/>
    </row>
    <row r="999" spans="1:4" x14ac:dyDescent="0.3">
      <c r="A999" s="25"/>
      <c r="B999" s="26"/>
      <c r="C999" s="27"/>
      <c r="D999" s="28"/>
    </row>
    <row r="1000" spans="1:4" x14ac:dyDescent="0.3">
      <c r="A1000" s="25"/>
      <c r="B1000" s="26"/>
      <c r="C1000" s="27"/>
      <c r="D1000" s="28"/>
    </row>
    <row r="1001" spans="1:4" x14ac:dyDescent="0.3">
      <c r="A1001" s="25"/>
      <c r="B1001" s="26"/>
      <c r="C1001" s="27"/>
      <c r="D1001" s="28"/>
    </row>
    <row r="1002" spans="1:4" x14ac:dyDescent="0.3">
      <c r="A1002" s="25"/>
      <c r="B1002" s="26"/>
      <c r="C1002" s="27"/>
      <c r="D1002" s="28"/>
    </row>
    <row r="1003" spans="1:4" x14ac:dyDescent="0.3">
      <c r="A1003" s="25"/>
      <c r="B1003" s="26"/>
      <c r="C1003" s="27"/>
      <c r="D1003" s="28"/>
    </row>
    <row r="1004" spans="1:4" x14ac:dyDescent="0.3">
      <c r="A1004" s="25"/>
      <c r="B1004" s="26"/>
      <c r="C1004" s="27"/>
      <c r="D1004" s="28"/>
    </row>
    <row r="1005" spans="1:4" x14ac:dyDescent="0.3">
      <c r="A1005" s="25"/>
      <c r="B1005" s="26"/>
      <c r="C1005" s="27"/>
      <c r="D1005" s="28"/>
    </row>
    <row r="1006" spans="1:4" x14ac:dyDescent="0.3">
      <c r="A1006" s="25"/>
      <c r="B1006" s="26"/>
      <c r="C1006" s="27"/>
      <c r="D1006" s="28"/>
    </row>
    <row r="1007" spans="1:4" x14ac:dyDescent="0.3">
      <c r="A1007" s="25"/>
      <c r="B1007" s="26"/>
      <c r="C1007" s="27"/>
      <c r="D1007" s="28"/>
    </row>
    <row r="1008" spans="1:4" x14ac:dyDescent="0.3">
      <c r="A1008" s="25"/>
      <c r="B1008" s="26"/>
      <c r="C1008" s="27"/>
      <c r="D1008" s="28"/>
    </row>
    <row r="1009" spans="1:4" x14ac:dyDescent="0.3">
      <c r="A1009" s="25"/>
      <c r="B1009" s="26"/>
      <c r="C1009" s="27"/>
      <c r="D1009" s="28"/>
    </row>
    <row r="1010" spans="1:4" x14ac:dyDescent="0.3">
      <c r="A1010" s="25"/>
      <c r="B1010" s="26"/>
      <c r="C1010" s="27"/>
      <c r="D1010" s="28"/>
    </row>
    <row r="1011" spans="1:4" x14ac:dyDescent="0.3">
      <c r="A1011" s="25"/>
      <c r="B1011" s="26"/>
      <c r="C1011" s="27"/>
      <c r="D1011" s="28"/>
    </row>
    <row r="1012" spans="1:4" x14ac:dyDescent="0.3">
      <c r="A1012" s="25"/>
      <c r="B1012" s="26"/>
      <c r="C1012" s="27"/>
      <c r="D1012" s="28"/>
    </row>
    <row r="1013" spans="1:4" x14ac:dyDescent="0.3">
      <c r="A1013" s="25"/>
      <c r="B1013" s="26"/>
      <c r="C1013" s="27"/>
      <c r="D1013" s="28"/>
    </row>
    <row r="1014" spans="1:4" x14ac:dyDescent="0.3">
      <c r="A1014" s="25"/>
      <c r="B1014" s="26"/>
      <c r="C1014" s="27"/>
      <c r="D1014" s="28"/>
    </row>
    <row r="1015" spans="1:4" x14ac:dyDescent="0.3">
      <c r="A1015" s="25"/>
      <c r="B1015" s="26"/>
      <c r="C1015" s="27"/>
      <c r="D1015" s="28"/>
    </row>
    <row r="1016" spans="1:4" x14ac:dyDescent="0.3">
      <c r="A1016" s="25"/>
      <c r="B1016" s="26"/>
      <c r="C1016" s="27"/>
      <c r="D1016" s="28"/>
    </row>
    <row r="1017" spans="1:4" x14ac:dyDescent="0.3">
      <c r="A1017" s="25"/>
      <c r="B1017" s="26"/>
      <c r="C1017" s="27"/>
      <c r="D1017" s="28"/>
    </row>
    <row r="1018" spans="1:4" x14ac:dyDescent="0.3">
      <c r="A1018" s="25"/>
      <c r="B1018" s="26"/>
      <c r="C1018" s="27"/>
      <c r="D1018" s="28"/>
    </row>
    <row r="1019" spans="1:4" x14ac:dyDescent="0.3">
      <c r="A1019" s="25"/>
      <c r="B1019" s="26"/>
      <c r="C1019" s="27"/>
      <c r="D1019" s="28"/>
    </row>
    <row r="1020" spans="1:4" x14ac:dyDescent="0.3">
      <c r="A1020" s="25"/>
      <c r="B1020" s="26"/>
      <c r="C1020" s="27"/>
      <c r="D1020" s="28"/>
    </row>
    <row r="1021" spans="1:4" x14ac:dyDescent="0.3">
      <c r="A1021" s="25"/>
      <c r="B1021" s="26"/>
      <c r="C1021" s="27"/>
      <c r="D1021" s="28"/>
    </row>
    <row r="1022" spans="1:4" x14ac:dyDescent="0.3">
      <c r="A1022" s="25"/>
      <c r="B1022" s="26"/>
      <c r="C1022" s="27"/>
      <c r="D1022" s="28"/>
    </row>
    <row r="1023" spans="1:4" x14ac:dyDescent="0.3">
      <c r="A1023" s="25"/>
      <c r="B1023" s="26"/>
      <c r="C1023" s="27"/>
      <c r="D1023" s="28"/>
    </row>
    <row r="1024" spans="1:4" x14ac:dyDescent="0.3">
      <c r="A1024" s="25"/>
      <c r="B1024" s="26"/>
      <c r="C1024" s="27"/>
      <c r="D1024" s="28"/>
    </row>
    <row r="1025" spans="1:4" x14ac:dyDescent="0.3">
      <c r="A1025" s="25"/>
      <c r="B1025" s="26"/>
      <c r="C1025" s="27"/>
      <c r="D1025" s="28"/>
    </row>
    <row r="1026" spans="1:4" x14ac:dyDescent="0.3">
      <c r="A1026" s="25"/>
      <c r="B1026" s="26"/>
      <c r="C1026" s="27"/>
      <c r="D1026" s="28"/>
    </row>
    <row r="1027" spans="1:4" x14ac:dyDescent="0.3">
      <c r="A1027" s="25"/>
      <c r="B1027" s="26"/>
      <c r="C1027" s="27"/>
      <c r="D1027" s="28"/>
    </row>
    <row r="1028" spans="1:4" x14ac:dyDescent="0.3">
      <c r="A1028" s="25"/>
      <c r="B1028" s="26"/>
      <c r="C1028" s="27"/>
      <c r="D1028" s="28"/>
    </row>
    <row r="1029" spans="1:4" x14ac:dyDescent="0.3">
      <c r="A1029" s="25"/>
      <c r="B1029" s="26"/>
      <c r="C1029" s="27"/>
      <c r="D1029" s="28"/>
    </row>
    <row r="1030" spans="1:4" x14ac:dyDescent="0.3">
      <c r="A1030" s="25"/>
      <c r="B1030" s="26"/>
      <c r="C1030" s="27"/>
      <c r="D1030" s="28"/>
    </row>
    <row r="1031" spans="1:4" x14ac:dyDescent="0.3">
      <c r="A1031" s="25"/>
      <c r="B1031" s="26"/>
      <c r="C1031" s="27"/>
      <c r="D1031" s="28"/>
    </row>
    <row r="1032" spans="1:4" x14ac:dyDescent="0.3">
      <c r="A1032" s="25"/>
      <c r="B1032" s="26"/>
      <c r="C1032" s="27"/>
      <c r="D1032" s="28"/>
    </row>
    <row r="1033" spans="1:4" x14ac:dyDescent="0.3">
      <c r="A1033" s="25"/>
      <c r="B1033" s="26"/>
      <c r="C1033" s="27"/>
      <c r="D1033" s="28"/>
    </row>
    <row r="1034" spans="1:4" x14ac:dyDescent="0.3">
      <c r="A1034" s="25"/>
      <c r="B1034" s="26"/>
      <c r="C1034" s="27"/>
      <c r="D1034" s="28"/>
    </row>
    <row r="1035" spans="1:4" x14ac:dyDescent="0.3">
      <c r="A1035" s="25"/>
      <c r="B1035" s="26"/>
      <c r="C1035" s="27"/>
      <c r="D1035" s="28"/>
    </row>
    <row r="1036" spans="1:4" x14ac:dyDescent="0.3">
      <c r="A1036" s="25"/>
      <c r="B1036" s="26"/>
      <c r="C1036" s="27"/>
      <c r="D1036" s="28"/>
    </row>
    <row r="1037" spans="1:4" x14ac:dyDescent="0.3">
      <c r="A1037" s="25"/>
      <c r="B1037" s="26"/>
      <c r="C1037" s="27"/>
      <c r="D1037" s="28"/>
    </row>
    <row r="1038" spans="1:4" x14ac:dyDescent="0.3">
      <c r="A1038" s="25"/>
      <c r="B1038" s="26"/>
      <c r="C1038" s="27"/>
      <c r="D1038" s="28"/>
    </row>
    <row r="1039" spans="1:4" x14ac:dyDescent="0.3">
      <c r="A1039" s="25"/>
      <c r="B1039" s="26"/>
      <c r="C1039" s="27"/>
      <c r="D1039" s="28"/>
    </row>
    <row r="1040" spans="1:4" x14ac:dyDescent="0.3">
      <c r="A1040" s="25"/>
      <c r="B1040" s="26"/>
      <c r="C1040" s="27"/>
      <c r="D1040" s="28"/>
    </row>
    <row r="1041" spans="1:4" x14ac:dyDescent="0.3">
      <c r="A1041" s="25"/>
      <c r="B1041" s="26"/>
      <c r="C1041" s="27"/>
      <c r="D1041" s="28"/>
    </row>
    <row r="1042" spans="1:4" x14ac:dyDescent="0.3">
      <c r="A1042" s="25"/>
      <c r="B1042" s="26"/>
      <c r="C1042" s="27"/>
      <c r="D1042" s="28"/>
    </row>
    <row r="1043" spans="1:4" x14ac:dyDescent="0.3">
      <c r="A1043" s="25"/>
      <c r="B1043" s="26"/>
      <c r="C1043" s="27"/>
      <c r="D1043" s="28"/>
    </row>
    <row r="1044" spans="1:4" x14ac:dyDescent="0.3">
      <c r="A1044" s="25"/>
      <c r="B1044" s="26"/>
      <c r="C1044" s="27"/>
      <c r="D1044" s="28"/>
    </row>
    <row r="1045" spans="1:4" x14ac:dyDescent="0.3">
      <c r="A1045" s="25"/>
      <c r="B1045" s="26"/>
      <c r="C1045" s="27"/>
      <c r="D1045" s="28"/>
    </row>
    <row r="1046" spans="1:4" x14ac:dyDescent="0.3">
      <c r="A1046" s="25"/>
      <c r="B1046" s="26"/>
      <c r="C1046" s="27"/>
      <c r="D1046" s="28"/>
    </row>
    <row r="1047" spans="1:4" x14ac:dyDescent="0.3">
      <c r="A1047" s="25"/>
      <c r="B1047" s="26"/>
      <c r="C1047" s="27"/>
      <c r="D1047" s="28"/>
    </row>
    <row r="1048" spans="1:4" x14ac:dyDescent="0.3">
      <c r="A1048" s="25"/>
      <c r="B1048" s="26"/>
      <c r="C1048" s="27"/>
      <c r="D1048" s="28"/>
    </row>
    <row r="1049" spans="1:4" x14ac:dyDescent="0.3">
      <c r="A1049" s="25"/>
      <c r="B1049" s="26"/>
      <c r="C1049" s="27"/>
      <c r="D1049" s="28"/>
    </row>
    <row r="1050" spans="1:4" x14ac:dyDescent="0.3">
      <c r="A1050" s="25"/>
      <c r="B1050" s="26"/>
      <c r="C1050" s="27"/>
      <c r="D1050" s="28"/>
    </row>
    <row r="1051" spans="1:4" x14ac:dyDescent="0.3">
      <c r="A1051" s="25"/>
      <c r="B1051" s="26"/>
      <c r="C1051" s="27"/>
      <c r="D1051" s="28"/>
    </row>
    <row r="1052" spans="1:4" x14ac:dyDescent="0.3">
      <c r="A1052" s="25"/>
      <c r="B1052" s="26"/>
      <c r="C1052" s="27"/>
      <c r="D1052" s="28"/>
    </row>
    <row r="1053" spans="1:4" x14ac:dyDescent="0.3">
      <c r="A1053" s="25"/>
      <c r="B1053" s="26"/>
      <c r="C1053" s="27"/>
      <c r="D1053" s="28"/>
    </row>
    <row r="1054" spans="1:4" x14ac:dyDescent="0.3">
      <c r="A1054" s="25"/>
      <c r="B1054" s="26"/>
      <c r="C1054" s="27"/>
      <c r="D1054" s="28"/>
    </row>
    <row r="1055" spans="1:4" x14ac:dyDescent="0.3">
      <c r="A1055" s="25"/>
      <c r="B1055" s="26"/>
      <c r="C1055" s="27"/>
      <c r="D1055" s="28"/>
    </row>
    <row r="1056" spans="1:4" x14ac:dyDescent="0.3">
      <c r="A1056" s="25"/>
      <c r="B1056" s="26"/>
      <c r="C1056" s="27"/>
      <c r="D1056" s="28"/>
    </row>
    <row r="1057" spans="1:4" x14ac:dyDescent="0.3">
      <c r="A1057" s="25"/>
      <c r="B1057" s="26"/>
      <c r="C1057" s="27"/>
      <c r="D1057" s="28"/>
    </row>
    <row r="1058" spans="1:4" x14ac:dyDescent="0.3">
      <c r="A1058" s="25"/>
      <c r="B1058" s="26"/>
      <c r="C1058" s="27"/>
      <c r="D1058" s="28"/>
    </row>
    <row r="1059" spans="1:4" x14ac:dyDescent="0.3">
      <c r="A1059" s="25"/>
      <c r="B1059" s="26"/>
      <c r="C1059" s="27"/>
      <c r="D1059" s="28"/>
    </row>
    <row r="1060" spans="1:4" x14ac:dyDescent="0.3">
      <c r="A1060" s="25"/>
      <c r="B1060" s="26"/>
      <c r="C1060" s="27"/>
      <c r="D1060" s="28"/>
    </row>
    <row r="1061" spans="1:4" x14ac:dyDescent="0.3">
      <c r="A1061" s="25"/>
      <c r="B1061" s="26"/>
      <c r="C1061" s="27"/>
      <c r="D1061" s="28"/>
    </row>
    <row r="1062" spans="1:4" x14ac:dyDescent="0.3">
      <c r="A1062" s="25"/>
      <c r="B1062" s="26"/>
      <c r="C1062" s="27"/>
      <c r="D1062" s="28"/>
    </row>
    <row r="1063" spans="1:4" x14ac:dyDescent="0.3">
      <c r="A1063" s="25"/>
      <c r="B1063" s="26"/>
      <c r="C1063" s="27"/>
      <c r="D1063" s="28"/>
    </row>
    <row r="1064" spans="1:4" x14ac:dyDescent="0.3">
      <c r="A1064" s="25"/>
      <c r="B1064" s="26"/>
      <c r="C1064" s="27"/>
      <c r="D1064" s="28"/>
    </row>
    <row r="1065" spans="1:4" x14ac:dyDescent="0.3">
      <c r="A1065" s="25"/>
      <c r="B1065" s="26"/>
      <c r="C1065" s="27"/>
      <c r="D1065" s="28"/>
    </row>
    <row r="1066" spans="1:4" x14ac:dyDescent="0.3">
      <c r="A1066" s="25"/>
      <c r="B1066" s="26"/>
      <c r="C1066" s="27"/>
      <c r="D1066" s="28"/>
    </row>
    <row r="1067" spans="1:4" x14ac:dyDescent="0.3">
      <c r="A1067" s="25"/>
      <c r="B1067" s="26"/>
      <c r="C1067" s="27"/>
      <c r="D1067" s="28"/>
    </row>
    <row r="1068" spans="1:4" x14ac:dyDescent="0.3">
      <c r="A1068" s="25"/>
      <c r="B1068" s="26"/>
      <c r="C1068" s="27"/>
      <c r="D1068" s="28"/>
    </row>
    <row r="1069" spans="1:4" x14ac:dyDescent="0.3">
      <c r="A1069" s="25"/>
      <c r="B1069" s="26"/>
      <c r="C1069" s="27"/>
      <c r="D1069" s="28"/>
    </row>
    <row r="1070" spans="1:4" x14ac:dyDescent="0.3">
      <c r="A1070" s="25"/>
      <c r="B1070" s="26"/>
      <c r="C1070" s="27"/>
      <c r="D1070" s="28"/>
    </row>
    <row r="1071" spans="1:4" x14ac:dyDescent="0.3">
      <c r="A1071" s="25"/>
      <c r="B1071" s="26"/>
      <c r="C1071" s="27"/>
      <c r="D1071" s="28"/>
    </row>
    <row r="1072" spans="1:4" x14ac:dyDescent="0.3">
      <c r="A1072" s="25"/>
      <c r="B1072" s="26"/>
      <c r="C1072" s="27"/>
      <c r="D1072" s="28"/>
    </row>
    <row r="1073" spans="1:4" x14ac:dyDescent="0.3">
      <c r="A1073" s="25"/>
      <c r="B1073" s="26"/>
      <c r="C1073" s="27"/>
      <c r="D1073" s="28"/>
    </row>
    <row r="1074" spans="1:4" x14ac:dyDescent="0.3">
      <c r="A1074" s="25"/>
      <c r="B1074" s="26"/>
      <c r="C1074" s="27"/>
      <c r="D1074" s="28"/>
    </row>
    <row r="1075" spans="1:4" x14ac:dyDescent="0.3">
      <c r="A1075" s="25"/>
      <c r="B1075" s="26"/>
      <c r="C1075" s="27"/>
      <c r="D1075" s="28"/>
    </row>
    <row r="1076" spans="1:4" x14ac:dyDescent="0.3">
      <c r="A1076" s="25"/>
      <c r="B1076" s="26"/>
      <c r="C1076" s="27"/>
      <c r="D1076" s="28"/>
    </row>
    <row r="1077" spans="1:4" x14ac:dyDescent="0.3">
      <c r="A1077" s="25"/>
      <c r="B1077" s="26"/>
      <c r="C1077" s="27"/>
      <c r="D1077" s="28"/>
    </row>
    <row r="1078" spans="1:4" x14ac:dyDescent="0.3">
      <c r="A1078" s="25"/>
      <c r="B1078" s="26"/>
      <c r="C1078" s="27"/>
      <c r="D1078" s="28"/>
    </row>
    <row r="1079" spans="1:4" x14ac:dyDescent="0.3">
      <c r="A1079" s="25"/>
      <c r="B1079" s="26"/>
      <c r="C1079" s="27"/>
      <c r="D1079" s="28"/>
    </row>
    <row r="1080" spans="1:4" x14ac:dyDescent="0.3">
      <c r="A1080" s="25"/>
      <c r="B1080" s="26"/>
      <c r="C1080" s="27"/>
      <c r="D1080" s="28"/>
    </row>
    <row r="1081" spans="1:4" x14ac:dyDescent="0.3">
      <c r="A1081" s="25"/>
      <c r="B1081" s="26"/>
      <c r="C1081" s="27"/>
      <c r="D1081" s="28"/>
    </row>
    <row r="1082" spans="1:4" x14ac:dyDescent="0.3">
      <c r="A1082" s="25"/>
      <c r="B1082" s="26"/>
      <c r="C1082" s="27"/>
      <c r="D1082" s="28"/>
    </row>
    <row r="1083" spans="1:4" x14ac:dyDescent="0.3">
      <c r="A1083" s="25"/>
      <c r="B1083" s="26"/>
      <c r="C1083" s="27"/>
      <c r="D1083" s="28"/>
    </row>
    <row r="1084" spans="1:4" x14ac:dyDescent="0.3">
      <c r="A1084" s="25"/>
      <c r="B1084" s="26"/>
      <c r="C1084" s="27"/>
      <c r="D1084" s="28"/>
    </row>
    <row r="1085" spans="1:4" x14ac:dyDescent="0.3">
      <c r="A1085" s="25"/>
      <c r="B1085" s="26"/>
      <c r="C1085" s="27"/>
      <c r="D1085" s="28"/>
    </row>
    <row r="1086" spans="1:4" x14ac:dyDescent="0.3">
      <c r="A1086" s="25"/>
      <c r="B1086" s="26"/>
      <c r="C1086" s="27"/>
      <c r="D1086" s="28"/>
    </row>
    <row r="1087" spans="1:4" x14ac:dyDescent="0.3">
      <c r="A1087" s="25"/>
      <c r="B1087" s="26"/>
      <c r="C1087" s="27"/>
      <c r="D1087" s="28"/>
    </row>
    <row r="1088" spans="1:4" x14ac:dyDescent="0.3">
      <c r="A1088" s="25"/>
      <c r="B1088" s="26"/>
      <c r="C1088" s="27"/>
      <c r="D1088" s="28"/>
    </row>
    <row r="1089" spans="1:4" x14ac:dyDescent="0.3">
      <c r="A1089" s="25"/>
      <c r="B1089" s="26"/>
      <c r="C1089" s="27"/>
      <c r="D1089" s="28"/>
    </row>
    <row r="1090" spans="1:4" x14ac:dyDescent="0.3">
      <c r="A1090" s="25"/>
      <c r="B1090" s="26"/>
      <c r="C1090" s="27"/>
      <c r="D1090" s="28"/>
    </row>
    <row r="1091" spans="1:4" x14ac:dyDescent="0.3">
      <c r="A1091" s="25"/>
      <c r="B1091" s="26"/>
      <c r="C1091" s="27"/>
      <c r="D1091" s="28"/>
    </row>
    <row r="1092" spans="1:4" x14ac:dyDescent="0.3">
      <c r="A1092" s="25"/>
      <c r="B1092" s="26"/>
      <c r="C1092" s="27"/>
      <c r="D1092" s="28"/>
    </row>
    <row r="1093" spans="1:4" x14ac:dyDescent="0.3">
      <c r="A1093" s="25"/>
      <c r="B1093" s="26"/>
      <c r="C1093" s="27"/>
      <c r="D1093" s="28"/>
    </row>
    <row r="1094" spans="1:4" x14ac:dyDescent="0.3">
      <c r="A1094" s="25"/>
      <c r="B1094" s="26"/>
      <c r="C1094" s="27"/>
      <c r="D1094" s="28"/>
    </row>
    <row r="1095" spans="1:4" x14ac:dyDescent="0.3">
      <c r="A1095" s="25"/>
      <c r="B1095" s="26"/>
      <c r="C1095" s="27"/>
      <c r="D1095" s="28"/>
    </row>
    <row r="1096" spans="1:4" x14ac:dyDescent="0.3">
      <c r="A1096" s="25"/>
      <c r="B1096" s="26"/>
      <c r="C1096" s="27"/>
      <c r="D1096" s="28"/>
    </row>
    <row r="1097" spans="1:4" x14ac:dyDescent="0.3">
      <c r="A1097" s="25"/>
      <c r="B1097" s="26"/>
      <c r="C1097" s="27"/>
      <c r="D1097" s="28"/>
    </row>
    <row r="1098" spans="1:4" x14ac:dyDescent="0.3">
      <c r="A1098" s="25"/>
      <c r="B1098" s="26"/>
      <c r="C1098" s="27"/>
      <c r="D1098" s="28"/>
    </row>
    <row r="1099" spans="1:4" x14ac:dyDescent="0.3">
      <c r="A1099" s="25"/>
      <c r="B1099" s="26"/>
      <c r="C1099" s="27"/>
      <c r="D1099" s="28"/>
    </row>
    <row r="1100" spans="1:4" x14ac:dyDescent="0.3">
      <c r="A1100" s="25"/>
      <c r="B1100" s="26"/>
      <c r="C1100" s="27"/>
      <c r="D1100" s="28"/>
    </row>
    <row r="1101" spans="1:4" x14ac:dyDescent="0.3">
      <c r="A1101" s="25"/>
      <c r="B1101" s="26"/>
      <c r="C1101" s="27"/>
      <c r="D1101" s="28"/>
    </row>
    <row r="1102" spans="1:4" x14ac:dyDescent="0.3">
      <c r="A1102" s="25"/>
      <c r="B1102" s="26"/>
      <c r="C1102" s="27"/>
      <c r="D1102" s="28"/>
    </row>
    <row r="1103" spans="1:4" x14ac:dyDescent="0.3">
      <c r="A1103" s="25"/>
      <c r="B1103" s="26"/>
      <c r="C1103" s="27"/>
      <c r="D1103" s="28"/>
    </row>
    <row r="1104" spans="1:4" x14ac:dyDescent="0.3">
      <c r="A1104" s="25"/>
      <c r="B1104" s="26"/>
      <c r="C1104" s="27"/>
      <c r="D1104" s="28"/>
    </row>
    <row r="1105" spans="1:4" x14ac:dyDescent="0.3">
      <c r="A1105" s="25"/>
      <c r="B1105" s="26"/>
      <c r="C1105" s="27"/>
      <c r="D1105" s="28"/>
    </row>
    <row r="1106" spans="1:4" x14ac:dyDescent="0.3">
      <c r="A1106" s="25"/>
      <c r="B1106" s="26"/>
      <c r="C1106" s="27"/>
      <c r="D1106" s="28"/>
    </row>
    <row r="1107" spans="1:4" x14ac:dyDescent="0.3">
      <c r="A1107" s="25"/>
      <c r="B1107" s="26"/>
      <c r="C1107" s="27"/>
      <c r="D1107" s="28"/>
    </row>
    <row r="1108" spans="1:4" x14ac:dyDescent="0.3">
      <c r="A1108" s="25"/>
      <c r="B1108" s="26"/>
      <c r="C1108" s="27"/>
      <c r="D1108" s="28"/>
    </row>
    <row r="1109" spans="1:4" x14ac:dyDescent="0.3">
      <c r="A1109" s="25"/>
      <c r="B1109" s="26"/>
      <c r="C1109" s="27"/>
      <c r="D1109" s="28"/>
    </row>
    <row r="1110" spans="1:4" x14ac:dyDescent="0.3">
      <c r="A1110" s="25"/>
      <c r="B1110" s="26"/>
      <c r="C1110" s="27"/>
      <c r="D1110" s="28"/>
    </row>
    <row r="1111" spans="1:4" x14ac:dyDescent="0.3">
      <c r="A1111" s="25"/>
      <c r="B1111" s="26"/>
      <c r="C1111" s="27"/>
      <c r="D1111" s="28"/>
    </row>
    <row r="1112" spans="1:4" x14ac:dyDescent="0.3">
      <c r="A1112" s="25"/>
      <c r="B1112" s="26"/>
      <c r="C1112" s="27"/>
      <c r="D1112" s="28"/>
    </row>
    <row r="1113" spans="1:4" x14ac:dyDescent="0.3">
      <c r="A1113" s="25"/>
      <c r="B1113" s="26"/>
      <c r="C1113" s="27"/>
      <c r="D1113" s="28"/>
    </row>
    <row r="1114" spans="1:4" x14ac:dyDescent="0.3">
      <c r="A1114" s="25"/>
      <c r="B1114" s="26"/>
      <c r="C1114" s="27"/>
      <c r="D1114" s="28"/>
    </row>
    <row r="1115" spans="1:4" x14ac:dyDescent="0.3">
      <c r="A1115" s="25"/>
      <c r="B1115" s="26"/>
      <c r="C1115" s="27"/>
      <c r="D1115" s="28"/>
    </row>
    <row r="1116" spans="1:4" x14ac:dyDescent="0.3">
      <c r="A1116" s="25"/>
      <c r="B1116" s="26"/>
      <c r="C1116" s="27"/>
      <c r="D1116" s="28"/>
    </row>
    <row r="1117" spans="1:4" x14ac:dyDescent="0.3">
      <c r="A1117" s="25"/>
      <c r="B1117" s="26"/>
      <c r="C1117" s="27"/>
      <c r="D1117" s="28"/>
    </row>
    <row r="1118" spans="1:4" x14ac:dyDescent="0.3">
      <c r="A1118" s="25"/>
      <c r="B1118" s="26"/>
      <c r="C1118" s="27"/>
      <c r="D1118" s="28"/>
    </row>
    <row r="1119" spans="1:4" x14ac:dyDescent="0.3">
      <c r="A1119" s="25"/>
      <c r="B1119" s="26"/>
      <c r="C1119" s="27"/>
      <c r="D1119" s="28"/>
    </row>
    <row r="1120" spans="1:4" x14ac:dyDescent="0.3">
      <c r="A1120" s="25"/>
      <c r="B1120" s="26"/>
      <c r="C1120" s="27"/>
      <c r="D1120" s="28"/>
    </row>
    <row r="1121" spans="1:4" x14ac:dyDescent="0.3">
      <c r="A1121" s="25"/>
      <c r="B1121" s="26"/>
      <c r="C1121" s="27"/>
      <c r="D1121" s="28"/>
    </row>
    <row r="1122" spans="1:4" x14ac:dyDescent="0.3">
      <c r="A1122" s="25"/>
      <c r="B1122" s="26"/>
      <c r="C1122" s="27"/>
      <c r="D1122" s="28"/>
    </row>
    <row r="1123" spans="1:4" x14ac:dyDescent="0.3">
      <c r="A1123" s="25"/>
      <c r="B1123" s="26"/>
      <c r="C1123" s="27"/>
      <c r="D1123" s="28"/>
    </row>
    <row r="1124" spans="1:4" x14ac:dyDescent="0.3">
      <c r="A1124" s="25"/>
      <c r="B1124" s="26"/>
      <c r="C1124" s="27"/>
      <c r="D1124" s="28"/>
    </row>
    <row r="1125" spans="1:4" x14ac:dyDescent="0.3">
      <c r="A1125" s="25"/>
      <c r="B1125" s="26"/>
      <c r="C1125" s="27"/>
      <c r="D1125" s="28"/>
    </row>
    <row r="1126" spans="1:4" x14ac:dyDescent="0.3">
      <c r="A1126" s="25"/>
      <c r="B1126" s="26"/>
      <c r="C1126" s="27"/>
      <c r="D1126" s="28"/>
    </row>
    <row r="1127" spans="1:4" x14ac:dyDescent="0.3">
      <c r="A1127" s="25"/>
      <c r="B1127" s="26"/>
      <c r="C1127" s="27"/>
      <c r="D1127" s="28"/>
    </row>
    <row r="1128" spans="1:4" x14ac:dyDescent="0.3">
      <c r="A1128" s="25"/>
      <c r="B1128" s="26"/>
      <c r="C1128" s="27"/>
      <c r="D1128" s="28"/>
    </row>
    <row r="1129" spans="1:4" x14ac:dyDescent="0.3">
      <c r="A1129" s="25"/>
      <c r="B1129" s="26"/>
      <c r="C1129" s="27"/>
      <c r="D1129" s="28"/>
    </row>
    <row r="1130" spans="1:4" x14ac:dyDescent="0.3">
      <c r="A1130" s="25"/>
      <c r="B1130" s="26"/>
      <c r="C1130" s="27"/>
      <c r="D1130" s="28"/>
    </row>
    <row r="1131" spans="1:4" x14ac:dyDescent="0.3">
      <c r="A1131" s="25"/>
      <c r="B1131" s="26"/>
      <c r="C1131" s="27"/>
      <c r="D1131" s="28"/>
    </row>
    <row r="1132" spans="1:4" x14ac:dyDescent="0.3">
      <c r="A1132" s="25"/>
      <c r="B1132" s="26"/>
      <c r="C1132" s="27"/>
      <c r="D1132" s="28"/>
    </row>
    <row r="1133" spans="1:4" x14ac:dyDescent="0.3">
      <c r="A1133" s="25"/>
      <c r="B1133" s="26"/>
      <c r="C1133" s="27"/>
      <c r="D1133" s="28"/>
    </row>
    <row r="1134" spans="1:4" x14ac:dyDescent="0.3">
      <c r="A1134" s="25"/>
      <c r="B1134" s="26"/>
      <c r="C1134" s="27"/>
      <c r="D1134" s="28"/>
    </row>
    <row r="1135" spans="1:4" x14ac:dyDescent="0.3">
      <c r="A1135" s="25"/>
      <c r="B1135" s="26"/>
      <c r="C1135" s="27"/>
      <c r="D1135" s="28"/>
    </row>
    <row r="1136" spans="1:4" x14ac:dyDescent="0.3">
      <c r="A1136" s="25"/>
      <c r="B1136" s="26"/>
      <c r="C1136" s="27"/>
      <c r="D1136" s="28"/>
    </row>
    <row r="1137" spans="1:4" x14ac:dyDescent="0.3">
      <c r="A1137" s="25"/>
      <c r="B1137" s="26"/>
      <c r="C1137" s="27"/>
      <c r="D1137" s="28"/>
    </row>
    <row r="1138" spans="1:4" x14ac:dyDescent="0.3">
      <c r="A1138" s="25"/>
      <c r="B1138" s="26"/>
      <c r="C1138" s="27"/>
      <c r="D1138" s="28"/>
    </row>
    <row r="1139" spans="1:4" x14ac:dyDescent="0.3">
      <c r="A1139" s="25"/>
      <c r="B1139" s="26"/>
      <c r="C1139" s="27"/>
      <c r="D1139" s="28"/>
    </row>
    <row r="1140" spans="1:4" x14ac:dyDescent="0.3">
      <c r="A1140" s="25"/>
      <c r="B1140" s="26"/>
      <c r="C1140" s="27"/>
      <c r="D1140" s="28"/>
    </row>
    <row r="1141" spans="1:4" x14ac:dyDescent="0.3">
      <c r="A1141" s="25"/>
      <c r="B1141" s="26"/>
      <c r="C1141" s="27"/>
      <c r="D1141" s="28"/>
    </row>
    <row r="1142" spans="1:4" x14ac:dyDescent="0.3">
      <c r="A1142" s="25"/>
      <c r="B1142" s="26"/>
      <c r="C1142" s="27"/>
      <c r="D1142" s="28"/>
    </row>
    <row r="1143" spans="1:4" x14ac:dyDescent="0.3">
      <c r="A1143" s="25"/>
      <c r="B1143" s="26"/>
      <c r="C1143" s="27"/>
      <c r="D1143" s="28"/>
    </row>
    <row r="1144" spans="1:4" x14ac:dyDescent="0.3">
      <c r="A1144" s="25"/>
      <c r="B1144" s="26"/>
      <c r="C1144" s="27"/>
      <c r="D1144" s="28"/>
    </row>
    <row r="1145" spans="1:4" x14ac:dyDescent="0.3">
      <c r="A1145" s="25"/>
      <c r="B1145" s="26"/>
      <c r="C1145" s="27"/>
      <c r="D1145" s="28"/>
    </row>
    <row r="1146" spans="1:4" x14ac:dyDescent="0.3">
      <c r="A1146" s="25"/>
      <c r="B1146" s="26"/>
      <c r="C1146" s="27"/>
      <c r="D1146" s="28"/>
    </row>
    <row r="1147" spans="1:4" x14ac:dyDescent="0.3">
      <c r="A1147" s="25"/>
      <c r="B1147" s="26"/>
      <c r="C1147" s="27"/>
      <c r="D1147" s="28"/>
    </row>
    <row r="1148" spans="1:4" x14ac:dyDescent="0.3">
      <c r="A1148" s="25"/>
      <c r="B1148" s="26"/>
      <c r="C1148" s="27"/>
      <c r="D1148" s="28"/>
    </row>
    <row r="1149" spans="1:4" x14ac:dyDescent="0.3">
      <c r="A1149" s="25"/>
      <c r="B1149" s="26"/>
      <c r="C1149" s="27"/>
      <c r="D1149" s="28"/>
    </row>
    <row r="1150" spans="1:4" x14ac:dyDescent="0.3">
      <c r="A1150" s="25"/>
      <c r="B1150" s="26"/>
      <c r="C1150" s="27"/>
      <c r="D1150" s="28"/>
    </row>
    <row r="1151" spans="1:4" x14ac:dyDescent="0.3">
      <c r="A1151" s="25"/>
      <c r="B1151" s="26"/>
      <c r="C1151" s="27"/>
      <c r="D1151" s="28"/>
    </row>
    <row r="1152" spans="1:4" x14ac:dyDescent="0.3">
      <c r="A1152" s="25"/>
      <c r="B1152" s="26"/>
      <c r="C1152" s="27"/>
      <c r="D1152" s="28"/>
    </row>
    <row r="1153" spans="1:4" x14ac:dyDescent="0.3">
      <c r="A1153" s="25"/>
      <c r="B1153" s="26"/>
      <c r="C1153" s="27"/>
      <c r="D1153" s="28"/>
    </row>
    <row r="1154" spans="1:4" x14ac:dyDescent="0.3">
      <c r="A1154" s="25"/>
      <c r="B1154" s="26"/>
      <c r="C1154" s="27"/>
      <c r="D1154" s="28"/>
    </row>
    <row r="1155" spans="1:4" x14ac:dyDescent="0.3">
      <c r="A1155" s="25"/>
      <c r="B1155" s="26"/>
      <c r="C1155" s="27"/>
      <c r="D1155" s="28"/>
    </row>
    <row r="1156" spans="1:4" x14ac:dyDescent="0.3">
      <c r="A1156" s="25"/>
      <c r="B1156" s="26"/>
      <c r="C1156" s="27"/>
      <c r="D1156" s="28"/>
    </row>
    <row r="1157" spans="1:4" x14ac:dyDescent="0.3">
      <c r="A1157" s="25"/>
      <c r="B1157" s="26"/>
      <c r="C1157" s="27"/>
      <c r="D1157" s="28"/>
    </row>
    <row r="1158" spans="1:4" x14ac:dyDescent="0.3">
      <c r="A1158" s="25"/>
      <c r="B1158" s="26"/>
      <c r="C1158" s="27"/>
      <c r="D1158" s="28"/>
    </row>
    <row r="1159" spans="1:4" x14ac:dyDescent="0.3">
      <c r="A1159" s="25"/>
      <c r="B1159" s="26"/>
      <c r="C1159" s="27"/>
      <c r="D1159" s="28"/>
    </row>
    <row r="1160" spans="1:4" x14ac:dyDescent="0.3">
      <c r="A1160" s="25"/>
      <c r="B1160" s="26"/>
      <c r="C1160" s="27"/>
      <c r="D1160" s="28"/>
    </row>
    <row r="1161" spans="1:4" x14ac:dyDescent="0.3">
      <c r="A1161" s="25"/>
      <c r="B1161" s="26"/>
      <c r="C1161" s="27"/>
      <c r="D1161" s="28"/>
    </row>
    <row r="1162" spans="1:4" x14ac:dyDescent="0.3">
      <c r="A1162" s="25"/>
      <c r="B1162" s="26"/>
      <c r="C1162" s="27"/>
      <c r="D1162" s="28"/>
    </row>
    <row r="1163" spans="1:4" x14ac:dyDescent="0.3">
      <c r="A1163" s="25"/>
      <c r="B1163" s="26"/>
      <c r="C1163" s="27"/>
      <c r="D1163" s="28"/>
    </row>
    <row r="1164" spans="1:4" x14ac:dyDescent="0.3">
      <c r="A1164" s="25"/>
      <c r="B1164" s="26"/>
      <c r="C1164" s="27"/>
      <c r="D1164" s="28"/>
    </row>
    <row r="1165" spans="1:4" x14ac:dyDescent="0.3">
      <c r="A1165" s="25"/>
      <c r="B1165" s="26"/>
      <c r="C1165" s="27"/>
      <c r="D1165" s="28"/>
    </row>
    <row r="1166" spans="1:4" x14ac:dyDescent="0.3">
      <c r="A1166" s="25"/>
      <c r="B1166" s="26"/>
      <c r="C1166" s="27"/>
      <c r="D1166" s="28"/>
    </row>
    <row r="1167" spans="1:4" x14ac:dyDescent="0.3">
      <c r="A1167" s="25"/>
      <c r="B1167" s="26"/>
      <c r="C1167" s="27"/>
      <c r="D1167" s="28"/>
    </row>
    <row r="1168" spans="1:4" x14ac:dyDescent="0.3">
      <c r="A1168" s="25"/>
      <c r="B1168" s="26"/>
      <c r="C1168" s="27"/>
      <c r="D1168" s="28"/>
    </row>
    <row r="1169" spans="1:4" x14ac:dyDescent="0.3">
      <c r="A1169" s="25"/>
      <c r="B1169" s="26"/>
      <c r="C1169" s="27"/>
      <c r="D1169" s="28"/>
    </row>
    <row r="1170" spans="1:4" x14ac:dyDescent="0.3">
      <c r="A1170" s="25"/>
      <c r="B1170" s="26"/>
      <c r="C1170" s="27"/>
      <c r="D1170" s="28"/>
    </row>
    <row r="1171" spans="1:4" x14ac:dyDescent="0.3">
      <c r="A1171" s="25"/>
      <c r="B1171" s="26"/>
      <c r="C1171" s="27"/>
      <c r="D1171" s="28"/>
    </row>
    <row r="1172" spans="1:4" x14ac:dyDescent="0.3">
      <c r="A1172" s="25"/>
      <c r="B1172" s="26"/>
      <c r="C1172" s="27"/>
      <c r="D1172" s="28"/>
    </row>
    <row r="1173" spans="1:4" x14ac:dyDescent="0.3">
      <c r="A1173" s="25"/>
      <c r="B1173" s="26"/>
      <c r="C1173" s="27"/>
      <c r="D1173" s="28"/>
    </row>
    <row r="1174" spans="1:4" x14ac:dyDescent="0.3">
      <c r="A1174" s="25"/>
      <c r="B1174" s="26"/>
      <c r="C1174" s="27"/>
      <c r="D1174" s="28"/>
    </row>
    <row r="1175" spans="1:4" x14ac:dyDescent="0.3">
      <c r="A1175" s="25"/>
      <c r="B1175" s="26"/>
      <c r="C1175" s="27"/>
      <c r="D1175" s="28"/>
    </row>
    <row r="1176" spans="1:4" x14ac:dyDescent="0.3">
      <c r="A1176" s="25"/>
      <c r="B1176" s="26"/>
      <c r="C1176" s="27"/>
      <c r="D1176" s="28"/>
    </row>
    <row r="1177" spans="1:4" x14ac:dyDescent="0.3">
      <c r="A1177" s="25"/>
      <c r="B1177" s="26"/>
      <c r="C1177" s="27"/>
      <c r="D1177" s="28"/>
    </row>
    <row r="1178" spans="1:4" x14ac:dyDescent="0.3">
      <c r="A1178" s="25"/>
      <c r="B1178" s="26"/>
      <c r="C1178" s="27"/>
      <c r="D1178" s="28"/>
    </row>
    <row r="1179" spans="1:4" x14ac:dyDescent="0.3">
      <c r="A1179" s="25"/>
      <c r="B1179" s="26"/>
      <c r="C1179" s="27"/>
      <c r="D1179" s="28"/>
    </row>
    <row r="1180" spans="1:4" x14ac:dyDescent="0.3">
      <c r="A1180" s="25"/>
      <c r="B1180" s="26"/>
      <c r="C1180" s="27"/>
      <c r="D1180" s="28"/>
    </row>
    <row r="1181" spans="1:4" x14ac:dyDescent="0.3">
      <c r="A1181" s="25"/>
      <c r="B1181" s="26"/>
      <c r="C1181" s="27"/>
      <c r="D1181" s="28"/>
    </row>
    <row r="1182" spans="1:4" x14ac:dyDescent="0.3">
      <c r="A1182" s="25"/>
      <c r="B1182" s="26"/>
      <c r="C1182" s="27"/>
      <c r="D1182" s="28"/>
    </row>
    <row r="1183" spans="1:4" x14ac:dyDescent="0.3">
      <c r="A1183" s="25"/>
      <c r="B1183" s="26"/>
      <c r="C1183" s="27"/>
      <c r="D1183" s="28"/>
    </row>
    <row r="1184" spans="1:4" x14ac:dyDescent="0.3">
      <c r="A1184" s="25"/>
      <c r="B1184" s="26"/>
      <c r="C1184" s="27"/>
      <c r="D1184" s="28"/>
    </row>
    <row r="1185" spans="1:4" x14ac:dyDescent="0.3">
      <c r="A1185" s="25"/>
      <c r="B1185" s="26"/>
      <c r="C1185" s="27"/>
      <c r="D1185" s="28"/>
    </row>
    <row r="1186" spans="1:4" x14ac:dyDescent="0.3">
      <c r="A1186" s="25"/>
      <c r="B1186" s="26"/>
      <c r="C1186" s="27"/>
      <c r="D1186" s="28"/>
    </row>
    <row r="1187" spans="1:4" x14ac:dyDescent="0.3">
      <c r="A1187" s="25"/>
      <c r="B1187" s="26"/>
      <c r="C1187" s="27"/>
      <c r="D1187" s="28"/>
    </row>
    <row r="1188" spans="1:4" x14ac:dyDescent="0.3">
      <c r="A1188" s="25"/>
      <c r="B1188" s="26"/>
      <c r="C1188" s="27"/>
      <c r="D1188" s="28"/>
    </row>
    <row r="1189" spans="1:4" x14ac:dyDescent="0.3">
      <c r="A1189" s="25"/>
      <c r="B1189" s="26"/>
      <c r="C1189" s="27"/>
      <c r="D1189" s="28"/>
    </row>
    <row r="1190" spans="1:4" x14ac:dyDescent="0.3">
      <c r="A1190" s="25"/>
      <c r="B1190" s="26"/>
      <c r="C1190" s="27"/>
      <c r="D1190" s="28"/>
    </row>
    <row r="1191" spans="1:4" x14ac:dyDescent="0.3">
      <c r="A1191" s="25"/>
      <c r="B1191" s="26"/>
      <c r="C1191" s="27"/>
      <c r="D1191" s="28"/>
    </row>
    <row r="1192" spans="1:4" x14ac:dyDescent="0.3">
      <c r="A1192" s="25"/>
      <c r="B1192" s="26"/>
      <c r="C1192" s="27"/>
      <c r="D1192" s="28"/>
    </row>
    <row r="1193" spans="1:4" x14ac:dyDescent="0.3">
      <c r="A1193" s="25"/>
      <c r="B1193" s="26"/>
      <c r="C1193" s="27"/>
      <c r="D1193" s="28"/>
    </row>
    <row r="1194" spans="1:4" x14ac:dyDescent="0.3">
      <c r="A1194" s="25"/>
      <c r="B1194" s="26"/>
      <c r="C1194" s="27"/>
      <c r="D1194" s="28"/>
    </row>
    <row r="1195" spans="1:4" x14ac:dyDescent="0.3">
      <c r="A1195" s="25"/>
      <c r="B1195" s="26"/>
      <c r="C1195" s="27"/>
      <c r="D1195" s="28"/>
    </row>
    <row r="1196" spans="1:4" x14ac:dyDescent="0.3">
      <c r="A1196" s="25"/>
      <c r="B1196" s="26"/>
      <c r="C1196" s="27"/>
      <c r="D1196" s="28"/>
    </row>
    <row r="1197" spans="1:4" x14ac:dyDescent="0.3">
      <c r="A1197" s="25"/>
      <c r="B1197" s="26"/>
      <c r="C1197" s="27"/>
      <c r="D1197" s="28"/>
    </row>
    <row r="1198" spans="1:4" x14ac:dyDescent="0.3">
      <c r="A1198" s="25"/>
      <c r="B1198" s="26"/>
      <c r="C1198" s="27"/>
      <c r="D1198" s="28"/>
    </row>
    <row r="1199" spans="1:4" x14ac:dyDescent="0.3">
      <c r="A1199" s="25"/>
      <c r="B1199" s="26"/>
      <c r="C1199" s="27"/>
      <c r="D1199" s="28"/>
    </row>
    <row r="1200" spans="1:4" x14ac:dyDescent="0.3">
      <c r="A1200" s="25"/>
      <c r="B1200" s="26"/>
      <c r="C1200" s="27"/>
      <c r="D1200" s="28"/>
    </row>
    <row r="1201" spans="1:4" x14ac:dyDescent="0.3">
      <c r="A1201" s="25"/>
      <c r="B1201" s="26"/>
      <c r="C1201" s="27"/>
      <c r="D1201" s="28"/>
    </row>
    <row r="1202" spans="1:4" x14ac:dyDescent="0.3">
      <c r="A1202" s="25"/>
      <c r="B1202" s="26"/>
      <c r="C1202" s="27"/>
      <c r="D1202" s="28"/>
    </row>
    <row r="1203" spans="1:4" x14ac:dyDescent="0.3">
      <c r="A1203" s="25"/>
      <c r="B1203" s="26"/>
      <c r="C1203" s="27"/>
      <c r="D1203" s="28"/>
    </row>
    <row r="1204" spans="1:4" x14ac:dyDescent="0.3">
      <c r="A1204" s="25"/>
      <c r="B1204" s="26"/>
      <c r="C1204" s="27"/>
      <c r="D1204" s="28"/>
    </row>
    <row r="1205" spans="1:4" x14ac:dyDescent="0.3">
      <c r="A1205" s="25"/>
      <c r="B1205" s="26"/>
      <c r="C1205" s="27"/>
      <c r="D1205" s="28"/>
    </row>
    <row r="1206" spans="1:4" x14ac:dyDescent="0.3">
      <c r="A1206" s="25"/>
      <c r="B1206" s="26"/>
      <c r="C1206" s="27"/>
      <c r="D1206" s="28"/>
    </row>
    <row r="1207" spans="1:4" x14ac:dyDescent="0.3">
      <c r="A1207" s="25"/>
      <c r="B1207" s="26"/>
      <c r="C1207" s="27"/>
      <c r="D1207" s="28"/>
    </row>
    <row r="1208" spans="1:4" x14ac:dyDescent="0.3">
      <c r="A1208" s="25"/>
      <c r="B1208" s="26"/>
      <c r="C1208" s="27"/>
      <c r="D1208" s="28"/>
    </row>
    <row r="1209" spans="1:4" x14ac:dyDescent="0.3">
      <c r="A1209" s="25"/>
      <c r="B1209" s="26"/>
      <c r="C1209" s="27"/>
      <c r="D1209" s="28"/>
    </row>
    <row r="1210" spans="1:4" x14ac:dyDescent="0.3">
      <c r="A1210" s="25"/>
      <c r="B1210" s="26"/>
      <c r="C1210" s="27"/>
      <c r="D1210" s="28"/>
    </row>
    <row r="1211" spans="1:4" x14ac:dyDescent="0.3">
      <c r="A1211" s="25"/>
      <c r="B1211" s="26"/>
      <c r="C1211" s="27"/>
      <c r="D1211" s="28"/>
    </row>
    <row r="1212" spans="1:4" x14ac:dyDescent="0.3">
      <c r="A1212" s="25"/>
      <c r="B1212" s="26"/>
      <c r="C1212" s="27"/>
      <c r="D1212" s="28"/>
    </row>
    <row r="1213" spans="1:4" x14ac:dyDescent="0.3">
      <c r="A1213" s="25"/>
      <c r="B1213" s="26"/>
      <c r="C1213" s="27"/>
      <c r="D1213" s="28"/>
    </row>
    <row r="1214" spans="1:4" x14ac:dyDescent="0.3">
      <c r="A1214" s="25"/>
      <c r="B1214" s="26"/>
      <c r="C1214" s="27"/>
      <c r="D1214" s="28"/>
    </row>
    <row r="1215" spans="1:4" x14ac:dyDescent="0.3">
      <c r="A1215" s="25"/>
      <c r="B1215" s="26"/>
      <c r="C1215" s="27"/>
      <c r="D1215" s="28"/>
    </row>
    <row r="1216" spans="1:4" x14ac:dyDescent="0.3">
      <c r="A1216" s="25"/>
      <c r="B1216" s="26"/>
      <c r="C1216" s="27"/>
      <c r="D1216" s="28"/>
    </row>
    <row r="1217" spans="1:4" x14ac:dyDescent="0.3">
      <c r="A1217" s="25"/>
      <c r="B1217" s="26"/>
      <c r="C1217" s="27"/>
      <c r="D1217" s="28"/>
    </row>
    <row r="1218" spans="1:4" x14ac:dyDescent="0.3">
      <c r="A1218" s="25"/>
      <c r="B1218" s="26"/>
      <c r="C1218" s="27"/>
      <c r="D1218" s="28"/>
    </row>
    <row r="1219" spans="1:4" x14ac:dyDescent="0.3">
      <c r="A1219" s="25"/>
      <c r="B1219" s="26"/>
      <c r="C1219" s="27"/>
      <c r="D1219" s="28"/>
    </row>
    <row r="1220" spans="1:4" x14ac:dyDescent="0.3">
      <c r="A1220" s="25"/>
      <c r="B1220" s="26"/>
      <c r="C1220" s="27"/>
      <c r="D1220" s="28"/>
    </row>
    <row r="1221" spans="1:4" x14ac:dyDescent="0.3">
      <c r="A1221" s="25"/>
      <c r="B1221" s="26"/>
      <c r="C1221" s="27"/>
      <c r="D1221" s="28"/>
    </row>
    <row r="1222" spans="1:4" x14ac:dyDescent="0.3">
      <c r="A1222" s="25"/>
      <c r="B1222" s="26"/>
      <c r="C1222" s="27"/>
      <c r="D1222" s="28"/>
    </row>
    <row r="1223" spans="1:4" x14ac:dyDescent="0.3">
      <c r="A1223" s="25"/>
      <c r="B1223" s="26"/>
      <c r="C1223" s="27"/>
      <c r="D1223" s="28"/>
    </row>
    <row r="1224" spans="1:4" x14ac:dyDescent="0.3">
      <c r="A1224" s="25"/>
      <c r="B1224" s="26"/>
      <c r="C1224" s="27"/>
      <c r="D1224" s="28"/>
    </row>
    <row r="1225" spans="1:4" x14ac:dyDescent="0.3">
      <c r="A1225" s="25"/>
      <c r="B1225" s="26"/>
      <c r="C1225" s="27"/>
      <c r="D1225" s="28"/>
    </row>
    <row r="1226" spans="1:4" x14ac:dyDescent="0.3">
      <c r="A1226" s="25"/>
      <c r="B1226" s="26"/>
      <c r="C1226" s="27"/>
      <c r="D1226" s="28"/>
    </row>
    <row r="1227" spans="1:4" x14ac:dyDescent="0.3">
      <c r="A1227" s="25"/>
      <c r="B1227" s="26"/>
      <c r="C1227" s="27"/>
      <c r="D1227" s="28"/>
    </row>
    <row r="1228" spans="1:4" x14ac:dyDescent="0.3">
      <c r="A1228" s="25"/>
      <c r="B1228" s="26"/>
      <c r="C1228" s="27"/>
      <c r="D1228" s="28"/>
    </row>
    <row r="1229" spans="1:4" x14ac:dyDescent="0.3">
      <c r="A1229" s="25"/>
      <c r="B1229" s="26"/>
      <c r="C1229" s="27"/>
      <c r="D1229" s="28"/>
    </row>
    <row r="1230" spans="1:4" x14ac:dyDescent="0.3">
      <c r="A1230" s="25"/>
      <c r="B1230" s="26"/>
      <c r="C1230" s="27"/>
      <c r="D1230" s="28"/>
    </row>
    <row r="1231" spans="1:4" x14ac:dyDescent="0.3">
      <c r="A1231" s="25"/>
      <c r="B1231" s="26"/>
      <c r="C1231" s="27"/>
      <c r="D1231" s="28"/>
    </row>
    <row r="1232" spans="1:4" x14ac:dyDescent="0.3">
      <c r="A1232" s="25"/>
      <c r="B1232" s="26"/>
      <c r="C1232" s="27"/>
      <c r="D1232" s="28"/>
    </row>
    <row r="1233" spans="1:4" x14ac:dyDescent="0.3">
      <c r="A1233" s="25"/>
      <c r="B1233" s="26"/>
      <c r="C1233" s="27"/>
      <c r="D1233" s="28"/>
    </row>
    <row r="1234" spans="1:4" x14ac:dyDescent="0.3">
      <c r="A1234" s="25"/>
      <c r="B1234" s="26"/>
      <c r="C1234" s="27"/>
      <c r="D1234" s="28"/>
    </row>
    <row r="1235" spans="1:4" x14ac:dyDescent="0.3">
      <c r="A1235" s="25"/>
      <c r="B1235" s="26"/>
      <c r="C1235" s="27"/>
      <c r="D1235" s="28"/>
    </row>
    <row r="1236" spans="1:4" x14ac:dyDescent="0.3">
      <c r="A1236" s="25"/>
      <c r="B1236" s="26"/>
      <c r="C1236" s="27"/>
      <c r="D1236" s="28"/>
    </row>
    <row r="1237" spans="1:4" x14ac:dyDescent="0.3">
      <c r="A1237" s="25"/>
      <c r="B1237" s="26"/>
      <c r="C1237" s="27"/>
      <c r="D1237" s="28"/>
    </row>
    <row r="1238" spans="1:4" x14ac:dyDescent="0.3">
      <c r="A1238" s="25"/>
      <c r="B1238" s="26"/>
      <c r="C1238" s="27"/>
      <c r="D1238" s="28"/>
    </row>
    <row r="1239" spans="1:4" x14ac:dyDescent="0.3">
      <c r="A1239" s="25"/>
      <c r="B1239" s="26"/>
      <c r="C1239" s="27"/>
      <c r="D1239" s="28"/>
    </row>
    <row r="1240" spans="1:4" x14ac:dyDescent="0.3">
      <c r="A1240" s="25"/>
      <c r="B1240" s="26"/>
      <c r="C1240" s="27"/>
      <c r="D1240" s="28"/>
    </row>
    <row r="1241" spans="1:4" x14ac:dyDescent="0.3">
      <c r="A1241" s="25"/>
      <c r="B1241" s="26"/>
      <c r="C1241" s="27"/>
      <c r="D1241" s="28"/>
    </row>
    <row r="1242" spans="1:4" x14ac:dyDescent="0.3">
      <c r="A1242" s="25"/>
      <c r="B1242" s="26"/>
      <c r="C1242" s="27"/>
      <c r="D1242" s="28"/>
    </row>
    <row r="1243" spans="1:4" x14ac:dyDescent="0.3">
      <c r="A1243" s="25"/>
      <c r="B1243" s="26"/>
      <c r="C1243" s="27"/>
      <c r="D1243" s="28"/>
    </row>
    <row r="1244" spans="1:4" x14ac:dyDescent="0.3">
      <c r="A1244" s="25"/>
      <c r="B1244" s="26"/>
      <c r="C1244" s="27"/>
      <c r="D1244" s="28"/>
    </row>
    <row r="1245" spans="1:4" x14ac:dyDescent="0.3">
      <c r="A1245" s="25"/>
      <c r="B1245" s="26"/>
      <c r="C1245" s="27"/>
      <c r="D1245" s="28"/>
    </row>
    <row r="1246" spans="1:4" x14ac:dyDescent="0.3">
      <c r="A1246" s="25"/>
      <c r="B1246" s="26"/>
      <c r="C1246" s="27"/>
      <c r="D1246" s="28"/>
    </row>
    <row r="1247" spans="1:4" x14ac:dyDescent="0.3">
      <c r="A1247" s="25"/>
      <c r="B1247" s="26"/>
      <c r="C1247" s="27"/>
      <c r="D1247" s="28"/>
    </row>
    <row r="1248" spans="1:4" x14ac:dyDescent="0.3">
      <c r="A1248" s="25"/>
      <c r="B1248" s="26"/>
      <c r="C1248" s="27"/>
      <c r="D1248" s="28"/>
    </row>
    <row r="1249" spans="1:4" x14ac:dyDescent="0.3">
      <c r="A1249" s="25"/>
      <c r="B1249" s="26"/>
      <c r="C1249" s="27"/>
      <c r="D1249" s="28"/>
    </row>
    <row r="1250" spans="1:4" x14ac:dyDescent="0.3">
      <c r="A1250" s="25"/>
      <c r="B1250" s="26"/>
      <c r="C1250" s="27"/>
      <c r="D1250" s="28"/>
    </row>
    <row r="1251" spans="1:4" x14ac:dyDescent="0.3">
      <c r="A1251" s="25"/>
      <c r="B1251" s="26"/>
      <c r="C1251" s="27"/>
      <c r="D1251" s="28"/>
    </row>
    <row r="1252" spans="1:4" x14ac:dyDescent="0.3">
      <c r="A1252" s="25"/>
      <c r="B1252" s="26"/>
      <c r="C1252" s="27"/>
      <c r="D1252" s="28"/>
    </row>
    <row r="1253" spans="1:4" x14ac:dyDescent="0.3">
      <c r="A1253" s="25"/>
      <c r="B1253" s="26"/>
      <c r="C1253" s="27"/>
      <c r="D1253" s="28"/>
    </row>
    <row r="1254" spans="1:4" x14ac:dyDescent="0.3">
      <c r="A1254" s="25"/>
      <c r="B1254" s="26"/>
      <c r="C1254" s="27"/>
      <c r="D1254" s="28"/>
    </row>
    <row r="1255" spans="1:4" x14ac:dyDescent="0.3">
      <c r="A1255" s="25"/>
      <c r="B1255" s="26"/>
      <c r="C1255" s="27"/>
      <c r="D1255" s="28"/>
    </row>
    <row r="1256" spans="1:4" x14ac:dyDescent="0.3">
      <c r="A1256" s="25"/>
      <c r="B1256" s="26"/>
      <c r="C1256" s="27"/>
      <c r="D1256" s="28"/>
    </row>
    <row r="1257" spans="1:4" x14ac:dyDescent="0.3">
      <c r="A1257" s="25"/>
      <c r="B1257" s="26"/>
      <c r="C1257" s="27"/>
      <c r="D1257" s="28"/>
    </row>
    <row r="1258" spans="1:4" x14ac:dyDescent="0.3">
      <c r="A1258" s="25"/>
      <c r="B1258" s="26"/>
      <c r="C1258" s="27"/>
      <c r="D1258" s="28"/>
    </row>
    <row r="1259" spans="1:4" x14ac:dyDescent="0.3">
      <c r="A1259" s="25"/>
      <c r="B1259" s="26"/>
      <c r="C1259" s="27"/>
      <c r="D1259" s="28"/>
    </row>
    <row r="1260" spans="1:4" x14ac:dyDescent="0.3">
      <c r="A1260" s="25"/>
      <c r="B1260" s="26"/>
      <c r="C1260" s="27"/>
      <c r="D1260" s="28"/>
    </row>
    <row r="1261" spans="1:4" x14ac:dyDescent="0.3">
      <c r="A1261" s="25"/>
      <c r="B1261" s="26"/>
      <c r="C1261" s="27"/>
      <c r="D1261" s="28"/>
    </row>
    <row r="1262" spans="1:4" x14ac:dyDescent="0.3">
      <c r="A1262" s="25"/>
      <c r="B1262" s="26"/>
      <c r="C1262" s="27"/>
      <c r="D1262" s="28"/>
    </row>
    <row r="1263" spans="1:4" x14ac:dyDescent="0.3">
      <c r="A1263" s="25"/>
      <c r="B1263" s="26"/>
      <c r="C1263" s="27"/>
      <c r="D1263" s="28"/>
    </row>
    <row r="1264" spans="1:4" x14ac:dyDescent="0.3">
      <c r="A1264" s="25"/>
      <c r="B1264" s="26"/>
      <c r="C1264" s="27"/>
      <c r="D1264" s="28"/>
    </row>
    <row r="1265" spans="1:4" x14ac:dyDescent="0.3">
      <c r="A1265" s="25"/>
      <c r="B1265" s="26"/>
      <c r="C1265" s="27"/>
      <c r="D1265" s="28"/>
    </row>
    <row r="1266" spans="1:4" x14ac:dyDescent="0.3">
      <c r="A1266" s="25"/>
      <c r="B1266" s="26"/>
      <c r="C1266" s="27"/>
      <c r="D1266" s="28"/>
    </row>
    <row r="1267" spans="1:4" x14ac:dyDescent="0.3">
      <c r="A1267" s="25"/>
      <c r="B1267" s="26"/>
      <c r="C1267" s="27"/>
      <c r="D1267" s="28"/>
    </row>
    <row r="1268" spans="1:4" x14ac:dyDescent="0.3">
      <c r="A1268" s="25"/>
      <c r="B1268" s="26"/>
      <c r="C1268" s="27"/>
      <c r="D1268" s="28"/>
    </row>
    <row r="1269" spans="1:4" x14ac:dyDescent="0.3">
      <c r="A1269" s="25"/>
      <c r="B1269" s="26"/>
      <c r="C1269" s="27"/>
      <c r="D1269" s="28"/>
    </row>
    <row r="1270" spans="1:4" x14ac:dyDescent="0.3">
      <c r="A1270" s="25"/>
      <c r="B1270" s="26"/>
      <c r="C1270" s="27"/>
      <c r="D1270" s="28"/>
    </row>
    <row r="1271" spans="1:4" x14ac:dyDescent="0.3">
      <c r="A1271" s="25"/>
      <c r="B1271" s="26"/>
      <c r="C1271" s="27"/>
      <c r="D1271" s="28"/>
    </row>
    <row r="1272" spans="1:4" x14ac:dyDescent="0.3">
      <c r="A1272" s="25"/>
      <c r="B1272" s="26"/>
      <c r="C1272" s="27"/>
      <c r="D1272" s="28"/>
    </row>
    <row r="1273" spans="1:4" x14ac:dyDescent="0.3">
      <c r="A1273" s="25"/>
      <c r="B1273" s="26"/>
      <c r="C1273" s="27"/>
      <c r="D1273" s="28"/>
    </row>
    <row r="1274" spans="1:4" x14ac:dyDescent="0.3">
      <c r="A1274" s="25"/>
      <c r="B1274" s="26"/>
      <c r="C1274" s="27"/>
      <c r="D1274" s="28"/>
    </row>
    <row r="1275" spans="1:4" x14ac:dyDescent="0.3">
      <c r="A1275" s="25"/>
      <c r="B1275" s="26"/>
      <c r="C1275" s="27"/>
      <c r="D1275" s="28"/>
    </row>
    <row r="1276" spans="1:4" x14ac:dyDescent="0.3">
      <c r="A1276" s="25"/>
      <c r="B1276" s="26"/>
      <c r="C1276" s="27"/>
      <c r="D1276" s="28"/>
    </row>
    <row r="1277" spans="1:4" x14ac:dyDescent="0.3">
      <c r="A1277" s="25"/>
      <c r="B1277" s="26"/>
      <c r="C1277" s="27"/>
      <c r="D1277" s="28"/>
    </row>
    <row r="1278" spans="1:4" x14ac:dyDescent="0.3">
      <c r="A1278" s="25"/>
      <c r="B1278" s="26"/>
      <c r="C1278" s="27"/>
      <c r="D1278" s="28"/>
    </row>
    <row r="1279" spans="1:4" x14ac:dyDescent="0.3">
      <c r="A1279" s="25"/>
      <c r="B1279" s="26"/>
      <c r="C1279" s="27"/>
      <c r="D1279" s="28"/>
    </row>
    <row r="1280" spans="1:4" x14ac:dyDescent="0.3">
      <c r="A1280" s="25"/>
      <c r="B1280" s="26"/>
      <c r="C1280" s="27"/>
      <c r="D1280" s="28"/>
    </row>
    <row r="1281" spans="1:4" x14ac:dyDescent="0.3">
      <c r="A1281" s="25"/>
      <c r="B1281" s="26"/>
      <c r="C1281" s="27"/>
      <c r="D1281" s="28"/>
    </row>
    <row r="1282" spans="1:4" x14ac:dyDescent="0.3">
      <c r="A1282" s="25"/>
      <c r="B1282" s="26"/>
      <c r="C1282" s="27"/>
      <c r="D1282" s="28"/>
    </row>
    <row r="1283" spans="1:4" x14ac:dyDescent="0.3">
      <c r="A1283" s="25"/>
      <c r="B1283" s="26"/>
      <c r="C1283" s="27"/>
      <c r="D1283" s="28"/>
    </row>
    <row r="1284" spans="1:4" x14ac:dyDescent="0.3">
      <c r="A1284" s="25"/>
      <c r="B1284" s="26"/>
      <c r="C1284" s="27"/>
      <c r="D1284" s="28"/>
    </row>
    <row r="1285" spans="1:4" x14ac:dyDescent="0.3">
      <c r="A1285" s="25"/>
      <c r="B1285" s="26"/>
      <c r="C1285" s="27"/>
      <c r="D1285" s="28"/>
    </row>
    <row r="1286" spans="1:4" x14ac:dyDescent="0.3">
      <c r="A1286" s="25"/>
      <c r="B1286" s="26"/>
      <c r="C1286" s="27"/>
      <c r="D1286" s="28"/>
    </row>
    <row r="1287" spans="1:4" x14ac:dyDescent="0.3">
      <c r="A1287" s="25"/>
      <c r="B1287" s="26"/>
      <c r="C1287" s="27"/>
      <c r="D1287" s="28"/>
    </row>
    <row r="1288" spans="1:4" x14ac:dyDescent="0.3">
      <c r="A1288" s="25"/>
      <c r="B1288" s="26"/>
      <c r="C1288" s="27"/>
      <c r="D1288" s="28"/>
    </row>
    <row r="1289" spans="1:4" x14ac:dyDescent="0.3">
      <c r="A1289" s="25"/>
      <c r="B1289" s="26"/>
      <c r="C1289" s="27"/>
      <c r="D1289" s="28"/>
    </row>
    <row r="1290" spans="1:4" x14ac:dyDescent="0.3">
      <c r="A1290" s="25"/>
      <c r="B1290" s="26"/>
      <c r="C1290" s="27"/>
      <c r="D1290" s="28"/>
    </row>
    <row r="1291" spans="1:4" x14ac:dyDescent="0.3">
      <c r="A1291" s="25"/>
      <c r="B1291" s="26"/>
      <c r="C1291" s="27"/>
      <c r="D1291" s="28"/>
    </row>
    <row r="1292" spans="1:4" x14ac:dyDescent="0.3">
      <c r="A1292" s="25"/>
      <c r="B1292" s="26"/>
      <c r="C1292" s="27"/>
      <c r="D1292" s="28"/>
    </row>
    <row r="1293" spans="1:4" x14ac:dyDescent="0.3">
      <c r="A1293" s="25"/>
      <c r="B1293" s="26"/>
      <c r="C1293" s="27"/>
      <c r="D1293" s="28"/>
    </row>
    <row r="1294" spans="1:4" x14ac:dyDescent="0.3">
      <c r="A1294" s="25"/>
      <c r="B1294" s="26"/>
      <c r="C1294" s="27"/>
      <c r="D1294" s="28"/>
    </row>
    <row r="1295" spans="1:4" x14ac:dyDescent="0.3">
      <c r="A1295" s="25"/>
      <c r="B1295" s="26"/>
      <c r="C1295" s="27"/>
      <c r="D1295" s="28"/>
    </row>
    <row r="1296" spans="1:4" x14ac:dyDescent="0.3">
      <c r="A1296" s="25"/>
      <c r="B1296" s="26"/>
      <c r="C1296" s="27"/>
      <c r="D1296" s="28"/>
    </row>
    <row r="1297" spans="1:4" x14ac:dyDescent="0.3">
      <c r="A1297" s="25"/>
      <c r="B1297" s="26"/>
      <c r="C1297" s="27"/>
      <c r="D1297" s="28"/>
    </row>
    <row r="1298" spans="1:4" x14ac:dyDescent="0.3">
      <c r="A1298" s="25"/>
      <c r="B1298" s="26"/>
      <c r="C1298" s="27"/>
      <c r="D1298" s="28"/>
    </row>
    <row r="1299" spans="1:4" x14ac:dyDescent="0.3">
      <c r="A1299" s="25"/>
      <c r="B1299" s="26"/>
      <c r="C1299" s="27"/>
      <c r="D1299" s="28"/>
    </row>
    <row r="1300" spans="1:4" x14ac:dyDescent="0.3">
      <c r="A1300" s="25"/>
      <c r="B1300" s="26"/>
      <c r="C1300" s="27"/>
      <c r="D1300" s="28"/>
    </row>
    <row r="1301" spans="1:4" x14ac:dyDescent="0.3">
      <c r="A1301" s="25"/>
      <c r="B1301" s="26"/>
      <c r="C1301" s="27"/>
      <c r="D1301" s="28"/>
    </row>
    <row r="1302" spans="1:4" x14ac:dyDescent="0.3">
      <c r="A1302" s="25"/>
      <c r="B1302" s="26"/>
      <c r="C1302" s="27"/>
      <c r="D1302" s="28"/>
    </row>
    <row r="1303" spans="1:4" x14ac:dyDescent="0.3">
      <c r="A1303" s="25"/>
      <c r="B1303" s="26"/>
      <c r="C1303" s="27"/>
      <c r="D1303" s="28"/>
    </row>
    <row r="1304" spans="1:4" x14ac:dyDescent="0.3">
      <c r="A1304" s="25"/>
      <c r="B1304" s="26"/>
      <c r="C1304" s="27"/>
      <c r="D1304" s="28"/>
    </row>
    <row r="1305" spans="1:4" x14ac:dyDescent="0.3">
      <c r="A1305" s="25"/>
      <c r="B1305" s="26"/>
      <c r="C1305" s="27"/>
      <c r="D1305" s="28"/>
    </row>
    <row r="1306" spans="1:4" x14ac:dyDescent="0.3">
      <c r="A1306" s="25"/>
      <c r="B1306" s="26"/>
      <c r="C1306" s="27"/>
      <c r="D1306" s="28"/>
    </row>
    <row r="1307" spans="1:4" x14ac:dyDescent="0.3">
      <c r="A1307" s="25"/>
      <c r="B1307" s="26"/>
      <c r="C1307" s="27"/>
      <c r="D1307" s="28"/>
    </row>
    <row r="1308" spans="1:4" x14ac:dyDescent="0.3">
      <c r="A1308" s="25"/>
      <c r="B1308" s="26"/>
      <c r="C1308" s="27"/>
      <c r="D1308" s="28"/>
    </row>
    <row r="1309" spans="1:4" x14ac:dyDescent="0.3">
      <c r="A1309" s="25"/>
      <c r="B1309" s="26"/>
      <c r="C1309" s="27"/>
      <c r="D1309" s="28"/>
    </row>
    <row r="1310" spans="1:4" x14ac:dyDescent="0.3">
      <c r="A1310" s="25"/>
      <c r="B1310" s="26"/>
      <c r="C1310" s="27"/>
      <c r="D1310" s="28"/>
    </row>
    <row r="1311" spans="1:4" x14ac:dyDescent="0.3">
      <c r="A1311" s="25"/>
      <c r="B1311" s="26"/>
      <c r="C1311" s="27"/>
      <c r="D1311" s="28"/>
    </row>
    <row r="1312" spans="1:4" x14ac:dyDescent="0.3">
      <c r="A1312" s="25"/>
      <c r="B1312" s="26"/>
      <c r="C1312" s="27"/>
      <c r="D1312" s="28"/>
    </row>
    <row r="1313" spans="1:4" x14ac:dyDescent="0.3">
      <c r="A1313" s="25"/>
      <c r="B1313" s="26"/>
      <c r="C1313" s="27"/>
      <c r="D1313" s="28"/>
    </row>
    <row r="1314" spans="1:4" x14ac:dyDescent="0.3">
      <c r="A1314" s="25"/>
      <c r="B1314" s="26"/>
      <c r="C1314" s="27"/>
      <c r="D1314" s="28"/>
    </row>
    <row r="1315" spans="1:4" x14ac:dyDescent="0.3">
      <c r="A1315" s="25"/>
      <c r="B1315" s="26"/>
      <c r="C1315" s="27"/>
      <c r="D1315" s="28"/>
    </row>
    <row r="1316" spans="1:4" x14ac:dyDescent="0.3">
      <c r="A1316" s="25"/>
      <c r="B1316" s="26"/>
      <c r="C1316" s="27"/>
      <c r="D1316" s="28"/>
    </row>
    <row r="1317" spans="1:4" x14ac:dyDescent="0.3">
      <c r="A1317" s="25"/>
      <c r="B1317" s="26"/>
      <c r="C1317" s="27"/>
      <c r="D1317" s="28"/>
    </row>
    <row r="1318" spans="1:4" x14ac:dyDescent="0.3">
      <c r="A1318" s="25"/>
      <c r="B1318" s="26"/>
      <c r="C1318" s="27"/>
      <c r="D1318" s="28"/>
    </row>
    <row r="1319" spans="1:4" x14ac:dyDescent="0.3">
      <c r="A1319" s="25"/>
      <c r="B1319" s="26"/>
      <c r="C1319" s="27"/>
      <c r="D1319" s="28"/>
    </row>
    <row r="1320" spans="1:4" x14ac:dyDescent="0.3">
      <c r="A1320" s="25"/>
      <c r="B1320" s="26"/>
      <c r="C1320" s="27"/>
      <c r="D1320" s="28"/>
    </row>
    <row r="1321" spans="1:4" x14ac:dyDescent="0.3">
      <c r="A1321" s="25"/>
      <c r="B1321" s="26"/>
      <c r="C1321" s="27"/>
      <c r="D1321" s="28"/>
    </row>
    <row r="1322" spans="1:4" x14ac:dyDescent="0.3">
      <c r="A1322" s="25"/>
      <c r="B1322" s="26"/>
      <c r="C1322" s="27"/>
      <c r="D1322" s="28"/>
    </row>
    <row r="1323" spans="1:4" x14ac:dyDescent="0.3">
      <c r="A1323" s="25"/>
      <c r="B1323" s="26"/>
      <c r="C1323" s="27"/>
      <c r="D1323" s="28"/>
    </row>
    <row r="1324" spans="1:4" x14ac:dyDescent="0.3">
      <c r="A1324" s="25"/>
      <c r="B1324" s="26"/>
      <c r="C1324" s="27"/>
      <c r="D1324" s="28"/>
    </row>
    <row r="1325" spans="1:4" x14ac:dyDescent="0.3">
      <c r="A1325" s="25"/>
      <c r="B1325" s="26"/>
      <c r="C1325" s="27"/>
      <c r="D1325" s="28"/>
    </row>
    <row r="1326" spans="1:4" x14ac:dyDescent="0.3">
      <c r="A1326" s="25"/>
      <c r="B1326" s="26"/>
      <c r="C1326" s="27"/>
      <c r="D1326" s="28"/>
    </row>
    <row r="1327" spans="1:4" x14ac:dyDescent="0.3">
      <c r="A1327" s="25"/>
      <c r="B1327" s="26"/>
      <c r="C1327" s="27"/>
      <c r="D1327" s="28"/>
    </row>
    <row r="1328" spans="1:4" x14ac:dyDescent="0.3">
      <c r="A1328" s="25"/>
      <c r="B1328" s="26"/>
      <c r="C1328" s="27"/>
      <c r="D1328" s="28"/>
    </row>
    <row r="1329" spans="1:4" x14ac:dyDescent="0.3">
      <c r="A1329" s="25"/>
      <c r="B1329" s="26"/>
      <c r="C1329" s="27"/>
      <c r="D1329" s="28"/>
    </row>
    <row r="1330" spans="1:4" x14ac:dyDescent="0.3">
      <c r="A1330" s="25"/>
      <c r="B1330" s="26"/>
      <c r="C1330" s="27"/>
      <c r="D1330" s="28"/>
    </row>
    <row r="1331" spans="1:4" x14ac:dyDescent="0.3">
      <c r="A1331" s="25"/>
      <c r="B1331" s="26"/>
      <c r="C1331" s="27"/>
      <c r="D1331" s="28"/>
    </row>
    <row r="1332" spans="1:4" x14ac:dyDescent="0.3">
      <c r="A1332" s="25"/>
      <c r="B1332" s="26"/>
      <c r="C1332" s="27"/>
      <c r="D1332" s="28"/>
    </row>
    <row r="1333" spans="1:4" x14ac:dyDescent="0.3">
      <c r="A1333" s="25"/>
      <c r="B1333" s="26"/>
      <c r="C1333" s="27"/>
      <c r="D1333" s="28"/>
    </row>
    <row r="1334" spans="1:4" x14ac:dyDescent="0.3">
      <c r="A1334" s="25"/>
      <c r="B1334" s="26"/>
      <c r="C1334" s="27"/>
      <c r="D1334" s="28"/>
    </row>
    <row r="1335" spans="1:4" x14ac:dyDescent="0.3">
      <c r="A1335" s="25"/>
      <c r="B1335" s="26"/>
      <c r="C1335" s="27"/>
      <c r="D1335" s="28"/>
    </row>
    <row r="1336" spans="1:4" x14ac:dyDescent="0.3">
      <c r="A1336" s="25"/>
      <c r="B1336" s="26"/>
      <c r="C1336" s="27"/>
      <c r="D1336" s="28"/>
    </row>
    <row r="1337" spans="1:4" x14ac:dyDescent="0.3">
      <c r="A1337" s="25"/>
      <c r="B1337" s="26"/>
      <c r="C1337" s="27"/>
      <c r="D1337" s="28"/>
    </row>
    <row r="1338" spans="1:4" x14ac:dyDescent="0.3">
      <c r="A1338" s="25"/>
      <c r="B1338" s="26"/>
      <c r="C1338" s="27"/>
      <c r="D1338" s="28"/>
    </row>
    <row r="1339" spans="1:4" x14ac:dyDescent="0.3">
      <c r="A1339" s="25"/>
      <c r="B1339" s="26"/>
      <c r="C1339" s="27"/>
      <c r="D1339" s="28"/>
    </row>
    <row r="1340" spans="1:4" x14ac:dyDescent="0.3">
      <c r="A1340" s="25"/>
      <c r="B1340" s="26"/>
      <c r="C1340" s="27"/>
      <c r="D1340" s="28"/>
    </row>
    <row r="1341" spans="1:4" x14ac:dyDescent="0.3">
      <c r="A1341" s="25"/>
      <c r="B1341" s="26"/>
      <c r="C1341" s="27"/>
      <c r="D1341" s="28"/>
    </row>
    <row r="1342" spans="1:4" x14ac:dyDescent="0.3">
      <c r="A1342" s="25"/>
      <c r="B1342" s="26"/>
      <c r="C1342" s="27"/>
      <c r="D1342" s="28"/>
    </row>
    <row r="1343" spans="1:4" x14ac:dyDescent="0.3">
      <c r="A1343" s="25"/>
      <c r="B1343" s="26"/>
      <c r="C1343" s="27"/>
      <c r="D1343" s="28"/>
    </row>
    <row r="1344" spans="1:4" x14ac:dyDescent="0.3">
      <c r="A1344" s="25"/>
      <c r="B1344" s="26"/>
      <c r="C1344" s="27"/>
      <c r="D1344" s="28"/>
    </row>
    <row r="1345" spans="1:4" x14ac:dyDescent="0.3">
      <c r="A1345" s="25"/>
      <c r="B1345" s="26"/>
      <c r="C1345" s="27"/>
      <c r="D1345" s="28"/>
    </row>
    <row r="1346" spans="1:4" x14ac:dyDescent="0.3">
      <c r="A1346" s="25"/>
      <c r="B1346" s="26"/>
      <c r="C1346" s="27"/>
      <c r="D1346" s="28"/>
    </row>
    <row r="1347" spans="1:4" x14ac:dyDescent="0.3">
      <c r="A1347" s="25"/>
      <c r="B1347" s="26"/>
      <c r="C1347" s="27"/>
      <c r="D1347" s="28"/>
    </row>
    <row r="1348" spans="1:4" x14ac:dyDescent="0.3">
      <c r="A1348" s="25"/>
      <c r="B1348" s="26"/>
      <c r="C1348" s="27"/>
      <c r="D1348" s="28"/>
    </row>
    <row r="1349" spans="1:4" x14ac:dyDescent="0.3">
      <c r="A1349" s="25"/>
      <c r="B1349" s="26"/>
      <c r="C1349" s="27"/>
      <c r="D1349" s="28"/>
    </row>
    <row r="1350" spans="1:4" x14ac:dyDescent="0.3">
      <c r="A1350" s="25"/>
      <c r="B1350" s="26"/>
      <c r="C1350" s="27"/>
      <c r="D1350" s="28"/>
    </row>
    <row r="1351" spans="1:4" x14ac:dyDescent="0.3">
      <c r="A1351" s="25"/>
      <c r="B1351" s="26"/>
      <c r="C1351" s="27"/>
      <c r="D1351" s="28"/>
    </row>
    <row r="1352" spans="1:4" x14ac:dyDescent="0.3">
      <c r="A1352" s="25"/>
      <c r="B1352" s="26"/>
      <c r="C1352" s="27"/>
      <c r="D1352" s="28"/>
    </row>
    <row r="1353" spans="1:4" x14ac:dyDescent="0.3">
      <c r="A1353" s="25"/>
      <c r="B1353" s="26"/>
      <c r="C1353" s="27"/>
      <c r="D1353" s="28"/>
    </row>
    <row r="1354" spans="1:4" x14ac:dyDescent="0.3">
      <c r="A1354" s="25"/>
      <c r="B1354" s="26"/>
      <c r="C1354" s="27"/>
      <c r="D1354" s="28"/>
    </row>
    <row r="1355" spans="1:4" x14ac:dyDescent="0.3">
      <c r="A1355" s="25"/>
      <c r="B1355" s="26"/>
      <c r="C1355" s="27"/>
      <c r="D1355" s="28"/>
    </row>
    <row r="1356" spans="1:4" x14ac:dyDescent="0.3">
      <c r="A1356" s="25"/>
      <c r="B1356" s="26"/>
      <c r="C1356" s="27"/>
      <c r="D1356" s="28"/>
    </row>
    <row r="1357" spans="1:4" x14ac:dyDescent="0.3">
      <c r="A1357" s="25"/>
      <c r="B1357" s="26"/>
      <c r="C1357" s="27"/>
      <c r="D1357" s="28"/>
    </row>
    <row r="1358" spans="1:4" x14ac:dyDescent="0.3">
      <c r="A1358" s="25"/>
      <c r="B1358" s="26"/>
      <c r="C1358" s="27"/>
      <c r="D1358" s="28"/>
    </row>
    <row r="1359" spans="1:4" x14ac:dyDescent="0.3">
      <c r="A1359" s="25"/>
      <c r="B1359" s="26"/>
      <c r="C1359" s="27"/>
      <c r="D1359" s="28"/>
    </row>
    <row r="1360" spans="1:4" x14ac:dyDescent="0.3">
      <c r="A1360" s="25"/>
      <c r="B1360" s="26"/>
      <c r="C1360" s="27"/>
      <c r="D1360" s="28"/>
    </row>
    <row r="1361" spans="1:4" x14ac:dyDescent="0.3">
      <c r="A1361" s="25"/>
      <c r="B1361" s="26"/>
      <c r="C1361" s="27"/>
      <c r="D1361" s="28"/>
    </row>
    <row r="1362" spans="1:4" x14ac:dyDescent="0.3">
      <c r="A1362" s="25"/>
      <c r="B1362" s="26"/>
      <c r="C1362" s="27"/>
      <c r="D1362" s="28"/>
    </row>
    <row r="1363" spans="1:4" x14ac:dyDescent="0.3">
      <c r="A1363" s="25"/>
      <c r="B1363" s="26"/>
      <c r="C1363" s="27"/>
      <c r="D1363" s="28"/>
    </row>
    <row r="1364" spans="1:4" x14ac:dyDescent="0.3">
      <c r="A1364" s="25"/>
      <c r="B1364" s="26"/>
      <c r="C1364" s="27"/>
      <c r="D1364" s="28"/>
    </row>
    <row r="1365" spans="1:4" x14ac:dyDescent="0.3">
      <c r="A1365" s="25"/>
      <c r="B1365" s="26"/>
      <c r="C1365" s="27"/>
      <c r="D1365" s="28"/>
    </row>
    <row r="1366" spans="1:4" x14ac:dyDescent="0.3">
      <c r="A1366" s="25"/>
      <c r="B1366" s="26"/>
      <c r="C1366" s="27"/>
      <c r="D1366" s="28"/>
    </row>
    <row r="1367" spans="1:4" x14ac:dyDescent="0.3">
      <c r="A1367" s="25"/>
      <c r="B1367" s="26"/>
      <c r="C1367" s="27"/>
      <c r="D1367" s="28"/>
    </row>
    <row r="1368" spans="1:4" x14ac:dyDescent="0.3">
      <c r="A1368" s="25"/>
      <c r="B1368" s="26"/>
      <c r="C1368" s="27"/>
      <c r="D1368" s="28"/>
    </row>
    <row r="1369" spans="1:4" x14ac:dyDescent="0.3">
      <c r="A1369" s="25"/>
      <c r="B1369" s="26"/>
      <c r="C1369" s="27"/>
      <c r="D1369" s="28"/>
    </row>
    <row r="1370" spans="1:4" x14ac:dyDescent="0.3">
      <c r="A1370" s="25"/>
      <c r="B1370" s="26"/>
      <c r="C1370" s="27"/>
      <c r="D1370" s="28"/>
    </row>
    <row r="1371" spans="1:4" x14ac:dyDescent="0.3">
      <c r="A1371" s="25"/>
      <c r="B1371" s="26"/>
      <c r="C1371" s="27"/>
      <c r="D1371" s="28"/>
    </row>
    <row r="1372" spans="1:4" x14ac:dyDescent="0.3">
      <c r="A1372" s="25"/>
      <c r="B1372" s="26"/>
      <c r="C1372" s="27"/>
      <c r="D1372" s="28"/>
    </row>
    <row r="1373" spans="1:4" x14ac:dyDescent="0.3">
      <c r="A1373" s="25"/>
      <c r="B1373" s="26"/>
      <c r="C1373" s="27"/>
      <c r="D1373" s="28"/>
    </row>
    <row r="1374" spans="1:4" x14ac:dyDescent="0.3">
      <c r="A1374" s="25"/>
      <c r="B1374" s="26"/>
      <c r="C1374" s="27"/>
      <c r="D1374" s="28"/>
    </row>
    <row r="1375" spans="1:4" x14ac:dyDescent="0.3">
      <c r="A1375" s="25"/>
      <c r="B1375" s="26"/>
      <c r="C1375" s="27"/>
      <c r="D1375" s="28"/>
    </row>
    <row r="1376" spans="1:4" x14ac:dyDescent="0.3">
      <c r="A1376" s="25"/>
      <c r="B1376" s="26"/>
      <c r="C1376" s="27"/>
      <c r="D1376" s="28"/>
    </row>
    <row r="1377" spans="1:4" x14ac:dyDescent="0.3">
      <c r="A1377" s="25"/>
      <c r="B1377" s="26"/>
      <c r="C1377" s="27"/>
      <c r="D1377" s="28"/>
    </row>
    <row r="1378" spans="1:4" x14ac:dyDescent="0.3">
      <c r="A1378" s="25"/>
      <c r="B1378" s="26"/>
      <c r="C1378" s="27"/>
      <c r="D1378" s="28"/>
    </row>
    <row r="1379" spans="1:4" x14ac:dyDescent="0.3">
      <c r="A1379" s="25"/>
      <c r="B1379" s="26"/>
      <c r="C1379" s="27"/>
      <c r="D1379" s="28"/>
    </row>
    <row r="1380" spans="1:4" x14ac:dyDescent="0.3">
      <c r="A1380" s="25"/>
      <c r="B1380" s="26"/>
      <c r="C1380" s="27"/>
      <c r="D1380" s="28"/>
    </row>
    <row r="1381" spans="1:4" x14ac:dyDescent="0.3">
      <c r="A1381" s="25"/>
      <c r="B1381" s="26"/>
      <c r="C1381" s="27"/>
      <c r="D1381" s="28"/>
    </row>
    <row r="1382" spans="1:4" x14ac:dyDescent="0.3">
      <c r="A1382" s="25"/>
      <c r="B1382" s="26"/>
      <c r="C1382" s="27"/>
      <c r="D1382" s="28"/>
    </row>
    <row r="1383" spans="1:4" x14ac:dyDescent="0.3">
      <c r="A1383" s="25"/>
      <c r="B1383" s="26"/>
      <c r="C1383" s="27"/>
      <c r="D1383" s="28"/>
    </row>
    <row r="1384" spans="1:4" x14ac:dyDescent="0.3">
      <c r="A1384" s="25"/>
      <c r="B1384" s="26"/>
      <c r="C1384" s="27"/>
      <c r="D1384" s="28"/>
    </row>
    <row r="1385" spans="1:4" x14ac:dyDescent="0.3">
      <c r="A1385" s="25"/>
      <c r="B1385" s="26"/>
      <c r="C1385" s="27"/>
      <c r="D1385" s="28"/>
    </row>
    <row r="1386" spans="1:4" x14ac:dyDescent="0.3">
      <c r="A1386" s="25"/>
      <c r="B1386" s="26"/>
      <c r="C1386" s="27"/>
      <c r="D1386" s="28"/>
    </row>
    <row r="1387" spans="1:4" x14ac:dyDescent="0.3">
      <c r="A1387" s="25"/>
      <c r="B1387" s="26"/>
      <c r="C1387" s="27"/>
      <c r="D1387" s="28"/>
    </row>
    <row r="1388" spans="1:4" x14ac:dyDescent="0.3">
      <c r="A1388" s="25"/>
      <c r="B1388" s="26"/>
      <c r="C1388" s="27"/>
      <c r="D1388" s="28"/>
    </row>
    <row r="1389" spans="1:4" x14ac:dyDescent="0.3">
      <c r="A1389" s="25"/>
      <c r="B1389" s="26"/>
      <c r="C1389" s="27"/>
      <c r="D1389" s="28"/>
    </row>
    <row r="1390" spans="1:4" x14ac:dyDescent="0.3">
      <c r="A1390" s="25"/>
      <c r="B1390" s="26"/>
      <c r="C1390" s="27"/>
      <c r="D1390" s="28"/>
    </row>
    <row r="1391" spans="1:4" x14ac:dyDescent="0.3">
      <c r="A1391" s="25"/>
      <c r="B1391" s="26"/>
      <c r="C1391" s="27"/>
      <c r="D1391" s="28"/>
    </row>
    <row r="1392" spans="1:4" x14ac:dyDescent="0.3">
      <c r="A1392" s="25"/>
      <c r="B1392" s="26"/>
      <c r="C1392" s="27"/>
      <c r="D1392" s="28"/>
    </row>
    <row r="1393" spans="1:4" x14ac:dyDescent="0.3">
      <c r="A1393" s="25"/>
      <c r="B1393" s="26"/>
      <c r="C1393" s="27"/>
      <c r="D1393" s="28"/>
    </row>
    <row r="1394" spans="1:4" x14ac:dyDescent="0.3">
      <c r="A1394" s="25"/>
      <c r="B1394" s="26"/>
      <c r="C1394" s="27"/>
      <c r="D1394" s="28"/>
    </row>
    <row r="1395" spans="1:4" x14ac:dyDescent="0.3">
      <c r="A1395" s="25"/>
      <c r="B1395" s="26"/>
      <c r="C1395" s="27"/>
      <c r="D1395" s="28"/>
    </row>
    <row r="1396" spans="1:4" x14ac:dyDescent="0.3">
      <c r="A1396" s="25"/>
      <c r="B1396" s="26"/>
      <c r="C1396" s="27"/>
      <c r="D1396" s="28"/>
    </row>
    <row r="1397" spans="1:4" x14ac:dyDescent="0.3">
      <c r="A1397" s="25"/>
      <c r="B1397" s="26"/>
      <c r="C1397" s="27"/>
      <c r="D1397" s="28"/>
    </row>
    <row r="1398" spans="1:4" x14ac:dyDescent="0.3">
      <c r="A1398" s="25"/>
      <c r="B1398" s="26"/>
      <c r="C1398" s="27"/>
      <c r="D1398" s="28"/>
    </row>
    <row r="1399" spans="1:4" x14ac:dyDescent="0.3">
      <c r="A1399" s="25"/>
      <c r="B1399" s="26"/>
      <c r="C1399" s="27"/>
      <c r="D1399" s="28"/>
    </row>
    <row r="1400" spans="1:4" x14ac:dyDescent="0.3">
      <c r="A1400" s="25"/>
      <c r="B1400" s="26"/>
      <c r="C1400" s="27"/>
      <c r="D1400" s="28"/>
    </row>
    <row r="1401" spans="1:4" x14ac:dyDescent="0.3">
      <c r="A1401" s="25"/>
      <c r="B1401" s="26"/>
      <c r="C1401" s="27"/>
      <c r="D1401" s="28"/>
    </row>
    <row r="1402" spans="1:4" x14ac:dyDescent="0.3">
      <c r="A1402" s="25"/>
      <c r="B1402" s="26"/>
      <c r="C1402" s="27"/>
      <c r="D1402" s="28"/>
    </row>
    <row r="1403" spans="1:4" x14ac:dyDescent="0.3">
      <c r="A1403" s="25"/>
      <c r="B1403" s="26"/>
      <c r="C1403" s="27"/>
      <c r="D1403" s="28"/>
    </row>
    <row r="1404" spans="1:4" x14ac:dyDescent="0.3">
      <c r="A1404" s="25"/>
      <c r="B1404" s="26"/>
      <c r="C1404" s="27"/>
      <c r="D1404" s="28"/>
    </row>
    <row r="1405" spans="1:4" x14ac:dyDescent="0.3">
      <c r="A1405" s="25"/>
      <c r="B1405" s="26"/>
      <c r="C1405" s="27"/>
      <c r="D1405" s="28"/>
    </row>
    <row r="1406" spans="1:4" x14ac:dyDescent="0.3">
      <c r="A1406" s="25"/>
      <c r="B1406" s="26"/>
      <c r="C1406" s="27"/>
      <c r="D1406" s="28"/>
    </row>
    <row r="1407" spans="1:4" x14ac:dyDescent="0.3">
      <c r="A1407" s="25"/>
      <c r="B1407" s="26"/>
      <c r="C1407" s="27"/>
      <c r="D1407" s="28"/>
    </row>
    <row r="1408" spans="1:4" x14ac:dyDescent="0.3">
      <c r="A1408" s="25"/>
      <c r="B1408" s="26"/>
      <c r="C1408" s="27"/>
      <c r="D1408" s="28"/>
    </row>
    <row r="1409" spans="1:4" x14ac:dyDescent="0.3">
      <c r="A1409" s="25"/>
      <c r="B1409" s="26"/>
      <c r="C1409" s="27"/>
      <c r="D1409" s="28"/>
    </row>
    <row r="1410" spans="1:4" x14ac:dyDescent="0.3">
      <c r="A1410" s="25"/>
      <c r="B1410" s="26"/>
      <c r="C1410" s="27"/>
      <c r="D1410" s="28"/>
    </row>
    <row r="1411" spans="1:4" x14ac:dyDescent="0.3">
      <c r="A1411" s="25"/>
      <c r="B1411" s="26"/>
      <c r="C1411" s="27"/>
      <c r="D1411" s="28"/>
    </row>
    <row r="1412" spans="1:4" x14ac:dyDescent="0.3">
      <c r="A1412" s="25"/>
      <c r="B1412" s="26"/>
      <c r="C1412" s="27"/>
      <c r="D1412" s="28"/>
    </row>
    <row r="1413" spans="1:4" x14ac:dyDescent="0.3">
      <c r="A1413" s="25"/>
      <c r="B1413" s="26"/>
      <c r="C1413" s="27"/>
      <c r="D1413" s="28"/>
    </row>
    <row r="1414" spans="1:4" x14ac:dyDescent="0.3">
      <c r="A1414" s="25"/>
      <c r="B1414" s="26"/>
      <c r="C1414" s="27"/>
      <c r="D1414" s="28"/>
    </row>
    <row r="1415" spans="1:4" x14ac:dyDescent="0.3">
      <c r="A1415" s="25"/>
      <c r="B1415" s="26"/>
      <c r="C1415" s="27"/>
      <c r="D1415" s="28"/>
    </row>
    <row r="1416" spans="1:4" x14ac:dyDescent="0.3">
      <c r="A1416" s="25"/>
      <c r="B1416" s="26"/>
      <c r="C1416" s="27"/>
      <c r="D1416" s="28"/>
    </row>
    <row r="1417" spans="1:4" x14ac:dyDescent="0.3">
      <c r="A1417" s="25"/>
      <c r="B1417" s="26"/>
      <c r="C1417" s="27"/>
      <c r="D1417" s="28"/>
    </row>
    <row r="1418" spans="1:4" x14ac:dyDescent="0.3">
      <c r="A1418" s="25"/>
      <c r="B1418" s="26"/>
      <c r="C1418" s="27"/>
      <c r="D1418" s="28"/>
    </row>
    <row r="1419" spans="1:4" x14ac:dyDescent="0.3">
      <c r="A1419" s="25"/>
      <c r="B1419" s="26"/>
      <c r="C1419" s="27"/>
      <c r="D1419" s="28"/>
    </row>
    <row r="1420" spans="1:4" x14ac:dyDescent="0.3">
      <c r="A1420" s="25"/>
      <c r="B1420" s="26"/>
      <c r="C1420" s="27"/>
      <c r="D1420" s="28"/>
    </row>
    <row r="1421" spans="1:4" x14ac:dyDescent="0.3">
      <c r="A1421" s="25"/>
      <c r="B1421" s="26"/>
      <c r="C1421" s="27"/>
      <c r="D1421" s="28"/>
    </row>
    <row r="1422" spans="1:4" x14ac:dyDescent="0.3">
      <c r="A1422" s="25"/>
      <c r="B1422" s="26"/>
      <c r="C1422" s="27"/>
      <c r="D1422" s="28"/>
    </row>
    <row r="1423" spans="1:4" x14ac:dyDescent="0.3">
      <c r="A1423" s="25"/>
      <c r="B1423" s="26"/>
      <c r="C1423" s="27"/>
      <c r="D1423" s="28"/>
    </row>
    <row r="1424" spans="1:4" x14ac:dyDescent="0.3">
      <c r="A1424" s="25"/>
      <c r="B1424" s="26"/>
      <c r="C1424" s="27"/>
      <c r="D1424" s="28"/>
    </row>
    <row r="1425" spans="1:4" x14ac:dyDescent="0.3">
      <c r="A1425" s="25"/>
      <c r="B1425" s="26"/>
      <c r="C1425" s="27"/>
      <c r="D1425" s="28"/>
    </row>
    <row r="1426" spans="1:4" x14ac:dyDescent="0.3">
      <c r="A1426" s="25"/>
      <c r="B1426" s="26"/>
      <c r="C1426" s="27"/>
      <c r="D1426" s="28"/>
    </row>
    <row r="1427" spans="1:4" x14ac:dyDescent="0.3">
      <c r="A1427" s="25"/>
      <c r="B1427" s="26"/>
      <c r="C1427" s="27"/>
      <c r="D1427" s="28"/>
    </row>
    <row r="1428" spans="1:4" x14ac:dyDescent="0.3">
      <c r="A1428" s="25"/>
      <c r="B1428" s="26"/>
      <c r="C1428" s="27"/>
      <c r="D1428" s="28"/>
    </row>
    <row r="1429" spans="1:4" x14ac:dyDescent="0.3">
      <c r="A1429" s="25"/>
      <c r="B1429" s="26"/>
      <c r="C1429" s="27"/>
      <c r="D1429" s="28"/>
    </row>
    <row r="1430" spans="1:4" x14ac:dyDescent="0.3">
      <c r="A1430" s="25"/>
      <c r="B1430" s="26"/>
      <c r="C1430" s="27"/>
      <c r="D1430" s="28"/>
    </row>
    <row r="1431" spans="1:4" x14ac:dyDescent="0.3">
      <c r="A1431" s="25"/>
      <c r="B1431" s="26"/>
      <c r="C1431" s="27"/>
      <c r="D1431" s="28"/>
    </row>
    <row r="1432" spans="1:4" x14ac:dyDescent="0.3">
      <c r="A1432" s="25"/>
      <c r="B1432" s="26"/>
      <c r="C1432" s="27"/>
      <c r="D1432" s="28"/>
    </row>
    <row r="1433" spans="1:4" x14ac:dyDescent="0.3">
      <c r="A1433" s="25"/>
      <c r="B1433" s="26"/>
      <c r="C1433" s="27"/>
      <c r="D1433" s="28"/>
    </row>
    <row r="1434" spans="1:4" x14ac:dyDescent="0.3">
      <c r="A1434" s="25"/>
      <c r="B1434" s="26"/>
      <c r="C1434" s="27"/>
      <c r="D1434" s="28"/>
    </row>
    <row r="1435" spans="1:4" x14ac:dyDescent="0.3">
      <c r="A1435" s="25"/>
      <c r="B1435" s="26"/>
      <c r="C1435" s="27"/>
      <c r="D1435" s="28"/>
    </row>
    <row r="1436" spans="1:4" x14ac:dyDescent="0.3">
      <c r="A1436" s="25"/>
      <c r="B1436" s="26"/>
      <c r="C1436" s="27"/>
      <c r="D1436" s="28"/>
    </row>
    <row r="1437" spans="1:4" x14ac:dyDescent="0.3">
      <c r="A1437" s="25"/>
      <c r="B1437" s="26"/>
      <c r="C1437" s="27"/>
      <c r="D1437" s="28"/>
    </row>
    <row r="1438" spans="1:4" x14ac:dyDescent="0.3">
      <c r="A1438" s="25"/>
      <c r="B1438" s="26"/>
      <c r="C1438" s="27"/>
      <c r="D1438" s="28"/>
    </row>
    <row r="1439" spans="1:4" x14ac:dyDescent="0.3">
      <c r="A1439" s="25"/>
      <c r="B1439" s="26"/>
      <c r="C1439" s="27"/>
      <c r="D1439" s="28"/>
    </row>
    <row r="1440" spans="1:4" x14ac:dyDescent="0.3">
      <c r="A1440" s="25"/>
      <c r="B1440" s="26"/>
      <c r="C1440" s="27"/>
      <c r="D1440" s="28"/>
    </row>
    <row r="1441" spans="1:4" x14ac:dyDescent="0.3">
      <c r="A1441" s="25"/>
      <c r="B1441" s="26"/>
      <c r="C1441" s="27"/>
      <c r="D1441" s="28"/>
    </row>
    <row r="1442" spans="1:4" x14ac:dyDescent="0.3">
      <c r="A1442" s="25"/>
      <c r="B1442" s="26"/>
      <c r="C1442" s="27"/>
      <c r="D1442" s="28"/>
    </row>
    <row r="1443" spans="1:4" x14ac:dyDescent="0.3">
      <c r="A1443" s="25"/>
      <c r="B1443" s="26"/>
      <c r="C1443" s="27"/>
      <c r="D1443" s="28"/>
    </row>
    <row r="1444" spans="1:4" x14ac:dyDescent="0.3">
      <c r="A1444" s="25"/>
      <c r="B1444" s="26"/>
      <c r="C1444" s="27"/>
      <c r="D1444" s="28"/>
    </row>
    <row r="1445" spans="1:4" x14ac:dyDescent="0.3">
      <c r="A1445" s="25"/>
      <c r="B1445" s="26"/>
      <c r="C1445" s="27"/>
      <c r="D1445" s="28"/>
    </row>
    <row r="1446" spans="1:4" x14ac:dyDescent="0.3">
      <c r="A1446" s="25"/>
      <c r="B1446" s="26"/>
      <c r="C1446" s="27"/>
      <c r="D1446" s="28"/>
    </row>
    <row r="1447" spans="1:4" x14ac:dyDescent="0.3">
      <c r="A1447" s="25"/>
      <c r="B1447" s="26"/>
      <c r="C1447" s="27"/>
      <c r="D1447" s="28"/>
    </row>
    <row r="1448" spans="1:4" x14ac:dyDescent="0.3">
      <c r="A1448" s="25"/>
      <c r="B1448" s="26"/>
      <c r="C1448" s="27"/>
      <c r="D1448" s="28"/>
    </row>
    <row r="1449" spans="1:4" x14ac:dyDescent="0.3">
      <c r="A1449" s="25"/>
      <c r="B1449" s="26"/>
      <c r="C1449" s="27"/>
      <c r="D1449" s="28"/>
    </row>
    <row r="1450" spans="1:4" x14ac:dyDescent="0.3">
      <c r="A1450" s="25"/>
      <c r="B1450" s="26"/>
      <c r="C1450" s="27"/>
      <c r="D1450" s="28"/>
    </row>
    <row r="1451" spans="1:4" x14ac:dyDescent="0.3">
      <c r="A1451" s="25"/>
      <c r="B1451" s="26"/>
      <c r="C1451" s="27"/>
      <c r="D1451" s="28"/>
    </row>
    <row r="1452" spans="1:4" x14ac:dyDescent="0.3">
      <c r="A1452" s="25"/>
      <c r="B1452" s="26"/>
      <c r="C1452" s="27"/>
      <c r="D1452" s="28"/>
    </row>
    <row r="1453" spans="1:4" x14ac:dyDescent="0.3">
      <c r="A1453" s="25"/>
      <c r="B1453" s="26"/>
      <c r="C1453" s="27"/>
      <c r="D1453" s="28"/>
    </row>
    <row r="1454" spans="1:4" x14ac:dyDescent="0.3">
      <c r="A1454" s="25"/>
      <c r="B1454" s="26"/>
      <c r="C1454" s="27"/>
      <c r="D1454" s="28"/>
    </row>
    <row r="1455" spans="1:4" x14ac:dyDescent="0.3">
      <c r="A1455" s="25"/>
      <c r="B1455" s="26"/>
      <c r="C1455" s="27"/>
      <c r="D1455" s="28"/>
    </row>
    <row r="1456" spans="1:4" x14ac:dyDescent="0.3">
      <c r="A1456" s="25"/>
      <c r="B1456" s="26"/>
      <c r="C1456" s="27"/>
      <c r="D1456" s="28"/>
    </row>
    <row r="1457" spans="1:4" x14ac:dyDescent="0.3">
      <c r="A1457" s="25"/>
      <c r="B1457" s="26"/>
      <c r="C1457" s="27"/>
      <c r="D1457" s="28"/>
    </row>
    <row r="1458" spans="1:4" x14ac:dyDescent="0.3">
      <c r="A1458" s="25"/>
      <c r="B1458" s="26"/>
      <c r="C1458" s="27"/>
      <c r="D1458" s="28"/>
    </row>
    <row r="1459" spans="1:4" x14ac:dyDescent="0.3">
      <c r="A1459" s="25"/>
      <c r="B1459" s="26"/>
      <c r="C1459" s="27"/>
      <c r="D1459" s="28"/>
    </row>
    <row r="1460" spans="1:4" x14ac:dyDescent="0.3">
      <c r="A1460" s="25"/>
      <c r="B1460" s="26"/>
      <c r="C1460" s="27"/>
      <c r="D1460" s="28"/>
    </row>
    <row r="1461" spans="1:4" x14ac:dyDescent="0.3">
      <c r="A1461" s="25"/>
      <c r="B1461" s="26"/>
      <c r="C1461" s="27"/>
      <c r="D1461" s="28"/>
    </row>
    <row r="1462" spans="1:4" x14ac:dyDescent="0.3">
      <c r="A1462" s="25"/>
      <c r="B1462" s="26"/>
      <c r="C1462" s="27"/>
      <c r="D1462" s="28"/>
    </row>
    <row r="1463" spans="1:4" x14ac:dyDescent="0.3">
      <c r="A1463" s="25"/>
      <c r="B1463" s="26"/>
      <c r="C1463" s="27"/>
      <c r="D1463" s="28"/>
    </row>
    <row r="1464" spans="1:4" x14ac:dyDescent="0.3">
      <c r="A1464" s="25"/>
      <c r="B1464" s="26"/>
      <c r="C1464" s="27"/>
      <c r="D1464" s="28"/>
    </row>
    <row r="1465" spans="1:4" x14ac:dyDescent="0.3">
      <c r="A1465" s="25"/>
      <c r="B1465" s="26"/>
      <c r="C1465" s="27"/>
      <c r="D1465" s="28"/>
    </row>
    <row r="1466" spans="1:4" x14ac:dyDescent="0.3">
      <c r="A1466" s="25"/>
      <c r="B1466" s="26"/>
      <c r="C1466" s="27"/>
      <c r="D1466" s="28"/>
    </row>
    <row r="1467" spans="1:4" x14ac:dyDescent="0.3">
      <c r="A1467" s="25"/>
      <c r="B1467" s="26"/>
      <c r="C1467" s="27"/>
      <c r="D1467" s="28"/>
    </row>
    <row r="1468" spans="1:4" x14ac:dyDescent="0.3">
      <c r="A1468" s="25"/>
      <c r="B1468" s="26"/>
      <c r="C1468" s="27"/>
      <c r="D1468" s="28"/>
    </row>
    <row r="1469" spans="1:4" x14ac:dyDescent="0.3">
      <c r="A1469" s="25"/>
      <c r="B1469" s="26"/>
      <c r="C1469" s="27"/>
      <c r="D1469" s="28"/>
    </row>
    <row r="1470" spans="1:4" x14ac:dyDescent="0.3">
      <c r="A1470" s="25"/>
      <c r="B1470" s="26"/>
      <c r="C1470" s="27"/>
      <c r="D1470" s="28"/>
    </row>
    <row r="1471" spans="1:4" x14ac:dyDescent="0.3">
      <c r="A1471" s="25"/>
      <c r="B1471" s="26"/>
      <c r="C1471" s="27"/>
      <c r="D1471" s="28"/>
    </row>
    <row r="1472" spans="1:4" x14ac:dyDescent="0.3">
      <c r="A1472" s="25"/>
      <c r="B1472" s="26"/>
      <c r="C1472" s="27"/>
      <c r="D1472" s="28"/>
    </row>
    <row r="1473" spans="1:4" x14ac:dyDescent="0.3">
      <c r="A1473" s="25"/>
      <c r="B1473" s="26"/>
      <c r="C1473" s="27"/>
      <c r="D1473" s="28"/>
    </row>
    <row r="1474" spans="1:4" x14ac:dyDescent="0.3">
      <c r="A1474" s="25"/>
      <c r="B1474" s="26"/>
      <c r="C1474" s="27"/>
      <c r="D1474" s="28"/>
    </row>
    <row r="1475" spans="1:4" x14ac:dyDescent="0.3">
      <c r="A1475" s="25"/>
      <c r="B1475" s="26"/>
      <c r="C1475" s="27"/>
      <c r="D1475" s="28"/>
    </row>
    <row r="1476" spans="1:4" x14ac:dyDescent="0.3">
      <c r="A1476" s="25"/>
      <c r="B1476" s="26"/>
      <c r="C1476" s="27"/>
      <c r="D1476" s="28"/>
    </row>
    <row r="1477" spans="1:4" x14ac:dyDescent="0.3">
      <c r="A1477" s="25"/>
      <c r="B1477" s="26"/>
      <c r="C1477" s="27"/>
      <c r="D1477" s="28"/>
    </row>
    <row r="1478" spans="1:4" x14ac:dyDescent="0.3">
      <c r="A1478" s="25"/>
      <c r="B1478" s="26"/>
      <c r="C1478" s="27"/>
      <c r="D1478" s="28"/>
    </row>
    <row r="1479" spans="1:4" x14ac:dyDescent="0.3">
      <c r="A1479" s="25"/>
      <c r="B1479" s="26"/>
      <c r="C1479" s="27"/>
      <c r="D1479" s="28"/>
    </row>
    <row r="1480" spans="1:4" x14ac:dyDescent="0.3">
      <c r="A1480" s="25"/>
      <c r="B1480" s="26"/>
      <c r="C1480" s="27"/>
      <c r="D1480" s="28"/>
    </row>
    <row r="1481" spans="1:4" x14ac:dyDescent="0.3">
      <c r="A1481" s="25"/>
      <c r="B1481" s="26"/>
      <c r="C1481" s="27"/>
      <c r="D1481" s="28"/>
    </row>
    <row r="1482" spans="1:4" x14ac:dyDescent="0.3">
      <c r="A1482" s="25"/>
      <c r="B1482" s="26"/>
      <c r="C1482" s="27"/>
      <c r="D1482" s="28"/>
    </row>
    <row r="1483" spans="1:4" x14ac:dyDescent="0.3">
      <c r="A1483" s="25"/>
      <c r="B1483" s="26"/>
      <c r="C1483" s="27"/>
      <c r="D1483" s="28"/>
    </row>
    <row r="1484" spans="1:4" x14ac:dyDescent="0.3">
      <c r="A1484" s="25"/>
      <c r="B1484" s="26"/>
      <c r="C1484" s="27"/>
      <c r="D1484" s="28"/>
    </row>
    <row r="1485" spans="1:4" x14ac:dyDescent="0.3">
      <c r="A1485" s="25"/>
      <c r="B1485" s="26"/>
      <c r="C1485" s="27"/>
      <c r="D1485" s="28"/>
    </row>
    <row r="1486" spans="1:4" x14ac:dyDescent="0.3">
      <c r="A1486" s="25"/>
      <c r="B1486" s="26"/>
      <c r="C1486" s="27"/>
      <c r="D1486" s="28"/>
    </row>
    <row r="1487" spans="1:4" x14ac:dyDescent="0.3">
      <c r="A1487" s="25"/>
      <c r="B1487" s="26"/>
      <c r="C1487" s="27"/>
      <c r="D1487" s="28"/>
    </row>
    <row r="1488" spans="1:4" x14ac:dyDescent="0.3">
      <c r="A1488" s="25"/>
      <c r="B1488" s="26"/>
      <c r="C1488" s="27"/>
      <c r="D1488" s="28"/>
    </row>
    <row r="1489" spans="1:4" x14ac:dyDescent="0.3">
      <c r="A1489" s="25"/>
      <c r="B1489" s="26"/>
      <c r="C1489" s="27"/>
      <c r="D1489" s="28"/>
    </row>
    <row r="1490" spans="1:4" x14ac:dyDescent="0.3">
      <c r="A1490" s="25"/>
      <c r="B1490" s="26"/>
      <c r="C1490" s="27"/>
      <c r="D1490" s="28"/>
    </row>
    <row r="1491" spans="1:4" x14ac:dyDescent="0.3">
      <c r="A1491" s="25"/>
      <c r="B1491" s="26"/>
      <c r="C1491" s="27"/>
      <c r="D1491" s="28"/>
    </row>
    <row r="1492" spans="1:4" x14ac:dyDescent="0.3">
      <c r="A1492" s="25"/>
      <c r="B1492" s="26"/>
      <c r="C1492" s="27"/>
      <c r="D1492" s="28"/>
    </row>
    <row r="1493" spans="1:4" x14ac:dyDescent="0.3">
      <c r="A1493" s="25"/>
      <c r="B1493" s="26"/>
      <c r="C1493" s="27"/>
      <c r="D1493" s="28"/>
    </row>
    <row r="1494" spans="1:4" x14ac:dyDescent="0.3">
      <c r="A1494" s="25"/>
      <c r="B1494" s="26"/>
      <c r="C1494" s="27"/>
      <c r="D1494" s="28"/>
    </row>
    <row r="1495" spans="1:4" x14ac:dyDescent="0.3">
      <c r="A1495" s="25"/>
      <c r="B1495" s="26"/>
      <c r="C1495" s="27"/>
      <c r="D1495" s="28"/>
    </row>
    <row r="1496" spans="1:4" x14ac:dyDescent="0.3">
      <c r="A1496" s="25"/>
      <c r="B1496" s="26"/>
      <c r="C1496" s="27"/>
      <c r="D1496" s="28"/>
    </row>
    <row r="1497" spans="1:4" x14ac:dyDescent="0.3">
      <c r="A1497" s="25"/>
      <c r="B1497" s="26"/>
      <c r="C1497" s="27"/>
      <c r="D1497" s="28"/>
    </row>
    <row r="1498" spans="1:4" x14ac:dyDescent="0.3">
      <c r="A1498" s="25"/>
      <c r="B1498" s="26"/>
      <c r="C1498" s="27"/>
      <c r="D1498" s="28"/>
    </row>
    <row r="1499" spans="1:4" x14ac:dyDescent="0.3">
      <c r="A1499" s="25"/>
      <c r="B1499" s="26"/>
      <c r="C1499" s="27"/>
      <c r="D1499" s="28"/>
    </row>
    <row r="1500" spans="1:4" x14ac:dyDescent="0.3">
      <c r="A1500" s="25"/>
      <c r="B1500" s="26"/>
      <c r="C1500" s="27"/>
      <c r="D1500" s="28"/>
    </row>
    <row r="1501" spans="1:4" x14ac:dyDescent="0.3">
      <c r="A1501" s="25"/>
      <c r="B1501" s="26"/>
      <c r="C1501" s="27"/>
      <c r="D1501" s="28"/>
    </row>
    <row r="1502" spans="1:4" x14ac:dyDescent="0.3">
      <c r="A1502" s="25"/>
      <c r="B1502" s="26"/>
      <c r="C1502" s="27"/>
      <c r="D1502" s="28"/>
    </row>
    <row r="1503" spans="1:4" x14ac:dyDescent="0.3">
      <c r="A1503" s="25"/>
      <c r="B1503" s="26"/>
      <c r="C1503" s="27"/>
      <c r="D1503" s="28"/>
    </row>
    <row r="1504" spans="1:4" x14ac:dyDescent="0.3">
      <c r="A1504" s="25"/>
      <c r="B1504" s="26"/>
      <c r="C1504" s="27"/>
      <c r="D1504" s="28"/>
    </row>
    <row r="1505" spans="1:4" x14ac:dyDescent="0.3">
      <c r="A1505" s="25"/>
      <c r="B1505" s="26"/>
      <c r="C1505" s="27"/>
      <c r="D1505" s="28"/>
    </row>
    <row r="1506" spans="1:4" x14ac:dyDescent="0.3">
      <c r="A1506" s="25"/>
      <c r="B1506" s="26"/>
      <c r="C1506" s="27"/>
      <c r="D1506" s="28"/>
    </row>
    <row r="1507" spans="1:4" x14ac:dyDescent="0.3">
      <c r="A1507" s="25"/>
      <c r="B1507" s="26"/>
      <c r="C1507" s="27"/>
      <c r="D1507" s="28"/>
    </row>
    <row r="1508" spans="1:4" x14ac:dyDescent="0.3">
      <c r="A1508" s="25"/>
      <c r="B1508" s="26"/>
      <c r="C1508" s="27"/>
      <c r="D1508" s="28"/>
    </row>
    <row r="1509" spans="1:4" x14ac:dyDescent="0.3">
      <c r="A1509" s="25"/>
      <c r="B1509" s="26"/>
      <c r="C1509" s="27"/>
      <c r="D1509" s="28"/>
    </row>
    <row r="1510" spans="1:4" x14ac:dyDescent="0.3">
      <c r="A1510" s="25"/>
      <c r="B1510" s="26"/>
      <c r="C1510" s="27"/>
      <c r="D1510" s="28"/>
    </row>
    <row r="1511" spans="1:4" x14ac:dyDescent="0.3">
      <c r="A1511" s="25"/>
      <c r="B1511" s="26"/>
      <c r="C1511" s="27"/>
      <c r="D1511" s="28"/>
    </row>
    <row r="1512" spans="1:4" x14ac:dyDescent="0.3">
      <c r="A1512" s="25"/>
      <c r="B1512" s="26"/>
      <c r="C1512" s="27"/>
      <c r="D1512" s="28"/>
    </row>
    <row r="1513" spans="1:4" x14ac:dyDescent="0.3">
      <c r="A1513" s="25"/>
      <c r="B1513" s="26"/>
      <c r="C1513" s="27"/>
      <c r="D1513" s="28"/>
    </row>
    <row r="1514" spans="1:4" x14ac:dyDescent="0.3">
      <c r="A1514" s="25"/>
      <c r="B1514" s="26"/>
      <c r="C1514" s="27"/>
      <c r="D1514" s="28"/>
    </row>
    <row r="1515" spans="1:4" x14ac:dyDescent="0.3">
      <c r="A1515" s="25"/>
      <c r="B1515" s="26"/>
      <c r="C1515" s="27"/>
      <c r="D1515" s="28"/>
    </row>
    <row r="1516" spans="1:4" x14ac:dyDescent="0.3">
      <c r="A1516" s="25"/>
      <c r="B1516" s="26"/>
      <c r="C1516" s="27"/>
      <c r="D1516" s="28"/>
    </row>
    <row r="1517" spans="1:4" x14ac:dyDescent="0.3">
      <c r="A1517" s="25"/>
      <c r="B1517" s="26"/>
      <c r="C1517" s="27"/>
      <c r="D1517" s="28"/>
    </row>
    <row r="1518" spans="1:4" x14ac:dyDescent="0.3">
      <c r="A1518" s="25"/>
      <c r="B1518" s="26"/>
      <c r="C1518" s="27"/>
      <c r="D1518" s="28"/>
    </row>
    <row r="1519" spans="1:4" x14ac:dyDescent="0.3">
      <c r="A1519" s="25"/>
      <c r="B1519" s="26"/>
      <c r="C1519" s="27"/>
      <c r="D1519" s="28"/>
    </row>
    <row r="1520" spans="1:4" x14ac:dyDescent="0.3">
      <c r="A1520" s="25"/>
      <c r="B1520" s="26"/>
      <c r="C1520" s="27"/>
      <c r="D1520" s="28"/>
    </row>
    <row r="1521" spans="1:4" x14ac:dyDescent="0.3">
      <c r="A1521" s="25"/>
      <c r="B1521" s="26"/>
      <c r="C1521" s="27"/>
      <c r="D1521" s="28"/>
    </row>
    <row r="1522" spans="1:4" x14ac:dyDescent="0.3">
      <c r="A1522" s="25"/>
      <c r="B1522" s="26"/>
      <c r="C1522" s="27"/>
      <c r="D1522" s="28"/>
    </row>
    <row r="1523" spans="1:4" x14ac:dyDescent="0.3">
      <c r="A1523" s="25"/>
      <c r="B1523" s="26"/>
      <c r="C1523" s="27"/>
      <c r="D1523" s="28"/>
    </row>
    <row r="1524" spans="1:4" x14ac:dyDescent="0.3">
      <c r="A1524" s="25"/>
      <c r="B1524" s="26"/>
      <c r="C1524" s="27"/>
      <c r="D1524" s="28"/>
    </row>
    <row r="1525" spans="1:4" x14ac:dyDescent="0.3">
      <c r="A1525" s="25"/>
      <c r="B1525" s="26"/>
      <c r="C1525" s="27"/>
      <c r="D1525" s="28"/>
    </row>
    <row r="1526" spans="1:4" x14ac:dyDescent="0.3">
      <c r="A1526" s="25"/>
      <c r="B1526" s="26"/>
      <c r="C1526" s="27"/>
      <c r="D1526" s="28"/>
    </row>
    <row r="1527" spans="1:4" x14ac:dyDescent="0.3">
      <c r="A1527" s="25"/>
      <c r="B1527" s="26"/>
      <c r="C1527" s="27"/>
      <c r="D1527" s="28"/>
    </row>
    <row r="1528" spans="1:4" x14ac:dyDescent="0.3">
      <c r="A1528" s="25"/>
      <c r="B1528" s="26"/>
      <c r="C1528" s="27"/>
      <c r="D1528" s="28"/>
    </row>
    <row r="1529" spans="1:4" x14ac:dyDescent="0.3">
      <c r="A1529" s="25"/>
      <c r="B1529" s="26"/>
      <c r="C1529" s="27"/>
      <c r="D1529" s="28"/>
    </row>
    <row r="1530" spans="1:4" x14ac:dyDescent="0.3">
      <c r="A1530" s="25"/>
      <c r="B1530" s="26"/>
      <c r="C1530" s="27"/>
      <c r="D1530" s="28"/>
    </row>
    <row r="1531" spans="1:4" x14ac:dyDescent="0.3">
      <c r="A1531" s="25"/>
      <c r="B1531" s="26"/>
      <c r="C1531" s="27"/>
      <c r="D1531" s="28"/>
    </row>
    <row r="1532" spans="1:4" x14ac:dyDescent="0.3">
      <c r="A1532" s="25"/>
      <c r="B1532" s="26"/>
      <c r="C1532" s="27"/>
      <c r="D1532" s="28"/>
    </row>
    <row r="1533" spans="1:4" x14ac:dyDescent="0.3">
      <c r="A1533" s="25"/>
      <c r="B1533" s="26"/>
      <c r="C1533" s="27"/>
      <c r="D1533" s="28"/>
    </row>
    <row r="1534" spans="1:4" x14ac:dyDescent="0.3">
      <c r="A1534" s="25"/>
      <c r="B1534" s="26"/>
      <c r="C1534" s="27"/>
      <c r="D1534" s="28"/>
    </row>
    <row r="1535" spans="1:4" x14ac:dyDescent="0.3">
      <c r="A1535" s="25"/>
      <c r="B1535" s="26"/>
      <c r="C1535" s="27"/>
      <c r="D1535" s="28"/>
    </row>
    <row r="1536" spans="1:4" x14ac:dyDescent="0.3">
      <c r="A1536" s="25"/>
      <c r="B1536" s="26"/>
      <c r="C1536" s="27"/>
      <c r="D1536" s="28"/>
    </row>
    <row r="1537" spans="1:4" x14ac:dyDescent="0.3">
      <c r="A1537" s="25"/>
      <c r="B1537" s="26"/>
      <c r="C1537" s="27"/>
      <c r="D1537" s="28"/>
    </row>
    <row r="1538" spans="1:4" x14ac:dyDescent="0.3">
      <c r="A1538" s="25"/>
      <c r="B1538" s="26"/>
      <c r="C1538" s="27"/>
      <c r="D1538" s="28"/>
    </row>
    <row r="1539" spans="1:4" x14ac:dyDescent="0.3">
      <c r="A1539" s="25"/>
      <c r="B1539" s="26"/>
      <c r="C1539" s="27"/>
      <c r="D1539" s="28"/>
    </row>
    <row r="1540" spans="1:4" x14ac:dyDescent="0.3">
      <c r="A1540" s="25"/>
      <c r="B1540" s="26"/>
      <c r="C1540" s="27"/>
      <c r="D1540" s="28"/>
    </row>
    <row r="1541" spans="1:4" x14ac:dyDescent="0.3">
      <c r="A1541" s="25"/>
      <c r="B1541" s="26"/>
      <c r="C1541" s="27"/>
      <c r="D1541" s="28"/>
    </row>
    <row r="1542" spans="1:4" x14ac:dyDescent="0.3">
      <c r="A1542" s="25"/>
      <c r="B1542" s="26"/>
      <c r="C1542" s="27"/>
      <c r="D1542" s="28"/>
    </row>
    <row r="1543" spans="1:4" x14ac:dyDescent="0.3">
      <c r="A1543" s="25"/>
      <c r="B1543" s="26"/>
      <c r="C1543" s="27"/>
      <c r="D1543" s="28"/>
    </row>
    <row r="1544" spans="1:4" x14ac:dyDescent="0.3">
      <c r="A1544" s="25"/>
      <c r="B1544" s="26"/>
      <c r="C1544" s="27"/>
      <c r="D1544" s="28"/>
    </row>
    <row r="1545" spans="1:4" x14ac:dyDescent="0.3">
      <c r="A1545" s="25"/>
      <c r="B1545" s="26"/>
      <c r="C1545" s="27"/>
      <c r="D1545" s="28"/>
    </row>
    <row r="1546" spans="1:4" x14ac:dyDescent="0.3">
      <c r="A1546" s="25"/>
      <c r="B1546" s="26"/>
      <c r="C1546" s="27"/>
      <c r="D1546" s="28"/>
    </row>
    <row r="1547" spans="1:4" x14ac:dyDescent="0.3">
      <c r="A1547" s="25"/>
      <c r="B1547" s="26"/>
      <c r="C1547" s="27"/>
      <c r="D1547" s="28"/>
    </row>
    <row r="1548" spans="1:4" x14ac:dyDescent="0.3">
      <c r="A1548" s="25"/>
      <c r="B1548" s="26"/>
      <c r="C1548" s="27"/>
      <c r="D1548" s="28"/>
    </row>
    <row r="1549" spans="1:4" x14ac:dyDescent="0.3">
      <c r="A1549" s="25"/>
      <c r="B1549" s="26"/>
      <c r="C1549" s="27"/>
      <c r="D1549" s="28"/>
    </row>
    <row r="1550" spans="1:4" x14ac:dyDescent="0.3">
      <c r="A1550" s="25"/>
      <c r="B1550" s="26"/>
      <c r="C1550" s="27"/>
      <c r="D1550" s="28"/>
    </row>
    <row r="1551" spans="1:4" x14ac:dyDescent="0.3">
      <c r="A1551" s="25"/>
      <c r="B1551" s="26"/>
      <c r="C1551" s="27"/>
      <c r="D1551" s="28"/>
    </row>
    <row r="1552" spans="1:4" x14ac:dyDescent="0.3">
      <c r="A1552" s="25"/>
      <c r="B1552" s="26"/>
      <c r="C1552" s="27"/>
      <c r="D1552" s="28"/>
    </row>
    <row r="1553" spans="1:4" x14ac:dyDescent="0.3">
      <c r="A1553" s="25"/>
      <c r="B1553" s="26"/>
      <c r="C1553" s="27"/>
      <c r="D1553" s="28"/>
    </row>
    <row r="1554" spans="1:4" x14ac:dyDescent="0.3">
      <c r="A1554" s="25"/>
      <c r="B1554" s="26"/>
      <c r="C1554" s="27"/>
      <c r="D1554" s="28"/>
    </row>
    <row r="1555" spans="1:4" x14ac:dyDescent="0.3">
      <c r="A1555" s="25"/>
      <c r="B1555" s="26"/>
      <c r="C1555" s="27"/>
      <c r="D1555" s="28"/>
    </row>
    <row r="1556" spans="1:4" x14ac:dyDescent="0.3">
      <c r="A1556" s="25"/>
      <c r="B1556" s="26"/>
      <c r="C1556" s="27"/>
      <c r="D1556" s="28"/>
    </row>
    <row r="1557" spans="1:4" x14ac:dyDescent="0.3">
      <c r="A1557" s="25"/>
      <c r="B1557" s="26"/>
      <c r="C1557" s="27"/>
      <c r="D1557" s="28"/>
    </row>
    <row r="1558" spans="1:4" x14ac:dyDescent="0.3">
      <c r="A1558" s="25"/>
      <c r="B1558" s="26"/>
      <c r="C1558" s="27"/>
      <c r="D1558" s="28"/>
    </row>
    <row r="1559" spans="1:4" x14ac:dyDescent="0.3">
      <c r="A1559" s="25"/>
      <c r="B1559" s="26"/>
      <c r="C1559" s="27"/>
      <c r="D1559" s="28"/>
    </row>
    <row r="1560" spans="1:4" x14ac:dyDescent="0.3">
      <c r="A1560" s="25"/>
      <c r="B1560" s="26"/>
      <c r="C1560" s="27"/>
      <c r="D1560" s="28"/>
    </row>
    <row r="1561" spans="1:4" x14ac:dyDescent="0.3">
      <c r="A1561" s="25"/>
      <c r="B1561" s="26"/>
      <c r="C1561" s="27"/>
      <c r="D1561" s="28"/>
    </row>
    <row r="1562" spans="1:4" x14ac:dyDescent="0.3">
      <c r="A1562" s="25"/>
      <c r="B1562" s="26"/>
      <c r="C1562" s="27"/>
      <c r="D1562" s="28"/>
    </row>
    <row r="1563" spans="1:4" x14ac:dyDescent="0.3">
      <c r="A1563" s="25"/>
      <c r="B1563" s="26"/>
      <c r="C1563" s="27"/>
      <c r="D1563" s="28"/>
    </row>
    <row r="1564" spans="1:4" x14ac:dyDescent="0.3">
      <c r="A1564" s="25"/>
      <c r="B1564" s="26"/>
      <c r="C1564" s="27"/>
      <c r="D1564" s="28"/>
    </row>
    <row r="1565" spans="1:4" x14ac:dyDescent="0.3">
      <c r="A1565" s="25"/>
      <c r="B1565" s="26"/>
      <c r="C1565" s="27"/>
      <c r="D1565" s="28"/>
    </row>
    <row r="1566" spans="1:4" x14ac:dyDescent="0.3">
      <c r="A1566" s="25"/>
      <c r="B1566" s="26"/>
      <c r="C1566" s="27"/>
      <c r="D1566" s="28"/>
    </row>
    <row r="1567" spans="1:4" x14ac:dyDescent="0.3">
      <c r="A1567" s="25"/>
      <c r="B1567" s="26"/>
      <c r="C1567" s="27"/>
      <c r="D1567" s="28"/>
    </row>
    <row r="1568" spans="1:4" x14ac:dyDescent="0.3">
      <c r="A1568" s="25"/>
      <c r="B1568" s="26"/>
      <c r="C1568" s="27"/>
      <c r="D1568" s="28"/>
    </row>
    <row r="1569" spans="1:4" x14ac:dyDescent="0.3">
      <c r="A1569" s="25"/>
      <c r="B1569" s="26"/>
      <c r="C1569" s="27"/>
      <c r="D1569" s="28"/>
    </row>
    <row r="1570" spans="1:4" x14ac:dyDescent="0.3">
      <c r="A1570" s="25"/>
      <c r="B1570" s="26"/>
      <c r="C1570" s="27"/>
      <c r="D1570" s="28"/>
    </row>
    <row r="1571" spans="1:4" x14ac:dyDescent="0.3">
      <c r="A1571" s="25"/>
      <c r="B1571" s="26"/>
      <c r="C1571" s="27"/>
      <c r="D1571" s="28"/>
    </row>
    <row r="1572" spans="1:4" x14ac:dyDescent="0.3">
      <c r="A1572" s="25"/>
      <c r="B1572" s="26"/>
      <c r="C1572" s="27"/>
      <c r="D1572" s="28"/>
    </row>
    <row r="1573" spans="1:4" x14ac:dyDescent="0.3">
      <c r="A1573" s="25"/>
      <c r="B1573" s="26"/>
      <c r="C1573" s="27"/>
      <c r="D1573" s="28"/>
    </row>
    <row r="1574" spans="1:4" x14ac:dyDescent="0.3">
      <c r="A1574" s="25"/>
      <c r="B1574" s="26"/>
      <c r="C1574" s="27"/>
      <c r="D1574" s="28"/>
    </row>
    <row r="1575" spans="1:4" x14ac:dyDescent="0.3">
      <c r="A1575" s="25"/>
      <c r="B1575" s="26"/>
      <c r="C1575" s="27"/>
      <c r="D1575" s="28"/>
    </row>
    <row r="1576" spans="1:4" x14ac:dyDescent="0.3">
      <c r="A1576" s="25"/>
      <c r="B1576" s="26"/>
      <c r="C1576" s="27"/>
      <c r="D1576" s="28"/>
    </row>
    <row r="1577" spans="1:4" x14ac:dyDescent="0.3">
      <c r="A1577" s="25"/>
      <c r="B1577" s="26"/>
      <c r="C1577" s="27"/>
      <c r="D1577" s="28"/>
    </row>
    <row r="1578" spans="1:4" x14ac:dyDescent="0.3">
      <c r="A1578" s="25"/>
      <c r="B1578" s="26"/>
      <c r="C1578" s="27"/>
      <c r="D1578" s="28"/>
    </row>
    <row r="1579" spans="1:4" x14ac:dyDescent="0.3">
      <c r="A1579" s="25"/>
      <c r="B1579" s="26"/>
      <c r="C1579" s="27"/>
      <c r="D1579" s="28"/>
    </row>
    <row r="1580" spans="1:4" x14ac:dyDescent="0.3">
      <c r="A1580" s="25"/>
      <c r="B1580" s="26"/>
      <c r="C1580" s="27"/>
      <c r="D1580" s="28"/>
    </row>
    <row r="1581" spans="1:4" x14ac:dyDescent="0.3">
      <c r="A1581" s="25"/>
      <c r="B1581" s="26"/>
      <c r="C1581" s="27"/>
      <c r="D1581" s="28"/>
    </row>
    <row r="1582" spans="1:4" x14ac:dyDescent="0.3">
      <c r="A1582" s="25"/>
      <c r="B1582" s="26"/>
      <c r="C1582" s="27"/>
      <c r="D1582" s="28"/>
    </row>
    <row r="1583" spans="1:4" x14ac:dyDescent="0.3">
      <c r="A1583" s="25"/>
      <c r="B1583" s="26"/>
      <c r="C1583" s="27"/>
      <c r="D1583" s="28"/>
    </row>
    <row r="1584" spans="1:4" x14ac:dyDescent="0.3">
      <c r="A1584" s="25"/>
      <c r="B1584" s="26"/>
      <c r="C1584" s="27"/>
      <c r="D1584" s="28"/>
    </row>
    <row r="1585" spans="1:4" x14ac:dyDescent="0.3">
      <c r="A1585" s="25"/>
      <c r="B1585" s="26"/>
      <c r="C1585" s="27"/>
      <c r="D1585" s="28"/>
    </row>
    <row r="1586" spans="1:4" x14ac:dyDescent="0.3">
      <c r="A1586" s="25"/>
      <c r="B1586" s="26"/>
      <c r="C1586" s="27"/>
      <c r="D1586" s="28"/>
    </row>
    <row r="1587" spans="1:4" x14ac:dyDescent="0.3">
      <c r="A1587" s="25"/>
      <c r="B1587" s="26"/>
      <c r="C1587" s="27"/>
      <c r="D1587" s="28"/>
    </row>
    <row r="1588" spans="1:4" x14ac:dyDescent="0.3">
      <c r="A1588" s="25"/>
      <c r="B1588" s="26"/>
      <c r="C1588" s="27"/>
      <c r="D1588" s="28"/>
    </row>
    <row r="1589" spans="1:4" x14ac:dyDescent="0.3">
      <c r="A1589" s="25"/>
      <c r="B1589" s="26"/>
      <c r="C1589" s="27"/>
      <c r="D1589" s="28"/>
    </row>
    <row r="1590" spans="1:4" x14ac:dyDescent="0.3">
      <c r="A1590" s="25"/>
      <c r="B1590" s="26"/>
      <c r="C1590" s="27"/>
      <c r="D1590" s="28"/>
    </row>
    <row r="1591" spans="1:4" x14ac:dyDescent="0.3">
      <c r="A1591" s="25"/>
      <c r="B1591" s="26"/>
      <c r="C1591" s="27"/>
      <c r="D1591" s="28"/>
    </row>
    <row r="1592" spans="1:4" x14ac:dyDescent="0.3">
      <c r="A1592" s="25"/>
      <c r="B1592" s="26"/>
      <c r="C1592" s="27"/>
      <c r="D1592" s="28"/>
    </row>
    <row r="1593" spans="1:4" x14ac:dyDescent="0.3">
      <c r="A1593" s="25"/>
      <c r="B1593" s="26"/>
      <c r="C1593" s="27"/>
      <c r="D1593" s="28"/>
    </row>
    <row r="1594" spans="1:4" x14ac:dyDescent="0.3">
      <c r="A1594" s="25"/>
      <c r="B1594" s="26"/>
      <c r="C1594" s="27"/>
      <c r="D1594" s="28"/>
    </row>
    <row r="1595" spans="1:4" x14ac:dyDescent="0.3">
      <c r="A1595" s="25"/>
      <c r="B1595" s="26"/>
      <c r="C1595" s="27"/>
      <c r="D1595" s="28"/>
    </row>
    <row r="1596" spans="1:4" x14ac:dyDescent="0.3">
      <c r="A1596" s="25"/>
      <c r="B1596" s="26"/>
      <c r="C1596" s="27"/>
      <c r="D1596" s="28"/>
    </row>
    <row r="1597" spans="1:4" x14ac:dyDescent="0.3">
      <c r="A1597" s="25"/>
      <c r="B1597" s="26"/>
      <c r="C1597" s="27"/>
      <c r="D1597" s="28"/>
    </row>
    <row r="1598" spans="1:4" x14ac:dyDescent="0.3">
      <c r="A1598" s="25"/>
      <c r="B1598" s="26"/>
      <c r="C1598" s="27"/>
      <c r="D1598" s="28"/>
    </row>
    <row r="1599" spans="1:4" x14ac:dyDescent="0.3">
      <c r="A1599" s="25"/>
      <c r="B1599" s="26"/>
      <c r="C1599" s="27"/>
      <c r="D1599" s="28"/>
    </row>
    <row r="1600" spans="1:4" x14ac:dyDescent="0.3">
      <c r="A1600" s="25"/>
      <c r="B1600" s="26"/>
      <c r="C1600" s="27"/>
      <c r="D1600" s="28"/>
    </row>
    <row r="1601" spans="1:4" x14ac:dyDescent="0.3">
      <c r="A1601" s="25"/>
      <c r="B1601" s="26"/>
      <c r="C1601" s="27"/>
      <c r="D1601" s="28"/>
    </row>
    <row r="1602" spans="1:4" x14ac:dyDescent="0.3">
      <c r="A1602" s="25"/>
      <c r="B1602" s="26"/>
      <c r="C1602" s="27"/>
      <c r="D1602" s="28"/>
    </row>
    <row r="1603" spans="1:4" x14ac:dyDescent="0.3">
      <c r="A1603" s="25"/>
      <c r="B1603" s="26"/>
      <c r="C1603" s="27"/>
      <c r="D1603" s="28"/>
    </row>
    <row r="1604" spans="1:4" x14ac:dyDescent="0.3">
      <c r="A1604" s="25"/>
      <c r="B1604" s="26"/>
      <c r="C1604" s="27"/>
      <c r="D1604" s="28"/>
    </row>
    <row r="1605" spans="1:4" x14ac:dyDescent="0.3">
      <c r="A1605" s="25"/>
      <c r="B1605" s="26"/>
      <c r="C1605" s="27"/>
      <c r="D1605" s="28"/>
    </row>
    <row r="1606" spans="1:4" x14ac:dyDescent="0.3">
      <c r="A1606" s="25"/>
      <c r="B1606" s="26"/>
      <c r="C1606" s="27"/>
      <c r="D1606" s="28"/>
    </row>
    <row r="1607" spans="1:4" x14ac:dyDescent="0.3">
      <c r="A1607" s="25"/>
      <c r="B1607" s="26"/>
      <c r="C1607" s="27"/>
      <c r="D1607" s="28"/>
    </row>
    <row r="1608" spans="1:4" x14ac:dyDescent="0.3">
      <c r="A1608" s="25"/>
      <c r="B1608" s="26"/>
      <c r="C1608" s="27"/>
      <c r="D1608" s="28"/>
    </row>
    <row r="1609" spans="1:4" x14ac:dyDescent="0.3">
      <c r="A1609" s="25"/>
      <c r="B1609" s="26"/>
      <c r="C1609" s="27"/>
      <c r="D1609" s="28"/>
    </row>
    <row r="1610" spans="1:4" x14ac:dyDescent="0.3">
      <c r="A1610" s="25"/>
      <c r="B1610" s="26"/>
      <c r="C1610" s="27"/>
      <c r="D1610" s="28"/>
    </row>
    <row r="1611" spans="1:4" x14ac:dyDescent="0.3">
      <c r="A1611" s="25"/>
      <c r="B1611" s="26"/>
      <c r="C1611" s="27"/>
      <c r="D1611" s="28"/>
    </row>
    <row r="1612" spans="1:4" x14ac:dyDescent="0.3">
      <c r="A1612" s="25"/>
      <c r="B1612" s="26"/>
      <c r="C1612" s="27"/>
      <c r="D1612" s="28"/>
    </row>
    <row r="1613" spans="1:4" x14ac:dyDescent="0.3">
      <c r="A1613" s="25"/>
      <c r="B1613" s="26"/>
      <c r="C1613" s="27"/>
      <c r="D1613" s="28"/>
    </row>
    <row r="1614" spans="1:4" x14ac:dyDescent="0.3">
      <c r="A1614" s="25"/>
      <c r="B1614" s="26"/>
      <c r="C1614" s="27"/>
      <c r="D1614" s="28"/>
    </row>
    <row r="1615" spans="1:4" x14ac:dyDescent="0.3">
      <c r="A1615" s="25"/>
      <c r="B1615" s="26"/>
      <c r="C1615" s="27"/>
      <c r="D1615" s="28"/>
    </row>
    <row r="1616" spans="1:4" x14ac:dyDescent="0.3">
      <c r="A1616" s="25"/>
      <c r="B1616" s="26"/>
      <c r="C1616" s="27"/>
      <c r="D1616" s="28"/>
    </row>
    <row r="1617" spans="1:4" x14ac:dyDescent="0.3">
      <c r="A1617" s="25"/>
      <c r="B1617" s="26"/>
      <c r="C1617" s="27"/>
      <c r="D1617" s="28"/>
    </row>
    <row r="1618" spans="1:4" x14ac:dyDescent="0.3">
      <c r="A1618" s="25"/>
      <c r="B1618" s="26"/>
      <c r="C1618" s="27"/>
      <c r="D1618" s="28"/>
    </row>
    <row r="1619" spans="1:4" x14ac:dyDescent="0.3">
      <c r="A1619" s="25"/>
      <c r="B1619" s="26"/>
      <c r="C1619" s="27"/>
      <c r="D1619" s="28"/>
    </row>
    <row r="1620" spans="1:4" x14ac:dyDescent="0.3">
      <c r="A1620" s="25"/>
      <c r="B1620" s="26"/>
      <c r="C1620" s="27"/>
      <c r="D1620" s="28"/>
    </row>
    <row r="1621" spans="1:4" x14ac:dyDescent="0.3">
      <c r="A1621" s="25"/>
      <c r="B1621" s="26"/>
      <c r="C1621" s="27"/>
      <c r="D1621" s="28"/>
    </row>
    <row r="1622" spans="1:4" x14ac:dyDescent="0.3">
      <c r="A1622" s="25"/>
      <c r="B1622" s="26"/>
      <c r="C1622" s="27"/>
      <c r="D1622" s="28"/>
    </row>
    <row r="1623" spans="1:4" x14ac:dyDescent="0.3">
      <c r="A1623" s="25"/>
      <c r="B1623" s="26"/>
      <c r="C1623" s="27"/>
      <c r="D1623" s="28"/>
    </row>
    <row r="1624" spans="1:4" x14ac:dyDescent="0.3">
      <c r="A1624" s="25"/>
      <c r="B1624" s="26"/>
      <c r="C1624" s="27"/>
      <c r="D1624" s="28"/>
    </row>
    <row r="1625" spans="1:4" x14ac:dyDescent="0.3">
      <c r="A1625" s="25"/>
      <c r="B1625" s="26"/>
      <c r="C1625" s="27"/>
      <c r="D1625" s="28"/>
    </row>
    <row r="1626" spans="1:4" x14ac:dyDescent="0.3">
      <c r="A1626" s="25"/>
      <c r="B1626" s="26"/>
      <c r="C1626" s="27"/>
      <c r="D1626" s="28"/>
    </row>
    <row r="1627" spans="1:4" x14ac:dyDescent="0.3">
      <c r="A1627" s="25"/>
      <c r="B1627" s="26"/>
      <c r="C1627" s="27"/>
      <c r="D1627" s="28"/>
    </row>
    <row r="1628" spans="1:4" x14ac:dyDescent="0.3">
      <c r="A1628" s="25"/>
      <c r="B1628" s="26"/>
      <c r="C1628" s="27"/>
      <c r="D1628" s="28"/>
    </row>
    <row r="1629" spans="1:4" x14ac:dyDescent="0.3">
      <c r="A1629" s="25"/>
      <c r="B1629" s="26"/>
      <c r="C1629" s="27"/>
      <c r="D1629" s="28"/>
    </row>
    <row r="1630" spans="1:4" x14ac:dyDescent="0.3">
      <c r="A1630" s="25"/>
      <c r="B1630" s="26"/>
      <c r="C1630" s="27"/>
      <c r="D1630" s="28"/>
    </row>
    <row r="1631" spans="1:4" x14ac:dyDescent="0.3">
      <c r="A1631" s="25"/>
      <c r="B1631" s="26"/>
      <c r="C1631" s="27"/>
      <c r="D1631" s="28"/>
    </row>
    <row r="1632" spans="1:4" x14ac:dyDescent="0.3">
      <c r="A1632" s="25"/>
      <c r="B1632" s="26"/>
      <c r="C1632" s="27"/>
      <c r="D1632" s="28"/>
    </row>
    <row r="1633" spans="1:4" x14ac:dyDescent="0.3">
      <c r="A1633" s="25"/>
      <c r="B1633" s="26"/>
      <c r="C1633" s="27"/>
      <c r="D1633" s="28"/>
    </row>
    <row r="1634" spans="1:4" x14ac:dyDescent="0.3">
      <c r="A1634" s="25"/>
      <c r="B1634" s="26"/>
      <c r="C1634" s="27"/>
      <c r="D1634" s="28"/>
    </row>
    <row r="1635" spans="1:4" x14ac:dyDescent="0.3">
      <c r="A1635" s="25"/>
      <c r="B1635" s="26"/>
      <c r="C1635" s="27"/>
      <c r="D1635" s="28"/>
    </row>
    <row r="1636" spans="1:4" x14ac:dyDescent="0.3">
      <c r="A1636" s="25"/>
      <c r="B1636" s="26"/>
      <c r="C1636" s="27"/>
      <c r="D1636" s="28"/>
    </row>
    <row r="1637" spans="1:4" x14ac:dyDescent="0.3">
      <c r="A1637" s="25"/>
      <c r="B1637" s="26"/>
      <c r="C1637" s="27"/>
      <c r="D1637" s="28"/>
    </row>
    <row r="1638" spans="1:4" x14ac:dyDescent="0.3">
      <c r="A1638" s="25"/>
      <c r="B1638" s="26"/>
      <c r="C1638" s="27"/>
      <c r="D1638" s="28"/>
    </row>
    <row r="1639" spans="1:4" x14ac:dyDescent="0.3">
      <c r="A1639" s="25"/>
      <c r="B1639" s="26"/>
      <c r="C1639" s="27"/>
      <c r="D1639" s="28"/>
    </row>
    <row r="1640" spans="1:4" x14ac:dyDescent="0.3">
      <c r="A1640" s="25"/>
      <c r="B1640" s="26"/>
      <c r="C1640" s="27"/>
      <c r="D1640" s="28"/>
    </row>
    <row r="1641" spans="1:4" x14ac:dyDescent="0.3">
      <c r="A1641" s="25"/>
      <c r="B1641" s="26"/>
      <c r="C1641" s="27"/>
      <c r="D1641" s="28"/>
    </row>
    <row r="1642" spans="1:4" x14ac:dyDescent="0.3">
      <c r="A1642" s="25"/>
      <c r="B1642" s="26"/>
      <c r="C1642" s="27"/>
      <c r="D1642" s="28"/>
    </row>
    <row r="1643" spans="1:4" x14ac:dyDescent="0.3">
      <c r="A1643" s="25"/>
      <c r="B1643" s="26"/>
      <c r="C1643" s="27"/>
      <c r="D1643" s="28"/>
    </row>
    <row r="1644" spans="1:4" x14ac:dyDescent="0.3">
      <c r="A1644" s="25"/>
      <c r="B1644" s="26"/>
      <c r="C1644" s="27"/>
      <c r="D1644" s="28"/>
    </row>
    <row r="1645" spans="1:4" x14ac:dyDescent="0.3">
      <c r="A1645" s="25"/>
      <c r="B1645" s="26"/>
      <c r="C1645" s="27"/>
      <c r="D1645" s="28"/>
    </row>
    <row r="1646" spans="1:4" x14ac:dyDescent="0.3">
      <c r="A1646" s="25"/>
      <c r="B1646" s="26"/>
      <c r="C1646" s="27"/>
      <c r="D1646" s="28"/>
    </row>
    <row r="1647" spans="1:4" x14ac:dyDescent="0.3">
      <c r="A1647" s="25"/>
      <c r="B1647" s="26"/>
      <c r="C1647" s="27"/>
      <c r="D1647" s="28"/>
    </row>
    <row r="1648" spans="1:4" x14ac:dyDescent="0.3">
      <c r="A1648" s="25"/>
      <c r="B1648" s="26"/>
      <c r="C1648" s="27"/>
      <c r="D1648" s="28"/>
    </row>
    <row r="1649" spans="1:4" x14ac:dyDescent="0.3">
      <c r="A1649" s="25"/>
      <c r="B1649" s="26"/>
      <c r="C1649" s="27"/>
      <c r="D1649" s="28"/>
    </row>
    <row r="1650" spans="1:4" x14ac:dyDescent="0.3">
      <c r="A1650" s="25"/>
      <c r="B1650" s="26"/>
      <c r="C1650" s="27"/>
      <c r="D1650" s="28"/>
    </row>
    <row r="1651" spans="1:4" x14ac:dyDescent="0.3">
      <c r="A1651" s="25"/>
      <c r="B1651" s="26"/>
      <c r="C1651" s="27"/>
      <c r="D1651" s="28"/>
    </row>
    <row r="1652" spans="1:4" x14ac:dyDescent="0.3">
      <c r="A1652" s="25"/>
      <c r="B1652" s="26"/>
      <c r="C1652" s="27"/>
      <c r="D1652" s="28"/>
    </row>
    <row r="1653" spans="1:4" x14ac:dyDescent="0.3">
      <c r="A1653" s="25"/>
      <c r="B1653" s="26"/>
      <c r="C1653" s="27"/>
      <c r="D1653" s="28"/>
    </row>
    <row r="1654" spans="1:4" x14ac:dyDescent="0.3">
      <c r="A1654" s="25"/>
      <c r="B1654" s="26"/>
      <c r="C1654" s="27"/>
      <c r="D1654" s="28"/>
    </row>
    <row r="1655" spans="1:4" x14ac:dyDescent="0.3">
      <c r="A1655" s="25"/>
      <c r="B1655" s="26"/>
      <c r="C1655" s="27"/>
      <c r="D1655" s="28"/>
    </row>
    <row r="1656" spans="1:4" x14ac:dyDescent="0.3">
      <c r="A1656" s="25"/>
      <c r="B1656" s="26"/>
      <c r="C1656" s="27"/>
      <c r="D1656" s="28"/>
    </row>
    <row r="1657" spans="1:4" x14ac:dyDescent="0.3">
      <c r="A1657" s="25"/>
      <c r="B1657" s="26"/>
      <c r="C1657" s="27"/>
      <c r="D1657" s="28"/>
    </row>
    <row r="1658" spans="1:4" x14ac:dyDescent="0.3">
      <c r="A1658" s="25"/>
      <c r="B1658" s="26"/>
      <c r="C1658" s="27"/>
      <c r="D1658" s="28"/>
    </row>
    <row r="1659" spans="1:4" x14ac:dyDescent="0.3">
      <c r="A1659" s="25"/>
      <c r="B1659" s="26"/>
      <c r="C1659" s="27"/>
      <c r="D1659" s="28"/>
    </row>
    <row r="1660" spans="1:4" x14ac:dyDescent="0.3">
      <c r="A1660" s="25"/>
      <c r="B1660" s="26"/>
      <c r="C1660" s="27"/>
      <c r="D1660" s="28"/>
    </row>
    <row r="1661" spans="1:4" x14ac:dyDescent="0.3">
      <c r="A1661" s="25"/>
      <c r="B1661" s="26"/>
      <c r="C1661" s="27"/>
      <c r="D1661" s="28"/>
    </row>
    <row r="1662" spans="1:4" x14ac:dyDescent="0.3">
      <c r="A1662" s="25"/>
      <c r="B1662" s="26"/>
      <c r="C1662" s="27"/>
      <c r="D1662" s="28"/>
    </row>
    <row r="1663" spans="1:4" x14ac:dyDescent="0.3">
      <c r="A1663" s="25"/>
      <c r="B1663" s="26"/>
      <c r="C1663" s="27"/>
      <c r="D1663" s="28"/>
    </row>
    <row r="1664" spans="1:4" x14ac:dyDescent="0.3">
      <c r="A1664" s="25"/>
      <c r="B1664" s="26"/>
      <c r="C1664" s="27"/>
      <c r="D1664" s="28"/>
    </row>
    <row r="1665" spans="1:4" x14ac:dyDescent="0.3">
      <c r="A1665" s="25"/>
      <c r="B1665" s="26"/>
      <c r="C1665" s="27"/>
      <c r="D1665" s="28"/>
    </row>
    <row r="1666" spans="1:4" x14ac:dyDescent="0.3">
      <c r="A1666" s="25"/>
      <c r="B1666" s="26"/>
      <c r="C1666" s="27"/>
      <c r="D1666" s="28"/>
    </row>
    <row r="1667" spans="1:4" x14ac:dyDescent="0.3">
      <c r="A1667" s="25"/>
      <c r="B1667" s="26"/>
      <c r="C1667" s="27"/>
      <c r="D1667" s="28"/>
    </row>
    <row r="1668" spans="1:4" x14ac:dyDescent="0.3">
      <c r="A1668" s="25"/>
      <c r="B1668" s="26"/>
      <c r="C1668" s="27"/>
      <c r="D1668" s="28"/>
    </row>
    <row r="1669" spans="1:4" x14ac:dyDescent="0.3">
      <c r="A1669" s="25"/>
      <c r="B1669" s="26"/>
      <c r="C1669" s="27"/>
      <c r="D1669" s="28"/>
    </row>
    <row r="1670" spans="1:4" x14ac:dyDescent="0.3">
      <c r="A1670" s="25"/>
      <c r="B1670" s="26"/>
      <c r="C1670" s="27"/>
      <c r="D1670" s="28"/>
    </row>
    <row r="1671" spans="1:4" x14ac:dyDescent="0.3">
      <c r="A1671" s="25"/>
      <c r="B1671" s="26"/>
      <c r="C1671" s="27"/>
      <c r="D1671" s="28"/>
    </row>
    <row r="1672" spans="1:4" x14ac:dyDescent="0.3">
      <c r="A1672" s="25"/>
      <c r="B1672" s="26"/>
      <c r="C1672" s="27"/>
      <c r="D1672" s="28"/>
    </row>
    <row r="1673" spans="1:4" x14ac:dyDescent="0.3">
      <c r="A1673" s="25"/>
      <c r="B1673" s="26"/>
      <c r="C1673" s="27"/>
      <c r="D1673" s="28"/>
    </row>
    <row r="1674" spans="1:4" x14ac:dyDescent="0.3">
      <c r="A1674" s="25"/>
      <c r="B1674" s="26"/>
      <c r="C1674" s="27"/>
      <c r="D1674" s="28"/>
    </row>
    <row r="1675" spans="1:4" x14ac:dyDescent="0.3">
      <c r="A1675" s="25"/>
      <c r="B1675" s="26"/>
      <c r="C1675" s="27"/>
      <c r="D1675" s="28"/>
    </row>
    <row r="1676" spans="1:4" x14ac:dyDescent="0.3">
      <c r="A1676" s="25"/>
      <c r="B1676" s="26"/>
      <c r="C1676" s="27"/>
      <c r="D1676" s="28"/>
    </row>
    <row r="1677" spans="1:4" x14ac:dyDescent="0.3">
      <c r="A1677" s="25"/>
      <c r="B1677" s="26"/>
      <c r="C1677" s="27"/>
      <c r="D1677" s="28"/>
    </row>
    <row r="1678" spans="1:4" x14ac:dyDescent="0.3">
      <c r="A1678" s="25"/>
      <c r="B1678" s="26"/>
      <c r="C1678" s="27"/>
      <c r="D1678" s="28"/>
    </row>
    <row r="1679" spans="1:4" x14ac:dyDescent="0.3">
      <c r="A1679" s="25"/>
      <c r="B1679" s="26"/>
      <c r="C1679" s="27"/>
      <c r="D1679" s="28"/>
    </row>
    <row r="1680" spans="1:4" x14ac:dyDescent="0.3">
      <c r="A1680" s="25"/>
      <c r="B1680" s="26"/>
      <c r="C1680" s="27"/>
      <c r="D1680" s="28"/>
    </row>
    <row r="1681" spans="1:4" x14ac:dyDescent="0.3">
      <c r="A1681" s="25"/>
      <c r="B1681" s="26"/>
      <c r="C1681" s="27"/>
      <c r="D1681" s="28"/>
    </row>
    <row r="1682" spans="1:4" x14ac:dyDescent="0.3">
      <c r="A1682" s="25"/>
      <c r="B1682" s="26"/>
      <c r="C1682" s="27"/>
      <c r="D1682" s="28"/>
    </row>
    <row r="1683" spans="1:4" x14ac:dyDescent="0.3">
      <c r="A1683" s="25"/>
      <c r="B1683" s="26"/>
      <c r="C1683" s="27"/>
      <c r="D1683" s="28"/>
    </row>
    <row r="1684" spans="1:4" x14ac:dyDescent="0.3">
      <c r="A1684" s="25"/>
      <c r="B1684" s="26"/>
      <c r="C1684" s="27"/>
      <c r="D1684" s="28"/>
    </row>
    <row r="1685" spans="1:4" x14ac:dyDescent="0.3">
      <c r="A1685" s="25"/>
      <c r="B1685" s="26"/>
      <c r="C1685" s="27"/>
      <c r="D1685" s="28"/>
    </row>
    <row r="1686" spans="1:4" x14ac:dyDescent="0.3">
      <c r="A1686" s="25"/>
      <c r="B1686" s="26"/>
      <c r="C1686" s="27"/>
      <c r="D1686" s="28"/>
    </row>
    <row r="1687" spans="1:4" x14ac:dyDescent="0.3">
      <c r="A1687" s="25"/>
      <c r="B1687" s="26"/>
      <c r="C1687" s="27"/>
      <c r="D1687" s="28"/>
    </row>
    <row r="1688" spans="1:4" x14ac:dyDescent="0.3">
      <c r="A1688" s="25"/>
      <c r="B1688" s="26"/>
      <c r="C1688" s="27"/>
      <c r="D1688" s="28"/>
    </row>
    <row r="1689" spans="1:4" x14ac:dyDescent="0.3">
      <c r="A1689" s="25"/>
      <c r="B1689" s="26"/>
      <c r="C1689" s="27"/>
      <c r="D1689" s="28"/>
    </row>
    <row r="1690" spans="1:4" x14ac:dyDescent="0.3">
      <c r="A1690" s="25"/>
      <c r="B1690" s="26"/>
      <c r="C1690" s="27"/>
      <c r="D1690" s="28"/>
    </row>
    <row r="1691" spans="1:4" x14ac:dyDescent="0.3">
      <c r="A1691" s="25"/>
      <c r="B1691" s="26"/>
      <c r="C1691" s="27"/>
      <c r="D1691" s="28"/>
    </row>
    <row r="1692" spans="1:4" x14ac:dyDescent="0.3">
      <c r="A1692" s="25"/>
      <c r="B1692" s="26"/>
      <c r="C1692" s="27"/>
      <c r="D1692" s="28"/>
    </row>
    <row r="1693" spans="1:4" x14ac:dyDescent="0.3">
      <c r="A1693" s="25"/>
      <c r="B1693" s="26"/>
      <c r="C1693" s="27"/>
      <c r="D1693" s="28"/>
    </row>
    <row r="1694" spans="1:4" x14ac:dyDescent="0.3">
      <c r="A1694" s="25"/>
      <c r="B1694" s="26"/>
      <c r="C1694" s="27"/>
      <c r="D1694" s="28"/>
    </row>
    <row r="1695" spans="1:4" x14ac:dyDescent="0.3">
      <c r="A1695" s="25"/>
      <c r="B1695" s="26"/>
      <c r="C1695" s="27"/>
      <c r="D1695" s="28"/>
    </row>
    <row r="1696" spans="1:4" x14ac:dyDescent="0.3">
      <c r="A1696" s="25"/>
      <c r="B1696" s="26"/>
      <c r="C1696" s="27"/>
      <c r="D1696" s="28"/>
    </row>
    <row r="1697" spans="1:4" x14ac:dyDescent="0.3">
      <c r="A1697" s="25"/>
      <c r="B1697" s="26"/>
      <c r="C1697" s="27"/>
      <c r="D1697" s="28"/>
    </row>
    <row r="1698" spans="1:4" x14ac:dyDescent="0.3">
      <c r="A1698" s="25"/>
      <c r="B1698" s="26"/>
      <c r="C1698" s="27"/>
      <c r="D1698" s="28"/>
    </row>
    <row r="1699" spans="1:4" x14ac:dyDescent="0.3">
      <c r="A1699" s="25"/>
      <c r="B1699" s="26"/>
      <c r="C1699" s="27"/>
      <c r="D1699" s="28"/>
    </row>
    <row r="1700" spans="1:4" x14ac:dyDescent="0.3">
      <c r="A1700" s="25"/>
      <c r="B1700" s="26"/>
      <c r="C1700" s="27"/>
      <c r="D1700" s="28"/>
    </row>
    <row r="1701" spans="1:4" x14ac:dyDescent="0.3">
      <c r="A1701" s="25"/>
      <c r="B1701" s="26"/>
      <c r="C1701" s="27"/>
      <c r="D1701" s="28"/>
    </row>
    <row r="1702" spans="1:4" x14ac:dyDescent="0.3">
      <c r="A1702" s="25"/>
      <c r="B1702" s="26"/>
      <c r="C1702" s="27"/>
      <c r="D1702" s="28"/>
    </row>
    <row r="1703" spans="1:4" x14ac:dyDescent="0.3">
      <c r="A1703" s="25"/>
      <c r="B1703" s="26"/>
      <c r="C1703" s="27"/>
      <c r="D1703" s="28"/>
    </row>
    <row r="1704" spans="1:4" x14ac:dyDescent="0.3">
      <c r="A1704" s="25"/>
      <c r="B1704" s="26"/>
      <c r="C1704" s="27"/>
      <c r="D1704" s="28"/>
    </row>
    <row r="1705" spans="1:4" x14ac:dyDescent="0.3">
      <c r="A1705" s="25"/>
      <c r="B1705" s="26"/>
      <c r="C1705" s="27"/>
      <c r="D1705" s="28"/>
    </row>
    <row r="1706" spans="1:4" x14ac:dyDescent="0.3">
      <c r="A1706" s="25"/>
      <c r="B1706" s="26"/>
      <c r="C1706" s="27"/>
      <c r="D1706" s="28"/>
    </row>
    <row r="1707" spans="1:4" x14ac:dyDescent="0.3">
      <c r="A1707" s="25"/>
      <c r="B1707" s="26"/>
      <c r="C1707" s="27"/>
      <c r="D1707" s="28"/>
    </row>
    <row r="1708" spans="1:4" x14ac:dyDescent="0.3">
      <c r="A1708" s="25"/>
      <c r="B1708" s="26"/>
      <c r="C1708" s="27"/>
      <c r="D1708" s="28"/>
    </row>
    <row r="1709" spans="1:4" x14ac:dyDescent="0.3">
      <c r="A1709" s="25"/>
      <c r="B1709" s="26"/>
      <c r="C1709" s="27"/>
      <c r="D1709" s="28"/>
    </row>
    <row r="1710" spans="1:4" x14ac:dyDescent="0.3">
      <c r="A1710" s="25"/>
      <c r="B1710" s="26"/>
      <c r="C1710" s="27"/>
      <c r="D1710" s="28"/>
    </row>
    <row r="1711" spans="1:4" x14ac:dyDescent="0.3">
      <c r="A1711" s="25"/>
      <c r="B1711" s="26"/>
      <c r="C1711" s="27"/>
      <c r="D1711" s="28"/>
    </row>
    <row r="1712" spans="1:4" x14ac:dyDescent="0.3">
      <c r="A1712" s="25"/>
      <c r="B1712" s="26"/>
      <c r="C1712" s="27"/>
      <c r="D1712" s="28"/>
    </row>
    <row r="1713" spans="1:4" x14ac:dyDescent="0.3">
      <c r="A1713" s="25"/>
      <c r="B1713" s="26"/>
      <c r="C1713" s="27"/>
      <c r="D1713" s="28"/>
    </row>
    <row r="1714" spans="1:4" x14ac:dyDescent="0.3">
      <c r="A1714" s="25"/>
      <c r="B1714" s="26"/>
      <c r="C1714" s="27"/>
      <c r="D1714" s="28"/>
    </row>
    <row r="1715" spans="1:4" x14ac:dyDescent="0.3">
      <c r="A1715" s="25"/>
      <c r="B1715" s="26"/>
      <c r="C1715" s="27"/>
      <c r="D1715" s="28"/>
    </row>
    <row r="1716" spans="1:4" x14ac:dyDescent="0.3">
      <c r="A1716" s="25"/>
      <c r="B1716" s="26"/>
      <c r="C1716" s="27"/>
      <c r="D1716" s="28"/>
    </row>
    <row r="1717" spans="1:4" x14ac:dyDescent="0.3">
      <c r="A1717" s="25"/>
      <c r="B1717" s="26"/>
      <c r="C1717" s="27"/>
      <c r="D1717" s="28"/>
    </row>
    <row r="1718" spans="1:4" x14ac:dyDescent="0.3">
      <c r="A1718" s="25"/>
      <c r="B1718" s="26"/>
      <c r="C1718" s="27"/>
      <c r="D1718" s="28"/>
    </row>
    <row r="1719" spans="1:4" x14ac:dyDescent="0.3">
      <c r="A1719" s="25"/>
      <c r="B1719" s="26"/>
      <c r="C1719" s="27"/>
      <c r="D1719" s="28"/>
    </row>
    <row r="1720" spans="1:4" x14ac:dyDescent="0.3">
      <c r="A1720" s="25"/>
      <c r="B1720" s="26"/>
      <c r="C1720" s="27"/>
      <c r="D1720" s="28"/>
    </row>
    <row r="1721" spans="1:4" x14ac:dyDescent="0.3">
      <c r="A1721" s="25"/>
      <c r="B1721" s="26"/>
      <c r="C1721" s="27"/>
      <c r="D1721" s="28"/>
    </row>
    <row r="1722" spans="1:4" x14ac:dyDescent="0.3">
      <c r="A1722" s="25"/>
      <c r="B1722" s="26"/>
      <c r="C1722" s="27"/>
      <c r="D1722" s="28"/>
    </row>
    <row r="1723" spans="1:4" x14ac:dyDescent="0.3">
      <c r="A1723" s="25"/>
      <c r="B1723" s="26"/>
      <c r="C1723" s="27"/>
      <c r="D1723" s="28"/>
    </row>
    <row r="1724" spans="1:4" x14ac:dyDescent="0.3">
      <c r="A1724" s="25"/>
      <c r="B1724" s="26"/>
      <c r="C1724" s="27"/>
      <c r="D1724" s="28"/>
    </row>
    <row r="1725" spans="1:4" x14ac:dyDescent="0.3">
      <c r="A1725" s="25"/>
      <c r="B1725" s="26"/>
      <c r="C1725" s="27"/>
      <c r="D1725" s="28"/>
    </row>
    <row r="1726" spans="1:4" x14ac:dyDescent="0.3">
      <c r="A1726" s="25"/>
      <c r="B1726" s="26"/>
      <c r="C1726" s="27"/>
      <c r="D1726" s="28"/>
    </row>
    <row r="1727" spans="1:4" x14ac:dyDescent="0.3">
      <c r="A1727" s="25"/>
      <c r="B1727" s="26"/>
      <c r="C1727" s="27"/>
      <c r="D1727" s="28"/>
    </row>
    <row r="1728" spans="1:4" x14ac:dyDescent="0.3">
      <c r="A1728" s="25"/>
      <c r="B1728" s="26"/>
      <c r="C1728" s="27"/>
      <c r="D1728" s="28"/>
    </row>
    <row r="1729" spans="1:4" x14ac:dyDescent="0.3">
      <c r="A1729" s="25"/>
      <c r="B1729" s="26"/>
      <c r="C1729" s="27"/>
      <c r="D1729" s="28"/>
    </row>
    <row r="1730" spans="1:4" x14ac:dyDescent="0.3">
      <c r="A1730" s="25"/>
      <c r="B1730" s="26"/>
      <c r="C1730" s="27"/>
      <c r="D1730" s="28"/>
    </row>
    <row r="1731" spans="1:4" x14ac:dyDescent="0.3">
      <c r="A1731" s="25"/>
      <c r="B1731" s="26"/>
      <c r="C1731" s="27"/>
      <c r="D1731" s="28"/>
    </row>
    <row r="1732" spans="1:4" x14ac:dyDescent="0.3">
      <c r="A1732" s="25"/>
      <c r="B1732" s="26"/>
      <c r="C1732" s="27"/>
      <c r="D1732" s="28"/>
    </row>
    <row r="1733" spans="1:4" x14ac:dyDescent="0.3">
      <c r="A1733" s="25"/>
      <c r="B1733" s="26"/>
      <c r="C1733" s="27"/>
      <c r="D1733" s="28"/>
    </row>
    <row r="1734" spans="1:4" x14ac:dyDescent="0.3">
      <c r="A1734" s="25"/>
      <c r="B1734" s="26"/>
      <c r="C1734" s="27"/>
      <c r="D1734" s="28"/>
    </row>
    <row r="1735" spans="1:4" x14ac:dyDescent="0.3">
      <c r="A1735" s="25"/>
      <c r="B1735" s="26"/>
      <c r="C1735" s="27"/>
      <c r="D1735" s="28"/>
    </row>
    <row r="1736" spans="1:4" x14ac:dyDescent="0.3">
      <c r="A1736" s="25"/>
      <c r="B1736" s="26"/>
      <c r="C1736" s="27"/>
      <c r="D1736" s="28"/>
    </row>
    <row r="1737" spans="1:4" x14ac:dyDescent="0.3">
      <c r="A1737" s="25"/>
      <c r="B1737" s="26"/>
      <c r="C1737" s="27"/>
      <c r="D1737" s="28"/>
    </row>
    <row r="1738" spans="1:4" x14ac:dyDescent="0.3">
      <c r="A1738" s="25"/>
      <c r="B1738" s="26"/>
      <c r="C1738" s="27"/>
      <c r="D1738" s="28"/>
    </row>
    <row r="1739" spans="1:4" x14ac:dyDescent="0.3">
      <c r="A1739" s="25"/>
      <c r="B1739" s="26"/>
      <c r="C1739" s="27"/>
      <c r="D1739" s="28"/>
    </row>
    <row r="1740" spans="1:4" x14ac:dyDescent="0.3">
      <c r="A1740" s="25"/>
      <c r="B1740" s="26"/>
      <c r="C1740" s="27"/>
      <c r="D1740" s="28"/>
    </row>
    <row r="1741" spans="1:4" x14ac:dyDescent="0.3">
      <c r="A1741" s="25"/>
      <c r="B1741" s="26"/>
      <c r="C1741" s="27"/>
      <c r="D1741" s="28"/>
    </row>
    <row r="1742" spans="1:4" x14ac:dyDescent="0.3">
      <c r="A1742" s="25"/>
      <c r="B1742" s="26"/>
      <c r="C1742" s="27"/>
      <c r="D1742" s="28"/>
    </row>
    <row r="1743" spans="1:4" x14ac:dyDescent="0.3">
      <c r="A1743" s="25"/>
      <c r="B1743" s="26"/>
      <c r="C1743" s="27"/>
      <c r="D1743" s="28"/>
    </row>
    <row r="1744" spans="1:4" x14ac:dyDescent="0.3">
      <c r="A1744" s="25"/>
      <c r="B1744" s="26"/>
      <c r="C1744" s="27"/>
      <c r="D1744" s="28"/>
    </row>
    <row r="1745" spans="1:4" x14ac:dyDescent="0.3">
      <c r="A1745" s="25"/>
      <c r="B1745" s="26"/>
      <c r="C1745" s="27"/>
      <c r="D1745" s="28"/>
    </row>
    <row r="1746" spans="1:4" x14ac:dyDescent="0.3">
      <c r="A1746" s="25"/>
      <c r="B1746" s="26"/>
      <c r="C1746" s="27"/>
      <c r="D1746" s="28"/>
    </row>
    <row r="1747" spans="1:4" x14ac:dyDescent="0.3">
      <c r="A1747" s="25"/>
      <c r="B1747" s="26"/>
      <c r="C1747" s="27"/>
      <c r="D1747" s="28"/>
    </row>
    <row r="1748" spans="1:4" x14ac:dyDescent="0.3">
      <c r="A1748" s="25"/>
      <c r="B1748" s="26"/>
      <c r="C1748" s="27"/>
      <c r="D1748" s="28"/>
    </row>
    <row r="1749" spans="1:4" x14ac:dyDescent="0.3">
      <c r="A1749" s="25"/>
      <c r="B1749" s="26"/>
      <c r="C1749" s="27"/>
      <c r="D1749" s="28"/>
    </row>
    <row r="1750" spans="1:4" x14ac:dyDescent="0.3">
      <c r="A1750" s="25"/>
      <c r="B1750" s="26"/>
      <c r="C1750" s="27"/>
      <c r="D1750" s="28"/>
    </row>
    <row r="1751" spans="1:4" x14ac:dyDescent="0.3">
      <c r="A1751" s="25"/>
      <c r="B1751" s="26"/>
      <c r="C1751" s="27"/>
      <c r="D1751" s="28"/>
    </row>
    <row r="1752" spans="1:4" x14ac:dyDescent="0.3">
      <c r="A1752" s="25"/>
      <c r="B1752" s="26"/>
      <c r="C1752" s="27"/>
      <c r="D1752" s="28"/>
    </row>
    <row r="1753" spans="1:4" x14ac:dyDescent="0.3">
      <c r="A1753" s="25"/>
      <c r="B1753" s="26"/>
      <c r="C1753" s="27"/>
      <c r="D1753" s="28"/>
    </row>
    <row r="1754" spans="1:4" x14ac:dyDescent="0.3">
      <c r="A1754" s="25"/>
      <c r="B1754" s="26"/>
      <c r="C1754" s="27"/>
      <c r="D1754" s="28"/>
    </row>
    <row r="1755" spans="1:4" x14ac:dyDescent="0.3">
      <c r="A1755" s="25"/>
      <c r="B1755" s="26"/>
      <c r="C1755" s="27"/>
      <c r="D1755" s="28"/>
    </row>
    <row r="1756" spans="1:4" x14ac:dyDescent="0.3">
      <c r="A1756" s="25"/>
      <c r="B1756" s="26"/>
      <c r="C1756" s="27"/>
      <c r="D1756" s="28"/>
    </row>
    <row r="1757" spans="1:4" x14ac:dyDescent="0.3">
      <c r="A1757" s="25"/>
      <c r="B1757" s="26"/>
      <c r="C1757" s="27"/>
      <c r="D1757" s="28"/>
    </row>
    <row r="1758" spans="1:4" x14ac:dyDescent="0.3">
      <c r="A1758" s="25"/>
      <c r="B1758" s="26"/>
      <c r="C1758" s="27"/>
      <c r="D1758" s="28"/>
    </row>
    <row r="1759" spans="1:4" x14ac:dyDescent="0.3">
      <c r="A1759" s="25"/>
      <c r="B1759" s="26"/>
      <c r="C1759" s="27"/>
      <c r="D1759" s="28"/>
    </row>
    <row r="1760" spans="1:4" x14ac:dyDescent="0.3">
      <c r="A1760" s="25"/>
      <c r="B1760" s="26"/>
      <c r="C1760" s="27"/>
      <c r="D1760" s="28"/>
    </row>
    <row r="1761" spans="1:4" x14ac:dyDescent="0.3">
      <c r="A1761" s="25"/>
      <c r="B1761" s="26"/>
      <c r="C1761" s="27"/>
      <c r="D1761" s="28"/>
    </row>
    <row r="1762" spans="1:4" x14ac:dyDescent="0.3">
      <c r="A1762" s="25"/>
      <c r="B1762" s="26"/>
      <c r="C1762" s="27"/>
      <c r="D1762" s="28"/>
    </row>
    <row r="1763" spans="1:4" x14ac:dyDescent="0.3">
      <c r="A1763" s="25"/>
      <c r="B1763" s="26"/>
      <c r="C1763" s="27"/>
      <c r="D1763" s="28"/>
    </row>
    <row r="1764" spans="1:4" x14ac:dyDescent="0.3">
      <c r="A1764" s="25"/>
      <c r="B1764" s="26"/>
      <c r="C1764" s="27"/>
      <c r="D1764" s="28"/>
    </row>
    <row r="1765" spans="1:4" x14ac:dyDescent="0.3">
      <c r="A1765" s="25"/>
      <c r="B1765" s="26"/>
      <c r="C1765" s="27"/>
      <c r="D1765" s="28"/>
    </row>
    <row r="1766" spans="1:4" x14ac:dyDescent="0.3">
      <c r="A1766" s="25"/>
      <c r="B1766" s="26"/>
      <c r="C1766" s="27"/>
      <c r="D1766" s="28"/>
    </row>
    <row r="1767" spans="1:4" x14ac:dyDescent="0.3">
      <c r="A1767" s="25"/>
      <c r="B1767" s="26"/>
      <c r="C1767" s="27"/>
      <c r="D1767" s="28"/>
    </row>
    <row r="1768" spans="1:4" x14ac:dyDescent="0.3">
      <c r="A1768" s="25"/>
      <c r="B1768" s="26"/>
      <c r="C1768" s="27"/>
      <c r="D1768" s="28"/>
    </row>
    <row r="1769" spans="1:4" x14ac:dyDescent="0.3">
      <c r="A1769" s="25"/>
      <c r="B1769" s="26"/>
      <c r="C1769" s="27"/>
      <c r="D1769" s="28"/>
    </row>
    <row r="1770" spans="1:4" x14ac:dyDescent="0.3">
      <c r="A1770" s="25"/>
      <c r="B1770" s="26"/>
      <c r="C1770" s="27"/>
      <c r="D1770" s="28"/>
    </row>
    <row r="1771" spans="1:4" x14ac:dyDescent="0.3">
      <c r="A1771" s="25"/>
      <c r="B1771" s="26"/>
      <c r="C1771" s="27"/>
      <c r="D1771" s="28"/>
    </row>
    <row r="1772" spans="1:4" x14ac:dyDescent="0.3">
      <c r="A1772" s="25"/>
      <c r="B1772" s="26"/>
      <c r="C1772" s="27"/>
      <c r="D1772" s="28"/>
    </row>
    <row r="1773" spans="1:4" x14ac:dyDescent="0.3">
      <c r="A1773" s="25"/>
      <c r="B1773" s="26"/>
      <c r="C1773" s="27"/>
      <c r="D1773" s="28"/>
    </row>
    <row r="1774" spans="1:4" x14ac:dyDescent="0.3">
      <c r="A1774" s="25"/>
      <c r="B1774" s="26"/>
      <c r="C1774" s="27"/>
      <c r="D1774" s="28"/>
    </row>
    <row r="1775" spans="1:4" x14ac:dyDescent="0.3">
      <c r="A1775" s="25"/>
      <c r="B1775" s="26"/>
      <c r="C1775" s="27"/>
      <c r="D1775" s="28"/>
    </row>
    <row r="1776" spans="1:4" x14ac:dyDescent="0.3">
      <c r="A1776" s="25"/>
      <c r="B1776" s="26"/>
      <c r="C1776" s="27"/>
      <c r="D1776" s="28"/>
    </row>
    <row r="1777" spans="1:4" x14ac:dyDescent="0.3">
      <c r="A1777" s="25"/>
      <c r="B1777" s="26"/>
      <c r="C1777" s="27"/>
      <c r="D1777" s="28"/>
    </row>
    <row r="1778" spans="1:4" x14ac:dyDescent="0.3">
      <c r="A1778" s="25"/>
      <c r="B1778" s="26"/>
      <c r="C1778" s="27"/>
      <c r="D1778" s="28"/>
    </row>
    <row r="1779" spans="1:4" x14ac:dyDescent="0.3">
      <c r="A1779" s="25"/>
      <c r="B1779" s="26"/>
      <c r="C1779" s="27"/>
      <c r="D1779" s="28"/>
    </row>
    <row r="1780" spans="1:4" x14ac:dyDescent="0.3">
      <c r="A1780" s="25"/>
      <c r="B1780" s="26"/>
      <c r="C1780" s="27"/>
      <c r="D1780" s="28"/>
    </row>
    <row r="1781" spans="1:4" x14ac:dyDescent="0.3">
      <c r="A1781" s="25"/>
      <c r="B1781" s="26"/>
      <c r="C1781" s="27"/>
      <c r="D1781" s="28"/>
    </row>
    <row r="1782" spans="1:4" x14ac:dyDescent="0.3">
      <c r="A1782" s="25"/>
      <c r="B1782" s="26"/>
      <c r="C1782" s="27"/>
      <c r="D1782" s="28"/>
    </row>
    <row r="1783" spans="1:4" x14ac:dyDescent="0.3">
      <c r="A1783" s="25"/>
      <c r="B1783" s="26"/>
      <c r="C1783" s="27"/>
      <c r="D1783" s="28"/>
    </row>
    <row r="1784" spans="1:4" x14ac:dyDescent="0.3">
      <c r="A1784" s="25"/>
      <c r="B1784" s="26"/>
      <c r="C1784" s="27"/>
      <c r="D1784" s="28"/>
    </row>
    <row r="1785" spans="1:4" x14ac:dyDescent="0.3">
      <c r="A1785" s="25"/>
      <c r="B1785" s="26"/>
      <c r="C1785" s="27"/>
      <c r="D1785" s="28"/>
    </row>
    <row r="1786" spans="1:4" x14ac:dyDescent="0.3">
      <c r="A1786" s="25"/>
      <c r="B1786" s="26"/>
      <c r="C1786" s="27"/>
      <c r="D1786" s="28"/>
    </row>
    <row r="1787" spans="1:4" x14ac:dyDescent="0.3">
      <c r="A1787" s="25"/>
      <c r="B1787" s="26"/>
      <c r="C1787" s="27"/>
      <c r="D1787" s="28"/>
    </row>
    <row r="1788" spans="1:4" x14ac:dyDescent="0.3">
      <c r="A1788" s="25"/>
      <c r="B1788" s="26"/>
      <c r="C1788" s="27"/>
      <c r="D1788" s="28"/>
    </row>
    <row r="1789" spans="1:4" x14ac:dyDescent="0.3">
      <c r="A1789" s="25"/>
      <c r="B1789" s="26"/>
      <c r="C1789" s="27"/>
      <c r="D1789" s="28"/>
    </row>
    <row r="1790" spans="1:4" x14ac:dyDescent="0.3">
      <c r="A1790" s="25"/>
      <c r="B1790" s="26"/>
      <c r="C1790" s="27"/>
      <c r="D1790" s="28"/>
    </row>
    <row r="1791" spans="1:4" x14ac:dyDescent="0.3">
      <c r="A1791" s="25"/>
      <c r="B1791" s="26"/>
      <c r="C1791" s="27"/>
      <c r="D1791" s="28"/>
    </row>
    <row r="1792" spans="1:4" x14ac:dyDescent="0.3">
      <c r="A1792" s="25"/>
      <c r="B1792" s="26"/>
      <c r="C1792" s="27"/>
      <c r="D1792" s="28"/>
    </row>
    <row r="1793" spans="1:4" x14ac:dyDescent="0.3">
      <c r="A1793" s="25"/>
      <c r="B1793" s="26"/>
      <c r="C1793" s="27"/>
      <c r="D1793" s="28"/>
    </row>
    <row r="1794" spans="1:4" x14ac:dyDescent="0.3">
      <c r="A1794" s="25"/>
      <c r="B1794" s="26"/>
      <c r="C1794" s="27"/>
      <c r="D1794" s="28"/>
    </row>
    <row r="1795" spans="1:4" x14ac:dyDescent="0.3">
      <c r="A1795" s="25"/>
      <c r="B1795" s="26"/>
      <c r="C1795" s="27"/>
      <c r="D1795" s="28"/>
    </row>
    <row r="1796" spans="1:4" x14ac:dyDescent="0.3">
      <c r="A1796" s="25"/>
      <c r="B1796" s="26"/>
      <c r="C1796" s="27"/>
      <c r="D1796" s="28"/>
    </row>
    <row r="1797" spans="1:4" x14ac:dyDescent="0.3">
      <c r="A1797" s="25"/>
      <c r="B1797" s="26"/>
      <c r="C1797" s="27"/>
      <c r="D1797" s="28"/>
    </row>
    <row r="1798" spans="1:4" x14ac:dyDescent="0.3">
      <c r="A1798" s="25"/>
      <c r="B1798" s="26"/>
      <c r="C1798" s="27"/>
      <c r="D1798" s="28"/>
    </row>
    <row r="1799" spans="1:4" x14ac:dyDescent="0.3">
      <c r="A1799" s="25"/>
      <c r="B1799" s="26"/>
      <c r="C1799" s="27"/>
      <c r="D1799" s="28"/>
    </row>
    <row r="1800" spans="1:4" x14ac:dyDescent="0.3">
      <c r="A1800" s="25"/>
      <c r="B1800" s="26"/>
      <c r="C1800" s="27"/>
      <c r="D1800" s="28"/>
    </row>
    <row r="1801" spans="1:4" x14ac:dyDescent="0.3">
      <c r="A1801" s="25"/>
      <c r="B1801" s="26"/>
      <c r="C1801" s="27"/>
      <c r="D1801" s="28"/>
    </row>
    <row r="1802" spans="1:4" x14ac:dyDescent="0.3">
      <c r="A1802" s="25"/>
      <c r="B1802" s="26"/>
      <c r="C1802" s="27"/>
      <c r="D1802" s="28"/>
    </row>
    <row r="1803" spans="1:4" x14ac:dyDescent="0.3">
      <c r="A1803" s="25"/>
      <c r="B1803" s="26"/>
      <c r="C1803" s="27"/>
      <c r="D1803" s="28"/>
    </row>
    <row r="1804" spans="1:4" x14ac:dyDescent="0.3">
      <c r="A1804" s="25"/>
      <c r="B1804" s="26"/>
      <c r="C1804" s="27"/>
      <c r="D1804" s="28"/>
    </row>
    <row r="1805" spans="1:4" x14ac:dyDescent="0.3">
      <c r="A1805" s="25"/>
      <c r="B1805" s="26"/>
      <c r="C1805" s="27"/>
      <c r="D1805" s="28"/>
    </row>
    <row r="1806" spans="1:4" x14ac:dyDescent="0.3">
      <c r="A1806" s="25"/>
      <c r="B1806" s="26"/>
      <c r="C1806" s="27"/>
      <c r="D1806" s="28"/>
    </row>
    <row r="1807" spans="1:4" x14ac:dyDescent="0.3">
      <c r="A1807" s="25"/>
      <c r="B1807" s="26"/>
      <c r="C1807" s="27"/>
      <c r="D1807" s="28"/>
    </row>
    <row r="1808" spans="1:4" x14ac:dyDescent="0.3">
      <c r="A1808" s="25"/>
      <c r="B1808" s="26"/>
      <c r="C1808" s="27"/>
      <c r="D1808" s="28"/>
    </row>
    <row r="1809" spans="1:4" x14ac:dyDescent="0.3">
      <c r="A1809" s="25"/>
      <c r="B1809" s="26"/>
      <c r="C1809" s="27"/>
      <c r="D1809" s="28"/>
    </row>
    <row r="1810" spans="1:4" x14ac:dyDescent="0.3">
      <c r="A1810" s="25"/>
      <c r="B1810" s="26"/>
      <c r="C1810" s="27"/>
      <c r="D1810" s="28"/>
    </row>
    <row r="1811" spans="1:4" x14ac:dyDescent="0.3">
      <c r="A1811" s="25"/>
      <c r="B1811" s="26"/>
      <c r="C1811" s="27"/>
      <c r="D1811" s="28"/>
    </row>
    <row r="1812" spans="1:4" x14ac:dyDescent="0.3">
      <c r="A1812" s="25"/>
      <c r="B1812" s="26"/>
      <c r="C1812" s="27"/>
      <c r="D1812" s="28"/>
    </row>
    <row r="1813" spans="1:4" x14ac:dyDescent="0.3">
      <c r="A1813" s="25"/>
      <c r="B1813" s="26"/>
      <c r="C1813" s="27"/>
      <c r="D1813" s="28"/>
    </row>
    <row r="1814" spans="1:4" x14ac:dyDescent="0.3">
      <c r="A1814" s="25"/>
      <c r="B1814" s="26"/>
      <c r="C1814" s="27"/>
      <c r="D1814" s="28"/>
    </row>
    <row r="1815" spans="1:4" x14ac:dyDescent="0.3">
      <c r="A1815" s="25"/>
      <c r="B1815" s="26"/>
      <c r="C1815" s="27"/>
      <c r="D1815" s="28"/>
    </row>
    <row r="1816" spans="1:4" x14ac:dyDescent="0.3">
      <c r="A1816" s="25"/>
      <c r="B1816" s="26"/>
      <c r="C1816" s="27"/>
      <c r="D1816" s="28"/>
    </row>
    <row r="1817" spans="1:4" x14ac:dyDescent="0.3">
      <c r="A1817" s="25"/>
      <c r="B1817" s="26"/>
      <c r="C1817" s="27"/>
      <c r="D1817" s="28"/>
    </row>
    <row r="1818" spans="1:4" x14ac:dyDescent="0.3">
      <c r="A1818" s="25"/>
      <c r="B1818" s="26"/>
      <c r="C1818" s="27"/>
      <c r="D1818" s="28"/>
    </row>
    <row r="1819" spans="1:4" x14ac:dyDescent="0.3">
      <c r="A1819" s="25"/>
      <c r="B1819" s="26"/>
      <c r="C1819" s="27"/>
      <c r="D1819" s="28"/>
    </row>
    <row r="1820" spans="1:4" x14ac:dyDescent="0.3">
      <c r="A1820" s="25"/>
      <c r="B1820" s="26"/>
      <c r="C1820" s="27"/>
      <c r="D1820" s="28"/>
    </row>
    <row r="1821" spans="1:4" x14ac:dyDescent="0.3">
      <c r="A1821" s="25"/>
      <c r="B1821" s="26"/>
      <c r="C1821" s="27"/>
      <c r="D1821" s="28"/>
    </row>
    <row r="1822" spans="1:4" x14ac:dyDescent="0.3">
      <c r="A1822" s="25"/>
      <c r="B1822" s="26"/>
      <c r="C1822" s="27"/>
      <c r="D1822" s="28"/>
    </row>
    <row r="1823" spans="1:4" x14ac:dyDescent="0.3">
      <c r="A1823" s="25"/>
      <c r="B1823" s="26"/>
      <c r="C1823" s="27"/>
      <c r="D1823" s="28"/>
    </row>
    <row r="1824" spans="1:4" x14ac:dyDescent="0.3">
      <c r="A1824" s="25"/>
      <c r="B1824" s="26"/>
      <c r="C1824" s="27"/>
      <c r="D1824" s="28"/>
    </row>
    <row r="1825" spans="1:4" x14ac:dyDescent="0.3">
      <c r="A1825" s="25"/>
      <c r="B1825" s="26"/>
      <c r="C1825" s="27"/>
      <c r="D1825" s="28"/>
    </row>
    <row r="1826" spans="1:4" x14ac:dyDescent="0.3">
      <c r="A1826" s="25"/>
      <c r="B1826" s="26"/>
      <c r="C1826" s="27"/>
      <c r="D1826" s="28"/>
    </row>
    <row r="1827" spans="1:4" x14ac:dyDescent="0.3">
      <c r="A1827" s="25"/>
      <c r="B1827" s="26"/>
      <c r="C1827" s="27"/>
      <c r="D1827" s="28"/>
    </row>
    <row r="1828" spans="1:4" x14ac:dyDescent="0.3">
      <c r="A1828" s="25"/>
      <c r="B1828" s="26"/>
      <c r="C1828" s="27"/>
      <c r="D1828" s="28"/>
    </row>
    <row r="1829" spans="1:4" x14ac:dyDescent="0.3">
      <c r="A1829" s="25"/>
      <c r="B1829" s="26"/>
      <c r="C1829" s="27"/>
      <c r="D1829" s="28"/>
    </row>
    <row r="1830" spans="1:4" x14ac:dyDescent="0.3">
      <c r="A1830" s="25"/>
      <c r="B1830" s="26"/>
      <c r="C1830" s="27"/>
      <c r="D1830" s="28"/>
    </row>
    <row r="1831" spans="1:4" x14ac:dyDescent="0.3">
      <c r="A1831" s="25"/>
      <c r="B1831" s="26"/>
      <c r="C1831" s="27"/>
      <c r="D1831" s="28"/>
    </row>
    <row r="1832" spans="1:4" x14ac:dyDescent="0.3">
      <c r="A1832" s="25"/>
      <c r="B1832" s="26"/>
      <c r="C1832" s="27"/>
      <c r="D1832" s="28"/>
    </row>
    <row r="1833" spans="1:4" x14ac:dyDescent="0.3">
      <c r="A1833" s="25"/>
      <c r="B1833" s="26"/>
      <c r="C1833" s="27"/>
      <c r="D1833" s="28"/>
    </row>
    <row r="1834" spans="1:4" x14ac:dyDescent="0.3">
      <c r="A1834" s="25"/>
      <c r="B1834" s="26"/>
      <c r="C1834" s="27"/>
      <c r="D1834" s="28"/>
    </row>
    <row r="1835" spans="1:4" x14ac:dyDescent="0.3">
      <c r="A1835" s="25"/>
      <c r="B1835" s="26"/>
      <c r="C1835" s="27"/>
      <c r="D1835" s="28"/>
    </row>
    <row r="1836" spans="1:4" x14ac:dyDescent="0.3">
      <c r="A1836" s="25"/>
      <c r="B1836" s="26"/>
      <c r="C1836" s="27"/>
      <c r="D1836" s="28"/>
    </row>
    <row r="1837" spans="1:4" x14ac:dyDescent="0.3">
      <c r="A1837" s="25"/>
      <c r="B1837" s="26"/>
      <c r="C1837" s="27"/>
      <c r="D1837" s="28"/>
    </row>
    <row r="1838" spans="1:4" x14ac:dyDescent="0.3">
      <c r="A1838" s="25"/>
      <c r="B1838" s="26"/>
      <c r="C1838" s="27"/>
      <c r="D1838" s="28"/>
    </row>
    <row r="1839" spans="1:4" x14ac:dyDescent="0.3">
      <c r="A1839" s="25"/>
      <c r="B1839" s="26"/>
      <c r="C1839" s="27"/>
      <c r="D1839" s="28"/>
    </row>
    <row r="1840" spans="1:4" x14ac:dyDescent="0.3">
      <c r="A1840" s="25"/>
      <c r="B1840" s="26"/>
      <c r="C1840" s="27"/>
      <c r="D1840" s="28"/>
    </row>
    <row r="1841" spans="1:4" x14ac:dyDescent="0.3">
      <c r="A1841" s="25"/>
      <c r="B1841" s="26"/>
      <c r="C1841" s="27"/>
      <c r="D1841" s="28"/>
    </row>
    <row r="1842" spans="1:4" x14ac:dyDescent="0.3">
      <c r="A1842" s="25"/>
      <c r="B1842" s="26"/>
      <c r="C1842" s="27"/>
      <c r="D1842" s="28"/>
    </row>
    <row r="1843" spans="1:4" x14ac:dyDescent="0.3">
      <c r="A1843" s="25"/>
      <c r="B1843" s="26"/>
      <c r="C1843" s="27"/>
      <c r="D1843" s="28"/>
    </row>
    <row r="1844" spans="1:4" x14ac:dyDescent="0.3">
      <c r="A1844" s="25"/>
      <c r="B1844" s="26"/>
      <c r="C1844" s="27"/>
      <c r="D1844" s="28"/>
    </row>
    <row r="1845" spans="1:4" x14ac:dyDescent="0.3">
      <c r="A1845" s="25"/>
      <c r="B1845" s="26"/>
      <c r="C1845" s="27"/>
      <c r="D1845" s="28"/>
    </row>
    <row r="1846" spans="1:4" x14ac:dyDescent="0.3">
      <c r="A1846" s="25"/>
      <c r="B1846" s="26"/>
      <c r="C1846" s="27"/>
      <c r="D1846" s="28"/>
    </row>
    <row r="1847" spans="1:4" x14ac:dyDescent="0.3">
      <c r="A1847" s="25"/>
      <c r="B1847" s="26"/>
      <c r="C1847" s="27"/>
      <c r="D1847" s="28"/>
    </row>
    <row r="1848" spans="1:4" x14ac:dyDescent="0.3">
      <c r="A1848" s="25"/>
      <c r="B1848" s="26"/>
      <c r="C1848" s="27"/>
      <c r="D1848" s="28"/>
    </row>
    <row r="1849" spans="1:4" x14ac:dyDescent="0.3">
      <c r="A1849" s="25"/>
      <c r="B1849" s="26"/>
      <c r="C1849" s="27"/>
      <c r="D1849" s="28"/>
    </row>
    <row r="1850" spans="1:4" x14ac:dyDescent="0.3">
      <c r="A1850" s="25"/>
      <c r="B1850" s="26"/>
      <c r="C1850" s="27"/>
      <c r="D1850" s="28"/>
    </row>
    <row r="1851" spans="1:4" x14ac:dyDescent="0.3">
      <c r="A1851" s="25"/>
      <c r="B1851" s="26"/>
      <c r="C1851" s="27"/>
      <c r="D1851" s="28"/>
    </row>
    <row r="1852" spans="1:4" x14ac:dyDescent="0.3">
      <c r="A1852" s="25"/>
      <c r="B1852" s="26"/>
      <c r="C1852" s="27"/>
      <c r="D1852" s="28"/>
    </row>
    <row r="1853" spans="1:4" x14ac:dyDescent="0.3">
      <c r="A1853" s="25"/>
      <c r="B1853" s="26"/>
      <c r="C1853" s="27"/>
      <c r="D1853" s="28"/>
    </row>
    <row r="1854" spans="1:4" x14ac:dyDescent="0.3">
      <c r="A1854" s="25"/>
      <c r="B1854" s="26"/>
      <c r="C1854" s="27"/>
      <c r="D1854" s="28"/>
    </row>
    <row r="1855" spans="1:4" x14ac:dyDescent="0.3">
      <c r="A1855" s="25"/>
      <c r="B1855" s="26"/>
      <c r="C1855" s="27"/>
      <c r="D1855" s="28"/>
    </row>
    <row r="1856" spans="1:4" x14ac:dyDescent="0.3">
      <c r="A1856" s="25"/>
      <c r="B1856" s="26"/>
      <c r="C1856" s="27"/>
      <c r="D1856" s="28"/>
    </row>
    <row r="1857" spans="1:4" x14ac:dyDescent="0.3">
      <c r="A1857" s="25"/>
      <c r="B1857" s="26"/>
      <c r="C1857" s="27"/>
      <c r="D1857" s="28"/>
    </row>
    <row r="1858" spans="1:4" x14ac:dyDescent="0.3">
      <c r="A1858" s="25"/>
      <c r="B1858" s="26"/>
      <c r="C1858" s="27"/>
      <c r="D1858" s="28"/>
    </row>
    <row r="1859" spans="1:4" x14ac:dyDescent="0.3">
      <c r="A1859" s="25"/>
      <c r="B1859" s="26"/>
      <c r="C1859" s="27"/>
      <c r="D1859" s="28"/>
    </row>
    <row r="1860" spans="1:4" x14ac:dyDescent="0.3">
      <c r="A1860" s="25"/>
      <c r="B1860" s="26"/>
      <c r="C1860" s="27"/>
      <c r="D1860" s="28"/>
    </row>
    <row r="1861" spans="1:4" x14ac:dyDescent="0.3">
      <c r="A1861" s="25"/>
      <c r="B1861" s="26"/>
      <c r="C1861" s="27"/>
      <c r="D1861" s="28"/>
    </row>
    <row r="1862" spans="1:4" x14ac:dyDescent="0.3">
      <c r="A1862" s="25"/>
      <c r="B1862" s="26"/>
      <c r="C1862" s="27"/>
      <c r="D1862" s="28"/>
    </row>
    <row r="1863" spans="1:4" x14ac:dyDescent="0.3">
      <c r="A1863" s="25"/>
      <c r="B1863" s="26"/>
      <c r="C1863" s="27"/>
      <c r="D1863" s="28"/>
    </row>
    <row r="1864" spans="1:4" x14ac:dyDescent="0.3">
      <c r="A1864" s="25"/>
      <c r="B1864" s="26"/>
      <c r="C1864" s="27"/>
      <c r="D1864" s="28"/>
    </row>
    <row r="1865" spans="1:4" x14ac:dyDescent="0.3">
      <c r="A1865" s="25"/>
      <c r="B1865" s="26"/>
      <c r="C1865" s="27"/>
      <c r="D1865" s="28"/>
    </row>
    <row r="1866" spans="1:4" x14ac:dyDescent="0.3">
      <c r="A1866" s="25"/>
      <c r="B1866" s="26"/>
      <c r="C1866" s="27"/>
      <c r="D1866" s="28"/>
    </row>
    <row r="1867" spans="1:4" x14ac:dyDescent="0.3">
      <c r="A1867" s="25"/>
      <c r="B1867" s="26"/>
      <c r="C1867" s="27"/>
      <c r="D1867" s="28"/>
    </row>
    <row r="1868" spans="1:4" x14ac:dyDescent="0.3">
      <c r="A1868" s="25"/>
      <c r="B1868" s="26"/>
      <c r="C1868" s="27"/>
      <c r="D1868" s="28"/>
    </row>
    <row r="1869" spans="1:4" x14ac:dyDescent="0.3">
      <c r="A1869" s="25"/>
      <c r="B1869" s="26"/>
      <c r="C1869" s="27"/>
      <c r="D1869" s="28"/>
    </row>
    <row r="1870" spans="1:4" x14ac:dyDescent="0.3">
      <c r="A1870" s="25"/>
      <c r="B1870" s="26"/>
      <c r="C1870" s="27"/>
      <c r="D1870" s="28"/>
    </row>
    <row r="1871" spans="1:4" x14ac:dyDescent="0.3">
      <c r="A1871" s="25"/>
      <c r="B1871" s="26"/>
      <c r="C1871" s="27"/>
      <c r="D1871" s="28"/>
    </row>
    <row r="1872" spans="1:4" x14ac:dyDescent="0.3">
      <c r="A1872" s="25"/>
      <c r="B1872" s="26"/>
      <c r="C1872" s="27"/>
      <c r="D1872" s="28"/>
    </row>
    <row r="1873" spans="1:4" x14ac:dyDescent="0.3">
      <c r="A1873" s="25"/>
      <c r="B1873" s="26"/>
      <c r="C1873" s="27"/>
      <c r="D1873" s="28"/>
    </row>
    <row r="1874" spans="1:4" x14ac:dyDescent="0.3">
      <c r="A1874" s="25"/>
      <c r="B1874" s="26"/>
      <c r="C1874" s="27"/>
      <c r="D1874" s="28"/>
    </row>
    <row r="1875" spans="1:4" x14ac:dyDescent="0.3">
      <c r="A1875" s="25"/>
      <c r="B1875" s="26"/>
      <c r="C1875" s="27"/>
      <c r="D1875" s="28"/>
    </row>
    <row r="1876" spans="1:4" x14ac:dyDescent="0.3">
      <c r="A1876" s="25"/>
      <c r="B1876" s="26"/>
      <c r="C1876" s="27"/>
      <c r="D1876" s="28"/>
    </row>
    <row r="1877" spans="1:4" x14ac:dyDescent="0.3">
      <c r="A1877" s="25"/>
      <c r="B1877" s="26"/>
      <c r="C1877" s="27"/>
      <c r="D1877" s="28"/>
    </row>
    <row r="1878" spans="1:4" x14ac:dyDescent="0.3">
      <c r="A1878" s="25"/>
      <c r="B1878" s="26"/>
      <c r="C1878" s="27"/>
      <c r="D1878" s="28"/>
    </row>
    <row r="1879" spans="1:4" x14ac:dyDescent="0.3">
      <c r="A1879" s="25"/>
      <c r="B1879" s="26"/>
      <c r="C1879" s="27"/>
      <c r="D1879" s="28"/>
    </row>
    <row r="1880" spans="1:4" x14ac:dyDescent="0.3">
      <c r="A1880" s="25"/>
      <c r="B1880" s="26"/>
      <c r="C1880" s="27"/>
      <c r="D1880" s="28"/>
    </row>
    <row r="1881" spans="1:4" x14ac:dyDescent="0.3">
      <c r="A1881" s="25"/>
      <c r="B1881" s="26"/>
      <c r="C1881" s="27"/>
      <c r="D1881" s="28"/>
    </row>
    <row r="1882" spans="1:4" x14ac:dyDescent="0.3">
      <c r="A1882" s="25"/>
      <c r="B1882" s="26"/>
      <c r="C1882" s="27"/>
      <c r="D1882" s="28"/>
    </row>
    <row r="1883" spans="1:4" x14ac:dyDescent="0.3">
      <c r="A1883" s="25"/>
      <c r="B1883" s="26"/>
      <c r="C1883" s="27"/>
      <c r="D1883" s="28"/>
    </row>
    <row r="1884" spans="1:4" x14ac:dyDescent="0.3">
      <c r="A1884" s="25"/>
      <c r="B1884" s="26"/>
      <c r="C1884" s="27"/>
      <c r="D1884" s="28"/>
    </row>
    <row r="1885" spans="1:4" x14ac:dyDescent="0.3">
      <c r="A1885" s="25"/>
      <c r="B1885" s="26"/>
      <c r="C1885" s="27"/>
      <c r="D1885" s="28"/>
    </row>
    <row r="1886" spans="1:4" x14ac:dyDescent="0.3">
      <c r="A1886" s="25"/>
      <c r="B1886" s="26"/>
      <c r="C1886" s="27"/>
      <c r="D1886" s="28"/>
    </row>
    <row r="1887" spans="1:4" x14ac:dyDescent="0.3">
      <c r="A1887" s="25"/>
      <c r="B1887" s="26"/>
      <c r="C1887" s="27"/>
      <c r="D1887" s="28"/>
    </row>
    <row r="1888" spans="1:4" x14ac:dyDescent="0.3">
      <c r="A1888" s="25"/>
      <c r="B1888" s="26"/>
      <c r="C1888" s="27"/>
      <c r="D1888" s="28"/>
    </row>
    <row r="1889" spans="1:4" x14ac:dyDescent="0.3">
      <c r="A1889" s="25"/>
      <c r="B1889" s="26"/>
      <c r="C1889" s="27"/>
      <c r="D1889" s="28"/>
    </row>
    <row r="1890" spans="1:4" x14ac:dyDescent="0.3">
      <c r="A1890" s="25"/>
      <c r="B1890" s="26"/>
      <c r="C1890" s="27"/>
      <c r="D1890" s="28"/>
    </row>
    <row r="1891" spans="1:4" x14ac:dyDescent="0.3">
      <c r="A1891" s="25"/>
      <c r="B1891" s="26"/>
      <c r="C1891" s="27"/>
      <c r="D1891" s="28"/>
    </row>
    <row r="1892" spans="1:4" x14ac:dyDescent="0.3">
      <c r="A1892" s="25"/>
      <c r="B1892" s="26"/>
      <c r="C1892" s="27"/>
      <c r="D1892" s="28"/>
    </row>
    <row r="1893" spans="1:4" x14ac:dyDescent="0.3">
      <c r="A1893" s="25"/>
      <c r="B1893" s="26"/>
      <c r="C1893" s="27"/>
      <c r="D1893" s="28"/>
    </row>
    <row r="1894" spans="1:4" x14ac:dyDescent="0.3">
      <c r="A1894" s="25"/>
      <c r="B1894" s="26"/>
      <c r="C1894" s="27"/>
      <c r="D1894" s="28"/>
    </row>
    <row r="1895" spans="1:4" x14ac:dyDescent="0.3">
      <c r="A1895" s="25"/>
      <c r="B1895" s="26"/>
      <c r="C1895" s="27"/>
      <c r="D1895" s="28"/>
    </row>
    <row r="1896" spans="1:4" x14ac:dyDescent="0.3">
      <c r="A1896" s="25"/>
      <c r="B1896" s="26"/>
      <c r="C1896" s="27"/>
      <c r="D1896" s="28"/>
    </row>
    <row r="1897" spans="1:4" x14ac:dyDescent="0.3">
      <c r="A1897" s="25"/>
      <c r="B1897" s="26"/>
      <c r="C1897" s="27"/>
      <c r="D1897" s="28"/>
    </row>
    <row r="1898" spans="1:4" x14ac:dyDescent="0.3">
      <c r="A1898" s="25"/>
      <c r="B1898" s="26"/>
      <c r="C1898" s="27"/>
      <c r="D1898" s="28"/>
    </row>
    <row r="1899" spans="1:4" x14ac:dyDescent="0.3">
      <c r="A1899" s="25"/>
      <c r="B1899" s="26"/>
      <c r="C1899" s="27"/>
      <c r="D1899" s="28"/>
    </row>
    <row r="1900" spans="1:4" x14ac:dyDescent="0.3">
      <c r="A1900" s="25"/>
      <c r="B1900" s="26"/>
      <c r="C1900" s="27"/>
      <c r="D1900" s="28"/>
    </row>
    <row r="1901" spans="1:4" x14ac:dyDescent="0.3">
      <c r="A1901" s="25"/>
      <c r="B1901" s="26"/>
      <c r="C1901" s="27"/>
      <c r="D1901" s="28"/>
    </row>
    <row r="1902" spans="1:4" x14ac:dyDescent="0.3">
      <c r="A1902" s="25"/>
      <c r="B1902" s="26"/>
      <c r="C1902" s="27"/>
      <c r="D1902" s="28"/>
    </row>
    <row r="1903" spans="1:4" x14ac:dyDescent="0.3">
      <c r="A1903" s="25"/>
      <c r="B1903" s="26"/>
      <c r="C1903" s="27"/>
      <c r="D1903" s="28"/>
    </row>
    <row r="1904" spans="1:4" x14ac:dyDescent="0.3">
      <c r="A1904" s="25"/>
      <c r="B1904" s="26"/>
      <c r="C1904" s="27"/>
      <c r="D1904" s="28"/>
    </row>
    <row r="1905" spans="1:4" x14ac:dyDescent="0.3">
      <c r="A1905" s="25"/>
      <c r="B1905" s="26"/>
      <c r="C1905" s="27"/>
      <c r="D1905" s="28"/>
    </row>
    <row r="1906" spans="1:4" x14ac:dyDescent="0.3">
      <c r="A1906" s="25"/>
      <c r="B1906" s="26"/>
      <c r="C1906" s="27"/>
      <c r="D1906" s="28"/>
    </row>
    <row r="1907" spans="1:4" x14ac:dyDescent="0.3">
      <c r="A1907" s="25"/>
      <c r="B1907" s="26"/>
      <c r="C1907" s="27"/>
      <c r="D1907" s="28"/>
    </row>
    <row r="1908" spans="1:4" x14ac:dyDescent="0.3">
      <c r="A1908" s="25"/>
      <c r="B1908" s="26"/>
      <c r="C1908" s="27"/>
      <c r="D1908" s="28"/>
    </row>
    <row r="1909" spans="1:4" x14ac:dyDescent="0.3">
      <c r="A1909" s="25"/>
      <c r="B1909" s="26"/>
      <c r="C1909" s="27"/>
      <c r="D1909" s="28"/>
    </row>
    <row r="1910" spans="1:4" x14ac:dyDescent="0.3">
      <c r="A1910" s="25"/>
      <c r="B1910" s="26"/>
      <c r="C1910" s="27"/>
      <c r="D1910" s="28"/>
    </row>
    <row r="1911" spans="1:4" x14ac:dyDescent="0.3">
      <c r="A1911" s="25"/>
      <c r="B1911" s="26"/>
      <c r="C1911" s="27"/>
      <c r="D1911" s="28"/>
    </row>
    <row r="1912" spans="1:4" x14ac:dyDescent="0.3">
      <c r="A1912" s="25"/>
      <c r="B1912" s="26"/>
      <c r="C1912" s="27"/>
      <c r="D1912" s="28"/>
    </row>
    <row r="1913" spans="1:4" x14ac:dyDescent="0.3">
      <c r="A1913" s="25"/>
      <c r="B1913" s="26"/>
      <c r="C1913" s="27"/>
      <c r="D1913" s="28"/>
    </row>
    <row r="1914" spans="1:4" x14ac:dyDescent="0.3">
      <c r="A1914" s="25"/>
      <c r="B1914" s="26"/>
      <c r="C1914" s="27"/>
      <c r="D1914" s="28"/>
    </row>
    <row r="1915" spans="1:4" x14ac:dyDescent="0.3">
      <c r="A1915" s="25"/>
      <c r="B1915" s="26"/>
      <c r="C1915" s="27"/>
      <c r="D1915" s="28"/>
    </row>
    <row r="1916" spans="1:4" x14ac:dyDescent="0.3">
      <c r="A1916" s="25"/>
      <c r="B1916" s="26"/>
      <c r="C1916" s="27"/>
      <c r="D1916" s="28"/>
    </row>
    <row r="1917" spans="1:4" x14ac:dyDescent="0.3">
      <c r="A1917" s="25"/>
      <c r="B1917" s="26"/>
      <c r="C1917" s="27"/>
      <c r="D1917" s="28"/>
    </row>
    <row r="1918" spans="1:4" x14ac:dyDescent="0.3">
      <c r="A1918" s="25"/>
      <c r="B1918" s="26"/>
      <c r="C1918" s="27"/>
      <c r="D1918" s="28"/>
    </row>
    <row r="1919" spans="1:4" x14ac:dyDescent="0.3">
      <c r="A1919" s="25"/>
      <c r="B1919" s="26"/>
      <c r="C1919" s="27"/>
      <c r="D1919" s="28"/>
    </row>
    <row r="1920" spans="1:4" x14ac:dyDescent="0.3">
      <c r="A1920" s="25"/>
      <c r="B1920" s="26"/>
      <c r="C1920" s="27"/>
      <c r="D1920" s="28"/>
    </row>
    <row r="1921" spans="1:4" x14ac:dyDescent="0.3">
      <c r="A1921" s="25"/>
      <c r="B1921" s="26"/>
      <c r="C1921" s="27"/>
      <c r="D1921" s="28"/>
    </row>
    <row r="1922" spans="1:4" x14ac:dyDescent="0.3">
      <c r="A1922" s="25"/>
      <c r="B1922" s="26"/>
      <c r="C1922" s="27"/>
      <c r="D1922" s="28"/>
    </row>
    <row r="1923" spans="1:4" x14ac:dyDescent="0.3">
      <c r="A1923" s="25"/>
      <c r="B1923" s="26"/>
      <c r="C1923" s="27"/>
      <c r="D1923" s="28"/>
    </row>
    <row r="1924" spans="1:4" x14ac:dyDescent="0.3">
      <c r="A1924" s="25"/>
      <c r="B1924" s="26"/>
      <c r="C1924" s="27"/>
      <c r="D1924" s="28"/>
    </row>
    <row r="1925" spans="1:4" x14ac:dyDescent="0.3">
      <c r="A1925" s="25"/>
      <c r="B1925" s="26"/>
      <c r="C1925" s="27"/>
      <c r="D1925" s="28"/>
    </row>
    <row r="1926" spans="1:4" x14ac:dyDescent="0.3">
      <c r="A1926" s="25"/>
      <c r="B1926" s="26"/>
      <c r="C1926" s="27"/>
      <c r="D1926" s="28"/>
    </row>
    <row r="1927" spans="1:4" x14ac:dyDescent="0.3">
      <c r="A1927" s="25"/>
      <c r="B1927" s="26"/>
      <c r="C1927" s="27"/>
      <c r="D1927" s="28"/>
    </row>
    <row r="1928" spans="1:4" x14ac:dyDescent="0.3">
      <c r="A1928" s="25"/>
      <c r="B1928" s="26"/>
      <c r="C1928" s="27"/>
      <c r="D1928" s="28"/>
    </row>
    <row r="1929" spans="1:4" x14ac:dyDescent="0.3">
      <c r="A1929" s="25"/>
      <c r="B1929" s="26"/>
      <c r="C1929" s="27"/>
      <c r="D1929" s="28"/>
    </row>
    <row r="1930" spans="1:4" x14ac:dyDescent="0.3">
      <c r="A1930" s="25"/>
      <c r="B1930" s="26"/>
      <c r="C1930" s="27"/>
      <c r="D1930" s="28"/>
    </row>
    <row r="1931" spans="1:4" x14ac:dyDescent="0.3">
      <c r="A1931" s="25"/>
      <c r="B1931" s="26"/>
      <c r="C1931" s="27"/>
      <c r="D1931" s="28"/>
    </row>
    <row r="1932" spans="1:4" x14ac:dyDescent="0.3">
      <c r="A1932" s="25"/>
      <c r="B1932" s="26"/>
      <c r="C1932" s="27"/>
      <c r="D1932" s="28"/>
    </row>
    <row r="1933" spans="1:4" x14ac:dyDescent="0.3">
      <c r="A1933" s="25"/>
      <c r="B1933" s="26"/>
      <c r="C1933" s="27"/>
      <c r="D1933" s="28"/>
    </row>
    <row r="1934" spans="1:4" x14ac:dyDescent="0.3">
      <c r="A1934" s="25"/>
      <c r="B1934" s="26"/>
      <c r="C1934" s="27"/>
      <c r="D1934" s="28"/>
    </row>
    <row r="1935" spans="1:4" x14ac:dyDescent="0.3">
      <c r="A1935" s="25"/>
      <c r="B1935" s="26"/>
      <c r="C1935" s="27"/>
      <c r="D1935" s="28"/>
    </row>
    <row r="1936" spans="1:4" x14ac:dyDescent="0.3">
      <c r="A1936" s="25"/>
      <c r="B1936" s="26"/>
      <c r="C1936" s="27"/>
      <c r="D1936" s="28"/>
    </row>
    <row r="1937" spans="1:4" x14ac:dyDescent="0.3">
      <c r="A1937" s="25"/>
      <c r="B1937" s="26"/>
      <c r="C1937" s="27"/>
      <c r="D1937" s="28"/>
    </row>
    <row r="1938" spans="1:4" x14ac:dyDescent="0.3">
      <c r="A1938" s="25"/>
      <c r="B1938" s="26"/>
      <c r="C1938" s="27"/>
      <c r="D1938" s="28"/>
    </row>
    <row r="1939" spans="1:4" x14ac:dyDescent="0.3">
      <c r="A1939" s="25"/>
      <c r="B1939" s="26"/>
      <c r="C1939" s="27"/>
      <c r="D1939" s="28"/>
    </row>
    <row r="1940" spans="1:4" x14ac:dyDescent="0.3">
      <c r="A1940" s="25"/>
      <c r="B1940" s="26"/>
      <c r="C1940" s="27"/>
      <c r="D1940" s="28"/>
    </row>
    <row r="1941" spans="1:4" x14ac:dyDescent="0.3">
      <c r="A1941" s="25"/>
      <c r="B1941" s="26"/>
      <c r="C1941" s="27"/>
      <c r="D1941" s="28"/>
    </row>
    <row r="1942" spans="1:4" x14ac:dyDescent="0.3">
      <c r="A1942" s="25"/>
      <c r="B1942" s="26"/>
      <c r="C1942" s="27"/>
      <c r="D1942" s="28"/>
    </row>
    <row r="1943" spans="1:4" x14ac:dyDescent="0.3">
      <c r="A1943" s="25"/>
      <c r="B1943" s="26"/>
      <c r="C1943" s="27"/>
      <c r="D1943" s="28"/>
    </row>
    <row r="1944" spans="1:4" x14ac:dyDescent="0.3">
      <c r="A1944" s="25"/>
      <c r="B1944" s="26"/>
      <c r="C1944" s="27"/>
      <c r="D1944" s="28"/>
    </row>
    <row r="1945" spans="1:4" x14ac:dyDescent="0.3">
      <c r="A1945" s="25"/>
      <c r="B1945" s="26"/>
      <c r="C1945" s="27"/>
      <c r="D1945" s="28"/>
    </row>
    <row r="1946" spans="1:4" x14ac:dyDescent="0.3">
      <c r="A1946" s="25"/>
      <c r="B1946" s="26"/>
      <c r="C1946" s="27"/>
      <c r="D1946" s="28"/>
    </row>
    <row r="1947" spans="1:4" x14ac:dyDescent="0.3">
      <c r="A1947" s="25"/>
      <c r="B1947" s="26"/>
      <c r="C1947" s="27"/>
      <c r="D1947" s="28"/>
    </row>
    <row r="1948" spans="1:4" x14ac:dyDescent="0.3">
      <c r="A1948" s="25"/>
      <c r="B1948" s="26"/>
      <c r="C1948" s="27"/>
      <c r="D1948" s="28"/>
    </row>
    <row r="1949" spans="1:4" x14ac:dyDescent="0.3">
      <c r="A1949" s="25"/>
      <c r="B1949" s="26"/>
      <c r="C1949" s="27"/>
      <c r="D1949" s="28"/>
    </row>
    <row r="1950" spans="1:4" x14ac:dyDescent="0.3">
      <c r="A1950" s="25"/>
      <c r="B1950" s="26"/>
      <c r="C1950" s="27"/>
      <c r="D1950" s="28"/>
    </row>
    <row r="1951" spans="1:4" x14ac:dyDescent="0.3">
      <c r="A1951" s="25"/>
      <c r="B1951" s="26"/>
      <c r="C1951" s="27"/>
      <c r="D1951" s="28"/>
    </row>
    <row r="1952" spans="1:4" x14ac:dyDescent="0.3">
      <c r="A1952" s="25"/>
      <c r="B1952" s="26"/>
      <c r="C1952" s="27"/>
      <c r="D1952" s="28"/>
    </row>
    <row r="1953" spans="1:4" x14ac:dyDescent="0.3">
      <c r="A1953" s="25"/>
      <c r="B1953" s="26"/>
      <c r="C1953" s="27"/>
      <c r="D1953" s="28"/>
    </row>
    <row r="1954" spans="1:4" x14ac:dyDescent="0.3">
      <c r="A1954" s="25"/>
      <c r="B1954" s="26"/>
      <c r="C1954" s="27"/>
      <c r="D1954" s="28"/>
    </row>
    <row r="1955" spans="1:4" x14ac:dyDescent="0.3">
      <c r="A1955" s="25"/>
      <c r="B1955" s="26"/>
      <c r="C1955" s="27"/>
      <c r="D1955" s="28"/>
    </row>
    <row r="1956" spans="1:4" x14ac:dyDescent="0.3">
      <c r="A1956" s="25"/>
      <c r="B1956" s="26"/>
      <c r="C1956" s="27"/>
      <c r="D1956" s="28"/>
    </row>
    <row r="1957" spans="1:4" x14ac:dyDescent="0.3">
      <c r="A1957" s="25"/>
      <c r="B1957" s="26"/>
      <c r="C1957" s="27"/>
      <c r="D1957" s="28"/>
    </row>
    <row r="1958" spans="1:4" x14ac:dyDescent="0.3">
      <c r="A1958" s="25"/>
      <c r="B1958" s="26"/>
      <c r="C1958" s="27"/>
      <c r="D1958" s="28"/>
    </row>
    <row r="1959" spans="1:4" x14ac:dyDescent="0.3">
      <c r="A1959" s="25"/>
      <c r="B1959" s="26"/>
      <c r="C1959" s="27"/>
      <c r="D1959" s="28"/>
    </row>
    <row r="1960" spans="1:4" x14ac:dyDescent="0.3">
      <c r="A1960" s="25"/>
      <c r="B1960" s="26"/>
      <c r="C1960" s="27"/>
      <c r="D1960" s="28"/>
    </row>
    <row r="1961" spans="1:4" x14ac:dyDescent="0.3">
      <c r="A1961" s="25"/>
      <c r="B1961" s="26"/>
      <c r="C1961" s="27"/>
      <c r="D1961" s="28"/>
    </row>
    <row r="1962" spans="1:4" x14ac:dyDescent="0.3">
      <c r="A1962" s="25"/>
      <c r="B1962" s="26"/>
      <c r="C1962" s="27"/>
      <c r="D1962" s="28"/>
    </row>
    <row r="1963" spans="1:4" x14ac:dyDescent="0.3">
      <c r="A1963" s="25"/>
      <c r="B1963" s="26"/>
      <c r="C1963" s="27"/>
      <c r="D1963" s="28"/>
    </row>
    <row r="1964" spans="1:4" x14ac:dyDescent="0.3">
      <c r="A1964" s="25"/>
      <c r="B1964" s="26"/>
      <c r="C1964" s="27"/>
      <c r="D1964" s="28"/>
    </row>
    <row r="1965" spans="1:4" x14ac:dyDescent="0.3">
      <c r="A1965" s="25"/>
      <c r="B1965" s="26"/>
      <c r="C1965" s="27"/>
      <c r="D1965" s="28"/>
    </row>
    <row r="1966" spans="1:4" x14ac:dyDescent="0.3">
      <c r="A1966" s="25"/>
      <c r="B1966" s="26"/>
      <c r="C1966" s="27"/>
      <c r="D1966" s="28"/>
    </row>
    <row r="1967" spans="1:4" x14ac:dyDescent="0.3">
      <c r="A1967" s="25"/>
      <c r="B1967" s="26"/>
      <c r="C1967" s="27"/>
      <c r="D1967" s="28"/>
    </row>
    <row r="1968" spans="1:4" x14ac:dyDescent="0.3">
      <c r="A1968" s="25"/>
      <c r="B1968" s="26"/>
      <c r="C1968" s="27"/>
      <c r="D1968" s="28"/>
    </row>
    <row r="1969" spans="1:4" x14ac:dyDescent="0.3">
      <c r="A1969" s="25"/>
      <c r="B1969" s="26"/>
      <c r="C1969" s="27"/>
      <c r="D1969" s="28"/>
    </row>
    <row r="1970" spans="1:4" x14ac:dyDescent="0.3">
      <c r="A1970" s="25"/>
      <c r="B1970" s="26"/>
      <c r="C1970" s="27"/>
      <c r="D1970" s="28"/>
    </row>
    <row r="1971" spans="1:4" x14ac:dyDescent="0.3">
      <c r="A1971" s="25"/>
      <c r="B1971" s="26"/>
      <c r="C1971" s="27"/>
      <c r="D1971" s="28"/>
    </row>
    <row r="1972" spans="1:4" x14ac:dyDescent="0.3">
      <c r="A1972" s="25"/>
      <c r="B1972" s="26"/>
      <c r="C1972" s="27"/>
      <c r="D1972" s="28"/>
    </row>
    <row r="1973" spans="1:4" x14ac:dyDescent="0.3">
      <c r="A1973" s="25"/>
      <c r="B1973" s="26"/>
      <c r="C1973" s="27"/>
      <c r="D1973" s="28"/>
    </row>
    <row r="1974" spans="1:4" x14ac:dyDescent="0.3">
      <c r="A1974" s="25"/>
      <c r="B1974" s="26"/>
      <c r="C1974" s="27"/>
      <c r="D1974" s="28"/>
    </row>
    <row r="1975" spans="1:4" x14ac:dyDescent="0.3">
      <c r="A1975" s="25"/>
      <c r="B1975" s="26"/>
      <c r="C1975" s="27"/>
      <c r="D1975" s="28"/>
    </row>
    <row r="1976" spans="1:4" x14ac:dyDescent="0.3">
      <c r="A1976" s="25"/>
      <c r="B1976" s="26"/>
      <c r="C1976" s="27"/>
      <c r="D1976" s="28"/>
    </row>
    <row r="1977" spans="1:4" x14ac:dyDescent="0.3">
      <c r="A1977" s="25"/>
      <c r="B1977" s="26"/>
      <c r="C1977" s="27"/>
      <c r="D1977" s="28"/>
    </row>
    <row r="1978" spans="1:4" x14ac:dyDescent="0.3">
      <c r="A1978" s="25"/>
      <c r="B1978" s="26"/>
      <c r="C1978" s="27"/>
      <c r="D1978" s="28"/>
    </row>
    <row r="1979" spans="1:4" x14ac:dyDescent="0.3">
      <c r="A1979" s="25"/>
      <c r="B1979" s="26"/>
      <c r="C1979" s="27"/>
      <c r="D1979" s="28"/>
    </row>
    <row r="1980" spans="1:4" x14ac:dyDescent="0.3">
      <c r="A1980" s="25"/>
      <c r="B1980" s="26"/>
      <c r="C1980" s="27"/>
      <c r="D1980" s="28"/>
    </row>
    <row r="1981" spans="1:4" x14ac:dyDescent="0.3">
      <c r="A1981" s="25"/>
      <c r="B1981" s="26"/>
      <c r="C1981" s="27"/>
      <c r="D1981" s="28"/>
    </row>
    <row r="1982" spans="1:4" x14ac:dyDescent="0.3">
      <c r="A1982" s="25"/>
      <c r="B1982" s="26"/>
      <c r="C1982" s="27"/>
      <c r="D1982" s="28"/>
    </row>
    <row r="1983" spans="1:4" x14ac:dyDescent="0.3">
      <c r="A1983" s="25"/>
      <c r="B1983" s="26"/>
      <c r="C1983" s="27"/>
      <c r="D1983" s="28"/>
    </row>
    <row r="1984" spans="1:4" x14ac:dyDescent="0.3">
      <c r="A1984" s="25"/>
      <c r="B1984" s="26"/>
      <c r="C1984" s="27"/>
      <c r="D1984" s="28"/>
    </row>
    <row r="1985" spans="1:4" x14ac:dyDescent="0.3">
      <c r="A1985" s="25"/>
      <c r="B1985" s="26"/>
      <c r="C1985" s="27"/>
      <c r="D1985" s="28"/>
    </row>
    <row r="1986" spans="1:4" x14ac:dyDescent="0.3">
      <c r="A1986" s="25"/>
      <c r="B1986" s="26"/>
      <c r="C1986" s="27"/>
      <c r="D1986" s="28"/>
    </row>
    <row r="1987" spans="1:4" x14ac:dyDescent="0.3">
      <c r="A1987" s="25"/>
      <c r="B1987" s="26"/>
      <c r="C1987" s="27"/>
      <c r="D1987" s="28"/>
    </row>
    <row r="1988" spans="1:4" x14ac:dyDescent="0.3">
      <c r="A1988" s="25"/>
      <c r="B1988" s="26"/>
      <c r="C1988" s="27"/>
      <c r="D1988" s="28"/>
    </row>
    <row r="1989" spans="1:4" x14ac:dyDescent="0.3">
      <c r="A1989" s="25"/>
      <c r="B1989" s="26"/>
      <c r="C1989" s="27"/>
      <c r="D1989" s="28"/>
    </row>
    <row r="1990" spans="1:4" x14ac:dyDescent="0.3">
      <c r="A1990" s="25"/>
      <c r="B1990" s="26"/>
      <c r="C1990" s="27"/>
      <c r="D1990" s="28"/>
    </row>
    <row r="1991" spans="1:4" x14ac:dyDescent="0.3">
      <c r="A1991" s="25"/>
      <c r="B1991" s="26"/>
      <c r="C1991" s="27"/>
      <c r="D1991" s="28"/>
    </row>
    <row r="1992" spans="1:4" x14ac:dyDescent="0.3">
      <c r="A1992" s="25"/>
      <c r="B1992" s="26"/>
      <c r="C1992" s="27"/>
      <c r="D1992" s="28"/>
    </row>
    <row r="1993" spans="1:4" x14ac:dyDescent="0.3">
      <c r="A1993" s="25"/>
      <c r="B1993" s="26"/>
      <c r="C1993" s="27"/>
      <c r="D1993" s="28"/>
    </row>
    <row r="1994" spans="1:4" x14ac:dyDescent="0.3">
      <c r="A1994" s="25"/>
      <c r="B1994" s="26"/>
      <c r="C1994" s="27"/>
      <c r="D1994" s="28"/>
    </row>
    <row r="1995" spans="1:4" x14ac:dyDescent="0.3">
      <c r="A1995" s="25"/>
      <c r="B1995" s="26"/>
      <c r="C1995" s="27"/>
      <c r="D1995" s="28"/>
    </row>
    <row r="1996" spans="1:4" x14ac:dyDescent="0.3">
      <c r="A1996" s="25"/>
      <c r="B1996" s="26"/>
      <c r="C1996" s="27"/>
      <c r="D1996" s="28"/>
    </row>
    <row r="1997" spans="1:4" x14ac:dyDescent="0.3">
      <c r="A1997" s="25"/>
      <c r="B1997" s="26"/>
      <c r="C1997" s="27"/>
      <c r="D1997" s="28"/>
    </row>
    <row r="1998" spans="1:4" x14ac:dyDescent="0.3">
      <c r="A1998" s="25"/>
      <c r="B1998" s="26"/>
      <c r="C1998" s="27"/>
      <c r="D1998" s="28"/>
    </row>
    <row r="1999" spans="1:4" x14ac:dyDescent="0.3">
      <c r="A1999" s="25"/>
      <c r="B1999" s="26"/>
      <c r="C1999" s="27"/>
      <c r="D1999" s="28"/>
    </row>
    <row r="2000" spans="1:4" x14ac:dyDescent="0.3">
      <c r="A2000" s="25"/>
      <c r="B2000" s="26"/>
      <c r="C2000" s="27"/>
      <c r="D2000" s="28"/>
    </row>
    <row r="2001" spans="1:4" x14ac:dyDescent="0.3">
      <c r="A2001" s="25"/>
      <c r="B2001" s="26"/>
      <c r="C2001" s="27"/>
      <c r="D2001" s="28"/>
    </row>
    <row r="2002" spans="1:4" x14ac:dyDescent="0.3">
      <c r="A2002" s="25"/>
      <c r="B2002" s="26"/>
      <c r="C2002" s="27"/>
      <c r="D2002" s="28"/>
    </row>
    <row r="2003" spans="1:4" x14ac:dyDescent="0.3">
      <c r="A2003" s="25"/>
      <c r="B2003" s="26"/>
      <c r="C2003" s="27"/>
      <c r="D2003" s="28"/>
    </row>
    <row r="2004" spans="1:4" x14ac:dyDescent="0.3">
      <c r="A2004" s="25"/>
      <c r="B2004" s="26"/>
      <c r="C2004" s="27"/>
      <c r="D2004" s="28"/>
    </row>
    <row r="2005" spans="1:4" x14ac:dyDescent="0.3">
      <c r="A2005" s="25"/>
      <c r="B2005" s="26"/>
      <c r="C2005" s="27"/>
      <c r="D2005" s="28"/>
    </row>
    <row r="2006" spans="1:4" x14ac:dyDescent="0.3">
      <c r="A2006" s="25"/>
      <c r="B2006" s="26"/>
      <c r="C2006" s="27"/>
      <c r="D2006" s="28"/>
    </row>
    <row r="2007" spans="1:4" x14ac:dyDescent="0.3">
      <c r="A2007" s="25"/>
      <c r="B2007" s="26"/>
      <c r="C2007" s="27"/>
      <c r="D2007" s="28"/>
    </row>
    <row r="2008" spans="1:4" x14ac:dyDescent="0.3">
      <c r="A2008" s="25"/>
      <c r="B2008" s="26"/>
      <c r="C2008" s="27"/>
      <c r="D2008" s="28"/>
    </row>
    <row r="2009" spans="1:4" x14ac:dyDescent="0.3">
      <c r="A2009" s="25"/>
      <c r="B2009" s="26"/>
      <c r="C2009" s="27"/>
      <c r="D2009" s="28"/>
    </row>
    <row r="2010" spans="1:4" x14ac:dyDescent="0.3">
      <c r="A2010" s="25"/>
      <c r="B2010" s="26"/>
      <c r="C2010" s="27"/>
      <c r="D2010" s="28"/>
    </row>
    <row r="2011" spans="1:4" x14ac:dyDescent="0.3">
      <c r="A2011" s="25"/>
      <c r="B2011" s="26"/>
      <c r="C2011" s="27"/>
      <c r="D2011" s="28"/>
    </row>
    <row r="2012" spans="1:4" x14ac:dyDescent="0.3">
      <c r="A2012" s="25"/>
      <c r="B2012" s="26"/>
      <c r="C2012" s="27"/>
      <c r="D2012" s="28"/>
    </row>
    <row r="2013" spans="1:4" x14ac:dyDescent="0.3">
      <c r="A2013" s="25"/>
      <c r="B2013" s="26"/>
      <c r="C2013" s="27"/>
      <c r="D2013" s="28"/>
    </row>
    <row r="2014" spans="1:4" x14ac:dyDescent="0.3">
      <c r="A2014" s="25"/>
      <c r="B2014" s="26"/>
      <c r="C2014" s="27"/>
      <c r="D2014" s="28"/>
    </row>
    <row r="2015" spans="1:4" x14ac:dyDescent="0.3">
      <c r="A2015" s="25"/>
      <c r="B2015" s="26"/>
      <c r="C2015" s="27"/>
      <c r="D2015" s="28"/>
    </row>
    <row r="2016" spans="1:4" x14ac:dyDescent="0.3">
      <c r="A2016" s="25"/>
      <c r="B2016" s="26"/>
      <c r="C2016" s="27"/>
      <c r="D2016" s="28"/>
    </row>
    <row r="2017" spans="1:4" x14ac:dyDescent="0.3">
      <c r="A2017" s="25"/>
      <c r="B2017" s="26"/>
      <c r="C2017" s="27"/>
      <c r="D2017" s="28"/>
    </row>
    <row r="2018" spans="1:4" x14ac:dyDescent="0.3">
      <c r="A2018" s="25"/>
      <c r="B2018" s="26"/>
      <c r="C2018" s="27"/>
      <c r="D2018" s="28"/>
    </row>
    <row r="2019" spans="1:4" x14ac:dyDescent="0.3">
      <c r="A2019" s="25"/>
      <c r="B2019" s="26"/>
      <c r="C2019" s="27"/>
      <c r="D2019" s="28"/>
    </row>
    <row r="2020" spans="1:4" x14ac:dyDescent="0.3">
      <c r="A2020" s="25"/>
      <c r="B2020" s="26"/>
      <c r="C2020" s="27"/>
      <c r="D2020" s="28"/>
    </row>
    <row r="2021" spans="1:4" x14ac:dyDescent="0.3">
      <c r="A2021" s="25"/>
      <c r="B2021" s="26"/>
      <c r="C2021" s="27"/>
      <c r="D2021" s="28"/>
    </row>
    <row r="2022" spans="1:4" x14ac:dyDescent="0.3">
      <c r="A2022" s="25"/>
      <c r="B2022" s="26"/>
      <c r="C2022" s="27"/>
      <c r="D2022" s="28"/>
    </row>
    <row r="2023" spans="1:4" x14ac:dyDescent="0.3">
      <c r="A2023" s="25"/>
      <c r="B2023" s="26"/>
      <c r="C2023" s="27"/>
      <c r="D2023" s="28"/>
    </row>
    <row r="2024" spans="1:4" x14ac:dyDescent="0.3">
      <c r="A2024" s="25"/>
      <c r="B2024" s="26"/>
      <c r="C2024" s="27"/>
      <c r="D2024" s="28"/>
    </row>
    <row r="2025" spans="1:4" x14ac:dyDescent="0.3">
      <c r="A2025" s="25"/>
      <c r="B2025" s="26"/>
      <c r="C2025" s="27"/>
      <c r="D2025" s="28"/>
    </row>
    <row r="2026" spans="1:4" x14ac:dyDescent="0.3">
      <c r="A2026" s="25"/>
      <c r="B2026" s="26"/>
      <c r="C2026" s="27"/>
      <c r="D2026" s="28"/>
    </row>
    <row r="2027" spans="1:4" x14ac:dyDescent="0.3">
      <c r="A2027" s="25"/>
      <c r="B2027" s="26"/>
      <c r="C2027" s="27"/>
      <c r="D2027" s="28"/>
    </row>
    <row r="2028" spans="1:4" x14ac:dyDescent="0.3">
      <c r="A2028" s="25"/>
      <c r="B2028" s="26"/>
      <c r="C2028" s="27"/>
      <c r="D2028" s="28"/>
    </row>
    <row r="2029" spans="1:4" x14ac:dyDescent="0.3">
      <c r="A2029" s="25"/>
      <c r="B2029" s="26"/>
      <c r="C2029" s="27"/>
      <c r="D2029" s="28"/>
    </row>
    <row r="2030" spans="1:4" x14ac:dyDescent="0.3">
      <c r="A2030" s="25"/>
      <c r="B2030" s="26"/>
      <c r="C2030" s="27"/>
      <c r="D2030" s="28"/>
    </row>
    <row r="2031" spans="1:4" x14ac:dyDescent="0.3">
      <c r="A2031" s="25"/>
      <c r="B2031" s="26"/>
      <c r="C2031" s="27"/>
      <c r="D2031" s="28"/>
    </row>
    <row r="2032" spans="1:4" x14ac:dyDescent="0.3">
      <c r="A2032" s="25"/>
      <c r="B2032" s="26"/>
      <c r="C2032" s="27"/>
      <c r="D2032" s="28"/>
    </row>
    <row r="2033" spans="1:4" x14ac:dyDescent="0.3">
      <c r="A2033" s="25"/>
      <c r="B2033" s="26"/>
      <c r="C2033" s="27"/>
      <c r="D2033" s="28"/>
    </row>
    <row r="2034" spans="1:4" x14ac:dyDescent="0.3">
      <c r="A2034" s="25"/>
      <c r="B2034" s="26"/>
      <c r="C2034" s="27"/>
      <c r="D2034" s="28"/>
    </row>
    <row r="2035" spans="1:4" x14ac:dyDescent="0.3">
      <c r="A2035" s="25"/>
      <c r="B2035" s="26"/>
      <c r="C2035" s="27"/>
      <c r="D2035" s="28"/>
    </row>
    <row r="2036" spans="1:4" x14ac:dyDescent="0.3">
      <c r="A2036" s="25"/>
      <c r="B2036" s="26"/>
      <c r="C2036" s="27"/>
      <c r="D2036" s="28"/>
    </row>
    <row r="2037" spans="1:4" x14ac:dyDescent="0.3">
      <c r="A2037" s="25"/>
      <c r="B2037" s="26"/>
      <c r="C2037" s="27"/>
      <c r="D2037" s="28"/>
    </row>
    <row r="2038" spans="1:4" x14ac:dyDescent="0.3">
      <c r="A2038" s="25"/>
      <c r="B2038" s="26"/>
      <c r="C2038" s="27"/>
      <c r="D2038" s="28"/>
    </row>
    <row r="2039" spans="1:4" x14ac:dyDescent="0.3">
      <c r="A2039" s="25"/>
      <c r="B2039" s="26"/>
      <c r="C2039" s="27"/>
      <c r="D2039" s="28"/>
    </row>
    <row r="2040" spans="1:4" x14ac:dyDescent="0.3">
      <c r="A2040" s="25"/>
      <c r="B2040" s="26"/>
      <c r="C2040" s="27"/>
      <c r="D2040" s="28"/>
    </row>
    <row r="2041" spans="1:4" x14ac:dyDescent="0.3">
      <c r="A2041" s="25"/>
      <c r="B2041" s="26"/>
      <c r="C2041" s="27"/>
      <c r="D2041" s="28"/>
    </row>
    <row r="2042" spans="1:4" x14ac:dyDescent="0.3">
      <c r="A2042" s="25"/>
      <c r="B2042" s="26"/>
      <c r="C2042" s="27"/>
      <c r="D2042" s="28"/>
    </row>
    <row r="2043" spans="1:4" x14ac:dyDescent="0.3">
      <c r="A2043" s="25"/>
      <c r="B2043" s="26"/>
      <c r="C2043" s="27"/>
      <c r="D2043" s="28"/>
    </row>
    <row r="2044" spans="1:4" x14ac:dyDescent="0.3">
      <c r="A2044" s="25"/>
      <c r="B2044" s="26"/>
      <c r="C2044" s="27"/>
      <c r="D2044" s="28"/>
    </row>
    <row r="2045" spans="1:4" x14ac:dyDescent="0.3">
      <c r="A2045" s="25"/>
      <c r="B2045" s="26"/>
      <c r="C2045" s="27"/>
      <c r="D2045" s="28"/>
    </row>
    <row r="2046" spans="1:4" x14ac:dyDescent="0.3">
      <c r="A2046" s="25"/>
      <c r="B2046" s="26"/>
      <c r="C2046" s="27"/>
      <c r="D2046" s="28"/>
    </row>
    <row r="2047" spans="1:4" x14ac:dyDescent="0.3">
      <c r="A2047" s="25"/>
      <c r="B2047" s="26"/>
      <c r="C2047" s="27"/>
      <c r="D2047" s="28"/>
    </row>
    <row r="2048" spans="1:4" x14ac:dyDescent="0.3">
      <c r="A2048" s="25"/>
      <c r="B2048" s="26"/>
      <c r="C2048" s="27"/>
      <c r="D2048" s="28"/>
    </row>
    <row r="2049" spans="1:4" x14ac:dyDescent="0.3">
      <c r="A2049" s="25"/>
      <c r="B2049" s="26"/>
      <c r="C2049" s="27"/>
      <c r="D2049" s="28"/>
    </row>
    <row r="2050" spans="1:4" x14ac:dyDescent="0.3">
      <c r="A2050" s="25"/>
      <c r="B2050" s="26"/>
      <c r="C2050" s="27"/>
      <c r="D2050" s="28"/>
    </row>
    <row r="2051" spans="1:4" x14ac:dyDescent="0.3">
      <c r="A2051" s="25"/>
      <c r="B2051" s="26"/>
      <c r="C2051" s="27"/>
      <c r="D2051" s="28"/>
    </row>
    <row r="2052" spans="1:4" x14ac:dyDescent="0.3">
      <c r="A2052" s="25"/>
      <c r="B2052" s="26"/>
      <c r="C2052" s="27"/>
      <c r="D2052" s="28"/>
    </row>
    <row r="2053" spans="1:4" x14ac:dyDescent="0.3">
      <c r="A2053" s="25"/>
      <c r="B2053" s="26"/>
      <c r="C2053" s="27"/>
      <c r="D2053" s="28"/>
    </row>
    <row r="2054" spans="1:4" x14ac:dyDescent="0.3">
      <c r="A2054" s="25"/>
      <c r="B2054" s="26"/>
      <c r="C2054" s="27"/>
      <c r="D2054" s="28"/>
    </row>
    <row r="2055" spans="1:4" x14ac:dyDescent="0.3">
      <c r="A2055" s="25"/>
      <c r="B2055" s="26"/>
      <c r="C2055" s="27"/>
      <c r="D2055" s="28"/>
    </row>
    <row r="2056" spans="1:4" x14ac:dyDescent="0.3">
      <c r="A2056" s="25"/>
      <c r="B2056" s="26"/>
      <c r="C2056" s="27"/>
      <c r="D2056" s="28"/>
    </row>
    <row r="2057" spans="1:4" x14ac:dyDescent="0.3">
      <c r="A2057" s="25"/>
      <c r="B2057" s="26"/>
      <c r="C2057" s="27"/>
      <c r="D2057" s="28"/>
    </row>
    <row r="2058" spans="1:4" x14ac:dyDescent="0.3">
      <c r="A2058" s="25"/>
      <c r="B2058" s="26"/>
      <c r="C2058" s="27"/>
      <c r="D2058" s="28"/>
    </row>
    <row r="2059" spans="1:4" x14ac:dyDescent="0.3">
      <c r="A2059" s="25"/>
      <c r="B2059" s="26"/>
      <c r="C2059" s="27"/>
      <c r="D2059" s="28"/>
    </row>
    <row r="2060" spans="1:4" x14ac:dyDescent="0.3">
      <c r="A2060" s="25"/>
      <c r="B2060" s="26"/>
      <c r="C2060" s="27"/>
      <c r="D2060" s="28"/>
    </row>
    <row r="2061" spans="1:4" x14ac:dyDescent="0.3">
      <c r="A2061" s="25"/>
      <c r="B2061" s="26"/>
      <c r="C2061" s="27"/>
      <c r="D2061" s="28"/>
    </row>
    <row r="2062" spans="1:4" x14ac:dyDescent="0.3">
      <c r="A2062" s="25"/>
      <c r="B2062" s="26"/>
      <c r="C2062" s="27"/>
      <c r="D2062" s="28"/>
    </row>
    <row r="2063" spans="1:4" x14ac:dyDescent="0.3">
      <c r="A2063" s="25"/>
      <c r="B2063" s="26"/>
      <c r="C2063" s="27"/>
      <c r="D2063" s="28"/>
    </row>
    <row r="2064" spans="1:4" x14ac:dyDescent="0.3">
      <c r="A2064" s="25"/>
      <c r="B2064" s="26"/>
      <c r="C2064" s="27"/>
      <c r="D2064" s="28"/>
    </row>
    <row r="2065" spans="1:4" x14ac:dyDescent="0.3">
      <c r="A2065" s="25"/>
      <c r="B2065" s="26"/>
      <c r="C2065" s="27"/>
      <c r="D2065" s="28"/>
    </row>
    <row r="2066" spans="1:4" x14ac:dyDescent="0.3">
      <c r="A2066" s="25"/>
      <c r="B2066" s="26"/>
      <c r="C2066" s="27"/>
      <c r="D2066" s="28"/>
    </row>
    <row r="2067" spans="1:4" x14ac:dyDescent="0.3">
      <c r="A2067" s="25"/>
      <c r="B2067" s="26"/>
      <c r="C2067" s="27"/>
      <c r="D2067" s="28"/>
    </row>
    <row r="2068" spans="1:4" x14ac:dyDescent="0.3">
      <c r="A2068" s="25"/>
      <c r="B2068" s="26"/>
      <c r="C2068" s="27"/>
      <c r="D2068" s="28"/>
    </row>
    <row r="2069" spans="1:4" x14ac:dyDescent="0.3">
      <c r="A2069" s="25"/>
      <c r="B2069" s="26"/>
      <c r="C2069" s="27"/>
      <c r="D2069" s="28"/>
    </row>
    <row r="2070" spans="1:4" x14ac:dyDescent="0.3">
      <c r="A2070" s="25"/>
      <c r="B2070" s="26"/>
      <c r="C2070" s="27"/>
      <c r="D2070" s="28"/>
    </row>
    <row r="2071" spans="1:4" x14ac:dyDescent="0.3">
      <c r="A2071" s="25"/>
      <c r="B2071" s="26"/>
      <c r="C2071" s="27"/>
      <c r="D2071" s="28"/>
    </row>
    <row r="2072" spans="1:4" x14ac:dyDescent="0.3">
      <c r="A2072" s="25"/>
      <c r="B2072" s="26"/>
      <c r="C2072" s="27"/>
      <c r="D2072" s="28"/>
    </row>
    <row r="2073" spans="1:4" x14ac:dyDescent="0.3">
      <c r="A2073" s="25"/>
      <c r="B2073" s="26"/>
      <c r="C2073" s="27"/>
      <c r="D2073" s="28"/>
    </row>
    <row r="2074" spans="1:4" x14ac:dyDescent="0.3">
      <c r="A2074" s="25"/>
      <c r="B2074" s="26"/>
      <c r="C2074" s="27"/>
      <c r="D2074" s="28"/>
    </row>
    <row r="2075" spans="1:4" x14ac:dyDescent="0.3">
      <c r="A2075" s="25"/>
      <c r="B2075" s="26"/>
      <c r="C2075" s="27"/>
      <c r="D2075" s="28"/>
    </row>
    <row r="2076" spans="1:4" x14ac:dyDescent="0.3">
      <c r="A2076" s="25"/>
      <c r="B2076" s="26"/>
      <c r="C2076" s="27"/>
      <c r="D2076" s="28"/>
    </row>
    <row r="2077" spans="1:4" x14ac:dyDescent="0.3">
      <c r="A2077" s="25"/>
      <c r="B2077" s="26"/>
      <c r="C2077" s="27"/>
      <c r="D2077" s="28"/>
    </row>
    <row r="2078" spans="1:4" x14ac:dyDescent="0.3">
      <c r="A2078" s="25"/>
      <c r="B2078" s="26"/>
      <c r="C2078" s="27"/>
      <c r="D2078" s="28"/>
    </row>
    <row r="2079" spans="1:4" x14ac:dyDescent="0.3">
      <c r="A2079" s="25"/>
      <c r="B2079" s="26"/>
      <c r="C2079" s="27"/>
      <c r="D2079" s="28"/>
    </row>
    <row r="2080" spans="1:4" x14ac:dyDescent="0.3">
      <c r="A2080" s="25"/>
      <c r="B2080" s="26"/>
      <c r="C2080" s="27"/>
      <c r="D2080" s="28"/>
    </row>
    <row r="2081" spans="1:4" x14ac:dyDescent="0.3">
      <c r="A2081" s="25"/>
      <c r="B2081" s="26"/>
      <c r="C2081" s="27"/>
      <c r="D2081" s="28"/>
    </row>
    <row r="2082" spans="1:4" x14ac:dyDescent="0.3">
      <c r="A2082" s="25"/>
      <c r="B2082" s="26"/>
      <c r="C2082" s="27"/>
      <c r="D2082" s="28"/>
    </row>
    <row r="2083" spans="1:4" x14ac:dyDescent="0.3">
      <c r="A2083" s="25"/>
      <c r="B2083" s="26"/>
      <c r="C2083" s="27"/>
      <c r="D2083" s="28"/>
    </row>
    <row r="2084" spans="1:4" x14ac:dyDescent="0.3">
      <c r="A2084" s="25"/>
      <c r="B2084" s="26"/>
      <c r="C2084" s="27"/>
      <c r="D2084" s="28"/>
    </row>
    <row r="2085" spans="1:4" x14ac:dyDescent="0.3">
      <c r="A2085" s="25"/>
      <c r="B2085" s="26"/>
      <c r="C2085" s="27"/>
      <c r="D2085" s="28"/>
    </row>
    <row r="2086" spans="1:4" x14ac:dyDescent="0.3">
      <c r="A2086" s="25"/>
      <c r="B2086" s="26"/>
      <c r="C2086" s="27"/>
      <c r="D2086" s="28"/>
    </row>
    <row r="2087" spans="1:4" x14ac:dyDescent="0.3">
      <c r="A2087" s="25"/>
      <c r="B2087" s="26"/>
      <c r="C2087" s="27"/>
      <c r="D2087" s="28"/>
    </row>
    <row r="2088" spans="1:4" x14ac:dyDescent="0.3">
      <c r="A2088" s="25"/>
      <c r="B2088" s="26"/>
      <c r="C2088" s="27"/>
      <c r="D2088" s="28"/>
    </row>
    <row r="2089" spans="1:4" x14ac:dyDescent="0.3">
      <c r="A2089" s="25"/>
      <c r="B2089" s="26"/>
      <c r="C2089" s="27"/>
      <c r="D2089" s="28"/>
    </row>
    <row r="2090" spans="1:4" x14ac:dyDescent="0.3">
      <c r="A2090" s="25"/>
      <c r="B2090" s="26"/>
      <c r="C2090" s="27"/>
      <c r="D2090" s="28"/>
    </row>
    <row r="2091" spans="1:4" x14ac:dyDescent="0.3">
      <c r="A2091" s="25"/>
      <c r="B2091" s="26"/>
      <c r="C2091" s="27"/>
      <c r="D2091" s="28"/>
    </row>
    <row r="2092" spans="1:4" x14ac:dyDescent="0.3">
      <c r="A2092" s="25"/>
      <c r="B2092" s="26"/>
      <c r="C2092" s="27"/>
      <c r="D2092" s="28"/>
    </row>
    <row r="2093" spans="1:4" x14ac:dyDescent="0.3">
      <c r="A2093" s="25"/>
      <c r="B2093" s="26"/>
      <c r="C2093" s="27"/>
      <c r="D2093" s="28"/>
    </row>
    <row r="2094" spans="1:4" x14ac:dyDescent="0.3">
      <c r="A2094" s="25"/>
      <c r="B2094" s="26"/>
      <c r="C2094" s="27"/>
      <c r="D2094" s="28"/>
    </row>
    <row r="2095" spans="1:4" x14ac:dyDescent="0.3">
      <c r="A2095" s="25"/>
      <c r="B2095" s="26"/>
      <c r="C2095" s="27"/>
      <c r="D2095" s="28"/>
    </row>
    <row r="2096" spans="1:4" x14ac:dyDescent="0.3">
      <c r="A2096" s="25"/>
      <c r="B2096" s="26"/>
      <c r="C2096" s="27"/>
      <c r="D2096" s="28"/>
    </row>
    <row r="2097" spans="1:4" x14ac:dyDescent="0.3">
      <c r="A2097" s="25"/>
      <c r="B2097" s="26"/>
      <c r="C2097" s="27"/>
      <c r="D2097" s="28"/>
    </row>
    <row r="2098" spans="1:4" x14ac:dyDescent="0.3">
      <c r="A2098" s="25"/>
      <c r="B2098" s="26"/>
      <c r="C2098" s="27"/>
      <c r="D2098" s="28"/>
    </row>
    <row r="2099" spans="1:4" x14ac:dyDescent="0.3">
      <c r="A2099" s="25"/>
      <c r="B2099" s="26"/>
      <c r="C2099" s="27"/>
      <c r="D2099" s="28"/>
    </row>
    <row r="2100" spans="1:4" x14ac:dyDescent="0.3">
      <c r="A2100" s="25"/>
      <c r="B2100" s="26"/>
      <c r="C2100" s="27"/>
      <c r="D2100" s="28"/>
    </row>
    <row r="2101" spans="1:4" x14ac:dyDescent="0.3">
      <c r="A2101" s="25"/>
      <c r="B2101" s="26"/>
      <c r="C2101" s="27"/>
      <c r="D2101" s="28"/>
    </row>
    <row r="2102" spans="1:4" x14ac:dyDescent="0.3">
      <c r="A2102" s="25"/>
      <c r="B2102" s="26"/>
      <c r="C2102" s="27"/>
      <c r="D2102" s="28"/>
    </row>
    <row r="2103" spans="1:4" x14ac:dyDescent="0.3">
      <c r="A2103" s="25"/>
      <c r="B2103" s="26"/>
      <c r="C2103" s="27"/>
      <c r="D2103" s="28"/>
    </row>
    <row r="2104" spans="1:4" x14ac:dyDescent="0.3">
      <c r="A2104" s="25"/>
      <c r="B2104" s="26"/>
      <c r="C2104" s="27"/>
      <c r="D2104" s="28"/>
    </row>
    <row r="2105" spans="1:4" x14ac:dyDescent="0.3">
      <c r="A2105" s="25"/>
      <c r="B2105" s="26"/>
      <c r="C2105" s="27"/>
      <c r="D2105" s="28"/>
    </row>
    <row r="2106" spans="1:4" x14ac:dyDescent="0.3">
      <c r="A2106" s="25"/>
      <c r="B2106" s="26"/>
      <c r="C2106" s="27"/>
      <c r="D2106" s="28"/>
    </row>
    <row r="2107" spans="1:4" x14ac:dyDescent="0.3">
      <c r="A2107" s="25"/>
      <c r="B2107" s="26"/>
      <c r="C2107" s="27"/>
      <c r="D2107" s="28"/>
    </row>
    <row r="2108" spans="1:4" x14ac:dyDescent="0.3">
      <c r="A2108" s="25"/>
      <c r="B2108" s="26"/>
      <c r="C2108" s="27"/>
      <c r="D2108" s="28"/>
    </row>
    <row r="2109" spans="1:4" x14ac:dyDescent="0.3">
      <c r="A2109" s="25"/>
      <c r="B2109" s="26"/>
      <c r="C2109" s="27"/>
      <c r="D2109" s="28"/>
    </row>
    <row r="2110" spans="1:4" x14ac:dyDescent="0.3">
      <c r="A2110" s="25"/>
      <c r="B2110" s="26"/>
      <c r="C2110" s="27"/>
      <c r="D2110" s="28"/>
    </row>
    <row r="2111" spans="1:4" x14ac:dyDescent="0.3">
      <c r="A2111" s="25"/>
      <c r="B2111" s="26"/>
      <c r="C2111" s="27"/>
      <c r="D2111" s="28"/>
    </row>
    <row r="2112" spans="1:4" x14ac:dyDescent="0.3">
      <c r="A2112" s="25"/>
      <c r="B2112" s="26"/>
      <c r="C2112" s="27"/>
      <c r="D2112" s="28"/>
    </row>
    <row r="2113" spans="1:4" x14ac:dyDescent="0.3">
      <c r="A2113" s="25"/>
      <c r="B2113" s="26"/>
      <c r="C2113" s="27"/>
      <c r="D2113" s="28"/>
    </row>
    <row r="2114" spans="1:4" x14ac:dyDescent="0.3">
      <c r="A2114" s="25"/>
      <c r="B2114" s="26"/>
      <c r="C2114" s="27"/>
      <c r="D2114" s="28"/>
    </row>
    <row r="2115" spans="1:4" x14ac:dyDescent="0.3">
      <c r="A2115" s="25"/>
      <c r="B2115" s="26"/>
      <c r="C2115" s="27"/>
      <c r="D2115" s="28"/>
    </row>
    <row r="2116" spans="1:4" x14ac:dyDescent="0.3">
      <c r="A2116" s="25"/>
      <c r="B2116" s="26"/>
      <c r="C2116" s="27"/>
      <c r="D2116" s="28"/>
    </row>
    <row r="2117" spans="1:4" x14ac:dyDescent="0.3">
      <c r="A2117" s="25"/>
      <c r="B2117" s="26"/>
      <c r="C2117" s="27"/>
      <c r="D2117" s="28"/>
    </row>
    <row r="2118" spans="1:4" x14ac:dyDescent="0.3">
      <c r="A2118" s="25"/>
      <c r="B2118" s="26"/>
      <c r="C2118" s="27"/>
      <c r="D2118" s="28"/>
    </row>
    <row r="2119" spans="1:4" x14ac:dyDescent="0.3">
      <c r="A2119" s="25"/>
      <c r="B2119" s="26"/>
      <c r="C2119" s="27"/>
      <c r="D2119" s="28"/>
    </row>
    <row r="2120" spans="1:4" x14ac:dyDescent="0.3">
      <c r="A2120" s="25"/>
      <c r="B2120" s="26"/>
      <c r="C2120" s="27"/>
      <c r="D2120" s="28"/>
    </row>
    <row r="2121" spans="1:4" x14ac:dyDescent="0.3">
      <c r="A2121" s="25"/>
      <c r="B2121" s="26"/>
      <c r="C2121" s="27"/>
      <c r="D2121" s="28"/>
    </row>
    <row r="2122" spans="1:4" x14ac:dyDescent="0.3">
      <c r="A2122" s="25"/>
      <c r="B2122" s="26"/>
      <c r="C2122" s="27"/>
      <c r="D2122" s="28"/>
    </row>
    <row r="2123" spans="1:4" x14ac:dyDescent="0.3">
      <c r="A2123" s="25"/>
      <c r="B2123" s="26"/>
      <c r="C2123" s="27"/>
      <c r="D2123" s="28"/>
    </row>
    <row r="2124" spans="1:4" x14ac:dyDescent="0.3">
      <c r="A2124" s="25"/>
      <c r="B2124" s="26"/>
      <c r="C2124" s="27"/>
      <c r="D2124" s="28"/>
    </row>
    <row r="2125" spans="1:4" x14ac:dyDescent="0.3">
      <c r="A2125" s="25"/>
      <c r="B2125" s="26"/>
      <c r="C2125" s="27"/>
      <c r="D2125" s="28"/>
    </row>
    <row r="2126" spans="1:4" x14ac:dyDescent="0.3">
      <c r="A2126" s="25"/>
      <c r="B2126" s="26"/>
      <c r="C2126" s="27"/>
      <c r="D2126" s="28"/>
    </row>
    <row r="2127" spans="1:4" x14ac:dyDescent="0.3">
      <c r="A2127" s="25"/>
      <c r="B2127" s="26"/>
      <c r="C2127" s="27"/>
      <c r="D2127" s="28"/>
    </row>
    <row r="2128" spans="1:4" x14ac:dyDescent="0.3">
      <c r="A2128" s="25"/>
      <c r="B2128" s="26"/>
      <c r="C2128" s="27"/>
      <c r="D2128" s="28"/>
    </row>
    <row r="2129" spans="1:4" x14ac:dyDescent="0.3">
      <c r="A2129" s="25"/>
      <c r="B2129" s="26"/>
      <c r="C2129" s="27"/>
      <c r="D2129" s="28"/>
    </row>
    <row r="2130" spans="1:4" x14ac:dyDescent="0.3">
      <c r="A2130" s="25"/>
      <c r="B2130" s="26"/>
      <c r="C2130" s="27"/>
      <c r="D2130" s="28"/>
    </row>
    <row r="2131" spans="1:4" x14ac:dyDescent="0.3">
      <c r="A2131" s="25"/>
      <c r="B2131" s="26"/>
      <c r="C2131" s="27"/>
      <c r="D2131" s="28"/>
    </row>
    <row r="2132" spans="1:4" x14ac:dyDescent="0.3">
      <c r="A2132" s="25"/>
      <c r="B2132" s="26"/>
      <c r="C2132" s="27"/>
      <c r="D2132" s="28"/>
    </row>
    <row r="2133" spans="1:4" x14ac:dyDescent="0.3">
      <c r="A2133" s="25"/>
      <c r="B2133" s="26"/>
      <c r="C2133" s="27"/>
      <c r="D2133" s="28"/>
    </row>
    <row r="2134" spans="1:4" x14ac:dyDescent="0.3">
      <c r="A2134" s="25"/>
      <c r="B2134" s="26"/>
      <c r="C2134" s="27"/>
      <c r="D2134" s="28"/>
    </row>
    <row r="2135" spans="1:4" x14ac:dyDescent="0.3">
      <c r="A2135" s="25"/>
      <c r="B2135" s="26"/>
      <c r="C2135" s="27"/>
      <c r="D2135" s="28"/>
    </row>
    <row r="2136" spans="1:4" x14ac:dyDescent="0.3">
      <c r="A2136" s="25"/>
      <c r="B2136" s="26"/>
      <c r="C2136" s="27"/>
      <c r="D2136" s="28"/>
    </row>
    <row r="2137" spans="1:4" x14ac:dyDescent="0.3">
      <c r="A2137" s="25"/>
      <c r="B2137" s="26"/>
      <c r="C2137" s="27"/>
      <c r="D2137" s="28"/>
    </row>
    <row r="2138" spans="1:4" x14ac:dyDescent="0.3">
      <c r="A2138" s="25"/>
      <c r="B2138" s="26"/>
      <c r="C2138" s="27"/>
      <c r="D2138" s="28"/>
    </row>
    <row r="2139" spans="1:4" x14ac:dyDescent="0.3">
      <c r="A2139" s="25"/>
      <c r="B2139" s="26"/>
      <c r="C2139" s="27"/>
      <c r="D2139" s="28"/>
    </row>
    <row r="2140" spans="1:4" x14ac:dyDescent="0.3">
      <c r="A2140" s="25"/>
      <c r="B2140" s="26"/>
      <c r="C2140" s="27"/>
      <c r="D2140" s="28"/>
    </row>
    <row r="2141" spans="1:4" x14ac:dyDescent="0.3">
      <c r="A2141" s="25"/>
      <c r="B2141" s="26"/>
      <c r="C2141" s="27"/>
      <c r="D2141" s="28"/>
    </row>
    <row r="2142" spans="1:4" x14ac:dyDescent="0.3">
      <c r="A2142" s="25"/>
      <c r="B2142" s="26"/>
      <c r="C2142" s="27"/>
      <c r="D2142" s="28"/>
    </row>
    <row r="2143" spans="1:4" x14ac:dyDescent="0.3">
      <c r="A2143" s="25"/>
      <c r="B2143" s="26"/>
      <c r="C2143" s="27"/>
      <c r="D2143" s="28"/>
    </row>
    <row r="2144" spans="1:4" x14ac:dyDescent="0.3">
      <c r="A2144" s="25"/>
      <c r="B2144" s="26"/>
      <c r="C2144" s="27"/>
      <c r="D2144" s="28"/>
    </row>
    <row r="2145" spans="1:4" x14ac:dyDescent="0.3">
      <c r="A2145" s="25"/>
      <c r="B2145" s="26"/>
      <c r="C2145" s="27"/>
      <c r="D2145" s="28"/>
    </row>
    <row r="2146" spans="1:4" x14ac:dyDescent="0.3">
      <c r="A2146" s="25"/>
      <c r="B2146" s="26"/>
      <c r="C2146" s="27"/>
      <c r="D2146" s="28"/>
    </row>
    <row r="2147" spans="1:4" x14ac:dyDescent="0.3">
      <c r="A2147" s="25"/>
      <c r="B2147" s="26"/>
      <c r="C2147" s="27"/>
      <c r="D2147" s="28"/>
    </row>
    <row r="2148" spans="1:4" x14ac:dyDescent="0.3">
      <c r="A2148" s="25"/>
      <c r="B2148" s="26"/>
      <c r="C2148" s="27"/>
      <c r="D2148" s="28"/>
    </row>
    <row r="2149" spans="1:4" x14ac:dyDescent="0.3">
      <c r="A2149" s="25"/>
      <c r="B2149" s="26"/>
      <c r="C2149" s="27"/>
      <c r="D2149" s="28"/>
    </row>
    <row r="2150" spans="1:4" x14ac:dyDescent="0.3">
      <c r="A2150" s="25"/>
      <c r="B2150" s="26"/>
      <c r="C2150" s="27"/>
      <c r="D2150" s="28"/>
    </row>
    <row r="2151" spans="1:4" x14ac:dyDescent="0.3">
      <c r="A2151" s="25"/>
      <c r="B2151" s="26"/>
      <c r="C2151" s="27"/>
      <c r="D2151" s="28"/>
    </row>
    <row r="2152" spans="1:4" x14ac:dyDescent="0.3">
      <c r="A2152" s="25"/>
      <c r="B2152" s="26"/>
      <c r="C2152" s="27"/>
      <c r="D2152" s="28"/>
    </row>
    <row r="2153" spans="1:4" x14ac:dyDescent="0.3">
      <c r="A2153" s="25"/>
      <c r="B2153" s="26"/>
      <c r="C2153" s="27"/>
      <c r="D2153" s="28"/>
    </row>
    <row r="2154" spans="1:4" x14ac:dyDescent="0.3">
      <c r="A2154" s="25"/>
      <c r="B2154" s="26"/>
      <c r="C2154" s="27"/>
      <c r="D2154" s="28"/>
    </row>
    <row r="2155" spans="1:4" x14ac:dyDescent="0.3">
      <c r="A2155" s="25"/>
      <c r="B2155" s="26"/>
      <c r="C2155" s="27"/>
      <c r="D2155" s="28"/>
    </row>
    <row r="2156" spans="1:4" x14ac:dyDescent="0.3">
      <c r="A2156" s="25"/>
      <c r="B2156" s="26"/>
      <c r="C2156" s="27"/>
      <c r="D2156" s="28"/>
    </row>
    <row r="2157" spans="1:4" x14ac:dyDescent="0.3">
      <c r="A2157" s="25"/>
      <c r="B2157" s="26"/>
      <c r="C2157" s="27"/>
      <c r="D2157" s="28"/>
    </row>
    <row r="2158" spans="1:4" x14ac:dyDescent="0.3">
      <c r="A2158" s="25"/>
      <c r="B2158" s="26"/>
      <c r="C2158" s="27"/>
      <c r="D2158" s="28"/>
    </row>
    <row r="2159" spans="1:4" x14ac:dyDescent="0.3">
      <c r="A2159" s="25"/>
      <c r="B2159" s="26"/>
      <c r="C2159" s="27"/>
      <c r="D2159" s="28"/>
    </row>
    <row r="2160" spans="1:4" x14ac:dyDescent="0.3">
      <c r="A2160" s="25"/>
      <c r="B2160" s="26"/>
      <c r="C2160" s="27"/>
      <c r="D2160" s="28"/>
    </row>
    <row r="2161" spans="1:4" x14ac:dyDescent="0.3">
      <c r="A2161" s="25"/>
      <c r="B2161" s="26"/>
      <c r="C2161" s="27"/>
      <c r="D2161" s="28"/>
    </row>
    <row r="2162" spans="1:4" x14ac:dyDescent="0.3">
      <c r="A2162" s="25"/>
      <c r="B2162" s="26"/>
      <c r="C2162" s="27"/>
      <c r="D2162" s="28"/>
    </row>
    <row r="2163" spans="1:4" x14ac:dyDescent="0.3">
      <c r="A2163" s="25"/>
      <c r="B2163" s="26"/>
      <c r="C2163" s="27"/>
      <c r="D2163" s="28"/>
    </row>
    <row r="2164" spans="1:4" x14ac:dyDescent="0.3">
      <c r="A2164" s="25"/>
      <c r="B2164" s="26"/>
      <c r="C2164" s="27"/>
      <c r="D2164" s="28"/>
    </row>
    <row r="2165" spans="1:4" x14ac:dyDescent="0.3">
      <c r="A2165" s="25"/>
      <c r="B2165" s="26"/>
      <c r="C2165" s="27"/>
      <c r="D2165" s="28"/>
    </row>
    <row r="2166" spans="1:4" x14ac:dyDescent="0.3">
      <c r="A2166" s="25"/>
      <c r="B2166" s="26"/>
      <c r="C2166" s="27"/>
      <c r="D2166" s="28"/>
    </row>
    <row r="2167" spans="1:4" x14ac:dyDescent="0.3">
      <c r="A2167" s="25"/>
      <c r="B2167" s="26"/>
      <c r="C2167" s="27"/>
      <c r="D2167" s="28"/>
    </row>
    <row r="2168" spans="1:4" x14ac:dyDescent="0.3">
      <c r="A2168" s="25"/>
      <c r="B2168" s="26"/>
      <c r="C2168" s="27"/>
      <c r="D2168" s="28"/>
    </row>
    <row r="2169" spans="1:4" x14ac:dyDescent="0.3">
      <c r="A2169" s="25"/>
      <c r="B2169" s="26"/>
      <c r="C2169" s="27"/>
      <c r="D2169" s="28"/>
    </row>
    <row r="2170" spans="1:4" x14ac:dyDescent="0.3">
      <c r="A2170" s="25"/>
      <c r="B2170" s="26"/>
      <c r="C2170" s="27"/>
      <c r="D2170" s="28"/>
    </row>
    <row r="2171" spans="1:4" x14ac:dyDescent="0.3">
      <c r="A2171" s="25"/>
      <c r="B2171" s="26"/>
      <c r="C2171" s="27"/>
      <c r="D2171" s="28"/>
    </row>
    <row r="2172" spans="1:4" x14ac:dyDescent="0.3">
      <c r="A2172" s="25"/>
      <c r="B2172" s="26"/>
      <c r="C2172" s="27"/>
      <c r="D2172" s="28"/>
    </row>
    <row r="2173" spans="1:4" x14ac:dyDescent="0.3">
      <c r="A2173" s="25"/>
      <c r="B2173" s="26"/>
      <c r="C2173" s="27"/>
      <c r="D2173" s="28"/>
    </row>
    <row r="2174" spans="1:4" x14ac:dyDescent="0.3">
      <c r="A2174" s="25"/>
      <c r="B2174" s="26"/>
      <c r="C2174" s="27"/>
      <c r="D2174" s="28"/>
    </row>
    <row r="2175" spans="1:4" x14ac:dyDescent="0.3">
      <c r="A2175" s="25"/>
      <c r="B2175" s="26"/>
      <c r="C2175" s="27"/>
      <c r="D2175" s="28"/>
    </row>
    <row r="2176" spans="1:4" x14ac:dyDescent="0.3">
      <c r="A2176" s="25"/>
      <c r="B2176" s="26"/>
      <c r="C2176" s="27"/>
      <c r="D2176" s="28"/>
    </row>
    <row r="2177" spans="1:4" x14ac:dyDescent="0.3">
      <c r="A2177" s="25"/>
      <c r="B2177" s="26"/>
      <c r="C2177" s="27"/>
      <c r="D2177" s="28"/>
    </row>
    <row r="2178" spans="1:4" x14ac:dyDescent="0.3">
      <c r="A2178" s="25"/>
      <c r="B2178" s="26"/>
      <c r="C2178" s="27"/>
      <c r="D2178" s="28"/>
    </row>
    <row r="2179" spans="1:4" x14ac:dyDescent="0.3">
      <c r="A2179" s="25"/>
      <c r="B2179" s="26"/>
      <c r="C2179" s="27"/>
      <c r="D2179" s="28"/>
    </row>
    <row r="2180" spans="1:4" x14ac:dyDescent="0.3">
      <c r="A2180" s="25"/>
      <c r="B2180" s="26"/>
      <c r="C2180" s="27"/>
      <c r="D2180" s="28"/>
    </row>
    <row r="2181" spans="1:4" x14ac:dyDescent="0.3">
      <c r="A2181" s="25"/>
      <c r="B2181" s="26"/>
      <c r="C2181" s="27"/>
      <c r="D2181" s="28"/>
    </row>
    <row r="2182" spans="1:4" x14ac:dyDescent="0.3">
      <c r="A2182" s="25"/>
      <c r="B2182" s="26"/>
      <c r="C2182" s="27"/>
      <c r="D2182" s="28"/>
    </row>
    <row r="2183" spans="1:4" x14ac:dyDescent="0.3">
      <c r="A2183" s="25"/>
      <c r="B2183" s="26"/>
      <c r="C2183" s="27"/>
      <c r="D2183" s="28"/>
    </row>
    <row r="2184" spans="1:4" x14ac:dyDescent="0.3">
      <c r="A2184" s="25"/>
      <c r="B2184" s="26"/>
      <c r="C2184" s="27"/>
      <c r="D2184" s="28"/>
    </row>
    <row r="2185" spans="1:4" x14ac:dyDescent="0.3">
      <c r="A2185" s="25"/>
      <c r="B2185" s="26"/>
      <c r="C2185" s="27"/>
      <c r="D2185" s="28"/>
    </row>
    <row r="2186" spans="1:4" x14ac:dyDescent="0.3">
      <c r="A2186" s="25"/>
      <c r="B2186" s="26"/>
      <c r="C2186" s="27"/>
      <c r="D2186" s="28"/>
    </row>
    <row r="2187" spans="1:4" x14ac:dyDescent="0.3">
      <c r="A2187" s="25"/>
      <c r="B2187" s="26"/>
      <c r="C2187" s="27"/>
      <c r="D2187" s="28"/>
    </row>
    <row r="2188" spans="1:4" x14ac:dyDescent="0.3">
      <c r="A2188" s="25"/>
      <c r="B2188" s="26"/>
      <c r="C2188" s="27"/>
      <c r="D2188" s="28"/>
    </row>
    <row r="2189" spans="1:4" x14ac:dyDescent="0.3">
      <c r="A2189" s="25"/>
      <c r="B2189" s="26"/>
      <c r="C2189" s="27"/>
      <c r="D2189" s="28"/>
    </row>
    <row r="2190" spans="1:4" x14ac:dyDescent="0.3">
      <c r="A2190" s="25"/>
      <c r="B2190" s="26"/>
      <c r="C2190" s="27"/>
      <c r="D2190" s="28"/>
    </row>
    <row r="2191" spans="1:4" x14ac:dyDescent="0.3">
      <c r="A2191" s="25"/>
      <c r="B2191" s="26"/>
      <c r="C2191" s="27"/>
      <c r="D2191" s="28"/>
    </row>
    <row r="2192" spans="1:4" x14ac:dyDescent="0.3">
      <c r="A2192" s="25"/>
      <c r="B2192" s="26"/>
      <c r="C2192" s="27"/>
      <c r="D2192" s="28"/>
    </row>
    <row r="2193" spans="1:4" x14ac:dyDescent="0.3">
      <c r="A2193" s="25"/>
      <c r="B2193" s="26"/>
      <c r="C2193" s="27"/>
      <c r="D2193" s="28"/>
    </row>
    <row r="2194" spans="1:4" x14ac:dyDescent="0.3">
      <c r="A2194" s="25"/>
      <c r="B2194" s="26"/>
      <c r="C2194" s="27"/>
      <c r="D2194" s="28"/>
    </row>
    <row r="2195" spans="1:4" x14ac:dyDescent="0.3">
      <c r="A2195" s="25"/>
      <c r="B2195" s="26"/>
      <c r="C2195" s="27"/>
      <c r="D2195" s="28"/>
    </row>
    <row r="2196" spans="1:4" x14ac:dyDescent="0.3">
      <c r="A2196" s="25"/>
      <c r="B2196" s="26"/>
      <c r="C2196" s="27"/>
      <c r="D2196" s="28"/>
    </row>
    <row r="2197" spans="1:4" x14ac:dyDescent="0.3">
      <c r="A2197" s="25"/>
      <c r="B2197" s="26"/>
      <c r="C2197" s="27"/>
      <c r="D2197" s="28"/>
    </row>
    <row r="2198" spans="1:4" x14ac:dyDescent="0.3">
      <c r="A2198" s="25"/>
      <c r="B2198" s="26"/>
      <c r="C2198" s="27"/>
      <c r="D2198" s="28"/>
    </row>
    <row r="2199" spans="1:4" x14ac:dyDescent="0.3">
      <c r="A2199" s="25"/>
      <c r="B2199" s="26"/>
      <c r="C2199" s="27"/>
      <c r="D2199" s="28"/>
    </row>
    <row r="2200" spans="1:4" x14ac:dyDescent="0.3">
      <c r="A2200" s="25"/>
      <c r="B2200" s="26"/>
      <c r="C2200" s="27"/>
      <c r="D2200" s="28"/>
    </row>
    <row r="2201" spans="1:4" x14ac:dyDescent="0.3">
      <c r="A2201" s="25"/>
      <c r="B2201" s="26"/>
      <c r="C2201" s="27"/>
      <c r="D2201" s="28"/>
    </row>
    <row r="2202" spans="1:4" x14ac:dyDescent="0.3">
      <c r="A2202" s="25"/>
      <c r="B2202" s="26"/>
      <c r="C2202" s="27"/>
      <c r="D2202" s="28"/>
    </row>
    <row r="2203" spans="1:4" x14ac:dyDescent="0.3">
      <c r="A2203" s="25"/>
      <c r="B2203" s="26"/>
      <c r="C2203" s="27"/>
      <c r="D2203" s="28"/>
    </row>
    <row r="2204" spans="1:4" x14ac:dyDescent="0.3">
      <c r="A2204" s="25"/>
      <c r="B2204" s="26"/>
      <c r="C2204" s="27"/>
      <c r="D2204" s="28"/>
    </row>
    <row r="2205" spans="1:4" x14ac:dyDescent="0.3">
      <c r="A2205" s="25"/>
      <c r="B2205" s="26"/>
      <c r="C2205" s="27"/>
      <c r="D2205" s="28"/>
    </row>
    <row r="2206" spans="1:4" x14ac:dyDescent="0.3">
      <c r="A2206" s="25"/>
      <c r="B2206" s="26"/>
      <c r="C2206" s="27"/>
      <c r="D2206" s="28"/>
    </row>
    <row r="2207" spans="1:4" x14ac:dyDescent="0.3">
      <c r="A2207" s="25"/>
      <c r="B2207" s="26"/>
      <c r="C2207" s="27"/>
      <c r="D2207" s="28"/>
    </row>
    <row r="2208" spans="1:4" x14ac:dyDescent="0.3">
      <c r="A2208" s="25"/>
      <c r="B2208" s="26"/>
      <c r="C2208" s="27"/>
      <c r="D2208" s="28"/>
    </row>
    <row r="2209" spans="1:4" x14ac:dyDescent="0.3">
      <c r="A2209" s="25"/>
      <c r="B2209" s="26"/>
      <c r="C2209" s="27"/>
      <c r="D2209" s="28"/>
    </row>
    <row r="2210" spans="1:4" x14ac:dyDescent="0.3">
      <c r="A2210" s="25"/>
      <c r="B2210" s="26"/>
      <c r="C2210" s="27"/>
      <c r="D2210" s="28"/>
    </row>
    <row r="2211" spans="1:4" x14ac:dyDescent="0.3">
      <c r="A2211" s="25"/>
      <c r="B2211" s="26"/>
      <c r="C2211" s="27"/>
      <c r="D2211" s="28"/>
    </row>
    <row r="2212" spans="1:4" x14ac:dyDescent="0.3">
      <c r="A2212" s="25"/>
      <c r="B2212" s="26"/>
      <c r="C2212" s="27"/>
      <c r="D2212" s="28"/>
    </row>
    <row r="2213" spans="1:4" x14ac:dyDescent="0.3">
      <c r="A2213" s="25"/>
      <c r="B2213" s="26"/>
      <c r="C2213" s="27"/>
      <c r="D2213" s="28"/>
    </row>
    <row r="2214" spans="1:4" x14ac:dyDescent="0.3">
      <c r="A2214" s="25"/>
      <c r="B2214" s="26"/>
      <c r="C2214" s="27"/>
      <c r="D2214" s="28"/>
    </row>
    <row r="2215" spans="1:4" x14ac:dyDescent="0.3">
      <c r="A2215" s="25"/>
      <c r="B2215" s="26"/>
      <c r="C2215" s="27"/>
      <c r="D2215" s="28"/>
    </row>
    <row r="2216" spans="1:4" x14ac:dyDescent="0.3">
      <c r="A2216" s="25"/>
      <c r="B2216" s="26"/>
      <c r="C2216" s="27"/>
      <c r="D2216" s="28"/>
    </row>
    <row r="2217" spans="1:4" x14ac:dyDescent="0.3">
      <c r="A2217" s="25"/>
      <c r="B2217" s="26"/>
      <c r="C2217" s="27"/>
      <c r="D2217" s="28"/>
    </row>
    <row r="2218" spans="1:4" x14ac:dyDescent="0.3">
      <c r="A2218" s="25"/>
      <c r="B2218" s="26"/>
      <c r="C2218" s="27"/>
      <c r="D2218" s="28"/>
    </row>
    <row r="2219" spans="1:4" x14ac:dyDescent="0.3">
      <c r="A2219" s="25"/>
      <c r="B2219" s="26"/>
      <c r="C2219" s="27"/>
      <c r="D2219" s="28"/>
    </row>
    <row r="2220" spans="1:4" x14ac:dyDescent="0.3">
      <c r="A2220" s="25"/>
      <c r="B2220" s="26"/>
      <c r="C2220" s="27"/>
      <c r="D2220" s="28"/>
    </row>
    <row r="2221" spans="1:4" x14ac:dyDescent="0.3">
      <c r="A2221" s="25"/>
      <c r="B2221" s="26"/>
      <c r="C2221" s="27"/>
      <c r="D2221" s="28"/>
    </row>
    <row r="2222" spans="1:4" x14ac:dyDescent="0.3">
      <c r="A2222" s="25"/>
      <c r="B2222" s="26"/>
      <c r="C2222" s="27"/>
      <c r="D2222" s="28"/>
    </row>
    <row r="2223" spans="1:4" x14ac:dyDescent="0.3">
      <c r="A2223" s="25"/>
      <c r="B2223" s="26"/>
      <c r="C2223" s="27"/>
      <c r="D2223" s="28"/>
    </row>
    <row r="2224" spans="1:4" x14ac:dyDescent="0.3">
      <c r="A2224" s="25"/>
      <c r="B2224" s="26"/>
      <c r="C2224" s="27"/>
      <c r="D2224" s="28"/>
    </row>
    <row r="2225" spans="1:4" x14ac:dyDescent="0.3">
      <c r="A2225" s="25"/>
      <c r="B2225" s="26"/>
      <c r="C2225" s="27"/>
      <c r="D2225" s="28"/>
    </row>
    <row r="2226" spans="1:4" x14ac:dyDescent="0.3">
      <c r="A2226" s="25"/>
      <c r="B2226" s="26"/>
      <c r="C2226" s="27"/>
      <c r="D2226" s="28"/>
    </row>
    <row r="2227" spans="1:4" x14ac:dyDescent="0.3">
      <c r="A2227" s="25"/>
      <c r="B2227" s="26"/>
      <c r="C2227" s="27"/>
      <c r="D2227" s="28"/>
    </row>
    <row r="2228" spans="1:4" x14ac:dyDescent="0.3">
      <c r="A2228" s="25"/>
      <c r="B2228" s="26"/>
      <c r="C2228" s="27"/>
      <c r="D2228" s="28"/>
    </row>
    <row r="2229" spans="1:4" x14ac:dyDescent="0.3">
      <c r="A2229" s="25"/>
      <c r="B2229" s="26"/>
      <c r="C2229" s="27"/>
      <c r="D2229" s="28"/>
    </row>
    <row r="2230" spans="1:4" x14ac:dyDescent="0.3">
      <c r="A2230" s="25"/>
      <c r="B2230" s="26"/>
      <c r="C2230" s="27"/>
      <c r="D2230" s="28"/>
    </row>
    <row r="2231" spans="1:4" x14ac:dyDescent="0.3">
      <c r="A2231" s="25"/>
      <c r="B2231" s="26"/>
      <c r="C2231" s="27"/>
      <c r="D2231" s="28"/>
    </row>
    <row r="2232" spans="1:4" x14ac:dyDescent="0.3">
      <c r="A2232" s="25"/>
      <c r="B2232" s="26"/>
      <c r="C2232" s="27"/>
      <c r="D2232" s="28"/>
    </row>
    <row r="2233" spans="1:4" x14ac:dyDescent="0.3">
      <c r="A2233" s="25"/>
      <c r="B2233" s="26"/>
      <c r="C2233" s="27"/>
      <c r="D2233" s="28"/>
    </row>
    <row r="2234" spans="1:4" x14ac:dyDescent="0.3">
      <c r="A2234" s="25"/>
      <c r="B2234" s="26"/>
      <c r="C2234" s="27"/>
      <c r="D2234" s="28"/>
    </row>
    <row r="2235" spans="1:4" x14ac:dyDescent="0.3">
      <c r="A2235" s="25"/>
      <c r="B2235" s="26"/>
      <c r="C2235" s="27"/>
      <c r="D2235" s="28"/>
    </row>
    <row r="2236" spans="1:4" x14ac:dyDescent="0.3">
      <c r="A2236" s="25"/>
      <c r="B2236" s="26"/>
      <c r="C2236" s="27"/>
      <c r="D2236" s="28"/>
    </row>
    <row r="2237" spans="1:4" x14ac:dyDescent="0.3">
      <c r="A2237" s="25"/>
      <c r="B2237" s="26"/>
      <c r="C2237" s="27"/>
      <c r="D2237" s="28"/>
    </row>
    <row r="2238" spans="1:4" x14ac:dyDescent="0.3">
      <c r="A2238" s="25"/>
      <c r="B2238" s="26"/>
      <c r="C2238" s="27"/>
      <c r="D2238" s="28"/>
    </row>
    <row r="2239" spans="1:4" x14ac:dyDescent="0.3">
      <c r="A2239" s="25"/>
      <c r="B2239" s="26"/>
      <c r="C2239" s="27"/>
      <c r="D2239" s="28"/>
    </row>
    <row r="2240" spans="1:4" x14ac:dyDescent="0.3">
      <c r="A2240" s="25"/>
      <c r="B2240" s="26"/>
      <c r="C2240" s="27"/>
      <c r="D2240" s="28"/>
    </row>
    <row r="2241" spans="1:4" x14ac:dyDescent="0.3">
      <c r="A2241" s="25"/>
      <c r="B2241" s="26"/>
      <c r="C2241" s="27"/>
      <c r="D2241" s="28"/>
    </row>
    <row r="2242" spans="1:4" x14ac:dyDescent="0.3">
      <c r="A2242" s="25"/>
      <c r="B2242" s="26"/>
      <c r="C2242" s="27"/>
      <c r="D2242" s="28"/>
    </row>
    <row r="2243" spans="1:4" x14ac:dyDescent="0.3">
      <c r="A2243" s="25"/>
      <c r="B2243" s="26"/>
      <c r="C2243" s="27"/>
      <c r="D2243" s="28"/>
    </row>
    <row r="2244" spans="1:4" x14ac:dyDescent="0.3">
      <c r="A2244" s="25"/>
      <c r="B2244" s="26"/>
      <c r="C2244" s="27"/>
      <c r="D2244" s="28"/>
    </row>
    <row r="2245" spans="1:4" x14ac:dyDescent="0.3">
      <c r="A2245" s="25"/>
      <c r="B2245" s="26"/>
      <c r="C2245" s="27"/>
      <c r="D2245" s="28"/>
    </row>
    <row r="2246" spans="1:4" x14ac:dyDescent="0.3">
      <c r="A2246" s="25"/>
      <c r="B2246" s="26"/>
      <c r="C2246" s="27"/>
      <c r="D2246" s="28"/>
    </row>
    <row r="2247" spans="1:4" x14ac:dyDescent="0.3">
      <c r="A2247" s="25"/>
      <c r="B2247" s="26"/>
      <c r="C2247" s="27"/>
      <c r="D2247" s="28"/>
    </row>
    <row r="2248" spans="1:4" x14ac:dyDescent="0.3">
      <c r="A2248" s="25"/>
      <c r="B2248" s="26"/>
      <c r="C2248" s="27"/>
      <c r="D2248" s="28"/>
    </row>
    <row r="2249" spans="1:4" x14ac:dyDescent="0.3">
      <c r="A2249" s="25"/>
      <c r="B2249" s="26"/>
      <c r="C2249" s="27"/>
      <c r="D2249" s="28"/>
    </row>
    <row r="2250" spans="1:4" x14ac:dyDescent="0.3">
      <c r="A2250" s="25"/>
      <c r="B2250" s="26"/>
      <c r="C2250" s="27"/>
      <c r="D2250" s="28"/>
    </row>
    <row r="2251" spans="1:4" x14ac:dyDescent="0.3">
      <c r="A2251" s="25"/>
      <c r="B2251" s="26"/>
      <c r="C2251" s="27"/>
      <c r="D2251" s="28"/>
    </row>
    <row r="2252" spans="1:4" x14ac:dyDescent="0.3">
      <c r="A2252" s="25"/>
      <c r="B2252" s="26"/>
      <c r="C2252" s="27"/>
      <c r="D2252" s="28"/>
    </row>
    <row r="2253" spans="1:4" x14ac:dyDescent="0.3">
      <c r="A2253" s="25"/>
      <c r="B2253" s="26"/>
      <c r="C2253" s="27"/>
      <c r="D2253" s="28"/>
    </row>
    <row r="2254" spans="1:4" x14ac:dyDescent="0.3">
      <c r="A2254" s="25"/>
      <c r="B2254" s="26"/>
      <c r="C2254" s="27"/>
      <c r="D2254" s="28"/>
    </row>
    <row r="2255" spans="1:4" x14ac:dyDescent="0.3">
      <c r="A2255" s="25"/>
      <c r="B2255" s="26"/>
      <c r="C2255" s="27"/>
      <c r="D2255" s="28"/>
    </row>
    <row r="2256" spans="1:4" x14ac:dyDescent="0.3">
      <c r="A2256" s="25"/>
      <c r="B2256" s="26"/>
      <c r="C2256" s="27"/>
      <c r="D2256" s="28"/>
    </row>
    <row r="2257" spans="1:4" x14ac:dyDescent="0.3">
      <c r="A2257" s="25"/>
      <c r="B2257" s="26"/>
      <c r="C2257" s="27"/>
      <c r="D2257" s="28"/>
    </row>
    <row r="2258" spans="1:4" x14ac:dyDescent="0.3">
      <c r="A2258" s="25"/>
      <c r="B2258" s="26"/>
      <c r="C2258" s="27"/>
      <c r="D2258" s="28"/>
    </row>
    <row r="2259" spans="1:4" x14ac:dyDescent="0.3">
      <c r="A2259" s="25"/>
      <c r="B2259" s="26"/>
      <c r="C2259" s="27"/>
      <c r="D2259" s="28"/>
    </row>
    <row r="2260" spans="1:4" x14ac:dyDescent="0.3">
      <c r="A2260" s="25"/>
      <c r="B2260" s="26"/>
      <c r="C2260" s="27"/>
      <c r="D2260" s="28"/>
    </row>
    <row r="2261" spans="1:4" x14ac:dyDescent="0.3">
      <c r="A2261" s="25"/>
      <c r="B2261" s="26"/>
      <c r="C2261" s="27"/>
      <c r="D2261" s="28"/>
    </row>
    <row r="2262" spans="1:4" x14ac:dyDescent="0.3">
      <c r="A2262" s="25"/>
      <c r="B2262" s="26"/>
      <c r="C2262" s="27"/>
      <c r="D2262" s="28"/>
    </row>
    <row r="2263" spans="1:4" x14ac:dyDescent="0.3">
      <c r="A2263" s="25"/>
      <c r="B2263" s="26"/>
      <c r="C2263" s="27"/>
      <c r="D2263" s="28"/>
    </row>
    <row r="2264" spans="1:4" x14ac:dyDescent="0.3">
      <c r="A2264" s="25"/>
      <c r="B2264" s="26"/>
      <c r="C2264" s="27"/>
      <c r="D2264" s="28"/>
    </row>
    <row r="2265" spans="1:4" x14ac:dyDescent="0.3">
      <c r="A2265" s="25"/>
      <c r="B2265" s="26"/>
      <c r="C2265" s="27"/>
      <c r="D2265" s="28"/>
    </row>
    <row r="2266" spans="1:4" x14ac:dyDescent="0.3">
      <c r="A2266" s="25"/>
      <c r="B2266" s="26"/>
      <c r="C2266" s="27"/>
      <c r="D2266" s="28"/>
    </row>
    <row r="2267" spans="1:4" x14ac:dyDescent="0.3">
      <c r="A2267" s="25"/>
      <c r="B2267" s="26"/>
      <c r="C2267" s="27"/>
      <c r="D2267" s="28"/>
    </row>
    <row r="2268" spans="1:4" x14ac:dyDescent="0.3">
      <c r="A2268" s="25"/>
      <c r="B2268" s="26"/>
      <c r="C2268" s="27"/>
      <c r="D2268" s="28"/>
    </row>
    <row r="2269" spans="1:4" x14ac:dyDescent="0.3">
      <c r="A2269" s="25"/>
      <c r="B2269" s="26"/>
      <c r="C2269" s="27"/>
      <c r="D2269" s="28"/>
    </row>
    <row r="2270" spans="1:4" x14ac:dyDescent="0.3">
      <c r="A2270" s="25"/>
      <c r="B2270" s="26"/>
      <c r="C2270" s="27"/>
      <c r="D2270" s="28"/>
    </row>
    <row r="2271" spans="1:4" x14ac:dyDescent="0.3">
      <c r="A2271" s="25"/>
      <c r="B2271" s="26"/>
      <c r="C2271" s="27"/>
      <c r="D2271" s="28"/>
    </row>
    <row r="2272" spans="1:4" x14ac:dyDescent="0.3">
      <c r="A2272" s="25"/>
      <c r="B2272" s="26"/>
      <c r="C2272" s="27"/>
      <c r="D2272" s="28"/>
    </row>
    <row r="2273" spans="1:4" x14ac:dyDescent="0.3">
      <c r="A2273" s="25"/>
      <c r="B2273" s="26"/>
      <c r="C2273" s="27"/>
      <c r="D2273" s="28"/>
    </row>
    <row r="2274" spans="1:4" x14ac:dyDescent="0.3">
      <c r="A2274" s="25"/>
      <c r="B2274" s="26"/>
      <c r="C2274" s="27"/>
      <c r="D2274" s="28"/>
    </row>
    <row r="2275" spans="1:4" x14ac:dyDescent="0.3">
      <c r="A2275" s="25"/>
      <c r="B2275" s="26"/>
      <c r="C2275" s="27"/>
      <c r="D2275" s="28"/>
    </row>
    <row r="2276" spans="1:4" x14ac:dyDescent="0.3">
      <c r="A2276" s="25"/>
      <c r="B2276" s="26"/>
      <c r="C2276" s="27"/>
      <c r="D2276" s="28"/>
    </row>
    <row r="2277" spans="1:4" x14ac:dyDescent="0.3">
      <c r="A2277" s="25"/>
      <c r="B2277" s="26"/>
      <c r="C2277" s="27"/>
      <c r="D2277" s="28"/>
    </row>
    <row r="2278" spans="1:4" x14ac:dyDescent="0.3">
      <c r="A2278" s="25"/>
      <c r="B2278" s="26"/>
      <c r="C2278" s="27"/>
      <c r="D2278" s="28"/>
    </row>
    <row r="2279" spans="1:4" x14ac:dyDescent="0.3">
      <c r="A2279" s="25"/>
      <c r="B2279" s="26"/>
      <c r="C2279" s="27"/>
      <c r="D2279" s="28"/>
    </row>
    <row r="2280" spans="1:4" x14ac:dyDescent="0.3">
      <c r="A2280" s="25"/>
      <c r="B2280" s="26"/>
      <c r="C2280" s="27"/>
      <c r="D2280" s="28"/>
    </row>
    <row r="2281" spans="1:4" x14ac:dyDescent="0.3">
      <c r="A2281" s="25"/>
      <c r="B2281" s="26"/>
      <c r="C2281" s="27"/>
      <c r="D2281" s="28"/>
    </row>
    <row r="2282" spans="1:4" x14ac:dyDescent="0.3">
      <c r="A2282" s="25"/>
      <c r="B2282" s="26"/>
      <c r="C2282" s="27"/>
      <c r="D2282" s="28"/>
    </row>
    <row r="2283" spans="1:4" x14ac:dyDescent="0.3">
      <c r="A2283" s="25"/>
      <c r="B2283" s="26"/>
      <c r="C2283" s="27"/>
      <c r="D2283" s="28"/>
    </row>
    <row r="2284" spans="1:4" x14ac:dyDescent="0.3">
      <c r="A2284" s="25"/>
      <c r="B2284" s="26"/>
      <c r="C2284" s="27"/>
      <c r="D2284" s="28"/>
    </row>
    <row r="2285" spans="1:4" x14ac:dyDescent="0.3">
      <c r="A2285" s="25"/>
      <c r="B2285" s="26"/>
      <c r="C2285" s="27"/>
      <c r="D2285" s="28"/>
    </row>
    <row r="2286" spans="1:4" x14ac:dyDescent="0.3">
      <c r="A2286" s="25"/>
      <c r="B2286" s="26"/>
      <c r="C2286" s="27"/>
      <c r="D2286" s="28"/>
    </row>
    <row r="2287" spans="1:4" x14ac:dyDescent="0.3">
      <c r="A2287" s="25"/>
      <c r="B2287" s="26"/>
      <c r="C2287" s="27"/>
      <c r="D2287" s="28"/>
    </row>
    <row r="2288" spans="1:4" x14ac:dyDescent="0.3">
      <c r="A2288" s="25"/>
      <c r="B2288" s="26"/>
      <c r="C2288" s="27"/>
      <c r="D2288" s="28"/>
    </row>
    <row r="2289" spans="1:4" x14ac:dyDescent="0.3">
      <c r="A2289" s="25"/>
      <c r="B2289" s="26"/>
      <c r="C2289" s="27"/>
      <c r="D2289" s="28"/>
    </row>
    <row r="2290" spans="1:4" x14ac:dyDescent="0.3">
      <c r="A2290" s="25"/>
      <c r="B2290" s="26"/>
      <c r="C2290" s="27"/>
      <c r="D2290" s="28"/>
    </row>
    <row r="2291" spans="1:4" x14ac:dyDescent="0.3">
      <c r="A2291" s="25"/>
      <c r="B2291" s="26"/>
      <c r="C2291" s="27"/>
      <c r="D2291" s="28"/>
    </row>
    <row r="2292" spans="1:4" x14ac:dyDescent="0.3">
      <c r="A2292" s="25"/>
      <c r="B2292" s="26"/>
      <c r="C2292" s="27"/>
      <c r="D2292" s="28"/>
    </row>
    <row r="2293" spans="1:4" x14ac:dyDescent="0.3">
      <c r="A2293" s="25"/>
      <c r="B2293" s="26"/>
      <c r="C2293" s="27"/>
      <c r="D2293" s="28"/>
    </row>
    <row r="2294" spans="1:4" x14ac:dyDescent="0.3">
      <c r="A2294" s="25"/>
      <c r="B2294" s="26"/>
      <c r="C2294" s="27"/>
      <c r="D2294" s="28"/>
    </row>
    <row r="2295" spans="1:4" x14ac:dyDescent="0.3">
      <c r="A2295" s="25"/>
      <c r="B2295" s="26"/>
      <c r="C2295" s="27"/>
      <c r="D2295" s="28"/>
    </row>
    <row r="2296" spans="1:4" x14ac:dyDescent="0.3">
      <c r="A2296" s="25"/>
      <c r="B2296" s="26"/>
      <c r="C2296" s="27"/>
      <c r="D2296" s="28"/>
    </row>
    <row r="2297" spans="1:4" x14ac:dyDescent="0.3">
      <c r="A2297" s="25"/>
      <c r="B2297" s="26"/>
      <c r="C2297" s="27"/>
      <c r="D2297" s="28"/>
    </row>
    <row r="2298" spans="1:4" x14ac:dyDescent="0.3">
      <c r="A2298" s="25"/>
      <c r="B2298" s="26"/>
      <c r="C2298" s="27"/>
      <c r="D2298" s="28"/>
    </row>
    <row r="2299" spans="1:4" x14ac:dyDescent="0.3">
      <c r="A2299" s="25"/>
      <c r="B2299" s="26"/>
      <c r="C2299" s="27"/>
      <c r="D2299" s="28"/>
    </row>
    <row r="2300" spans="1:4" x14ac:dyDescent="0.3">
      <c r="A2300" s="25"/>
      <c r="B2300" s="26"/>
      <c r="C2300" s="27"/>
      <c r="D2300" s="28"/>
    </row>
    <row r="2301" spans="1:4" x14ac:dyDescent="0.3">
      <c r="A2301" s="25"/>
      <c r="B2301" s="26"/>
      <c r="C2301" s="27"/>
      <c r="D2301" s="28"/>
    </row>
    <row r="2302" spans="1:4" x14ac:dyDescent="0.3">
      <c r="A2302" s="25"/>
      <c r="B2302" s="26"/>
      <c r="C2302" s="27"/>
      <c r="D2302" s="28"/>
    </row>
    <row r="2303" spans="1:4" x14ac:dyDescent="0.3">
      <c r="A2303" s="25"/>
      <c r="B2303" s="26"/>
      <c r="C2303" s="27"/>
      <c r="D2303" s="28"/>
    </row>
    <row r="2304" spans="1:4" x14ac:dyDescent="0.3">
      <c r="A2304" s="25"/>
      <c r="B2304" s="26"/>
      <c r="C2304" s="27"/>
      <c r="D2304" s="28"/>
    </row>
    <row r="2305" spans="1:4" x14ac:dyDescent="0.3">
      <c r="A2305" s="25"/>
      <c r="B2305" s="26"/>
      <c r="C2305" s="27"/>
      <c r="D2305" s="28"/>
    </row>
    <row r="2306" spans="1:4" x14ac:dyDescent="0.3">
      <c r="A2306" s="25"/>
      <c r="B2306" s="26"/>
      <c r="C2306" s="27"/>
      <c r="D2306" s="28"/>
    </row>
    <row r="2307" spans="1:4" x14ac:dyDescent="0.3">
      <c r="A2307" s="25"/>
      <c r="B2307" s="26"/>
      <c r="C2307" s="27"/>
      <c r="D2307" s="28"/>
    </row>
    <row r="2308" spans="1:4" x14ac:dyDescent="0.3">
      <c r="A2308" s="25"/>
      <c r="B2308" s="26"/>
      <c r="C2308" s="27"/>
      <c r="D2308" s="28"/>
    </row>
    <row r="2309" spans="1:4" x14ac:dyDescent="0.3">
      <c r="A2309" s="25"/>
      <c r="B2309" s="26"/>
      <c r="C2309" s="27"/>
      <c r="D2309" s="28"/>
    </row>
    <row r="2310" spans="1:4" x14ac:dyDescent="0.3">
      <c r="A2310" s="25"/>
      <c r="B2310" s="26"/>
      <c r="C2310" s="27"/>
      <c r="D2310" s="28"/>
    </row>
    <row r="2311" spans="1:4" x14ac:dyDescent="0.3">
      <c r="A2311" s="25"/>
      <c r="B2311" s="26"/>
      <c r="C2311" s="27"/>
      <c r="D2311" s="28"/>
    </row>
    <row r="2312" spans="1:4" x14ac:dyDescent="0.3">
      <c r="A2312" s="25"/>
      <c r="B2312" s="26"/>
      <c r="C2312" s="27"/>
      <c r="D2312" s="28"/>
    </row>
    <row r="2313" spans="1:4" x14ac:dyDescent="0.3">
      <c r="A2313" s="25"/>
      <c r="B2313" s="26"/>
      <c r="C2313" s="27"/>
      <c r="D2313" s="28"/>
    </row>
    <row r="2314" spans="1:4" x14ac:dyDescent="0.3">
      <c r="A2314" s="25"/>
      <c r="B2314" s="26"/>
      <c r="C2314" s="27"/>
      <c r="D2314" s="28"/>
    </row>
    <row r="2315" spans="1:4" x14ac:dyDescent="0.3">
      <c r="A2315" s="25"/>
      <c r="B2315" s="26"/>
      <c r="C2315" s="27"/>
      <c r="D2315" s="28"/>
    </row>
    <row r="2316" spans="1:4" x14ac:dyDescent="0.3">
      <c r="A2316" s="25"/>
      <c r="B2316" s="26"/>
      <c r="C2316" s="27"/>
      <c r="D2316" s="28"/>
    </row>
    <row r="2317" spans="1:4" x14ac:dyDescent="0.3">
      <c r="A2317" s="25"/>
      <c r="B2317" s="26"/>
      <c r="C2317" s="27"/>
      <c r="D2317" s="28"/>
    </row>
    <row r="2318" spans="1:4" x14ac:dyDescent="0.3">
      <c r="A2318" s="25"/>
      <c r="B2318" s="26"/>
      <c r="C2318" s="27"/>
      <c r="D2318" s="28"/>
    </row>
    <row r="2319" spans="1:4" x14ac:dyDescent="0.3">
      <c r="A2319" s="25"/>
      <c r="B2319" s="26"/>
      <c r="C2319" s="27"/>
      <c r="D2319" s="28"/>
    </row>
    <row r="2320" spans="1:4" x14ac:dyDescent="0.3">
      <c r="A2320" s="25"/>
      <c r="B2320" s="26"/>
      <c r="C2320" s="27"/>
      <c r="D2320" s="28"/>
    </row>
    <row r="2321" spans="1:4" x14ac:dyDescent="0.3">
      <c r="A2321" s="25"/>
      <c r="B2321" s="26"/>
      <c r="C2321" s="27"/>
      <c r="D2321" s="28"/>
    </row>
    <row r="2322" spans="1:4" x14ac:dyDescent="0.3">
      <c r="A2322" s="25"/>
      <c r="B2322" s="26"/>
      <c r="C2322" s="27"/>
      <c r="D2322" s="28"/>
    </row>
    <row r="2323" spans="1:4" x14ac:dyDescent="0.3">
      <c r="A2323" s="25"/>
      <c r="B2323" s="26"/>
      <c r="C2323" s="27"/>
      <c r="D2323" s="28"/>
    </row>
    <row r="2324" spans="1:4" x14ac:dyDescent="0.3">
      <c r="A2324" s="25"/>
      <c r="B2324" s="26"/>
      <c r="C2324" s="27"/>
      <c r="D2324" s="28"/>
    </row>
    <row r="2325" spans="1:4" x14ac:dyDescent="0.3">
      <c r="A2325" s="25"/>
      <c r="B2325" s="26"/>
      <c r="C2325" s="27"/>
      <c r="D2325" s="28"/>
    </row>
    <row r="2326" spans="1:4" x14ac:dyDescent="0.3">
      <c r="A2326" s="25"/>
      <c r="B2326" s="26"/>
      <c r="C2326" s="27"/>
      <c r="D2326" s="28"/>
    </row>
    <row r="2327" spans="1:4" x14ac:dyDescent="0.3">
      <c r="A2327" s="25"/>
      <c r="B2327" s="26"/>
      <c r="C2327" s="27"/>
      <c r="D2327" s="28"/>
    </row>
    <row r="2328" spans="1:4" x14ac:dyDescent="0.3">
      <c r="A2328" s="25"/>
      <c r="B2328" s="26"/>
      <c r="C2328" s="27"/>
      <c r="D2328" s="28"/>
    </row>
    <row r="2329" spans="1:4" x14ac:dyDescent="0.3">
      <c r="A2329" s="25"/>
      <c r="B2329" s="26"/>
      <c r="C2329" s="27"/>
      <c r="D2329" s="28"/>
    </row>
    <row r="2330" spans="1:4" x14ac:dyDescent="0.3">
      <c r="A2330" s="25"/>
      <c r="B2330" s="26"/>
      <c r="C2330" s="27"/>
      <c r="D2330" s="28"/>
    </row>
    <row r="2331" spans="1:4" x14ac:dyDescent="0.3">
      <c r="A2331" s="25"/>
      <c r="B2331" s="26"/>
      <c r="C2331" s="27"/>
      <c r="D2331" s="28"/>
    </row>
    <row r="2332" spans="1:4" x14ac:dyDescent="0.3">
      <c r="A2332" s="25"/>
      <c r="B2332" s="26"/>
      <c r="C2332" s="27"/>
      <c r="D2332" s="28"/>
    </row>
    <row r="2333" spans="1:4" x14ac:dyDescent="0.3">
      <c r="A2333" s="25"/>
      <c r="B2333" s="26"/>
      <c r="C2333" s="27"/>
      <c r="D2333" s="28"/>
    </row>
    <row r="2334" spans="1:4" x14ac:dyDescent="0.3">
      <c r="A2334" s="25"/>
      <c r="B2334" s="26"/>
      <c r="C2334" s="27"/>
      <c r="D2334" s="28"/>
    </row>
    <row r="2335" spans="1:4" x14ac:dyDescent="0.3">
      <c r="A2335" s="25"/>
      <c r="B2335" s="26"/>
      <c r="C2335" s="27"/>
      <c r="D2335" s="28"/>
    </row>
    <row r="2336" spans="1:4" x14ac:dyDescent="0.3">
      <c r="A2336" s="25"/>
      <c r="B2336" s="26"/>
      <c r="C2336" s="27"/>
      <c r="D2336" s="28"/>
    </row>
    <row r="2337" spans="1:4" x14ac:dyDescent="0.3">
      <c r="A2337" s="25"/>
      <c r="B2337" s="26"/>
      <c r="C2337" s="27"/>
      <c r="D2337" s="28"/>
    </row>
    <row r="2338" spans="1:4" x14ac:dyDescent="0.3">
      <c r="A2338" s="25"/>
      <c r="B2338" s="26"/>
      <c r="C2338" s="27"/>
      <c r="D2338" s="28"/>
    </row>
    <row r="2339" spans="1:4" x14ac:dyDescent="0.3">
      <c r="A2339" s="25"/>
      <c r="B2339" s="26"/>
      <c r="C2339" s="27"/>
      <c r="D2339" s="28"/>
    </row>
    <row r="2340" spans="1:4" x14ac:dyDescent="0.3">
      <c r="A2340" s="25"/>
      <c r="B2340" s="26"/>
      <c r="C2340" s="27"/>
      <c r="D2340" s="28"/>
    </row>
    <row r="2341" spans="1:4" x14ac:dyDescent="0.3">
      <c r="A2341" s="25"/>
      <c r="B2341" s="26"/>
      <c r="C2341" s="27"/>
      <c r="D2341" s="28"/>
    </row>
    <row r="2342" spans="1:4" x14ac:dyDescent="0.3">
      <c r="A2342" s="25"/>
      <c r="B2342" s="26"/>
      <c r="C2342" s="27"/>
      <c r="D2342" s="28"/>
    </row>
    <row r="2343" spans="1:4" x14ac:dyDescent="0.3">
      <c r="A2343" s="25"/>
      <c r="B2343" s="26"/>
      <c r="C2343" s="27"/>
      <c r="D2343" s="28"/>
    </row>
    <row r="2344" spans="1:4" x14ac:dyDescent="0.3">
      <c r="A2344" s="25"/>
      <c r="B2344" s="26"/>
      <c r="C2344" s="27"/>
      <c r="D2344" s="28"/>
    </row>
    <row r="2345" spans="1:4" x14ac:dyDescent="0.3">
      <c r="A2345" s="25"/>
      <c r="B2345" s="26"/>
      <c r="C2345" s="27"/>
      <c r="D2345" s="28"/>
    </row>
    <row r="2346" spans="1:4" x14ac:dyDescent="0.3">
      <c r="A2346" s="25"/>
      <c r="B2346" s="26"/>
      <c r="C2346" s="27"/>
      <c r="D2346" s="28"/>
    </row>
    <row r="2347" spans="1:4" x14ac:dyDescent="0.3">
      <c r="A2347" s="25"/>
      <c r="B2347" s="26"/>
      <c r="C2347" s="27"/>
      <c r="D2347" s="28"/>
    </row>
    <row r="2348" spans="1:4" x14ac:dyDescent="0.3">
      <c r="A2348" s="25"/>
      <c r="B2348" s="26"/>
      <c r="C2348" s="27"/>
      <c r="D2348" s="28"/>
    </row>
    <row r="2349" spans="1:4" x14ac:dyDescent="0.3">
      <c r="A2349" s="25"/>
      <c r="B2349" s="26"/>
      <c r="C2349" s="27"/>
      <c r="D2349" s="28"/>
    </row>
    <row r="2350" spans="1:4" x14ac:dyDescent="0.3">
      <c r="A2350" s="25"/>
      <c r="B2350" s="26"/>
      <c r="C2350" s="27"/>
      <c r="D2350" s="28"/>
    </row>
    <row r="2351" spans="1:4" x14ac:dyDescent="0.3">
      <c r="A2351" s="25"/>
      <c r="B2351" s="26"/>
      <c r="C2351" s="27"/>
      <c r="D2351" s="28"/>
    </row>
    <row r="2352" spans="1:4" x14ac:dyDescent="0.3">
      <c r="A2352" s="25"/>
      <c r="B2352" s="26"/>
      <c r="C2352" s="27"/>
      <c r="D2352" s="28"/>
    </row>
    <row r="2353" spans="1:4" x14ac:dyDescent="0.3">
      <c r="A2353" s="25"/>
      <c r="B2353" s="26"/>
      <c r="C2353" s="27"/>
      <c r="D2353" s="28"/>
    </row>
    <row r="2354" spans="1:4" x14ac:dyDescent="0.3">
      <c r="A2354" s="25"/>
      <c r="B2354" s="26"/>
      <c r="C2354" s="27"/>
      <c r="D2354" s="28"/>
    </row>
    <row r="2355" spans="1:4" x14ac:dyDescent="0.3">
      <c r="A2355" s="25"/>
      <c r="B2355" s="26"/>
      <c r="C2355" s="27"/>
      <c r="D2355" s="28"/>
    </row>
    <row r="2356" spans="1:4" x14ac:dyDescent="0.3">
      <c r="A2356" s="25"/>
      <c r="B2356" s="26"/>
      <c r="C2356" s="27"/>
      <c r="D2356" s="28"/>
    </row>
    <row r="2357" spans="1:4" x14ac:dyDescent="0.3">
      <c r="A2357" s="25"/>
      <c r="B2357" s="26"/>
      <c r="C2357" s="27"/>
      <c r="D2357" s="28"/>
    </row>
    <row r="2358" spans="1:4" x14ac:dyDescent="0.3">
      <c r="A2358" s="25"/>
      <c r="B2358" s="26"/>
      <c r="C2358" s="27"/>
      <c r="D2358" s="28"/>
    </row>
    <row r="2359" spans="1:4" x14ac:dyDescent="0.3">
      <c r="A2359" s="25"/>
      <c r="B2359" s="26"/>
      <c r="C2359" s="27"/>
      <c r="D2359" s="28"/>
    </row>
    <row r="2360" spans="1:4" x14ac:dyDescent="0.3">
      <c r="A2360" s="25"/>
      <c r="B2360" s="26"/>
      <c r="C2360" s="27"/>
      <c r="D2360" s="28"/>
    </row>
    <row r="2361" spans="1:4" x14ac:dyDescent="0.3">
      <c r="A2361" s="25"/>
      <c r="B2361" s="26"/>
      <c r="C2361" s="27"/>
      <c r="D2361" s="28"/>
    </row>
    <row r="2362" spans="1:4" x14ac:dyDescent="0.3">
      <c r="A2362" s="25"/>
      <c r="B2362" s="26"/>
      <c r="C2362" s="27"/>
      <c r="D2362" s="28"/>
    </row>
    <row r="2363" spans="1:4" x14ac:dyDescent="0.3">
      <c r="A2363" s="25"/>
      <c r="B2363" s="26"/>
      <c r="C2363" s="27"/>
      <c r="D2363" s="28"/>
    </row>
    <row r="2364" spans="1:4" x14ac:dyDescent="0.3">
      <c r="A2364" s="25"/>
      <c r="B2364" s="26"/>
      <c r="C2364" s="27"/>
      <c r="D2364" s="28"/>
    </row>
    <row r="2365" spans="1:4" x14ac:dyDescent="0.3">
      <c r="A2365" s="25"/>
      <c r="B2365" s="26"/>
      <c r="C2365" s="27"/>
      <c r="D2365" s="28"/>
    </row>
    <row r="2366" spans="1:4" x14ac:dyDescent="0.3">
      <c r="A2366" s="25"/>
      <c r="B2366" s="26"/>
      <c r="C2366" s="27"/>
      <c r="D2366" s="28"/>
    </row>
    <row r="2367" spans="1:4" x14ac:dyDescent="0.3">
      <c r="A2367" s="25"/>
      <c r="B2367" s="26"/>
      <c r="C2367" s="27"/>
      <c r="D2367" s="28"/>
    </row>
    <row r="2368" spans="1:4" x14ac:dyDescent="0.3">
      <c r="A2368" s="25"/>
      <c r="B2368" s="26"/>
      <c r="C2368" s="27"/>
      <c r="D2368" s="28"/>
    </row>
    <row r="2369" spans="1:4" x14ac:dyDescent="0.3">
      <c r="A2369" s="25"/>
      <c r="B2369" s="26"/>
      <c r="C2369" s="27"/>
      <c r="D2369" s="28"/>
    </row>
    <row r="2370" spans="1:4" x14ac:dyDescent="0.3">
      <c r="A2370" s="25"/>
      <c r="B2370" s="26"/>
      <c r="C2370" s="27"/>
      <c r="D2370" s="28"/>
    </row>
    <row r="2371" spans="1:4" x14ac:dyDescent="0.3">
      <c r="A2371" s="25"/>
      <c r="B2371" s="26"/>
      <c r="C2371" s="27"/>
      <c r="D2371" s="28"/>
    </row>
    <row r="2372" spans="1:4" x14ac:dyDescent="0.3">
      <c r="A2372" s="25"/>
      <c r="B2372" s="26"/>
      <c r="C2372" s="27"/>
      <c r="D2372" s="28"/>
    </row>
    <row r="2373" spans="1:4" x14ac:dyDescent="0.3">
      <c r="A2373" s="25"/>
      <c r="B2373" s="26"/>
      <c r="C2373" s="27"/>
      <c r="D2373" s="28"/>
    </row>
    <row r="2374" spans="1:4" x14ac:dyDescent="0.3">
      <c r="A2374" s="25"/>
      <c r="B2374" s="26"/>
      <c r="C2374" s="27"/>
      <c r="D2374" s="28"/>
    </row>
    <row r="2375" spans="1:4" x14ac:dyDescent="0.3">
      <c r="A2375" s="25"/>
      <c r="B2375" s="26"/>
      <c r="C2375" s="27"/>
      <c r="D2375" s="28"/>
    </row>
    <row r="2376" spans="1:4" x14ac:dyDescent="0.3">
      <c r="A2376" s="25"/>
      <c r="B2376" s="26"/>
      <c r="C2376" s="27"/>
      <c r="D2376" s="28"/>
    </row>
    <row r="2377" spans="1:4" x14ac:dyDescent="0.3">
      <c r="A2377" s="25"/>
      <c r="B2377" s="26"/>
      <c r="C2377" s="27"/>
      <c r="D2377" s="28"/>
    </row>
    <row r="2378" spans="1:4" x14ac:dyDescent="0.3">
      <c r="A2378" s="25"/>
      <c r="B2378" s="26"/>
      <c r="C2378" s="27"/>
      <c r="D2378" s="28"/>
    </row>
    <row r="2379" spans="1:4" x14ac:dyDescent="0.3">
      <c r="A2379" s="25"/>
      <c r="B2379" s="26"/>
      <c r="C2379" s="27"/>
      <c r="D2379" s="28"/>
    </row>
    <row r="2380" spans="1:4" x14ac:dyDescent="0.3">
      <c r="A2380" s="25"/>
      <c r="B2380" s="26"/>
      <c r="C2380" s="27"/>
      <c r="D2380" s="28"/>
    </row>
    <row r="2381" spans="1:4" x14ac:dyDescent="0.3">
      <c r="A2381" s="25"/>
      <c r="B2381" s="26"/>
      <c r="C2381" s="27"/>
      <c r="D2381" s="28"/>
    </row>
    <row r="2382" spans="1:4" x14ac:dyDescent="0.3">
      <c r="A2382" s="25"/>
      <c r="B2382" s="26"/>
      <c r="C2382" s="27"/>
      <c r="D2382" s="28"/>
    </row>
    <row r="2383" spans="1:4" x14ac:dyDescent="0.3">
      <c r="A2383" s="25"/>
      <c r="B2383" s="26"/>
      <c r="C2383" s="27"/>
      <c r="D2383" s="28"/>
    </row>
    <row r="2384" spans="1:4" x14ac:dyDescent="0.3">
      <c r="A2384" s="25"/>
      <c r="B2384" s="26"/>
      <c r="C2384" s="27"/>
      <c r="D2384" s="28"/>
    </row>
    <row r="2385" spans="1:4" x14ac:dyDescent="0.3">
      <c r="A2385" s="25"/>
      <c r="B2385" s="26"/>
      <c r="C2385" s="27"/>
      <c r="D2385" s="28"/>
    </row>
    <row r="2386" spans="1:4" x14ac:dyDescent="0.3">
      <c r="A2386" s="25"/>
      <c r="B2386" s="26"/>
      <c r="C2386" s="27"/>
      <c r="D2386" s="28"/>
    </row>
    <row r="2387" spans="1:4" x14ac:dyDescent="0.3">
      <c r="A2387" s="25"/>
      <c r="B2387" s="26"/>
      <c r="C2387" s="27"/>
      <c r="D2387" s="28"/>
    </row>
    <row r="2388" spans="1:4" x14ac:dyDescent="0.3">
      <c r="A2388" s="25"/>
      <c r="B2388" s="26"/>
      <c r="C2388" s="27"/>
      <c r="D2388" s="28"/>
    </row>
    <row r="2389" spans="1:4" x14ac:dyDescent="0.3">
      <c r="A2389" s="25"/>
      <c r="B2389" s="26"/>
      <c r="C2389" s="27"/>
      <c r="D2389" s="28"/>
    </row>
    <row r="2390" spans="1:4" x14ac:dyDescent="0.3">
      <c r="A2390" s="25"/>
      <c r="B2390" s="26"/>
      <c r="C2390" s="27"/>
      <c r="D2390" s="28"/>
    </row>
    <row r="2391" spans="1:4" x14ac:dyDescent="0.3">
      <c r="A2391" s="25"/>
      <c r="B2391" s="26"/>
      <c r="C2391" s="27"/>
      <c r="D2391" s="28"/>
    </row>
    <row r="2392" spans="1:4" x14ac:dyDescent="0.3">
      <c r="A2392" s="25"/>
      <c r="B2392" s="26"/>
      <c r="C2392" s="27"/>
      <c r="D2392" s="28"/>
    </row>
    <row r="2393" spans="1:4" x14ac:dyDescent="0.3">
      <c r="A2393" s="25"/>
      <c r="B2393" s="26"/>
      <c r="C2393" s="27"/>
      <c r="D2393" s="28"/>
    </row>
    <row r="2394" spans="1:4" x14ac:dyDescent="0.3">
      <c r="A2394" s="25"/>
      <c r="B2394" s="26"/>
      <c r="C2394" s="27"/>
      <c r="D2394" s="28"/>
    </row>
    <row r="2395" spans="1:4" x14ac:dyDescent="0.3">
      <c r="A2395" s="25"/>
      <c r="B2395" s="26"/>
      <c r="C2395" s="27"/>
      <c r="D2395" s="28"/>
    </row>
    <row r="2396" spans="1:4" x14ac:dyDescent="0.3">
      <c r="A2396" s="25"/>
      <c r="B2396" s="26"/>
      <c r="C2396" s="27"/>
      <c r="D2396" s="28"/>
    </row>
    <row r="2397" spans="1:4" x14ac:dyDescent="0.3">
      <c r="A2397" s="25"/>
      <c r="B2397" s="26"/>
      <c r="C2397" s="27"/>
      <c r="D2397" s="28"/>
    </row>
    <row r="2398" spans="1:4" x14ac:dyDescent="0.3">
      <c r="A2398" s="25"/>
      <c r="B2398" s="26"/>
      <c r="C2398" s="27"/>
      <c r="D2398" s="28"/>
    </row>
    <row r="2399" spans="1:4" x14ac:dyDescent="0.3">
      <c r="A2399" s="25"/>
      <c r="B2399" s="26"/>
      <c r="C2399" s="27"/>
      <c r="D2399" s="28"/>
    </row>
    <row r="2400" spans="1:4" x14ac:dyDescent="0.3">
      <c r="A2400" s="25"/>
      <c r="B2400" s="26"/>
      <c r="C2400" s="27"/>
      <c r="D2400" s="28"/>
    </row>
    <row r="2401" spans="1:4" x14ac:dyDescent="0.3">
      <c r="A2401" s="25"/>
      <c r="B2401" s="26"/>
      <c r="C2401" s="27"/>
      <c r="D2401" s="28"/>
    </row>
    <row r="2402" spans="1:4" x14ac:dyDescent="0.3">
      <c r="A2402" s="25"/>
      <c r="B2402" s="26"/>
      <c r="C2402" s="27"/>
      <c r="D2402" s="28"/>
    </row>
    <row r="2403" spans="1:4" x14ac:dyDescent="0.3">
      <c r="A2403" s="25"/>
      <c r="B2403" s="26"/>
      <c r="C2403" s="27"/>
      <c r="D2403" s="28"/>
    </row>
    <row r="2404" spans="1:4" x14ac:dyDescent="0.3">
      <c r="A2404" s="25"/>
      <c r="B2404" s="26"/>
      <c r="C2404" s="27"/>
      <c r="D2404" s="28"/>
    </row>
    <row r="2405" spans="1:4" x14ac:dyDescent="0.3">
      <c r="A2405" s="25"/>
      <c r="B2405" s="26"/>
      <c r="C2405" s="27"/>
      <c r="D2405" s="28"/>
    </row>
    <row r="2406" spans="1:4" x14ac:dyDescent="0.3">
      <c r="A2406" s="25"/>
      <c r="B2406" s="26"/>
      <c r="C2406" s="27"/>
      <c r="D2406" s="28"/>
    </row>
    <row r="2407" spans="1:4" x14ac:dyDescent="0.3">
      <c r="A2407" s="25"/>
      <c r="B2407" s="26"/>
      <c r="C2407" s="27"/>
      <c r="D2407" s="28"/>
    </row>
    <row r="2408" spans="1:4" x14ac:dyDescent="0.3">
      <c r="A2408" s="25"/>
      <c r="B2408" s="26"/>
      <c r="C2408" s="27"/>
      <c r="D2408" s="28"/>
    </row>
    <row r="2409" spans="1:4" x14ac:dyDescent="0.3">
      <c r="A2409" s="25"/>
      <c r="B2409" s="26"/>
      <c r="C2409" s="27"/>
      <c r="D2409" s="28"/>
    </row>
    <row r="2410" spans="1:4" x14ac:dyDescent="0.3">
      <c r="A2410" s="25"/>
      <c r="B2410" s="26"/>
      <c r="C2410" s="27"/>
      <c r="D2410" s="28"/>
    </row>
    <row r="2411" spans="1:4" x14ac:dyDescent="0.3">
      <c r="A2411" s="25"/>
      <c r="B2411" s="26"/>
      <c r="C2411" s="27"/>
      <c r="D2411" s="28"/>
    </row>
    <row r="2412" spans="1:4" x14ac:dyDescent="0.3">
      <c r="A2412" s="25"/>
      <c r="B2412" s="26"/>
      <c r="C2412" s="27"/>
      <c r="D2412" s="28"/>
    </row>
    <row r="2413" spans="1:4" x14ac:dyDescent="0.3">
      <c r="A2413" s="25"/>
      <c r="B2413" s="26"/>
      <c r="C2413" s="27"/>
      <c r="D2413" s="28"/>
    </row>
    <row r="2414" spans="1:4" x14ac:dyDescent="0.3">
      <c r="A2414" s="25"/>
      <c r="B2414" s="26"/>
      <c r="C2414" s="27"/>
      <c r="D2414" s="28"/>
    </row>
    <row r="2415" spans="1:4" x14ac:dyDescent="0.3">
      <c r="A2415" s="25"/>
      <c r="B2415" s="26"/>
      <c r="C2415" s="27"/>
      <c r="D2415" s="28"/>
    </row>
    <row r="2416" spans="1:4" x14ac:dyDescent="0.3">
      <c r="A2416" s="25"/>
      <c r="B2416" s="26"/>
      <c r="C2416" s="27"/>
      <c r="D2416" s="28"/>
    </row>
    <row r="2417" spans="1:4" x14ac:dyDescent="0.3">
      <c r="A2417" s="25"/>
      <c r="B2417" s="26"/>
      <c r="C2417" s="27"/>
      <c r="D2417" s="28"/>
    </row>
    <row r="2418" spans="1:4" x14ac:dyDescent="0.3">
      <c r="A2418" s="25"/>
      <c r="B2418" s="26"/>
      <c r="C2418" s="27"/>
      <c r="D2418" s="28"/>
    </row>
    <row r="2419" spans="1:4" x14ac:dyDescent="0.3">
      <c r="A2419" s="25"/>
      <c r="B2419" s="26"/>
      <c r="C2419" s="27"/>
      <c r="D2419" s="28"/>
    </row>
    <row r="2420" spans="1:4" x14ac:dyDescent="0.3">
      <c r="A2420" s="25"/>
      <c r="B2420" s="26"/>
      <c r="C2420" s="27"/>
      <c r="D2420" s="28"/>
    </row>
    <row r="2421" spans="1:4" x14ac:dyDescent="0.3">
      <c r="A2421" s="25"/>
      <c r="B2421" s="26"/>
      <c r="C2421" s="27"/>
      <c r="D2421" s="28"/>
    </row>
    <row r="2422" spans="1:4" x14ac:dyDescent="0.3">
      <c r="A2422" s="25"/>
      <c r="B2422" s="26"/>
      <c r="C2422" s="27"/>
      <c r="D2422" s="28"/>
    </row>
    <row r="2423" spans="1:4" x14ac:dyDescent="0.3">
      <c r="A2423" s="25"/>
      <c r="B2423" s="26"/>
      <c r="C2423" s="27"/>
      <c r="D2423" s="28"/>
    </row>
    <row r="2424" spans="1:4" x14ac:dyDescent="0.3">
      <c r="A2424" s="25"/>
      <c r="B2424" s="26"/>
      <c r="C2424" s="27"/>
      <c r="D2424" s="28"/>
    </row>
    <row r="2425" spans="1:4" x14ac:dyDescent="0.3">
      <c r="A2425" s="25"/>
      <c r="B2425" s="26"/>
      <c r="C2425" s="27"/>
      <c r="D2425" s="28"/>
    </row>
    <row r="2426" spans="1:4" x14ac:dyDescent="0.3">
      <c r="A2426" s="25"/>
      <c r="B2426" s="26"/>
      <c r="C2426" s="27"/>
      <c r="D2426" s="28"/>
    </row>
    <row r="2427" spans="1:4" x14ac:dyDescent="0.3">
      <c r="A2427" s="25"/>
      <c r="B2427" s="26"/>
      <c r="C2427" s="27"/>
      <c r="D2427" s="28"/>
    </row>
    <row r="2428" spans="1:4" x14ac:dyDescent="0.3">
      <c r="A2428" s="25"/>
      <c r="B2428" s="26"/>
      <c r="C2428" s="27"/>
      <c r="D2428" s="28"/>
    </row>
    <row r="2429" spans="1:4" x14ac:dyDescent="0.3">
      <c r="A2429" s="25"/>
      <c r="B2429" s="26"/>
      <c r="C2429" s="27"/>
      <c r="D2429" s="28"/>
    </row>
    <row r="2430" spans="1:4" x14ac:dyDescent="0.3">
      <c r="A2430" s="25"/>
      <c r="B2430" s="26"/>
      <c r="C2430" s="27"/>
      <c r="D2430" s="28"/>
    </row>
    <row r="2431" spans="1:4" x14ac:dyDescent="0.3">
      <c r="A2431" s="25"/>
      <c r="B2431" s="26"/>
      <c r="C2431" s="27"/>
      <c r="D2431" s="28"/>
    </row>
    <row r="2432" spans="1:4" x14ac:dyDescent="0.3">
      <c r="A2432" s="25"/>
      <c r="B2432" s="26"/>
      <c r="C2432" s="27"/>
      <c r="D2432" s="28"/>
    </row>
    <row r="2433" spans="1:4" x14ac:dyDescent="0.3">
      <c r="A2433" s="25"/>
      <c r="B2433" s="26"/>
      <c r="C2433" s="27"/>
      <c r="D2433" s="28"/>
    </row>
    <row r="2434" spans="1:4" x14ac:dyDescent="0.3">
      <c r="A2434" s="25"/>
      <c r="B2434" s="26"/>
      <c r="C2434" s="27"/>
      <c r="D2434" s="28"/>
    </row>
    <row r="2435" spans="1:4" x14ac:dyDescent="0.3">
      <c r="A2435" s="25"/>
      <c r="B2435" s="26"/>
      <c r="C2435" s="27"/>
      <c r="D2435" s="28"/>
    </row>
    <row r="2436" spans="1:4" x14ac:dyDescent="0.3">
      <c r="A2436" s="25"/>
      <c r="B2436" s="26"/>
      <c r="C2436" s="27"/>
      <c r="D2436" s="28"/>
    </row>
    <row r="2437" spans="1:4" x14ac:dyDescent="0.3">
      <c r="A2437" s="25"/>
      <c r="B2437" s="26"/>
      <c r="C2437" s="27"/>
      <c r="D2437" s="28"/>
    </row>
    <row r="2438" spans="1:4" x14ac:dyDescent="0.3">
      <c r="A2438" s="25"/>
      <c r="B2438" s="26"/>
      <c r="C2438" s="27"/>
      <c r="D2438" s="28"/>
    </row>
    <row r="2439" spans="1:4" x14ac:dyDescent="0.3">
      <c r="A2439" s="25"/>
      <c r="B2439" s="26"/>
      <c r="C2439" s="27"/>
      <c r="D2439" s="28"/>
    </row>
    <row r="2440" spans="1:4" x14ac:dyDescent="0.3">
      <c r="A2440" s="25"/>
      <c r="B2440" s="26"/>
      <c r="C2440" s="27"/>
      <c r="D2440" s="28"/>
    </row>
    <row r="2441" spans="1:4" x14ac:dyDescent="0.3">
      <c r="A2441" s="25"/>
      <c r="B2441" s="26"/>
      <c r="C2441" s="27"/>
      <c r="D2441" s="28"/>
    </row>
    <row r="2442" spans="1:4" x14ac:dyDescent="0.3">
      <c r="A2442" s="25"/>
      <c r="B2442" s="26"/>
      <c r="C2442" s="27"/>
      <c r="D2442" s="28"/>
    </row>
    <row r="2443" spans="1:4" x14ac:dyDescent="0.3">
      <c r="A2443" s="25"/>
      <c r="B2443" s="26"/>
      <c r="C2443" s="27"/>
      <c r="D2443" s="28"/>
    </row>
    <row r="2444" spans="1:4" x14ac:dyDescent="0.3">
      <c r="A2444" s="25"/>
      <c r="B2444" s="26"/>
      <c r="C2444" s="27"/>
      <c r="D2444" s="28"/>
    </row>
    <row r="2445" spans="1:4" x14ac:dyDescent="0.3">
      <c r="A2445" s="25"/>
      <c r="B2445" s="26"/>
      <c r="C2445" s="27"/>
      <c r="D2445" s="28"/>
    </row>
    <row r="2446" spans="1:4" x14ac:dyDescent="0.3">
      <c r="A2446" s="25"/>
      <c r="B2446" s="26"/>
      <c r="C2446" s="27"/>
      <c r="D2446" s="28"/>
    </row>
    <row r="2447" spans="1:4" x14ac:dyDescent="0.3">
      <c r="A2447" s="25"/>
      <c r="B2447" s="26"/>
      <c r="C2447" s="27"/>
      <c r="D2447" s="28"/>
    </row>
    <row r="2448" spans="1:4" x14ac:dyDescent="0.3">
      <c r="A2448" s="25"/>
      <c r="B2448" s="26"/>
      <c r="C2448" s="27"/>
      <c r="D2448" s="28"/>
    </row>
    <row r="2449" spans="1:4" x14ac:dyDescent="0.3">
      <c r="A2449" s="25"/>
      <c r="B2449" s="26"/>
      <c r="C2449" s="27"/>
      <c r="D2449" s="28"/>
    </row>
    <row r="2450" spans="1:4" x14ac:dyDescent="0.3">
      <c r="A2450" s="25"/>
      <c r="B2450" s="26"/>
      <c r="C2450" s="27"/>
      <c r="D2450" s="28"/>
    </row>
    <row r="2451" spans="1:4" x14ac:dyDescent="0.3">
      <c r="A2451" s="25"/>
      <c r="B2451" s="26"/>
      <c r="C2451" s="27"/>
      <c r="D2451" s="28"/>
    </row>
    <row r="2452" spans="1:4" x14ac:dyDescent="0.3">
      <c r="A2452" s="25"/>
      <c r="B2452" s="26"/>
      <c r="C2452" s="27"/>
      <c r="D2452" s="28"/>
    </row>
    <row r="2453" spans="1:4" x14ac:dyDescent="0.3">
      <c r="A2453" s="25"/>
      <c r="B2453" s="26"/>
      <c r="C2453" s="27"/>
      <c r="D2453" s="28"/>
    </row>
    <row r="2454" spans="1:4" x14ac:dyDescent="0.3">
      <c r="A2454" s="25"/>
      <c r="B2454" s="26"/>
      <c r="C2454" s="27"/>
      <c r="D2454" s="28"/>
    </row>
    <row r="2455" spans="1:4" x14ac:dyDescent="0.3">
      <c r="A2455" s="25"/>
      <c r="B2455" s="26"/>
      <c r="C2455" s="27"/>
      <c r="D2455" s="28"/>
    </row>
    <row r="2456" spans="1:4" x14ac:dyDescent="0.3">
      <c r="A2456" s="25"/>
      <c r="B2456" s="26"/>
      <c r="C2456" s="27"/>
      <c r="D2456" s="28"/>
    </row>
    <row r="2457" spans="1:4" x14ac:dyDescent="0.3">
      <c r="A2457" s="25"/>
      <c r="B2457" s="26"/>
      <c r="C2457" s="27"/>
      <c r="D2457" s="28"/>
    </row>
    <row r="2458" spans="1:4" x14ac:dyDescent="0.3">
      <c r="A2458" s="25"/>
      <c r="B2458" s="26"/>
      <c r="C2458" s="27"/>
      <c r="D2458" s="28"/>
    </row>
    <row r="2459" spans="1:4" x14ac:dyDescent="0.3">
      <c r="A2459" s="25"/>
      <c r="B2459" s="26"/>
      <c r="C2459" s="27"/>
      <c r="D2459" s="28"/>
    </row>
    <row r="2460" spans="1:4" x14ac:dyDescent="0.3">
      <c r="A2460" s="25"/>
      <c r="B2460" s="26"/>
      <c r="C2460" s="27"/>
      <c r="D2460" s="28"/>
    </row>
    <row r="2461" spans="1:4" x14ac:dyDescent="0.3">
      <c r="A2461" s="25"/>
      <c r="B2461" s="26"/>
      <c r="C2461" s="27"/>
      <c r="D2461" s="28"/>
    </row>
    <row r="2462" spans="1:4" x14ac:dyDescent="0.3">
      <c r="A2462" s="25"/>
      <c r="B2462" s="26"/>
      <c r="C2462" s="27"/>
      <c r="D2462" s="28"/>
    </row>
    <row r="2463" spans="1:4" x14ac:dyDescent="0.3">
      <c r="A2463" s="25"/>
      <c r="B2463" s="26"/>
      <c r="C2463" s="27"/>
      <c r="D2463" s="28"/>
    </row>
    <row r="2464" spans="1:4" x14ac:dyDescent="0.3">
      <c r="A2464" s="25"/>
      <c r="B2464" s="26"/>
      <c r="C2464" s="27"/>
      <c r="D2464" s="28"/>
    </row>
    <row r="2465" spans="1:4" x14ac:dyDescent="0.3">
      <c r="A2465" s="25"/>
      <c r="B2465" s="26"/>
      <c r="C2465" s="27"/>
      <c r="D2465" s="28"/>
    </row>
    <row r="2466" spans="1:4" x14ac:dyDescent="0.3">
      <c r="A2466" s="25"/>
      <c r="B2466" s="26"/>
      <c r="C2466" s="27"/>
      <c r="D2466" s="28"/>
    </row>
    <row r="2467" spans="1:4" x14ac:dyDescent="0.3">
      <c r="A2467" s="25"/>
      <c r="B2467" s="26"/>
      <c r="C2467" s="27"/>
      <c r="D2467" s="28"/>
    </row>
    <row r="2468" spans="1:4" x14ac:dyDescent="0.3">
      <c r="A2468" s="25"/>
      <c r="B2468" s="26"/>
      <c r="C2468" s="27"/>
      <c r="D2468" s="28"/>
    </row>
    <row r="2469" spans="1:4" x14ac:dyDescent="0.3">
      <c r="A2469" s="25"/>
      <c r="B2469" s="26"/>
      <c r="C2469" s="27"/>
      <c r="D2469" s="28"/>
    </row>
    <row r="2470" spans="1:4" x14ac:dyDescent="0.3">
      <c r="A2470" s="25"/>
      <c r="B2470" s="26"/>
      <c r="C2470" s="27"/>
      <c r="D2470" s="28"/>
    </row>
    <row r="2471" spans="1:4" x14ac:dyDescent="0.3">
      <c r="A2471" s="25"/>
      <c r="B2471" s="26"/>
      <c r="C2471" s="27"/>
      <c r="D2471" s="28"/>
    </row>
    <row r="2472" spans="1:4" x14ac:dyDescent="0.3">
      <c r="A2472" s="25"/>
      <c r="B2472" s="26"/>
      <c r="C2472" s="27"/>
      <c r="D2472" s="28"/>
    </row>
    <row r="2473" spans="1:4" x14ac:dyDescent="0.3">
      <c r="A2473" s="25"/>
      <c r="B2473" s="26"/>
      <c r="C2473" s="27"/>
      <c r="D2473" s="28"/>
    </row>
    <row r="2474" spans="1:4" x14ac:dyDescent="0.3">
      <c r="A2474" s="25"/>
      <c r="B2474" s="26"/>
      <c r="C2474" s="27"/>
      <c r="D2474" s="28"/>
    </row>
    <row r="2475" spans="1:4" x14ac:dyDescent="0.3">
      <c r="A2475" s="25"/>
      <c r="B2475" s="26"/>
      <c r="C2475" s="27"/>
      <c r="D2475" s="28"/>
    </row>
    <row r="2476" spans="1:4" x14ac:dyDescent="0.3">
      <c r="A2476" s="25"/>
      <c r="B2476" s="26"/>
      <c r="C2476" s="27"/>
      <c r="D2476" s="28"/>
    </row>
    <row r="2477" spans="1:4" x14ac:dyDescent="0.3">
      <c r="A2477" s="25"/>
      <c r="B2477" s="26"/>
      <c r="C2477" s="27"/>
      <c r="D2477" s="28"/>
    </row>
    <row r="2478" spans="1:4" x14ac:dyDescent="0.3">
      <c r="A2478" s="25"/>
      <c r="B2478" s="26"/>
      <c r="C2478" s="27"/>
      <c r="D2478" s="28"/>
    </row>
    <row r="2479" spans="1:4" x14ac:dyDescent="0.3">
      <c r="A2479" s="25"/>
      <c r="B2479" s="26"/>
      <c r="C2479" s="27"/>
      <c r="D2479" s="28"/>
    </row>
    <row r="2480" spans="1:4" x14ac:dyDescent="0.3">
      <c r="A2480" s="25"/>
      <c r="B2480" s="26"/>
      <c r="C2480" s="27"/>
      <c r="D2480" s="28"/>
    </row>
    <row r="2481" spans="1:4" x14ac:dyDescent="0.3">
      <c r="A2481" s="25"/>
      <c r="B2481" s="26"/>
      <c r="C2481" s="27"/>
      <c r="D2481" s="28"/>
    </row>
    <row r="2482" spans="1:4" x14ac:dyDescent="0.3">
      <c r="A2482" s="25"/>
      <c r="B2482" s="26"/>
      <c r="C2482" s="27"/>
      <c r="D2482" s="28"/>
    </row>
    <row r="2483" spans="1:4" x14ac:dyDescent="0.3">
      <c r="A2483" s="25"/>
      <c r="B2483" s="26"/>
      <c r="C2483" s="27"/>
      <c r="D2483" s="28"/>
    </row>
    <row r="2484" spans="1:4" x14ac:dyDescent="0.3">
      <c r="A2484" s="25"/>
      <c r="B2484" s="26"/>
      <c r="C2484" s="27"/>
      <c r="D2484" s="28"/>
    </row>
    <row r="2485" spans="1:4" x14ac:dyDescent="0.3">
      <c r="A2485" s="25"/>
      <c r="B2485" s="26"/>
      <c r="C2485" s="27"/>
      <c r="D2485" s="28"/>
    </row>
    <row r="2486" spans="1:4" x14ac:dyDescent="0.3">
      <c r="A2486" s="25"/>
      <c r="B2486" s="26"/>
      <c r="C2486" s="27"/>
      <c r="D2486" s="28"/>
    </row>
    <row r="2487" spans="1:4" x14ac:dyDescent="0.3">
      <c r="A2487" s="25"/>
      <c r="B2487" s="26"/>
      <c r="C2487" s="27"/>
      <c r="D2487" s="28"/>
    </row>
    <row r="2488" spans="1:4" x14ac:dyDescent="0.3">
      <c r="A2488" s="25"/>
      <c r="B2488" s="26"/>
      <c r="C2488" s="27"/>
      <c r="D2488" s="28"/>
    </row>
    <row r="2489" spans="1:4" x14ac:dyDescent="0.3">
      <c r="A2489" s="25"/>
      <c r="B2489" s="26"/>
      <c r="C2489" s="27"/>
      <c r="D2489" s="28"/>
    </row>
    <row r="2490" spans="1:4" x14ac:dyDescent="0.3">
      <c r="A2490" s="25"/>
      <c r="B2490" s="26"/>
      <c r="C2490" s="27"/>
      <c r="D2490" s="28"/>
    </row>
    <row r="2491" spans="1:4" x14ac:dyDescent="0.3">
      <c r="A2491" s="25"/>
      <c r="B2491" s="26"/>
      <c r="C2491" s="27"/>
      <c r="D2491" s="28"/>
    </row>
    <row r="2492" spans="1:4" x14ac:dyDescent="0.3">
      <c r="A2492" s="25"/>
      <c r="B2492" s="26"/>
      <c r="C2492" s="27"/>
      <c r="D2492" s="28"/>
    </row>
    <row r="2493" spans="1:4" x14ac:dyDescent="0.3">
      <c r="A2493" s="25"/>
      <c r="B2493" s="26"/>
      <c r="C2493" s="27"/>
      <c r="D2493" s="28"/>
    </row>
    <row r="2494" spans="1:4" x14ac:dyDescent="0.3">
      <c r="A2494" s="25"/>
      <c r="B2494" s="26"/>
      <c r="C2494" s="27"/>
      <c r="D2494" s="28"/>
    </row>
    <row r="2495" spans="1:4" x14ac:dyDescent="0.3">
      <c r="A2495" s="25"/>
      <c r="B2495" s="26"/>
      <c r="C2495" s="27"/>
      <c r="D2495" s="28"/>
    </row>
    <row r="2496" spans="1:4" x14ac:dyDescent="0.3">
      <c r="A2496" s="25"/>
      <c r="B2496" s="26"/>
      <c r="C2496" s="27"/>
      <c r="D2496" s="28"/>
    </row>
    <row r="2497" spans="1:4" x14ac:dyDescent="0.3">
      <c r="A2497" s="25"/>
      <c r="B2497" s="26"/>
      <c r="C2497" s="27"/>
      <c r="D2497" s="28"/>
    </row>
    <row r="2498" spans="1:4" x14ac:dyDescent="0.3">
      <c r="A2498" s="25"/>
      <c r="B2498" s="26"/>
      <c r="C2498" s="27"/>
      <c r="D2498" s="28"/>
    </row>
    <row r="2499" spans="1:4" x14ac:dyDescent="0.3">
      <c r="A2499" s="25"/>
      <c r="B2499" s="26"/>
      <c r="C2499" s="27"/>
      <c r="D2499" s="28"/>
    </row>
    <row r="2500" spans="1:4" x14ac:dyDescent="0.3">
      <c r="A2500" s="25"/>
      <c r="B2500" s="26"/>
      <c r="C2500" s="27"/>
      <c r="D2500" s="28"/>
    </row>
    <row r="2501" spans="1:4" x14ac:dyDescent="0.3">
      <c r="A2501" s="25"/>
      <c r="B2501" s="26"/>
      <c r="C2501" s="27"/>
      <c r="D2501" s="28"/>
    </row>
    <row r="2502" spans="1:4" x14ac:dyDescent="0.3">
      <c r="A2502" s="25"/>
      <c r="B2502" s="26"/>
      <c r="C2502" s="27"/>
      <c r="D2502" s="28"/>
    </row>
    <row r="2503" spans="1:4" x14ac:dyDescent="0.3">
      <c r="A2503" s="25"/>
      <c r="B2503" s="26"/>
      <c r="C2503" s="27"/>
      <c r="D2503" s="28"/>
    </row>
    <row r="2504" spans="1:4" x14ac:dyDescent="0.3">
      <c r="A2504" s="25"/>
      <c r="B2504" s="26"/>
      <c r="C2504" s="27"/>
      <c r="D2504" s="28"/>
    </row>
    <row r="2505" spans="1:4" x14ac:dyDescent="0.3">
      <c r="A2505" s="25"/>
      <c r="B2505" s="26"/>
      <c r="C2505" s="27"/>
      <c r="D2505" s="28"/>
    </row>
    <row r="2506" spans="1:4" x14ac:dyDescent="0.3">
      <c r="A2506" s="25"/>
      <c r="B2506" s="26"/>
      <c r="C2506" s="27"/>
      <c r="D2506" s="28"/>
    </row>
    <row r="2507" spans="1:4" x14ac:dyDescent="0.3">
      <c r="A2507" s="25"/>
      <c r="B2507" s="26"/>
      <c r="C2507" s="27"/>
      <c r="D2507" s="28"/>
    </row>
    <row r="2508" spans="1:4" x14ac:dyDescent="0.3">
      <c r="A2508" s="25"/>
      <c r="B2508" s="26"/>
      <c r="C2508" s="27"/>
      <c r="D2508" s="28"/>
    </row>
    <row r="2509" spans="1:4" x14ac:dyDescent="0.3">
      <c r="A2509" s="25"/>
      <c r="B2509" s="26"/>
      <c r="C2509" s="27"/>
      <c r="D2509" s="28"/>
    </row>
    <row r="2510" spans="1:4" x14ac:dyDescent="0.3">
      <c r="A2510" s="25"/>
      <c r="B2510" s="26"/>
      <c r="C2510" s="27"/>
      <c r="D2510" s="28"/>
    </row>
    <row r="2511" spans="1:4" x14ac:dyDescent="0.3">
      <c r="A2511" s="25"/>
      <c r="B2511" s="26"/>
      <c r="C2511" s="27"/>
      <c r="D2511" s="28"/>
    </row>
    <row r="2512" spans="1:4" x14ac:dyDescent="0.3">
      <c r="A2512" s="25"/>
      <c r="B2512" s="26"/>
      <c r="C2512" s="27"/>
      <c r="D2512" s="28"/>
    </row>
    <row r="2513" spans="1:4" x14ac:dyDescent="0.3">
      <c r="A2513" s="25"/>
      <c r="B2513" s="26"/>
      <c r="C2513" s="27"/>
      <c r="D2513" s="28"/>
    </row>
    <row r="2514" spans="1:4" x14ac:dyDescent="0.3">
      <c r="A2514" s="25"/>
      <c r="B2514" s="26"/>
      <c r="C2514" s="27"/>
      <c r="D2514" s="28"/>
    </row>
    <row r="2515" spans="1:4" x14ac:dyDescent="0.3">
      <c r="A2515" s="25"/>
      <c r="B2515" s="26"/>
      <c r="C2515" s="27"/>
      <c r="D2515" s="28"/>
    </row>
    <row r="2516" spans="1:4" x14ac:dyDescent="0.3">
      <c r="A2516" s="25"/>
      <c r="B2516" s="26"/>
      <c r="C2516" s="27"/>
      <c r="D2516" s="28"/>
    </row>
    <row r="2517" spans="1:4" x14ac:dyDescent="0.3">
      <c r="A2517" s="25"/>
      <c r="B2517" s="26"/>
      <c r="C2517" s="27"/>
      <c r="D2517" s="28"/>
    </row>
    <row r="2518" spans="1:4" x14ac:dyDescent="0.3">
      <c r="A2518" s="25"/>
      <c r="B2518" s="26"/>
      <c r="C2518" s="27"/>
      <c r="D2518" s="28"/>
    </row>
    <row r="2519" spans="1:4" x14ac:dyDescent="0.3">
      <c r="A2519" s="25"/>
      <c r="B2519" s="26"/>
      <c r="C2519" s="27"/>
      <c r="D2519" s="28"/>
    </row>
    <row r="2520" spans="1:4" x14ac:dyDescent="0.3">
      <c r="A2520" s="25"/>
      <c r="B2520" s="26"/>
      <c r="C2520" s="27"/>
      <c r="D2520" s="28"/>
    </row>
    <row r="2521" spans="1:4" x14ac:dyDescent="0.3">
      <c r="A2521" s="25"/>
      <c r="B2521" s="26"/>
      <c r="C2521" s="27"/>
      <c r="D2521" s="28"/>
    </row>
    <row r="2522" spans="1:4" x14ac:dyDescent="0.3">
      <c r="A2522" s="25"/>
      <c r="B2522" s="26"/>
      <c r="C2522" s="27"/>
      <c r="D2522" s="28"/>
    </row>
    <row r="2523" spans="1:4" x14ac:dyDescent="0.3">
      <c r="A2523" s="25"/>
      <c r="B2523" s="26"/>
      <c r="C2523" s="27"/>
      <c r="D2523" s="28"/>
    </row>
    <row r="2524" spans="1:4" x14ac:dyDescent="0.3">
      <c r="A2524" s="25"/>
      <c r="B2524" s="26"/>
      <c r="C2524" s="27"/>
      <c r="D2524" s="28"/>
    </row>
    <row r="2525" spans="1:4" x14ac:dyDescent="0.3">
      <c r="A2525" s="25"/>
      <c r="B2525" s="26"/>
      <c r="C2525" s="27"/>
      <c r="D2525" s="28"/>
    </row>
    <row r="2526" spans="1:4" x14ac:dyDescent="0.3">
      <c r="A2526" s="25"/>
      <c r="B2526" s="26"/>
      <c r="C2526" s="27"/>
      <c r="D2526" s="28"/>
    </row>
    <row r="2527" spans="1:4" x14ac:dyDescent="0.3">
      <c r="A2527" s="25"/>
      <c r="B2527" s="26"/>
      <c r="C2527" s="27"/>
      <c r="D2527" s="28"/>
    </row>
    <row r="2528" spans="1:4" x14ac:dyDescent="0.3">
      <c r="A2528" s="25"/>
      <c r="B2528" s="26"/>
      <c r="C2528" s="27"/>
      <c r="D2528" s="28"/>
    </row>
    <row r="2529" spans="1:4" x14ac:dyDescent="0.3">
      <c r="A2529" s="25"/>
      <c r="B2529" s="26"/>
      <c r="C2529" s="27"/>
      <c r="D2529" s="28"/>
    </row>
    <row r="2530" spans="1:4" x14ac:dyDescent="0.3">
      <c r="A2530" s="25"/>
      <c r="B2530" s="26"/>
      <c r="C2530" s="27"/>
      <c r="D2530" s="28"/>
    </row>
    <row r="2531" spans="1:4" x14ac:dyDescent="0.3">
      <c r="A2531" s="25"/>
      <c r="B2531" s="26"/>
      <c r="C2531" s="27"/>
      <c r="D2531" s="28"/>
    </row>
    <row r="2532" spans="1:4" x14ac:dyDescent="0.3">
      <c r="A2532" s="25"/>
      <c r="B2532" s="26"/>
      <c r="C2532" s="27"/>
      <c r="D2532" s="28"/>
    </row>
    <row r="2533" spans="1:4" x14ac:dyDescent="0.3">
      <c r="A2533" s="25"/>
      <c r="B2533" s="26"/>
      <c r="C2533" s="27"/>
      <c r="D2533" s="28"/>
    </row>
    <row r="2534" spans="1:4" x14ac:dyDescent="0.3">
      <c r="A2534" s="25"/>
      <c r="B2534" s="26"/>
      <c r="C2534" s="27"/>
      <c r="D2534" s="28"/>
    </row>
    <row r="2535" spans="1:4" x14ac:dyDescent="0.3">
      <c r="A2535" s="25"/>
      <c r="B2535" s="26"/>
      <c r="C2535" s="27"/>
      <c r="D2535" s="28"/>
    </row>
    <row r="2536" spans="1:4" x14ac:dyDescent="0.3">
      <c r="A2536" s="25"/>
      <c r="B2536" s="26"/>
      <c r="C2536" s="27"/>
      <c r="D2536" s="28"/>
    </row>
    <row r="2537" spans="1:4" x14ac:dyDescent="0.3">
      <c r="A2537" s="25"/>
      <c r="B2537" s="26"/>
      <c r="C2537" s="27"/>
      <c r="D2537" s="28"/>
    </row>
    <row r="2538" spans="1:4" x14ac:dyDescent="0.3">
      <c r="A2538" s="25"/>
      <c r="B2538" s="26"/>
      <c r="C2538" s="27"/>
      <c r="D2538" s="28"/>
    </row>
    <row r="2539" spans="1:4" x14ac:dyDescent="0.3">
      <c r="A2539" s="25"/>
      <c r="B2539" s="26"/>
      <c r="C2539" s="27"/>
      <c r="D2539" s="28"/>
    </row>
    <row r="2540" spans="1:4" x14ac:dyDescent="0.3">
      <c r="A2540" s="25"/>
      <c r="B2540" s="26"/>
      <c r="C2540" s="27"/>
      <c r="D2540" s="28"/>
    </row>
    <row r="2541" spans="1:4" x14ac:dyDescent="0.3">
      <c r="A2541" s="25"/>
      <c r="B2541" s="26"/>
      <c r="C2541" s="27"/>
      <c r="D2541" s="28"/>
    </row>
    <row r="2542" spans="1:4" x14ac:dyDescent="0.3">
      <c r="A2542" s="25"/>
      <c r="B2542" s="26"/>
      <c r="C2542" s="27"/>
      <c r="D2542" s="28"/>
    </row>
    <row r="2543" spans="1:4" x14ac:dyDescent="0.3">
      <c r="A2543" s="25"/>
      <c r="B2543" s="26"/>
      <c r="C2543" s="27"/>
      <c r="D2543" s="28"/>
    </row>
    <row r="2544" spans="1:4" x14ac:dyDescent="0.3">
      <c r="A2544" s="25"/>
      <c r="B2544" s="26"/>
      <c r="C2544" s="27"/>
      <c r="D2544" s="28"/>
    </row>
    <row r="2545" spans="1:4" x14ac:dyDescent="0.3">
      <c r="A2545" s="25"/>
      <c r="B2545" s="26"/>
      <c r="C2545" s="27"/>
      <c r="D2545" s="28"/>
    </row>
    <row r="2546" spans="1:4" x14ac:dyDescent="0.3">
      <c r="A2546" s="25"/>
      <c r="B2546" s="26"/>
      <c r="C2546" s="27"/>
      <c r="D2546" s="28"/>
    </row>
    <row r="2547" spans="1:4" x14ac:dyDescent="0.3">
      <c r="A2547" s="25"/>
      <c r="B2547" s="26"/>
      <c r="C2547" s="27"/>
      <c r="D2547" s="28"/>
    </row>
    <row r="2548" spans="1:4" x14ac:dyDescent="0.3">
      <c r="A2548" s="25"/>
      <c r="B2548" s="26"/>
      <c r="C2548" s="27"/>
      <c r="D2548" s="28"/>
    </row>
    <row r="2549" spans="1:4" x14ac:dyDescent="0.3">
      <c r="A2549" s="25"/>
      <c r="B2549" s="26"/>
      <c r="C2549" s="27"/>
      <c r="D2549" s="28"/>
    </row>
    <row r="2550" spans="1:4" x14ac:dyDescent="0.3">
      <c r="A2550" s="25"/>
      <c r="B2550" s="26"/>
      <c r="C2550" s="27"/>
      <c r="D2550" s="28"/>
    </row>
    <row r="2551" spans="1:4" x14ac:dyDescent="0.3">
      <c r="A2551" s="25"/>
      <c r="B2551" s="26"/>
      <c r="C2551" s="27"/>
      <c r="D2551" s="28"/>
    </row>
    <row r="2552" spans="1:4" x14ac:dyDescent="0.3">
      <c r="A2552" s="25"/>
      <c r="B2552" s="26"/>
      <c r="C2552" s="27"/>
      <c r="D2552" s="28"/>
    </row>
    <row r="2553" spans="1:4" x14ac:dyDescent="0.3">
      <c r="A2553" s="25"/>
      <c r="B2553" s="26"/>
      <c r="C2553" s="27"/>
      <c r="D2553" s="28"/>
    </row>
    <row r="2554" spans="1:4" x14ac:dyDescent="0.3">
      <c r="A2554" s="25"/>
      <c r="B2554" s="26"/>
      <c r="C2554" s="27"/>
      <c r="D2554" s="28"/>
    </row>
    <row r="2555" spans="1:4" x14ac:dyDescent="0.3">
      <c r="A2555" s="25"/>
      <c r="B2555" s="26"/>
      <c r="C2555" s="27"/>
      <c r="D2555" s="28"/>
    </row>
    <row r="2556" spans="1:4" x14ac:dyDescent="0.3">
      <c r="A2556" s="25"/>
      <c r="B2556" s="26"/>
      <c r="C2556" s="27"/>
      <c r="D2556" s="28"/>
    </row>
    <row r="2557" spans="1:4" x14ac:dyDescent="0.3">
      <c r="A2557" s="25"/>
      <c r="B2557" s="26"/>
      <c r="C2557" s="27"/>
      <c r="D2557" s="28"/>
    </row>
    <row r="2558" spans="1:4" x14ac:dyDescent="0.3">
      <c r="A2558" s="25"/>
      <c r="B2558" s="26"/>
      <c r="C2558" s="27"/>
      <c r="D2558" s="28"/>
    </row>
    <row r="2559" spans="1:4" x14ac:dyDescent="0.3">
      <c r="A2559" s="25"/>
      <c r="B2559" s="26"/>
      <c r="C2559" s="27"/>
      <c r="D2559" s="28"/>
    </row>
    <row r="2560" spans="1:4" x14ac:dyDescent="0.3">
      <c r="A2560" s="25"/>
      <c r="B2560" s="26"/>
      <c r="C2560" s="27"/>
      <c r="D2560" s="28"/>
    </row>
    <row r="2561" spans="1:4" x14ac:dyDescent="0.3">
      <c r="A2561" s="25"/>
      <c r="B2561" s="26"/>
      <c r="C2561" s="27"/>
      <c r="D2561" s="28"/>
    </row>
    <row r="2562" spans="1:4" x14ac:dyDescent="0.3">
      <c r="A2562" s="25"/>
      <c r="B2562" s="26"/>
      <c r="C2562" s="27"/>
      <c r="D2562" s="28"/>
    </row>
    <row r="2563" spans="1:4" x14ac:dyDescent="0.3">
      <c r="A2563" s="25"/>
      <c r="B2563" s="26"/>
      <c r="C2563" s="27"/>
      <c r="D2563" s="28"/>
    </row>
    <row r="2564" spans="1:4" x14ac:dyDescent="0.3">
      <c r="A2564" s="25"/>
      <c r="B2564" s="26"/>
      <c r="C2564" s="27"/>
      <c r="D2564" s="28"/>
    </row>
    <row r="2565" spans="1:4" x14ac:dyDescent="0.3">
      <c r="A2565" s="25"/>
      <c r="B2565" s="26"/>
      <c r="C2565" s="27"/>
      <c r="D2565" s="28"/>
    </row>
    <row r="2566" spans="1:4" x14ac:dyDescent="0.3">
      <c r="A2566" s="25"/>
      <c r="B2566" s="26"/>
      <c r="C2566" s="27"/>
      <c r="D2566" s="28"/>
    </row>
    <row r="2567" spans="1:4" x14ac:dyDescent="0.3">
      <c r="A2567" s="25"/>
      <c r="B2567" s="26"/>
      <c r="C2567" s="27"/>
      <c r="D2567" s="28"/>
    </row>
    <row r="2568" spans="1:4" x14ac:dyDescent="0.3">
      <c r="A2568" s="25"/>
      <c r="B2568" s="26"/>
      <c r="C2568" s="27"/>
      <c r="D2568" s="28"/>
    </row>
    <row r="2569" spans="1:4" x14ac:dyDescent="0.3">
      <c r="A2569" s="25"/>
      <c r="B2569" s="26"/>
      <c r="C2569" s="27"/>
      <c r="D2569" s="28"/>
    </row>
    <row r="2570" spans="1:4" x14ac:dyDescent="0.3">
      <c r="A2570" s="25"/>
      <c r="B2570" s="26"/>
      <c r="C2570" s="27"/>
      <c r="D2570" s="28"/>
    </row>
    <row r="2571" spans="1:4" x14ac:dyDescent="0.3">
      <c r="A2571" s="25"/>
      <c r="B2571" s="26"/>
      <c r="C2571" s="27"/>
      <c r="D2571" s="28"/>
    </row>
    <row r="2572" spans="1:4" x14ac:dyDescent="0.3">
      <c r="A2572" s="25"/>
      <c r="B2572" s="26"/>
      <c r="C2572" s="27"/>
      <c r="D2572" s="28"/>
    </row>
    <row r="2573" spans="1:4" x14ac:dyDescent="0.3">
      <c r="A2573" s="25"/>
      <c r="B2573" s="26"/>
      <c r="C2573" s="27"/>
      <c r="D2573" s="28"/>
    </row>
    <row r="2574" spans="1:4" x14ac:dyDescent="0.3">
      <c r="A2574" s="25"/>
      <c r="B2574" s="26"/>
      <c r="C2574" s="27"/>
      <c r="D2574" s="28"/>
    </row>
    <row r="2575" spans="1:4" x14ac:dyDescent="0.3">
      <c r="A2575" s="25"/>
      <c r="B2575" s="26"/>
      <c r="C2575" s="27"/>
      <c r="D2575" s="28"/>
    </row>
    <row r="2576" spans="1:4" x14ac:dyDescent="0.3">
      <c r="A2576" s="25"/>
      <c r="B2576" s="26"/>
      <c r="C2576" s="27"/>
      <c r="D2576" s="28"/>
    </row>
    <row r="2577" spans="1:4" x14ac:dyDescent="0.3">
      <c r="A2577" s="25"/>
      <c r="B2577" s="26"/>
      <c r="C2577" s="27"/>
      <c r="D2577" s="28"/>
    </row>
    <row r="2578" spans="1:4" x14ac:dyDescent="0.3">
      <c r="A2578" s="25"/>
      <c r="B2578" s="26"/>
      <c r="C2578" s="27"/>
      <c r="D2578" s="28"/>
    </row>
    <row r="2579" spans="1:4" x14ac:dyDescent="0.3">
      <c r="A2579" s="25"/>
      <c r="B2579" s="26"/>
      <c r="C2579" s="27"/>
      <c r="D2579" s="28"/>
    </row>
    <row r="2580" spans="1:4" x14ac:dyDescent="0.3">
      <c r="A2580" s="25"/>
      <c r="B2580" s="26"/>
      <c r="C2580" s="27"/>
      <c r="D2580" s="28"/>
    </row>
    <row r="2581" spans="1:4" x14ac:dyDescent="0.3">
      <c r="A2581" s="25"/>
      <c r="B2581" s="26"/>
      <c r="C2581" s="27"/>
      <c r="D2581" s="28"/>
    </row>
    <row r="2582" spans="1:4" x14ac:dyDescent="0.3">
      <c r="A2582" s="25"/>
      <c r="B2582" s="26"/>
      <c r="C2582" s="27"/>
      <c r="D2582" s="28"/>
    </row>
    <row r="2583" spans="1:4" x14ac:dyDescent="0.3">
      <c r="A2583" s="25"/>
      <c r="B2583" s="26"/>
      <c r="C2583" s="27"/>
      <c r="D2583" s="28"/>
    </row>
    <row r="2584" spans="1:4" x14ac:dyDescent="0.3">
      <c r="A2584" s="25"/>
      <c r="B2584" s="26"/>
      <c r="C2584" s="27"/>
      <c r="D2584" s="28"/>
    </row>
    <row r="2585" spans="1:4" x14ac:dyDescent="0.3">
      <c r="A2585" s="25"/>
      <c r="B2585" s="26"/>
      <c r="C2585" s="27"/>
      <c r="D2585" s="28"/>
    </row>
    <row r="2586" spans="1:4" x14ac:dyDescent="0.3">
      <c r="A2586" s="25"/>
      <c r="B2586" s="26"/>
      <c r="C2586" s="27"/>
      <c r="D2586" s="28"/>
    </row>
    <row r="2587" spans="1:4" x14ac:dyDescent="0.3">
      <c r="A2587" s="25"/>
      <c r="B2587" s="26"/>
      <c r="C2587" s="27"/>
      <c r="D2587" s="28"/>
    </row>
    <row r="2588" spans="1:4" x14ac:dyDescent="0.3">
      <c r="A2588" s="25"/>
      <c r="B2588" s="26"/>
      <c r="C2588" s="27"/>
      <c r="D2588" s="28"/>
    </row>
    <row r="2589" spans="1:4" x14ac:dyDescent="0.3">
      <c r="A2589" s="25"/>
      <c r="B2589" s="26"/>
      <c r="C2589" s="27"/>
      <c r="D2589" s="28"/>
    </row>
    <row r="2590" spans="1:4" x14ac:dyDescent="0.3">
      <c r="A2590" s="25"/>
      <c r="B2590" s="26"/>
      <c r="C2590" s="27"/>
      <c r="D2590" s="28"/>
    </row>
    <row r="2591" spans="1:4" x14ac:dyDescent="0.3">
      <c r="A2591" s="25"/>
      <c r="B2591" s="26"/>
      <c r="C2591" s="27"/>
      <c r="D2591" s="28"/>
    </row>
    <row r="2592" spans="1:4" x14ac:dyDescent="0.3">
      <c r="A2592" s="25"/>
      <c r="B2592" s="26"/>
      <c r="C2592" s="27"/>
      <c r="D2592" s="28"/>
    </row>
    <row r="2593" spans="1:4" x14ac:dyDescent="0.3">
      <c r="A2593" s="25"/>
      <c r="B2593" s="26"/>
      <c r="C2593" s="27"/>
      <c r="D2593" s="28"/>
    </row>
    <row r="2594" spans="1:4" x14ac:dyDescent="0.3">
      <c r="A2594" s="25"/>
      <c r="B2594" s="26"/>
      <c r="C2594" s="27"/>
      <c r="D2594" s="28"/>
    </row>
    <row r="2595" spans="1:4" x14ac:dyDescent="0.3">
      <c r="A2595" s="25"/>
      <c r="B2595" s="26"/>
      <c r="C2595" s="27"/>
      <c r="D2595" s="28"/>
    </row>
    <row r="2596" spans="1:4" x14ac:dyDescent="0.3">
      <c r="A2596" s="25"/>
      <c r="B2596" s="26"/>
      <c r="C2596" s="27"/>
      <c r="D2596" s="28"/>
    </row>
    <row r="2597" spans="1:4" x14ac:dyDescent="0.3">
      <c r="A2597" s="25"/>
      <c r="B2597" s="26"/>
      <c r="C2597" s="27"/>
      <c r="D2597" s="28"/>
    </row>
    <row r="2598" spans="1:4" x14ac:dyDescent="0.3">
      <c r="A2598" s="25"/>
      <c r="B2598" s="26"/>
      <c r="C2598" s="27"/>
      <c r="D2598" s="28"/>
    </row>
    <row r="2599" spans="1:4" x14ac:dyDescent="0.3">
      <c r="A2599" s="25"/>
      <c r="B2599" s="26"/>
      <c r="C2599" s="27"/>
      <c r="D2599" s="28"/>
    </row>
    <row r="2600" spans="1:4" x14ac:dyDescent="0.3">
      <c r="A2600" s="25"/>
      <c r="B2600" s="26"/>
      <c r="C2600" s="27"/>
      <c r="D2600" s="28"/>
    </row>
    <row r="2601" spans="1:4" x14ac:dyDescent="0.3">
      <c r="A2601" s="25"/>
      <c r="B2601" s="26"/>
      <c r="C2601" s="27"/>
      <c r="D2601" s="28"/>
    </row>
    <row r="2602" spans="1:4" x14ac:dyDescent="0.3">
      <c r="A2602" s="25"/>
      <c r="B2602" s="26"/>
      <c r="C2602" s="27"/>
      <c r="D2602" s="28"/>
    </row>
    <row r="2603" spans="1:4" x14ac:dyDescent="0.3">
      <c r="A2603" s="25"/>
      <c r="B2603" s="26"/>
      <c r="C2603" s="27"/>
      <c r="D2603" s="28"/>
    </row>
    <row r="2604" spans="1:4" x14ac:dyDescent="0.3">
      <c r="A2604" s="25"/>
      <c r="B2604" s="26"/>
      <c r="C2604" s="27"/>
      <c r="D2604" s="28"/>
    </row>
    <row r="2605" spans="1:4" x14ac:dyDescent="0.3">
      <c r="A2605" s="25"/>
      <c r="B2605" s="26"/>
      <c r="C2605" s="27"/>
      <c r="D2605" s="28"/>
    </row>
    <row r="2606" spans="1:4" x14ac:dyDescent="0.3">
      <c r="A2606" s="25"/>
      <c r="B2606" s="26"/>
      <c r="C2606" s="27"/>
      <c r="D2606" s="28"/>
    </row>
    <row r="2607" spans="1:4" x14ac:dyDescent="0.3">
      <c r="A2607" s="25"/>
      <c r="B2607" s="26"/>
      <c r="C2607" s="27"/>
      <c r="D2607" s="28"/>
    </row>
    <row r="2608" spans="1:4" x14ac:dyDescent="0.3">
      <c r="A2608" s="25"/>
      <c r="B2608" s="26"/>
      <c r="C2608" s="27"/>
      <c r="D2608" s="28"/>
    </row>
    <row r="2609" spans="1:4" x14ac:dyDescent="0.3">
      <c r="A2609" s="25"/>
      <c r="B2609" s="26"/>
      <c r="C2609" s="27"/>
      <c r="D2609" s="28"/>
    </row>
    <row r="2610" spans="1:4" x14ac:dyDescent="0.3">
      <c r="A2610" s="25"/>
      <c r="B2610" s="26"/>
      <c r="C2610" s="27"/>
      <c r="D2610" s="28"/>
    </row>
    <row r="2611" spans="1:4" x14ac:dyDescent="0.3">
      <c r="A2611" s="25"/>
      <c r="B2611" s="26"/>
      <c r="C2611" s="27"/>
      <c r="D2611" s="28"/>
    </row>
    <row r="2612" spans="1:4" x14ac:dyDescent="0.3">
      <c r="A2612" s="25"/>
      <c r="B2612" s="26"/>
      <c r="C2612" s="27"/>
      <c r="D2612" s="28"/>
    </row>
    <row r="2613" spans="1:4" x14ac:dyDescent="0.3">
      <c r="A2613" s="25"/>
      <c r="B2613" s="26"/>
      <c r="C2613" s="27"/>
      <c r="D2613" s="28"/>
    </row>
    <row r="2614" spans="1:4" x14ac:dyDescent="0.3">
      <c r="A2614" s="25"/>
      <c r="B2614" s="26"/>
      <c r="C2614" s="27"/>
      <c r="D2614" s="28"/>
    </row>
    <row r="2615" spans="1:4" x14ac:dyDescent="0.3">
      <c r="A2615" s="25"/>
      <c r="B2615" s="26"/>
      <c r="C2615" s="27"/>
      <c r="D2615" s="28"/>
    </row>
    <row r="2616" spans="1:4" x14ac:dyDescent="0.3">
      <c r="A2616" s="25"/>
      <c r="B2616" s="26"/>
      <c r="C2616" s="27"/>
      <c r="D2616" s="28"/>
    </row>
    <row r="2617" spans="1:4" x14ac:dyDescent="0.3">
      <c r="A2617" s="25"/>
      <c r="B2617" s="26"/>
      <c r="C2617" s="27"/>
      <c r="D2617" s="28"/>
    </row>
    <row r="2618" spans="1:4" x14ac:dyDescent="0.3">
      <c r="A2618" s="25"/>
      <c r="B2618" s="26"/>
      <c r="C2618" s="27"/>
      <c r="D2618" s="28"/>
    </row>
    <row r="2619" spans="1:4" x14ac:dyDescent="0.3">
      <c r="A2619" s="25"/>
      <c r="B2619" s="26"/>
      <c r="C2619" s="27"/>
      <c r="D2619" s="28"/>
    </row>
    <row r="2620" spans="1:4" x14ac:dyDescent="0.3">
      <c r="A2620" s="25"/>
      <c r="B2620" s="26"/>
      <c r="C2620" s="27"/>
      <c r="D2620" s="28"/>
    </row>
    <row r="2621" spans="1:4" x14ac:dyDescent="0.3">
      <c r="A2621" s="25"/>
      <c r="B2621" s="26"/>
      <c r="C2621" s="27"/>
      <c r="D2621" s="28"/>
    </row>
    <row r="2622" spans="1:4" x14ac:dyDescent="0.3">
      <c r="A2622" s="25"/>
      <c r="B2622" s="26"/>
      <c r="C2622" s="27"/>
      <c r="D2622" s="28"/>
    </row>
    <row r="2623" spans="1:4" x14ac:dyDescent="0.3">
      <c r="A2623" s="25"/>
      <c r="B2623" s="26"/>
      <c r="C2623" s="27"/>
      <c r="D2623" s="28"/>
    </row>
    <row r="2624" spans="1:4" x14ac:dyDescent="0.3">
      <c r="A2624" s="25"/>
      <c r="B2624" s="26"/>
      <c r="C2624" s="27"/>
      <c r="D2624" s="28"/>
    </row>
    <row r="2625" spans="1:4" x14ac:dyDescent="0.3">
      <c r="A2625" s="25"/>
      <c r="B2625" s="26"/>
      <c r="C2625" s="27"/>
      <c r="D2625" s="28"/>
    </row>
    <row r="2626" spans="1:4" x14ac:dyDescent="0.3">
      <c r="A2626" s="25"/>
      <c r="B2626" s="26"/>
      <c r="C2626" s="27"/>
      <c r="D2626" s="28"/>
    </row>
    <row r="2627" spans="1:4" x14ac:dyDescent="0.3">
      <c r="A2627" s="25"/>
      <c r="B2627" s="26"/>
      <c r="C2627" s="27"/>
      <c r="D2627" s="28"/>
    </row>
    <row r="2628" spans="1:4" x14ac:dyDescent="0.3">
      <c r="A2628" s="25"/>
      <c r="B2628" s="26"/>
      <c r="C2628" s="27"/>
      <c r="D2628" s="28"/>
    </row>
    <row r="2629" spans="1:4" x14ac:dyDescent="0.3">
      <c r="A2629" s="25"/>
      <c r="B2629" s="26"/>
      <c r="C2629" s="27"/>
      <c r="D2629" s="28"/>
    </row>
    <row r="2630" spans="1:4" x14ac:dyDescent="0.3">
      <c r="A2630" s="25"/>
      <c r="B2630" s="26"/>
      <c r="C2630" s="27"/>
      <c r="D2630" s="28"/>
    </row>
    <row r="2631" spans="1:4" x14ac:dyDescent="0.3">
      <c r="A2631" s="25"/>
      <c r="B2631" s="26"/>
      <c r="C2631" s="27"/>
      <c r="D2631" s="28"/>
    </row>
    <row r="2632" spans="1:4" x14ac:dyDescent="0.3">
      <c r="A2632" s="25"/>
      <c r="B2632" s="26"/>
      <c r="C2632" s="27"/>
      <c r="D2632" s="28"/>
    </row>
    <row r="2633" spans="1:4" x14ac:dyDescent="0.3">
      <c r="A2633" s="25"/>
      <c r="B2633" s="26"/>
      <c r="C2633" s="27"/>
      <c r="D2633" s="28"/>
    </row>
    <row r="2634" spans="1:4" x14ac:dyDescent="0.3">
      <c r="A2634" s="25"/>
      <c r="B2634" s="26"/>
      <c r="C2634" s="27"/>
      <c r="D2634" s="28"/>
    </row>
    <row r="2635" spans="1:4" x14ac:dyDescent="0.3">
      <c r="A2635" s="25"/>
      <c r="B2635" s="26"/>
      <c r="C2635" s="27"/>
      <c r="D2635" s="28"/>
    </row>
    <row r="2636" spans="1:4" x14ac:dyDescent="0.3">
      <c r="A2636" s="25"/>
      <c r="B2636" s="26"/>
      <c r="C2636" s="27"/>
      <c r="D2636" s="28"/>
    </row>
    <row r="2637" spans="1:4" x14ac:dyDescent="0.3">
      <c r="A2637" s="25"/>
      <c r="B2637" s="26"/>
      <c r="C2637" s="27"/>
      <c r="D2637" s="28"/>
    </row>
    <row r="2638" spans="1:4" x14ac:dyDescent="0.3">
      <c r="A2638" s="25"/>
      <c r="B2638" s="26"/>
      <c r="C2638" s="27"/>
      <c r="D2638" s="28"/>
    </row>
    <row r="2639" spans="1:4" x14ac:dyDescent="0.3">
      <c r="A2639" s="25"/>
      <c r="B2639" s="26"/>
      <c r="C2639" s="27"/>
      <c r="D2639" s="28"/>
    </row>
    <row r="2640" spans="1:4" x14ac:dyDescent="0.3">
      <c r="A2640" s="25"/>
      <c r="B2640" s="26"/>
      <c r="C2640" s="27"/>
      <c r="D2640" s="28"/>
    </row>
    <row r="2641" spans="1:4" x14ac:dyDescent="0.3">
      <c r="A2641" s="25"/>
      <c r="B2641" s="26"/>
      <c r="C2641" s="27"/>
      <c r="D2641" s="28"/>
    </row>
    <row r="2642" spans="1:4" x14ac:dyDescent="0.3">
      <c r="A2642" s="25"/>
      <c r="B2642" s="26"/>
      <c r="C2642" s="27"/>
      <c r="D2642" s="28"/>
    </row>
    <row r="2643" spans="1:4" x14ac:dyDescent="0.3">
      <c r="A2643" s="25"/>
      <c r="B2643" s="26"/>
      <c r="C2643" s="27"/>
      <c r="D2643" s="28"/>
    </row>
    <row r="2644" spans="1:4" x14ac:dyDescent="0.3">
      <c r="A2644" s="25"/>
      <c r="B2644" s="26"/>
      <c r="C2644" s="27"/>
      <c r="D2644" s="28"/>
    </row>
    <row r="2645" spans="1:4" x14ac:dyDescent="0.3">
      <c r="A2645" s="25"/>
      <c r="B2645" s="26"/>
      <c r="C2645" s="27"/>
      <c r="D2645" s="28"/>
    </row>
    <row r="2646" spans="1:4" x14ac:dyDescent="0.3">
      <c r="A2646" s="25"/>
      <c r="B2646" s="26"/>
      <c r="C2646" s="27"/>
      <c r="D2646" s="28"/>
    </row>
    <row r="2647" spans="1:4" x14ac:dyDescent="0.3">
      <c r="A2647" s="25"/>
      <c r="B2647" s="26"/>
      <c r="C2647" s="27"/>
      <c r="D2647" s="28"/>
    </row>
    <row r="2648" spans="1:4" x14ac:dyDescent="0.3">
      <c r="A2648" s="25"/>
      <c r="B2648" s="26"/>
      <c r="C2648" s="27"/>
      <c r="D2648" s="28"/>
    </row>
    <row r="2649" spans="1:4" x14ac:dyDescent="0.3">
      <c r="A2649" s="25"/>
      <c r="B2649" s="26"/>
      <c r="C2649" s="27"/>
      <c r="D2649" s="28"/>
    </row>
    <row r="2650" spans="1:4" x14ac:dyDescent="0.3">
      <c r="A2650" s="25"/>
      <c r="B2650" s="26"/>
      <c r="C2650" s="27"/>
      <c r="D2650" s="28"/>
    </row>
    <row r="2651" spans="1:4" x14ac:dyDescent="0.3">
      <c r="A2651" s="25"/>
      <c r="B2651" s="26"/>
      <c r="C2651" s="27"/>
      <c r="D2651" s="28"/>
    </row>
    <row r="2652" spans="1:4" x14ac:dyDescent="0.3">
      <c r="A2652" s="25"/>
      <c r="B2652" s="26"/>
      <c r="C2652" s="27"/>
      <c r="D2652" s="28"/>
    </row>
    <row r="2653" spans="1:4" x14ac:dyDescent="0.3">
      <c r="A2653" s="25"/>
      <c r="B2653" s="26"/>
      <c r="C2653" s="27"/>
      <c r="D2653" s="28"/>
    </row>
    <row r="2654" spans="1:4" x14ac:dyDescent="0.3">
      <c r="A2654" s="25"/>
      <c r="B2654" s="26"/>
      <c r="C2654" s="27"/>
      <c r="D2654" s="28"/>
    </row>
    <row r="2655" spans="1:4" x14ac:dyDescent="0.3">
      <c r="A2655" s="25"/>
      <c r="B2655" s="26"/>
      <c r="C2655" s="27"/>
      <c r="D2655" s="28"/>
    </row>
    <row r="2656" spans="1:4" x14ac:dyDescent="0.3">
      <c r="A2656" s="25"/>
      <c r="B2656" s="26"/>
      <c r="C2656" s="27"/>
      <c r="D2656" s="28"/>
    </row>
    <row r="2657" spans="1:4" x14ac:dyDescent="0.3">
      <c r="A2657" s="25"/>
      <c r="B2657" s="26"/>
      <c r="C2657" s="27"/>
      <c r="D2657" s="28"/>
    </row>
    <row r="2658" spans="1:4" x14ac:dyDescent="0.3">
      <c r="A2658" s="25"/>
      <c r="B2658" s="26"/>
      <c r="C2658" s="27"/>
      <c r="D2658" s="28"/>
    </row>
    <row r="2659" spans="1:4" x14ac:dyDescent="0.3">
      <c r="A2659" s="25"/>
      <c r="B2659" s="26"/>
      <c r="C2659" s="27"/>
      <c r="D2659" s="28"/>
    </row>
    <row r="2660" spans="1:4" x14ac:dyDescent="0.3">
      <c r="A2660" s="25"/>
      <c r="B2660" s="26"/>
      <c r="C2660" s="27"/>
      <c r="D2660" s="28"/>
    </row>
    <row r="2661" spans="1:4" x14ac:dyDescent="0.3">
      <c r="A2661" s="25"/>
      <c r="B2661" s="26"/>
      <c r="C2661" s="27"/>
      <c r="D2661" s="28"/>
    </row>
    <row r="2662" spans="1:4" x14ac:dyDescent="0.3">
      <c r="A2662" s="25"/>
      <c r="B2662" s="26"/>
      <c r="C2662" s="27"/>
      <c r="D2662" s="28"/>
    </row>
    <row r="2663" spans="1:4" x14ac:dyDescent="0.3">
      <c r="A2663" s="25"/>
      <c r="B2663" s="26"/>
      <c r="C2663" s="27"/>
      <c r="D2663" s="28"/>
    </row>
    <row r="2664" spans="1:4" x14ac:dyDescent="0.3">
      <c r="A2664" s="25"/>
      <c r="B2664" s="26"/>
      <c r="C2664" s="27"/>
      <c r="D2664" s="28"/>
    </row>
    <row r="2665" spans="1:4" x14ac:dyDescent="0.3">
      <c r="A2665" s="25"/>
      <c r="B2665" s="26"/>
      <c r="C2665" s="27"/>
      <c r="D2665" s="28"/>
    </row>
    <row r="2666" spans="1:4" x14ac:dyDescent="0.3">
      <c r="A2666" s="25"/>
      <c r="B2666" s="26"/>
      <c r="C2666" s="27"/>
      <c r="D2666" s="28"/>
    </row>
    <row r="2667" spans="1:4" x14ac:dyDescent="0.3">
      <c r="A2667" s="25"/>
      <c r="B2667" s="26"/>
      <c r="C2667" s="27"/>
      <c r="D2667" s="28"/>
    </row>
    <row r="2668" spans="1:4" x14ac:dyDescent="0.3">
      <c r="A2668" s="25"/>
      <c r="B2668" s="26"/>
      <c r="C2668" s="27"/>
      <c r="D2668" s="28"/>
    </row>
    <row r="2669" spans="1:4" x14ac:dyDescent="0.3">
      <c r="A2669" s="25"/>
      <c r="B2669" s="26"/>
      <c r="C2669" s="27"/>
      <c r="D2669" s="28"/>
    </row>
    <row r="2670" spans="1:4" x14ac:dyDescent="0.3">
      <c r="A2670" s="25"/>
      <c r="B2670" s="26"/>
      <c r="C2670" s="27"/>
      <c r="D2670" s="28"/>
    </row>
    <row r="2671" spans="1:4" x14ac:dyDescent="0.3">
      <c r="A2671" s="25"/>
      <c r="B2671" s="26"/>
      <c r="C2671" s="27"/>
      <c r="D2671" s="28"/>
    </row>
    <row r="2672" spans="1:4" x14ac:dyDescent="0.3">
      <c r="A2672" s="25"/>
      <c r="B2672" s="26"/>
      <c r="C2672" s="27"/>
      <c r="D2672" s="28"/>
    </row>
    <row r="2673" spans="1:4" x14ac:dyDescent="0.3">
      <c r="A2673" s="25"/>
      <c r="B2673" s="26"/>
      <c r="C2673" s="27"/>
      <c r="D2673" s="28"/>
    </row>
    <row r="2674" spans="1:4" x14ac:dyDescent="0.3">
      <c r="A2674" s="25"/>
      <c r="B2674" s="26"/>
      <c r="C2674" s="27"/>
      <c r="D2674" s="28"/>
    </row>
    <row r="2675" spans="1:4" x14ac:dyDescent="0.3">
      <c r="A2675" s="25"/>
      <c r="B2675" s="26"/>
      <c r="C2675" s="27"/>
      <c r="D2675" s="28"/>
    </row>
    <row r="2676" spans="1:4" x14ac:dyDescent="0.3">
      <c r="A2676" s="25"/>
      <c r="B2676" s="26"/>
      <c r="C2676" s="27"/>
      <c r="D2676" s="28"/>
    </row>
    <row r="2677" spans="1:4" x14ac:dyDescent="0.3">
      <c r="A2677" s="25"/>
      <c r="B2677" s="26"/>
      <c r="C2677" s="27"/>
      <c r="D2677" s="28"/>
    </row>
    <row r="2678" spans="1:4" x14ac:dyDescent="0.3">
      <c r="A2678" s="25"/>
      <c r="B2678" s="26"/>
      <c r="C2678" s="27"/>
      <c r="D2678" s="28"/>
    </row>
    <row r="2679" spans="1:4" x14ac:dyDescent="0.3">
      <c r="A2679" s="25"/>
      <c r="B2679" s="26"/>
      <c r="C2679" s="27"/>
      <c r="D2679" s="28"/>
    </row>
    <row r="2680" spans="1:4" x14ac:dyDescent="0.3">
      <c r="A2680" s="25"/>
      <c r="B2680" s="26"/>
      <c r="C2680" s="27"/>
      <c r="D2680" s="28"/>
    </row>
    <row r="2681" spans="1:4" x14ac:dyDescent="0.3">
      <c r="A2681" s="25"/>
      <c r="B2681" s="26"/>
      <c r="C2681" s="27"/>
      <c r="D2681" s="28"/>
    </row>
    <row r="2682" spans="1:4" x14ac:dyDescent="0.3">
      <c r="A2682" s="25"/>
      <c r="B2682" s="26"/>
      <c r="C2682" s="27"/>
      <c r="D2682" s="28"/>
    </row>
    <row r="2683" spans="1:4" x14ac:dyDescent="0.3">
      <c r="A2683" s="25"/>
      <c r="B2683" s="26"/>
      <c r="C2683" s="27"/>
      <c r="D2683" s="28"/>
    </row>
    <row r="2684" spans="1:4" x14ac:dyDescent="0.3">
      <c r="A2684" s="25"/>
      <c r="B2684" s="26"/>
      <c r="C2684" s="27"/>
      <c r="D2684" s="28"/>
    </row>
    <row r="2685" spans="1:4" x14ac:dyDescent="0.3">
      <c r="A2685" s="25"/>
      <c r="B2685" s="26"/>
      <c r="C2685" s="27"/>
      <c r="D2685" s="28"/>
    </row>
    <row r="2686" spans="1:4" x14ac:dyDescent="0.3">
      <c r="A2686" s="25"/>
      <c r="B2686" s="26"/>
      <c r="C2686" s="27"/>
      <c r="D2686" s="28"/>
    </row>
    <row r="2687" spans="1:4" x14ac:dyDescent="0.3">
      <c r="A2687" s="25"/>
      <c r="B2687" s="26"/>
      <c r="C2687" s="27"/>
      <c r="D2687" s="28"/>
    </row>
    <row r="2688" spans="1:4" x14ac:dyDescent="0.3">
      <c r="A2688" s="25"/>
      <c r="B2688" s="26"/>
      <c r="C2688" s="27"/>
      <c r="D2688" s="28"/>
    </row>
    <row r="2689" spans="1:4" x14ac:dyDescent="0.3">
      <c r="A2689" s="25"/>
      <c r="B2689" s="26"/>
      <c r="C2689" s="27"/>
      <c r="D2689" s="28"/>
    </row>
    <row r="2690" spans="1:4" x14ac:dyDescent="0.3">
      <c r="A2690" s="25"/>
      <c r="B2690" s="26"/>
      <c r="C2690" s="27"/>
      <c r="D2690" s="28"/>
    </row>
    <row r="2691" spans="1:4" x14ac:dyDescent="0.3">
      <c r="A2691" s="25"/>
      <c r="B2691" s="26"/>
      <c r="C2691" s="27"/>
      <c r="D2691" s="28"/>
    </row>
    <row r="2692" spans="1:4" x14ac:dyDescent="0.3">
      <c r="A2692" s="25"/>
      <c r="B2692" s="26"/>
      <c r="C2692" s="27"/>
      <c r="D2692" s="28"/>
    </row>
    <row r="2693" spans="1:4" x14ac:dyDescent="0.3">
      <c r="A2693" s="25"/>
      <c r="B2693" s="26"/>
      <c r="C2693" s="27"/>
      <c r="D2693" s="28"/>
    </row>
    <row r="2694" spans="1:4" x14ac:dyDescent="0.3">
      <c r="A2694" s="25"/>
      <c r="B2694" s="26"/>
      <c r="C2694" s="27"/>
      <c r="D2694" s="28"/>
    </row>
    <row r="2695" spans="1:4" x14ac:dyDescent="0.3">
      <c r="A2695" s="25"/>
      <c r="B2695" s="26"/>
      <c r="C2695" s="27"/>
      <c r="D2695" s="28"/>
    </row>
    <row r="2696" spans="1:4" x14ac:dyDescent="0.3">
      <c r="A2696" s="25"/>
      <c r="B2696" s="26"/>
      <c r="C2696" s="27"/>
      <c r="D2696" s="28"/>
    </row>
    <row r="2697" spans="1:4" x14ac:dyDescent="0.3">
      <c r="A2697" s="25"/>
      <c r="B2697" s="26"/>
      <c r="C2697" s="27"/>
      <c r="D2697" s="28"/>
    </row>
    <row r="2698" spans="1:4" x14ac:dyDescent="0.3">
      <c r="A2698" s="25"/>
      <c r="B2698" s="26"/>
      <c r="C2698" s="27"/>
      <c r="D2698" s="28"/>
    </row>
    <row r="2699" spans="1:4" x14ac:dyDescent="0.3">
      <c r="A2699" s="25"/>
      <c r="B2699" s="26"/>
      <c r="C2699" s="27"/>
      <c r="D2699" s="28"/>
    </row>
    <row r="2700" spans="1:4" x14ac:dyDescent="0.3">
      <c r="A2700" s="25"/>
      <c r="B2700" s="26"/>
      <c r="C2700" s="27"/>
      <c r="D2700" s="28"/>
    </row>
    <row r="2701" spans="1:4" x14ac:dyDescent="0.3">
      <c r="A2701" s="25"/>
      <c r="B2701" s="26"/>
      <c r="C2701" s="27"/>
      <c r="D2701" s="28"/>
    </row>
    <row r="2702" spans="1:4" x14ac:dyDescent="0.3">
      <c r="A2702" s="25"/>
      <c r="B2702" s="26"/>
      <c r="C2702" s="27"/>
      <c r="D2702" s="28"/>
    </row>
    <row r="2703" spans="1:4" x14ac:dyDescent="0.3">
      <c r="A2703" s="25"/>
      <c r="B2703" s="26"/>
      <c r="C2703" s="27"/>
      <c r="D2703" s="28"/>
    </row>
    <row r="2704" spans="1:4" x14ac:dyDescent="0.3">
      <c r="A2704" s="25"/>
      <c r="B2704" s="26"/>
      <c r="C2704" s="27"/>
      <c r="D2704" s="28"/>
    </row>
    <row r="2705" spans="1:4" x14ac:dyDescent="0.3">
      <c r="A2705" s="25"/>
      <c r="B2705" s="26"/>
      <c r="C2705" s="27"/>
      <c r="D2705" s="28"/>
    </row>
    <row r="2706" spans="1:4" x14ac:dyDescent="0.3">
      <c r="A2706" s="25"/>
      <c r="B2706" s="26"/>
      <c r="C2706" s="27"/>
      <c r="D2706" s="28"/>
    </row>
    <row r="2707" spans="1:4" x14ac:dyDescent="0.3">
      <c r="A2707" s="25"/>
      <c r="B2707" s="26"/>
      <c r="C2707" s="27"/>
      <c r="D2707" s="28"/>
    </row>
    <row r="2708" spans="1:4" x14ac:dyDescent="0.3">
      <c r="A2708" s="25"/>
      <c r="B2708" s="26"/>
      <c r="C2708" s="27"/>
      <c r="D2708" s="28"/>
    </row>
    <row r="2709" spans="1:4" x14ac:dyDescent="0.3">
      <c r="A2709" s="25"/>
      <c r="B2709" s="26"/>
      <c r="C2709" s="27"/>
      <c r="D2709" s="28"/>
    </row>
    <row r="2710" spans="1:4" x14ac:dyDescent="0.3">
      <c r="A2710" s="25"/>
      <c r="B2710" s="26"/>
      <c r="C2710" s="27"/>
      <c r="D2710" s="28"/>
    </row>
    <row r="2711" spans="1:4" x14ac:dyDescent="0.3">
      <c r="A2711" s="25"/>
      <c r="B2711" s="26"/>
      <c r="C2711" s="27"/>
      <c r="D2711" s="28"/>
    </row>
    <row r="2712" spans="1:4" x14ac:dyDescent="0.3">
      <c r="A2712" s="25"/>
      <c r="B2712" s="26"/>
      <c r="C2712" s="27"/>
      <c r="D2712" s="28"/>
    </row>
    <row r="2713" spans="1:4" x14ac:dyDescent="0.3">
      <c r="A2713" s="25"/>
      <c r="B2713" s="26"/>
      <c r="C2713" s="27"/>
      <c r="D2713" s="28"/>
    </row>
    <row r="2714" spans="1:4" x14ac:dyDescent="0.3">
      <c r="A2714" s="25"/>
      <c r="B2714" s="26"/>
      <c r="C2714" s="27"/>
      <c r="D2714" s="28"/>
    </row>
    <row r="2715" spans="1:4" x14ac:dyDescent="0.3">
      <c r="A2715" s="25"/>
      <c r="B2715" s="26"/>
      <c r="C2715" s="27"/>
      <c r="D2715" s="28"/>
    </row>
    <row r="2716" spans="1:4" x14ac:dyDescent="0.3">
      <c r="A2716" s="25"/>
      <c r="B2716" s="26"/>
      <c r="C2716" s="27"/>
      <c r="D2716" s="28"/>
    </row>
    <row r="2717" spans="1:4" x14ac:dyDescent="0.3">
      <c r="A2717" s="25"/>
      <c r="B2717" s="26"/>
      <c r="C2717" s="27"/>
      <c r="D2717" s="28"/>
    </row>
    <row r="2718" spans="1:4" x14ac:dyDescent="0.3">
      <c r="A2718" s="25"/>
      <c r="B2718" s="26"/>
      <c r="C2718" s="27"/>
      <c r="D2718" s="28"/>
    </row>
    <row r="2719" spans="1:4" x14ac:dyDescent="0.3">
      <c r="A2719" s="25"/>
      <c r="B2719" s="26"/>
      <c r="C2719" s="27"/>
      <c r="D2719" s="28"/>
    </row>
    <row r="2720" spans="1:4" x14ac:dyDescent="0.3">
      <c r="A2720" s="25"/>
      <c r="B2720" s="26"/>
      <c r="C2720" s="27"/>
      <c r="D2720" s="28"/>
    </row>
    <row r="2721" spans="1:4" x14ac:dyDescent="0.3">
      <c r="A2721" s="25"/>
      <c r="B2721" s="26"/>
      <c r="C2721" s="27"/>
      <c r="D2721" s="28"/>
    </row>
    <row r="2722" spans="1:4" x14ac:dyDescent="0.3">
      <c r="A2722" s="25"/>
      <c r="B2722" s="26"/>
      <c r="C2722" s="27"/>
      <c r="D2722" s="28"/>
    </row>
    <row r="2723" spans="1:4" x14ac:dyDescent="0.3">
      <c r="A2723" s="25"/>
      <c r="B2723" s="26"/>
      <c r="C2723" s="27"/>
      <c r="D2723" s="28"/>
    </row>
    <row r="2724" spans="1:4" x14ac:dyDescent="0.3">
      <c r="A2724" s="25"/>
      <c r="B2724" s="26"/>
      <c r="C2724" s="27"/>
      <c r="D2724" s="28"/>
    </row>
    <row r="2725" spans="1:4" x14ac:dyDescent="0.3">
      <c r="A2725" s="25"/>
      <c r="B2725" s="26"/>
      <c r="C2725" s="27"/>
      <c r="D2725" s="28"/>
    </row>
    <row r="2726" spans="1:4" x14ac:dyDescent="0.3">
      <c r="A2726" s="25"/>
      <c r="B2726" s="26"/>
      <c r="C2726" s="27"/>
      <c r="D2726" s="28"/>
    </row>
    <row r="2727" spans="1:4" x14ac:dyDescent="0.3">
      <c r="A2727" s="25"/>
      <c r="B2727" s="26"/>
      <c r="C2727" s="27"/>
      <c r="D2727" s="28"/>
    </row>
    <row r="2728" spans="1:4" x14ac:dyDescent="0.3">
      <c r="A2728" s="25"/>
      <c r="B2728" s="26"/>
      <c r="C2728" s="27"/>
      <c r="D2728" s="28"/>
    </row>
    <row r="2729" spans="1:4" x14ac:dyDescent="0.3">
      <c r="A2729" s="25"/>
      <c r="B2729" s="26"/>
      <c r="C2729" s="27"/>
      <c r="D2729" s="28"/>
    </row>
    <row r="2730" spans="1:4" x14ac:dyDescent="0.3">
      <c r="A2730" s="25"/>
      <c r="B2730" s="26"/>
      <c r="C2730" s="27"/>
      <c r="D2730" s="28"/>
    </row>
    <row r="2731" spans="1:4" x14ac:dyDescent="0.3">
      <c r="A2731" s="25"/>
      <c r="B2731" s="26"/>
      <c r="C2731" s="27"/>
      <c r="D2731" s="28"/>
    </row>
    <row r="2732" spans="1:4" x14ac:dyDescent="0.3">
      <c r="A2732" s="25"/>
      <c r="B2732" s="26"/>
      <c r="C2732" s="27"/>
      <c r="D2732" s="28"/>
    </row>
    <row r="2733" spans="1:4" x14ac:dyDescent="0.3">
      <c r="A2733" s="25"/>
      <c r="B2733" s="26"/>
      <c r="C2733" s="27"/>
      <c r="D2733" s="28"/>
    </row>
    <row r="2734" spans="1:4" x14ac:dyDescent="0.3">
      <c r="A2734" s="25"/>
      <c r="B2734" s="26"/>
      <c r="C2734" s="27"/>
      <c r="D2734" s="28"/>
    </row>
    <row r="2735" spans="1:4" x14ac:dyDescent="0.3">
      <c r="A2735" s="25"/>
      <c r="B2735" s="26"/>
      <c r="C2735" s="27"/>
      <c r="D2735" s="28"/>
    </row>
    <row r="2736" spans="1:4" x14ac:dyDescent="0.3">
      <c r="A2736" s="25"/>
      <c r="B2736" s="26"/>
      <c r="C2736" s="27"/>
      <c r="D2736" s="28"/>
    </row>
    <row r="2737" spans="1:4" x14ac:dyDescent="0.3">
      <c r="A2737" s="25"/>
      <c r="B2737" s="26"/>
      <c r="C2737" s="27"/>
      <c r="D2737" s="28"/>
    </row>
    <row r="2738" spans="1:4" x14ac:dyDescent="0.3">
      <c r="A2738" s="25"/>
      <c r="B2738" s="26"/>
      <c r="C2738" s="27"/>
      <c r="D2738" s="28"/>
    </row>
    <row r="2739" spans="1:4" x14ac:dyDescent="0.3">
      <c r="A2739" s="25"/>
      <c r="B2739" s="26"/>
      <c r="C2739" s="27"/>
      <c r="D2739" s="28"/>
    </row>
    <row r="2740" spans="1:4" x14ac:dyDescent="0.3">
      <c r="A2740" s="25"/>
      <c r="B2740" s="26"/>
      <c r="C2740" s="27"/>
      <c r="D2740" s="28"/>
    </row>
    <row r="2741" spans="1:4" x14ac:dyDescent="0.3">
      <c r="A2741" s="25"/>
      <c r="B2741" s="26"/>
      <c r="C2741" s="27"/>
      <c r="D2741" s="28"/>
    </row>
    <row r="2742" spans="1:4" x14ac:dyDescent="0.3">
      <c r="A2742" s="25"/>
      <c r="B2742" s="26"/>
      <c r="C2742" s="27"/>
      <c r="D2742" s="28"/>
    </row>
    <row r="2743" spans="1:4" x14ac:dyDescent="0.3">
      <c r="A2743" s="25"/>
      <c r="B2743" s="26"/>
      <c r="C2743" s="27"/>
      <c r="D2743" s="28"/>
    </row>
    <row r="2744" spans="1:4" x14ac:dyDescent="0.3">
      <c r="A2744" s="25"/>
      <c r="B2744" s="26"/>
      <c r="C2744" s="27"/>
      <c r="D2744" s="28"/>
    </row>
    <row r="2745" spans="1:4" x14ac:dyDescent="0.3">
      <c r="A2745" s="25"/>
      <c r="B2745" s="26"/>
      <c r="C2745" s="27"/>
      <c r="D2745" s="28"/>
    </row>
    <row r="2746" spans="1:4" x14ac:dyDescent="0.3">
      <c r="A2746" s="25"/>
      <c r="B2746" s="26"/>
      <c r="C2746" s="27"/>
      <c r="D2746" s="28"/>
    </row>
    <row r="2747" spans="1:4" x14ac:dyDescent="0.3">
      <c r="A2747" s="25"/>
      <c r="B2747" s="26"/>
      <c r="C2747" s="27"/>
      <c r="D2747" s="28"/>
    </row>
    <row r="2748" spans="1:4" x14ac:dyDescent="0.3">
      <c r="A2748" s="25"/>
      <c r="B2748" s="26"/>
      <c r="C2748" s="27"/>
      <c r="D2748" s="28"/>
    </row>
    <row r="2749" spans="1:4" x14ac:dyDescent="0.3">
      <c r="A2749" s="25"/>
      <c r="B2749" s="26"/>
      <c r="C2749" s="27"/>
      <c r="D2749" s="28"/>
    </row>
    <row r="2750" spans="1:4" x14ac:dyDescent="0.3">
      <c r="A2750" s="25"/>
      <c r="B2750" s="26"/>
      <c r="C2750" s="27"/>
      <c r="D2750" s="28"/>
    </row>
    <row r="2751" spans="1:4" x14ac:dyDescent="0.3">
      <c r="A2751" s="25"/>
      <c r="B2751" s="26"/>
      <c r="C2751" s="27"/>
      <c r="D2751" s="28"/>
    </row>
    <row r="2752" spans="1:4" x14ac:dyDescent="0.3">
      <c r="A2752" s="25"/>
      <c r="B2752" s="26"/>
      <c r="C2752" s="27"/>
      <c r="D2752" s="28"/>
    </row>
    <row r="2753" spans="1:4" x14ac:dyDescent="0.3">
      <c r="A2753" s="25"/>
      <c r="B2753" s="26"/>
      <c r="C2753" s="27"/>
      <c r="D2753" s="28"/>
    </row>
    <row r="2754" spans="1:4" x14ac:dyDescent="0.3">
      <c r="A2754" s="25"/>
      <c r="B2754" s="26"/>
      <c r="C2754" s="27"/>
      <c r="D2754" s="28"/>
    </row>
    <row r="2755" spans="1:4" x14ac:dyDescent="0.3">
      <c r="A2755" s="25"/>
      <c r="B2755" s="26"/>
      <c r="C2755" s="27"/>
      <c r="D2755" s="28"/>
    </row>
    <row r="2756" spans="1:4" x14ac:dyDescent="0.3">
      <c r="A2756" s="25"/>
      <c r="B2756" s="26"/>
      <c r="C2756" s="27"/>
      <c r="D2756" s="28"/>
    </row>
    <row r="2757" spans="1:4" x14ac:dyDescent="0.3">
      <c r="A2757" s="25"/>
      <c r="B2757" s="26"/>
      <c r="C2757" s="27"/>
      <c r="D2757" s="28"/>
    </row>
    <row r="2758" spans="1:4" x14ac:dyDescent="0.3">
      <c r="A2758" s="25"/>
      <c r="B2758" s="26"/>
      <c r="C2758" s="27"/>
      <c r="D2758" s="28"/>
    </row>
    <row r="2759" spans="1:4" x14ac:dyDescent="0.3">
      <c r="A2759" s="25"/>
      <c r="B2759" s="26"/>
      <c r="C2759" s="27"/>
      <c r="D2759" s="28"/>
    </row>
    <row r="2760" spans="1:4" x14ac:dyDescent="0.3">
      <c r="A2760" s="25"/>
      <c r="B2760" s="26"/>
      <c r="C2760" s="27"/>
      <c r="D2760" s="28"/>
    </row>
    <row r="2761" spans="1:4" x14ac:dyDescent="0.3">
      <c r="A2761" s="25"/>
      <c r="B2761" s="26"/>
      <c r="C2761" s="27"/>
      <c r="D2761" s="28"/>
    </row>
    <row r="2762" spans="1:4" x14ac:dyDescent="0.3">
      <c r="A2762" s="25"/>
      <c r="B2762" s="26"/>
      <c r="C2762" s="27"/>
      <c r="D2762" s="28"/>
    </row>
    <row r="2763" spans="1:4" x14ac:dyDescent="0.3">
      <c r="A2763" s="25"/>
      <c r="B2763" s="26"/>
      <c r="C2763" s="27"/>
      <c r="D2763" s="28"/>
    </row>
    <row r="2764" spans="1:4" x14ac:dyDescent="0.3">
      <c r="A2764" s="25"/>
      <c r="B2764" s="26"/>
      <c r="C2764" s="27"/>
      <c r="D2764" s="28"/>
    </row>
    <row r="2765" spans="1:4" x14ac:dyDescent="0.3">
      <c r="A2765" s="25"/>
      <c r="B2765" s="26"/>
      <c r="C2765" s="27"/>
      <c r="D2765" s="28"/>
    </row>
    <row r="2766" spans="1:4" x14ac:dyDescent="0.3">
      <c r="A2766" s="25"/>
      <c r="B2766" s="26"/>
      <c r="C2766" s="27"/>
      <c r="D2766" s="28"/>
    </row>
    <row r="2767" spans="1:4" x14ac:dyDescent="0.3">
      <c r="A2767" s="25"/>
      <c r="B2767" s="26"/>
      <c r="C2767" s="27"/>
      <c r="D2767" s="28"/>
    </row>
    <row r="2768" spans="1:4" x14ac:dyDescent="0.3">
      <c r="A2768" s="25"/>
      <c r="B2768" s="26"/>
      <c r="C2768" s="27"/>
      <c r="D2768" s="28"/>
    </row>
    <row r="2769" spans="1:4" x14ac:dyDescent="0.3">
      <c r="A2769" s="25"/>
      <c r="B2769" s="26"/>
      <c r="C2769" s="27"/>
      <c r="D2769" s="28"/>
    </row>
    <row r="2770" spans="1:4" x14ac:dyDescent="0.3">
      <c r="A2770" s="25"/>
      <c r="B2770" s="26"/>
      <c r="C2770" s="27"/>
      <c r="D2770" s="28"/>
    </row>
    <row r="2771" spans="1:4" x14ac:dyDescent="0.3">
      <c r="A2771" s="25"/>
      <c r="B2771" s="26"/>
      <c r="C2771" s="27"/>
      <c r="D2771" s="28"/>
    </row>
    <row r="2772" spans="1:4" x14ac:dyDescent="0.3">
      <c r="A2772" s="25"/>
      <c r="B2772" s="26"/>
      <c r="C2772" s="27"/>
      <c r="D2772" s="28"/>
    </row>
    <row r="2773" spans="1:4" x14ac:dyDescent="0.3">
      <c r="A2773" s="25"/>
      <c r="B2773" s="26"/>
      <c r="C2773" s="27"/>
      <c r="D2773" s="28"/>
    </row>
    <row r="2774" spans="1:4" x14ac:dyDescent="0.3">
      <c r="A2774" s="25"/>
      <c r="B2774" s="26"/>
      <c r="C2774" s="27"/>
      <c r="D2774" s="28"/>
    </row>
    <row r="2775" spans="1:4" x14ac:dyDescent="0.3">
      <c r="A2775" s="25"/>
      <c r="B2775" s="26"/>
      <c r="C2775" s="27"/>
      <c r="D2775" s="28"/>
    </row>
    <row r="2776" spans="1:4" x14ac:dyDescent="0.3">
      <c r="A2776" s="25"/>
      <c r="B2776" s="26"/>
      <c r="C2776" s="27"/>
      <c r="D2776" s="28"/>
    </row>
    <row r="2777" spans="1:4" x14ac:dyDescent="0.3">
      <c r="A2777" s="25"/>
      <c r="B2777" s="26"/>
      <c r="C2777" s="27"/>
      <c r="D2777" s="28"/>
    </row>
    <row r="2778" spans="1:4" x14ac:dyDescent="0.3">
      <c r="A2778" s="25"/>
      <c r="B2778" s="26"/>
      <c r="C2778" s="27"/>
      <c r="D2778" s="28"/>
    </row>
    <row r="2779" spans="1:4" x14ac:dyDescent="0.3">
      <c r="A2779" s="25"/>
      <c r="B2779" s="26"/>
      <c r="C2779" s="27"/>
      <c r="D2779" s="28"/>
    </row>
    <row r="2780" spans="1:4" x14ac:dyDescent="0.3">
      <c r="A2780" s="25"/>
      <c r="B2780" s="26"/>
      <c r="C2780" s="27"/>
      <c r="D2780" s="28"/>
    </row>
    <row r="2781" spans="1:4" x14ac:dyDescent="0.3">
      <c r="A2781" s="25"/>
      <c r="B2781" s="26"/>
      <c r="C2781" s="27"/>
      <c r="D2781" s="28"/>
    </row>
    <row r="2782" spans="1:4" x14ac:dyDescent="0.3">
      <c r="A2782" s="25"/>
      <c r="B2782" s="26"/>
      <c r="C2782" s="27"/>
      <c r="D2782" s="28"/>
    </row>
    <row r="2783" spans="1:4" x14ac:dyDescent="0.3">
      <c r="A2783" s="25"/>
      <c r="B2783" s="26"/>
      <c r="C2783" s="27"/>
      <c r="D2783" s="28"/>
    </row>
    <row r="2784" spans="1:4" x14ac:dyDescent="0.3">
      <c r="A2784" s="25"/>
      <c r="B2784" s="26"/>
      <c r="C2784" s="27"/>
      <c r="D2784" s="28"/>
    </row>
    <row r="2785" spans="1:4" x14ac:dyDescent="0.3">
      <c r="A2785" s="25"/>
      <c r="B2785" s="26"/>
      <c r="C2785" s="27"/>
      <c r="D2785" s="28"/>
    </row>
    <row r="2786" spans="1:4" x14ac:dyDescent="0.3">
      <c r="A2786" s="25"/>
      <c r="B2786" s="26"/>
      <c r="C2786" s="27"/>
      <c r="D2786" s="28"/>
    </row>
    <row r="2787" spans="1:4" x14ac:dyDescent="0.3">
      <c r="A2787" s="25"/>
      <c r="B2787" s="26"/>
      <c r="C2787" s="27"/>
      <c r="D2787" s="28"/>
    </row>
    <row r="2788" spans="1:4" x14ac:dyDescent="0.3">
      <c r="A2788" s="25"/>
      <c r="B2788" s="26"/>
      <c r="C2788" s="27"/>
      <c r="D2788" s="28"/>
    </row>
    <row r="2789" spans="1:4" x14ac:dyDescent="0.3">
      <c r="A2789" s="25"/>
      <c r="B2789" s="26"/>
      <c r="C2789" s="27"/>
      <c r="D2789" s="28"/>
    </row>
    <row r="2790" spans="1:4" x14ac:dyDescent="0.3">
      <c r="A2790" s="25"/>
      <c r="B2790" s="26"/>
      <c r="C2790" s="27"/>
      <c r="D2790" s="28"/>
    </row>
    <row r="2791" spans="1:4" x14ac:dyDescent="0.3">
      <c r="A2791" s="25"/>
      <c r="B2791" s="26"/>
      <c r="C2791" s="27"/>
      <c r="D2791" s="28"/>
    </row>
    <row r="2792" spans="1:4" x14ac:dyDescent="0.3">
      <c r="A2792" s="25"/>
      <c r="B2792" s="26"/>
      <c r="C2792" s="27"/>
      <c r="D2792" s="28"/>
    </row>
    <row r="2793" spans="1:4" x14ac:dyDescent="0.3">
      <c r="A2793" s="25"/>
      <c r="B2793" s="26"/>
      <c r="C2793" s="27"/>
      <c r="D2793" s="28"/>
    </row>
    <row r="2794" spans="1:4" x14ac:dyDescent="0.3">
      <c r="A2794" s="25"/>
      <c r="B2794" s="26"/>
      <c r="C2794" s="27"/>
      <c r="D2794" s="28"/>
    </row>
    <row r="2795" spans="1:4" x14ac:dyDescent="0.3">
      <c r="A2795" s="25"/>
      <c r="B2795" s="26"/>
      <c r="C2795" s="27"/>
      <c r="D2795" s="28"/>
    </row>
    <row r="2796" spans="1:4" x14ac:dyDescent="0.3">
      <c r="A2796" s="25"/>
      <c r="B2796" s="26"/>
      <c r="C2796" s="27"/>
      <c r="D2796" s="28"/>
    </row>
    <row r="2797" spans="1:4" x14ac:dyDescent="0.3">
      <c r="A2797" s="25"/>
      <c r="B2797" s="26"/>
      <c r="C2797" s="27"/>
      <c r="D2797" s="28"/>
    </row>
    <row r="2798" spans="1:4" x14ac:dyDescent="0.3">
      <c r="A2798" s="25"/>
      <c r="B2798" s="26"/>
      <c r="C2798" s="27"/>
      <c r="D2798" s="28"/>
    </row>
    <row r="2799" spans="1:4" x14ac:dyDescent="0.3">
      <c r="A2799" s="25"/>
      <c r="B2799" s="26"/>
      <c r="C2799" s="27"/>
      <c r="D2799" s="28"/>
    </row>
    <row r="2800" spans="1:4" x14ac:dyDescent="0.3">
      <c r="A2800" s="25"/>
      <c r="B2800" s="26"/>
      <c r="C2800" s="27"/>
      <c r="D2800" s="28"/>
    </row>
    <row r="2801" spans="1:4" x14ac:dyDescent="0.3">
      <c r="A2801" s="25"/>
      <c r="B2801" s="26"/>
      <c r="C2801" s="27"/>
      <c r="D2801" s="28"/>
    </row>
    <row r="2802" spans="1:4" x14ac:dyDescent="0.3">
      <c r="A2802" s="25"/>
      <c r="B2802" s="26"/>
      <c r="C2802" s="27"/>
      <c r="D2802" s="28"/>
    </row>
    <row r="2803" spans="1:4" x14ac:dyDescent="0.3">
      <c r="A2803" s="25"/>
      <c r="B2803" s="26"/>
      <c r="C2803" s="27"/>
      <c r="D2803" s="28"/>
    </row>
    <row r="2804" spans="1:4" x14ac:dyDescent="0.3">
      <c r="A2804" s="25"/>
      <c r="B2804" s="26"/>
      <c r="C2804" s="27"/>
      <c r="D2804" s="28"/>
    </row>
    <row r="2805" spans="1:4" x14ac:dyDescent="0.3">
      <c r="A2805" s="25"/>
      <c r="B2805" s="26"/>
      <c r="C2805" s="27"/>
      <c r="D2805" s="28"/>
    </row>
    <row r="2806" spans="1:4" x14ac:dyDescent="0.3">
      <c r="A2806" s="25"/>
      <c r="B2806" s="26"/>
      <c r="C2806" s="27"/>
      <c r="D2806" s="28"/>
    </row>
    <row r="2807" spans="1:4" x14ac:dyDescent="0.3">
      <c r="A2807" s="25"/>
      <c r="B2807" s="26"/>
      <c r="C2807" s="27"/>
      <c r="D2807" s="28"/>
    </row>
    <row r="2808" spans="1:4" x14ac:dyDescent="0.3">
      <c r="A2808" s="25"/>
      <c r="B2808" s="26"/>
      <c r="C2808" s="27"/>
      <c r="D2808" s="28"/>
    </row>
    <row r="2809" spans="1:4" x14ac:dyDescent="0.3">
      <c r="A2809" s="25"/>
      <c r="B2809" s="26"/>
      <c r="C2809" s="27"/>
      <c r="D2809" s="28"/>
    </row>
    <row r="2810" spans="1:4" x14ac:dyDescent="0.3">
      <c r="A2810" s="25"/>
      <c r="B2810" s="26"/>
      <c r="C2810" s="27"/>
      <c r="D2810" s="28"/>
    </row>
    <row r="2811" spans="1:4" x14ac:dyDescent="0.3">
      <c r="A2811" s="25"/>
      <c r="B2811" s="26"/>
      <c r="C2811" s="27"/>
      <c r="D2811" s="28"/>
    </row>
    <row r="2812" spans="1:4" x14ac:dyDescent="0.3">
      <c r="A2812" s="25"/>
      <c r="B2812" s="26"/>
      <c r="C2812" s="27"/>
      <c r="D2812" s="28"/>
    </row>
    <row r="2813" spans="1:4" x14ac:dyDescent="0.3">
      <c r="A2813" s="25"/>
      <c r="B2813" s="26"/>
      <c r="C2813" s="27"/>
      <c r="D2813" s="28"/>
    </row>
    <row r="2814" spans="1:4" x14ac:dyDescent="0.3">
      <c r="A2814" s="25"/>
      <c r="B2814" s="26"/>
      <c r="C2814" s="27"/>
      <c r="D2814" s="28"/>
    </row>
    <row r="2815" spans="1:4" x14ac:dyDescent="0.3">
      <c r="A2815" s="25"/>
      <c r="B2815" s="26"/>
      <c r="C2815" s="27"/>
      <c r="D2815" s="28"/>
    </row>
    <row r="2816" spans="1:4" x14ac:dyDescent="0.3">
      <c r="A2816" s="25"/>
      <c r="B2816" s="26"/>
      <c r="C2816" s="27"/>
      <c r="D2816" s="28"/>
    </row>
    <row r="2817" spans="1:4" x14ac:dyDescent="0.3">
      <c r="A2817" s="25"/>
      <c r="B2817" s="26"/>
      <c r="C2817" s="27"/>
      <c r="D2817" s="28"/>
    </row>
    <row r="2818" spans="1:4" x14ac:dyDescent="0.3">
      <c r="A2818" s="25"/>
      <c r="B2818" s="26"/>
      <c r="C2818" s="27"/>
      <c r="D2818" s="28"/>
    </row>
    <row r="2819" spans="1:4" x14ac:dyDescent="0.3">
      <c r="A2819" s="25"/>
      <c r="B2819" s="26"/>
      <c r="C2819" s="27"/>
      <c r="D2819" s="28"/>
    </row>
    <row r="2820" spans="1:4" x14ac:dyDescent="0.3">
      <c r="A2820" s="25"/>
      <c r="B2820" s="26"/>
      <c r="C2820" s="27"/>
      <c r="D2820" s="28"/>
    </row>
    <row r="2821" spans="1:4" x14ac:dyDescent="0.3">
      <c r="A2821" s="25"/>
      <c r="B2821" s="26"/>
      <c r="C2821" s="27"/>
      <c r="D2821" s="28"/>
    </row>
    <row r="2822" spans="1:4" x14ac:dyDescent="0.3">
      <c r="A2822" s="25"/>
      <c r="B2822" s="26"/>
      <c r="C2822" s="27"/>
      <c r="D2822" s="28"/>
    </row>
    <row r="2823" spans="1:4" x14ac:dyDescent="0.3">
      <c r="A2823" s="25"/>
      <c r="B2823" s="26"/>
      <c r="C2823" s="27"/>
      <c r="D2823" s="28"/>
    </row>
    <row r="2824" spans="1:4" x14ac:dyDescent="0.3">
      <c r="A2824" s="25"/>
      <c r="B2824" s="26"/>
      <c r="C2824" s="27"/>
      <c r="D2824" s="28"/>
    </row>
    <row r="2825" spans="1:4" x14ac:dyDescent="0.3">
      <c r="A2825" s="25"/>
      <c r="B2825" s="26"/>
      <c r="C2825" s="27"/>
      <c r="D2825" s="28"/>
    </row>
    <row r="2826" spans="1:4" x14ac:dyDescent="0.3">
      <c r="A2826" s="25"/>
      <c r="B2826" s="26"/>
      <c r="C2826" s="27"/>
      <c r="D2826" s="28"/>
    </row>
    <row r="2827" spans="1:4" x14ac:dyDescent="0.3">
      <c r="A2827" s="25"/>
      <c r="B2827" s="26"/>
      <c r="C2827" s="27"/>
      <c r="D2827" s="28"/>
    </row>
    <row r="2828" spans="1:4" x14ac:dyDescent="0.3">
      <c r="A2828" s="25"/>
      <c r="B2828" s="26"/>
      <c r="C2828" s="27"/>
      <c r="D2828" s="28"/>
    </row>
    <row r="2829" spans="1:4" x14ac:dyDescent="0.3">
      <c r="A2829" s="25"/>
      <c r="B2829" s="26"/>
      <c r="C2829" s="27"/>
      <c r="D2829" s="28"/>
    </row>
    <row r="2830" spans="1:4" x14ac:dyDescent="0.3">
      <c r="A2830" s="25"/>
      <c r="B2830" s="26"/>
      <c r="C2830" s="27"/>
      <c r="D2830" s="28"/>
    </row>
    <row r="2831" spans="1:4" x14ac:dyDescent="0.3">
      <c r="A2831" s="25"/>
      <c r="B2831" s="26"/>
      <c r="C2831" s="27"/>
      <c r="D2831" s="28"/>
    </row>
    <row r="2832" spans="1:4" x14ac:dyDescent="0.3">
      <c r="A2832" s="25"/>
      <c r="B2832" s="26"/>
      <c r="C2832" s="27"/>
      <c r="D2832" s="28"/>
    </row>
    <row r="2833" spans="1:4" x14ac:dyDescent="0.3">
      <c r="A2833" s="25"/>
      <c r="B2833" s="26"/>
      <c r="C2833" s="27"/>
      <c r="D2833" s="28"/>
    </row>
    <row r="2834" spans="1:4" x14ac:dyDescent="0.3">
      <c r="A2834" s="25"/>
      <c r="B2834" s="26"/>
      <c r="C2834" s="27"/>
      <c r="D2834" s="28"/>
    </row>
    <row r="2835" spans="1:4" x14ac:dyDescent="0.3">
      <c r="A2835" s="25"/>
      <c r="B2835" s="26"/>
      <c r="C2835" s="27"/>
      <c r="D2835" s="28"/>
    </row>
    <row r="2836" spans="1:4" x14ac:dyDescent="0.3">
      <c r="A2836" s="25"/>
      <c r="B2836" s="26"/>
      <c r="C2836" s="27"/>
      <c r="D2836" s="28"/>
    </row>
    <row r="2837" spans="1:4" x14ac:dyDescent="0.3">
      <c r="A2837" s="25"/>
      <c r="B2837" s="26"/>
      <c r="C2837" s="27"/>
      <c r="D2837" s="28"/>
    </row>
    <row r="2838" spans="1:4" x14ac:dyDescent="0.3">
      <c r="A2838" s="25"/>
      <c r="B2838" s="26"/>
      <c r="C2838" s="27"/>
      <c r="D2838" s="28"/>
    </row>
    <row r="2839" spans="1:4" x14ac:dyDescent="0.3">
      <c r="A2839" s="25"/>
      <c r="B2839" s="26"/>
      <c r="C2839" s="27"/>
      <c r="D2839" s="28"/>
    </row>
    <row r="2840" spans="1:4" x14ac:dyDescent="0.3">
      <c r="A2840" s="25"/>
      <c r="B2840" s="26"/>
      <c r="C2840" s="27"/>
      <c r="D2840" s="28"/>
    </row>
    <row r="2841" spans="1:4" x14ac:dyDescent="0.3">
      <c r="A2841" s="25"/>
      <c r="B2841" s="26"/>
      <c r="C2841" s="27"/>
      <c r="D2841" s="28"/>
    </row>
    <row r="2842" spans="1:4" x14ac:dyDescent="0.3">
      <c r="A2842" s="25"/>
      <c r="B2842" s="26"/>
      <c r="C2842" s="27"/>
      <c r="D2842" s="28"/>
    </row>
    <row r="2843" spans="1:4" x14ac:dyDescent="0.3">
      <c r="A2843" s="25"/>
      <c r="B2843" s="26"/>
      <c r="C2843" s="27"/>
      <c r="D2843" s="28"/>
    </row>
    <row r="2844" spans="1:4" x14ac:dyDescent="0.3">
      <c r="A2844" s="25"/>
      <c r="B2844" s="26"/>
      <c r="C2844" s="27"/>
      <c r="D2844" s="28"/>
    </row>
    <row r="2845" spans="1:4" x14ac:dyDescent="0.3">
      <c r="A2845" s="25"/>
      <c r="B2845" s="26"/>
      <c r="C2845" s="27"/>
      <c r="D2845" s="28"/>
    </row>
    <row r="2846" spans="1:4" x14ac:dyDescent="0.3">
      <c r="A2846" s="25"/>
      <c r="B2846" s="26"/>
      <c r="C2846" s="27"/>
      <c r="D2846" s="28"/>
    </row>
    <row r="2847" spans="1:4" x14ac:dyDescent="0.3">
      <c r="A2847" s="25"/>
      <c r="B2847" s="26"/>
      <c r="C2847" s="27"/>
      <c r="D2847" s="28"/>
    </row>
    <row r="2848" spans="1:4" x14ac:dyDescent="0.3">
      <c r="A2848" s="25"/>
      <c r="B2848" s="26"/>
      <c r="C2848" s="27"/>
      <c r="D2848" s="28"/>
    </row>
    <row r="2849" spans="1:4" x14ac:dyDescent="0.3">
      <c r="A2849" s="25"/>
      <c r="B2849" s="26"/>
      <c r="C2849" s="27"/>
      <c r="D2849" s="28"/>
    </row>
    <row r="2850" spans="1:4" x14ac:dyDescent="0.3">
      <c r="A2850" s="25"/>
      <c r="B2850" s="26"/>
      <c r="C2850" s="27"/>
      <c r="D2850" s="28"/>
    </row>
    <row r="2851" spans="1:4" x14ac:dyDescent="0.3">
      <c r="A2851" s="25"/>
      <c r="B2851" s="26"/>
      <c r="C2851" s="27"/>
      <c r="D2851" s="28"/>
    </row>
    <row r="2852" spans="1:4" x14ac:dyDescent="0.3">
      <c r="A2852" s="25"/>
      <c r="B2852" s="26"/>
      <c r="C2852" s="27"/>
      <c r="D2852" s="28"/>
    </row>
    <row r="2853" spans="1:4" x14ac:dyDescent="0.3">
      <c r="A2853" s="25"/>
      <c r="B2853" s="26"/>
      <c r="C2853" s="27"/>
      <c r="D2853" s="28"/>
    </row>
    <row r="2854" spans="1:4" x14ac:dyDescent="0.3">
      <c r="A2854" s="25"/>
      <c r="B2854" s="26"/>
      <c r="C2854" s="27"/>
      <c r="D2854" s="28"/>
    </row>
    <row r="2855" spans="1:4" x14ac:dyDescent="0.3">
      <c r="A2855" s="25"/>
      <c r="B2855" s="26"/>
      <c r="C2855" s="27"/>
      <c r="D2855" s="28"/>
    </row>
    <row r="2856" spans="1:4" x14ac:dyDescent="0.3">
      <c r="A2856" s="25"/>
      <c r="B2856" s="26"/>
      <c r="C2856" s="27"/>
      <c r="D2856" s="28"/>
    </row>
    <row r="2857" spans="1:4" x14ac:dyDescent="0.3">
      <c r="A2857" s="25"/>
      <c r="B2857" s="26"/>
      <c r="C2857" s="27"/>
      <c r="D2857" s="28"/>
    </row>
    <row r="2858" spans="1:4" x14ac:dyDescent="0.3">
      <c r="A2858" s="25"/>
      <c r="B2858" s="26"/>
      <c r="C2858" s="27"/>
      <c r="D2858" s="28"/>
    </row>
    <row r="2859" spans="1:4" x14ac:dyDescent="0.3">
      <c r="A2859" s="25"/>
      <c r="B2859" s="26"/>
      <c r="C2859" s="27"/>
      <c r="D2859" s="28"/>
    </row>
    <row r="2860" spans="1:4" x14ac:dyDescent="0.3">
      <c r="A2860" s="25"/>
      <c r="B2860" s="26"/>
      <c r="C2860" s="27"/>
      <c r="D2860" s="28"/>
    </row>
    <row r="2861" spans="1:4" x14ac:dyDescent="0.3">
      <c r="A2861" s="25"/>
      <c r="B2861" s="26"/>
      <c r="C2861" s="27"/>
      <c r="D2861" s="28"/>
    </row>
    <row r="2862" spans="1:4" x14ac:dyDescent="0.3">
      <c r="A2862" s="25"/>
      <c r="B2862" s="26"/>
      <c r="C2862" s="27"/>
      <c r="D2862" s="28"/>
    </row>
    <row r="2863" spans="1:4" x14ac:dyDescent="0.3">
      <c r="A2863" s="25"/>
      <c r="B2863" s="26"/>
      <c r="C2863" s="27"/>
      <c r="D2863" s="28"/>
    </row>
    <row r="2864" spans="1:4" x14ac:dyDescent="0.3">
      <c r="A2864" s="25"/>
      <c r="B2864" s="26"/>
      <c r="C2864" s="27"/>
      <c r="D2864" s="28"/>
    </row>
    <row r="2865" spans="1:4" x14ac:dyDescent="0.3">
      <c r="A2865" s="25"/>
      <c r="B2865" s="26"/>
      <c r="C2865" s="27"/>
      <c r="D2865" s="28"/>
    </row>
    <row r="2866" spans="1:4" x14ac:dyDescent="0.3">
      <c r="A2866" s="25"/>
      <c r="B2866" s="26"/>
      <c r="C2866" s="27"/>
      <c r="D2866" s="28"/>
    </row>
    <row r="2867" spans="1:4" x14ac:dyDescent="0.3">
      <c r="A2867" s="25"/>
      <c r="B2867" s="26"/>
      <c r="C2867" s="27"/>
      <c r="D2867" s="28"/>
    </row>
    <row r="2868" spans="1:4" x14ac:dyDescent="0.3">
      <c r="A2868" s="25"/>
      <c r="B2868" s="26"/>
      <c r="C2868" s="27"/>
      <c r="D2868" s="28"/>
    </row>
    <row r="2869" spans="1:4" x14ac:dyDescent="0.3">
      <c r="A2869" s="25"/>
      <c r="B2869" s="26"/>
      <c r="C2869" s="27"/>
      <c r="D2869" s="28"/>
    </row>
    <row r="2870" spans="1:4" x14ac:dyDescent="0.3">
      <c r="A2870" s="25"/>
      <c r="B2870" s="26"/>
      <c r="C2870" s="27"/>
      <c r="D2870" s="28"/>
    </row>
    <row r="2871" spans="1:4" x14ac:dyDescent="0.3">
      <c r="A2871" s="25"/>
      <c r="B2871" s="26"/>
      <c r="C2871" s="27"/>
      <c r="D2871" s="28"/>
    </row>
    <row r="2872" spans="1:4" x14ac:dyDescent="0.3">
      <c r="A2872" s="25"/>
      <c r="B2872" s="26"/>
      <c r="C2872" s="27"/>
      <c r="D2872" s="28"/>
    </row>
    <row r="2873" spans="1:4" x14ac:dyDescent="0.3">
      <c r="A2873" s="25"/>
      <c r="B2873" s="26"/>
      <c r="C2873" s="27"/>
      <c r="D2873" s="28"/>
    </row>
    <row r="2874" spans="1:4" x14ac:dyDescent="0.3">
      <c r="A2874" s="25"/>
      <c r="B2874" s="26"/>
      <c r="C2874" s="27"/>
      <c r="D2874" s="28"/>
    </row>
    <row r="2875" spans="1:4" x14ac:dyDescent="0.3">
      <c r="A2875" s="25"/>
      <c r="B2875" s="26"/>
      <c r="C2875" s="27"/>
      <c r="D2875" s="28"/>
    </row>
    <row r="2876" spans="1:4" x14ac:dyDescent="0.3">
      <c r="A2876" s="25"/>
      <c r="B2876" s="26"/>
      <c r="C2876" s="27"/>
      <c r="D2876" s="28"/>
    </row>
    <row r="2877" spans="1:4" x14ac:dyDescent="0.3">
      <c r="A2877" s="25"/>
      <c r="B2877" s="26"/>
      <c r="C2877" s="27"/>
      <c r="D2877" s="28"/>
    </row>
    <row r="2878" spans="1:4" x14ac:dyDescent="0.3">
      <c r="A2878" s="25"/>
      <c r="B2878" s="26"/>
      <c r="C2878" s="27"/>
      <c r="D2878" s="28"/>
    </row>
    <row r="2879" spans="1:4" x14ac:dyDescent="0.3">
      <c r="A2879" s="25"/>
      <c r="B2879" s="26"/>
      <c r="C2879" s="27"/>
      <c r="D2879" s="28"/>
    </row>
    <row r="2880" spans="1:4" x14ac:dyDescent="0.3">
      <c r="A2880" s="25"/>
      <c r="B2880" s="26"/>
      <c r="C2880" s="27"/>
      <c r="D2880" s="28"/>
    </row>
    <row r="2881" spans="1:4" x14ac:dyDescent="0.3">
      <c r="A2881" s="25"/>
      <c r="B2881" s="26"/>
      <c r="C2881" s="27"/>
      <c r="D2881" s="28"/>
    </row>
    <row r="2882" spans="1:4" x14ac:dyDescent="0.3">
      <c r="A2882" s="25"/>
      <c r="B2882" s="26"/>
      <c r="C2882" s="27"/>
      <c r="D2882" s="28"/>
    </row>
    <row r="2883" spans="1:4" x14ac:dyDescent="0.3">
      <c r="A2883" s="25"/>
      <c r="B2883" s="26"/>
      <c r="C2883" s="27"/>
      <c r="D2883" s="28"/>
    </row>
    <row r="2884" spans="1:4" x14ac:dyDescent="0.3">
      <c r="A2884" s="25"/>
      <c r="B2884" s="26"/>
      <c r="C2884" s="27"/>
      <c r="D2884" s="28"/>
    </row>
    <row r="2885" spans="1:4" x14ac:dyDescent="0.3">
      <c r="A2885" s="25"/>
      <c r="B2885" s="26"/>
      <c r="C2885" s="27"/>
      <c r="D2885" s="28"/>
    </row>
    <row r="2886" spans="1:4" x14ac:dyDescent="0.3">
      <c r="A2886" s="25"/>
      <c r="B2886" s="26"/>
      <c r="C2886" s="27"/>
      <c r="D2886" s="28"/>
    </row>
    <row r="2887" spans="1:4" x14ac:dyDescent="0.3">
      <c r="A2887" s="25"/>
      <c r="B2887" s="26"/>
      <c r="C2887" s="27"/>
      <c r="D2887" s="28"/>
    </row>
    <row r="2888" spans="1:4" x14ac:dyDescent="0.3">
      <c r="A2888" s="25"/>
      <c r="B2888" s="26"/>
      <c r="C2888" s="27"/>
      <c r="D2888" s="28"/>
    </row>
    <row r="2889" spans="1:4" x14ac:dyDescent="0.3">
      <c r="A2889" s="25"/>
      <c r="B2889" s="26"/>
      <c r="C2889" s="27"/>
      <c r="D2889" s="28"/>
    </row>
    <row r="2890" spans="1:4" x14ac:dyDescent="0.3">
      <c r="A2890" s="25"/>
      <c r="B2890" s="26"/>
      <c r="C2890" s="27"/>
      <c r="D2890" s="28"/>
    </row>
    <row r="2891" spans="1:4" x14ac:dyDescent="0.3">
      <c r="A2891" s="25"/>
      <c r="B2891" s="26"/>
      <c r="C2891" s="27"/>
      <c r="D2891" s="28"/>
    </row>
    <row r="2892" spans="1:4" x14ac:dyDescent="0.3">
      <c r="A2892" s="25"/>
      <c r="B2892" s="26"/>
      <c r="C2892" s="27"/>
      <c r="D2892" s="28"/>
    </row>
    <row r="2893" spans="1:4" x14ac:dyDescent="0.3">
      <c r="A2893" s="25"/>
      <c r="B2893" s="26"/>
      <c r="C2893" s="27"/>
      <c r="D2893" s="28"/>
    </row>
    <row r="2894" spans="1:4" x14ac:dyDescent="0.3">
      <c r="A2894" s="25"/>
      <c r="B2894" s="26"/>
      <c r="C2894" s="27"/>
      <c r="D2894" s="28"/>
    </row>
    <row r="2895" spans="1:4" x14ac:dyDescent="0.3">
      <c r="A2895" s="25"/>
      <c r="B2895" s="26"/>
      <c r="C2895" s="27"/>
      <c r="D2895" s="28"/>
    </row>
    <row r="2896" spans="1:4" x14ac:dyDescent="0.3">
      <c r="A2896" s="25"/>
      <c r="B2896" s="26"/>
      <c r="C2896" s="27"/>
      <c r="D2896" s="28"/>
    </row>
    <row r="2897" spans="1:4" x14ac:dyDescent="0.3">
      <c r="A2897" s="25"/>
      <c r="B2897" s="26"/>
      <c r="C2897" s="27"/>
      <c r="D2897" s="28"/>
    </row>
    <row r="2898" spans="1:4" x14ac:dyDescent="0.3">
      <c r="A2898" s="25"/>
      <c r="B2898" s="26"/>
      <c r="C2898" s="27"/>
      <c r="D2898" s="28"/>
    </row>
    <row r="2899" spans="1:4" x14ac:dyDescent="0.3">
      <c r="A2899" s="25"/>
      <c r="B2899" s="26"/>
      <c r="C2899" s="27"/>
      <c r="D2899" s="28"/>
    </row>
    <row r="2900" spans="1:4" x14ac:dyDescent="0.3">
      <c r="A2900" s="25"/>
      <c r="B2900" s="26"/>
      <c r="C2900" s="27"/>
      <c r="D2900" s="28"/>
    </row>
    <row r="2901" spans="1:4" x14ac:dyDescent="0.3">
      <c r="A2901" s="25"/>
      <c r="B2901" s="26"/>
      <c r="C2901" s="27"/>
      <c r="D2901" s="28"/>
    </row>
    <row r="2902" spans="1:4" x14ac:dyDescent="0.3">
      <c r="A2902" s="25"/>
      <c r="B2902" s="26"/>
      <c r="C2902" s="27"/>
      <c r="D2902" s="28"/>
    </row>
    <row r="2903" spans="1:4" x14ac:dyDescent="0.3">
      <c r="A2903" s="25"/>
      <c r="B2903" s="26"/>
      <c r="C2903" s="27"/>
      <c r="D2903" s="28"/>
    </row>
    <row r="2904" spans="1:4" x14ac:dyDescent="0.3">
      <c r="A2904" s="25"/>
      <c r="B2904" s="26"/>
      <c r="C2904" s="27"/>
      <c r="D2904" s="28"/>
    </row>
    <row r="2905" spans="1:4" x14ac:dyDescent="0.3">
      <c r="A2905" s="25"/>
      <c r="B2905" s="26"/>
      <c r="C2905" s="27"/>
      <c r="D2905" s="28"/>
    </row>
    <row r="2906" spans="1:4" x14ac:dyDescent="0.3">
      <c r="A2906" s="25"/>
      <c r="B2906" s="26"/>
      <c r="C2906" s="27"/>
      <c r="D2906" s="28"/>
    </row>
    <row r="2907" spans="1:4" x14ac:dyDescent="0.3">
      <c r="A2907" s="25"/>
      <c r="B2907" s="26"/>
      <c r="C2907" s="27"/>
      <c r="D2907" s="28"/>
    </row>
    <row r="2908" spans="1:4" x14ac:dyDescent="0.3">
      <c r="A2908" s="25"/>
      <c r="B2908" s="26"/>
      <c r="C2908" s="27"/>
      <c r="D2908" s="28"/>
    </row>
    <row r="2909" spans="1:4" x14ac:dyDescent="0.3">
      <c r="A2909" s="25"/>
      <c r="B2909" s="26"/>
      <c r="C2909" s="27"/>
      <c r="D2909" s="28"/>
    </row>
    <row r="2910" spans="1:4" x14ac:dyDescent="0.3">
      <c r="A2910" s="25"/>
      <c r="B2910" s="26"/>
      <c r="C2910" s="27"/>
      <c r="D2910" s="28"/>
    </row>
    <row r="2911" spans="1:4" x14ac:dyDescent="0.3">
      <c r="A2911" s="25"/>
      <c r="B2911" s="26"/>
      <c r="C2911" s="27"/>
      <c r="D2911" s="28"/>
    </row>
    <row r="2912" spans="1:4" x14ac:dyDescent="0.3">
      <c r="A2912" s="25"/>
      <c r="B2912" s="26"/>
      <c r="C2912" s="27"/>
      <c r="D2912" s="28"/>
    </row>
    <row r="2913" spans="1:4" x14ac:dyDescent="0.3">
      <c r="A2913" s="25"/>
      <c r="B2913" s="26"/>
      <c r="C2913" s="27"/>
      <c r="D2913" s="28"/>
    </row>
    <row r="2914" spans="1:4" x14ac:dyDescent="0.3">
      <c r="A2914" s="25"/>
      <c r="B2914" s="26"/>
      <c r="C2914" s="27"/>
      <c r="D2914" s="28"/>
    </row>
    <row r="2915" spans="1:4" x14ac:dyDescent="0.3">
      <c r="A2915" s="25"/>
      <c r="B2915" s="26"/>
      <c r="C2915" s="27"/>
      <c r="D2915" s="28"/>
    </row>
    <row r="2916" spans="1:4" x14ac:dyDescent="0.3">
      <c r="A2916" s="25"/>
      <c r="B2916" s="26"/>
      <c r="C2916" s="27"/>
      <c r="D2916" s="28"/>
    </row>
    <row r="2917" spans="1:4" x14ac:dyDescent="0.3">
      <c r="A2917" s="25"/>
      <c r="B2917" s="26"/>
      <c r="C2917" s="27"/>
      <c r="D2917" s="28"/>
    </row>
    <row r="2918" spans="1:4" x14ac:dyDescent="0.3">
      <c r="A2918" s="25"/>
      <c r="B2918" s="26"/>
      <c r="C2918" s="27"/>
      <c r="D2918" s="28"/>
    </row>
    <row r="2919" spans="1:4" x14ac:dyDescent="0.3">
      <c r="A2919" s="25"/>
      <c r="B2919" s="26"/>
      <c r="C2919" s="27"/>
      <c r="D2919" s="28"/>
    </row>
    <row r="2920" spans="1:4" x14ac:dyDescent="0.3">
      <c r="A2920" s="25"/>
      <c r="B2920" s="26"/>
      <c r="C2920" s="27"/>
      <c r="D2920" s="28"/>
    </row>
    <row r="2921" spans="1:4" x14ac:dyDescent="0.3">
      <c r="A2921" s="25"/>
      <c r="B2921" s="26"/>
      <c r="C2921" s="27"/>
      <c r="D2921" s="28"/>
    </row>
    <row r="2922" spans="1:4" x14ac:dyDescent="0.3">
      <c r="A2922" s="25"/>
      <c r="B2922" s="26"/>
      <c r="C2922" s="27"/>
      <c r="D2922" s="28"/>
    </row>
    <row r="2923" spans="1:4" x14ac:dyDescent="0.3">
      <c r="A2923" s="25"/>
      <c r="B2923" s="26"/>
      <c r="C2923" s="27"/>
      <c r="D2923" s="28"/>
    </row>
    <row r="2924" spans="1:4" x14ac:dyDescent="0.3">
      <c r="A2924" s="25"/>
      <c r="B2924" s="26"/>
      <c r="C2924" s="27"/>
      <c r="D2924" s="28"/>
    </row>
    <row r="2925" spans="1:4" x14ac:dyDescent="0.3">
      <c r="A2925" s="25"/>
      <c r="B2925" s="26"/>
      <c r="C2925" s="27"/>
      <c r="D2925" s="28"/>
    </row>
    <row r="2926" spans="1:4" x14ac:dyDescent="0.3">
      <c r="A2926" s="25"/>
      <c r="B2926" s="26"/>
      <c r="C2926" s="27"/>
      <c r="D2926" s="28"/>
    </row>
    <row r="2927" spans="1:4" x14ac:dyDescent="0.3">
      <c r="A2927" s="25"/>
      <c r="B2927" s="26"/>
      <c r="C2927" s="27"/>
      <c r="D2927" s="28"/>
    </row>
    <row r="2928" spans="1:4" x14ac:dyDescent="0.3">
      <c r="A2928" s="25"/>
      <c r="B2928" s="26"/>
      <c r="C2928" s="27"/>
      <c r="D2928" s="28"/>
    </row>
    <row r="2929" spans="1:4" x14ac:dyDescent="0.3">
      <c r="A2929" s="25"/>
      <c r="B2929" s="26"/>
      <c r="C2929" s="27"/>
      <c r="D2929" s="28"/>
    </row>
    <row r="2930" spans="1:4" x14ac:dyDescent="0.3">
      <c r="A2930" s="25"/>
      <c r="B2930" s="26"/>
      <c r="C2930" s="27"/>
      <c r="D2930" s="28"/>
    </row>
    <row r="2931" spans="1:4" x14ac:dyDescent="0.3">
      <c r="A2931" s="25"/>
      <c r="B2931" s="26"/>
      <c r="C2931" s="27"/>
      <c r="D2931" s="28"/>
    </row>
    <row r="2932" spans="1:4" x14ac:dyDescent="0.3">
      <c r="A2932" s="25"/>
      <c r="B2932" s="26"/>
      <c r="C2932" s="27"/>
      <c r="D2932" s="28"/>
    </row>
    <row r="2933" spans="1:4" x14ac:dyDescent="0.3">
      <c r="A2933" s="25"/>
      <c r="B2933" s="26"/>
      <c r="C2933" s="27"/>
      <c r="D2933" s="28"/>
    </row>
    <row r="2934" spans="1:4" x14ac:dyDescent="0.3">
      <c r="A2934" s="25"/>
      <c r="B2934" s="26"/>
      <c r="C2934" s="27"/>
      <c r="D2934" s="28"/>
    </row>
    <row r="2935" spans="1:4" x14ac:dyDescent="0.3">
      <c r="A2935" s="25"/>
      <c r="B2935" s="26"/>
      <c r="C2935" s="27"/>
      <c r="D2935" s="28"/>
    </row>
    <row r="2936" spans="1:4" x14ac:dyDescent="0.3">
      <c r="A2936" s="25"/>
      <c r="B2936" s="26"/>
      <c r="C2936" s="27"/>
      <c r="D2936" s="28"/>
    </row>
    <row r="2937" spans="1:4" x14ac:dyDescent="0.3">
      <c r="A2937" s="25"/>
      <c r="B2937" s="26"/>
      <c r="C2937" s="27"/>
      <c r="D2937" s="28"/>
    </row>
    <row r="2938" spans="1:4" x14ac:dyDescent="0.3">
      <c r="A2938" s="25"/>
      <c r="B2938" s="26"/>
      <c r="C2938" s="27"/>
      <c r="D2938" s="28"/>
    </row>
    <row r="2939" spans="1:4" x14ac:dyDescent="0.3">
      <c r="A2939" s="25"/>
      <c r="B2939" s="26"/>
      <c r="C2939" s="27"/>
      <c r="D2939" s="28"/>
    </row>
    <row r="2940" spans="1:4" x14ac:dyDescent="0.3">
      <c r="A2940" s="25"/>
      <c r="B2940" s="26"/>
      <c r="C2940" s="27"/>
      <c r="D2940" s="28"/>
    </row>
    <row r="2941" spans="1:4" x14ac:dyDescent="0.3">
      <c r="A2941" s="25"/>
      <c r="B2941" s="26"/>
      <c r="C2941" s="27"/>
      <c r="D2941" s="28"/>
    </row>
    <row r="2942" spans="1:4" x14ac:dyDescent="0.3">
      <c r="A2942" s="25"/>
      <c r="B2942" s="26"/>
      <c r="C2942" s="27"/>
      <c r="D2942" s="28"/>
    </row>
    <row r="2943" spans="1:4" x14ac:dyDescent="0.3">
      <c r="A2943" s="25"/>
      <c r="B2943" s="26"/>
      <c r="C2943" s="27"/>
      <c r="D2943" s="28"/>
    </row>
    <row r="2944" spans="1:4" x14ac:dyDescent="0.3">
      <c r="A2944" s="25"/>
      <c r="B2944" s="26"/>
      <c r="C2944" s="27"/>
      <c r="D2944" s="28"/>
    </row>
    <row r="2945" spans="1:4" x14ac:dyDescent="0.3">
      <c r="A2945" s="25"/>
      <c r="B2945" s="26"/>
      <c r="C2945" s="27"/>
      <c r="D2945" s="28"/>
    </row>
    <row r="2946" spans="1:4" x14ac:dyDescent="0.3">
      <c r="A2946" s="25"/>
      <c r="B2946" s="26"/>
      <c r="C2946" s="27"/>
      <c r="D2946" s="28"/>
    </row>
    <row r="2947" spans="1:4" x14ac:dyDescent="0.3">
      <c r="A2947" s="25"/>
      <c r="B2947" s="26"/>
      <c r="C2947" s="27"/>
      <c r="D2947" s="28"/>
    </row>
    <row r="2948" spans="1:4" x14ac:dyDescent="0.3">
      <c r="A2948" s="25"/>
      <c r="B2948" s="26"/>
      <c r="C2948" s="27"/>
      <c r="D2948" s="28"/>
    </row>
    <row r="2949" spans="1:4" x14ac:dyDescent="0.3">
      <c r="A2949" s="25"/>
      <c r="B2949" s="26"/>
      <c r="C2949" s="27"/>
      <c r="D2949" s="28"/>
    </row>
    <row r="2950" spans="1:4" x14ac:dyDescent="0.3">
      <c r="A2950" s="25"/>
      <c r="B2950" s="26"/>
      <c r="C2950" s="27"/>
      <c r="D2950" s="28"/>
    </row>
    <row r="2951" spans="1:4" x14ac:dyDescent="0.3">
      <c r="A2951" s="25"/>
      <c r="B2951" s="26"/>
      <c r="C2951" s="27"/>
      <c r="D2951" s="28"/>
    </row>
    <row r="2952" spans="1:4" x14ac:dyDescent="0.3">
      <c r="A2952" s="25"/>
      <c r="B2952" s="26"/>
      <c r="C2952" s="27"/>
      <c r="D2952" s="28"/>
    </row>
    <row r="2953" spans="1:4" x14ac:dyDescent="0.3">
      <c r="A2953" s="25"/>
      <c r="B2953" s="26"/>
      <c r="C2953" s="27"/>
      <c r="D2953" s="28"/>
    </row>
    <row r="2954" spans="1:4" x14ac:dyDescent="0.3">
      <c r="A2954" s="25"/>
      <c r="B2954" s="26"/>
      <c r="C2954" s="27"/>
      <c r="D2954" s="28"/>
    </row>
    <row r="2955" spans="1:4" x14ac:dyDescent="0.3">
      <c r="A2955" s="25"/>
      <c r="B2955" s="26"/>
      <c r="C2955" s="27"/>
      <c r="D2955" s="28"/>
    </row>
    <row r="2956" spans="1:4" x14ac:dyDescent="0.3">
      <c r="A2956" s="25"/>
      <c r="B2956" s="26"/>
      <c r="C2956" s="27"/>
      <c r="D2956" s="28"/>
    </row>
    <row r="2957" spans="1:4" x14ac:dyDescent="0.3">
      <c r="A2957" s="25"/>
      <c r="B2957" s="26"/>
      <c r="C2957" s="27"/>
      <c r="D2957" s="28"/>
    </row>
    <row r="2958" spans="1:4" x14ac:dyDescent="0.3">
      <c r="A2958" s="25"/>
      <c r="B2958" s="26"/>
      <c r="C2958" s="27"/>
      <c r="D2958" s="28"/>
    </row>
    <row r="2959" spans="1:4" x14ac:dyDescent="0.3">
      <c r="A2959" s="25"/>
      <c r="B2959" s="26"/>
      <c r="C2959" s="27"/>
      <c r="D2959" s="28"/>
    </row>
    <row r="2960" spans="1:4" x14ac:dyDescent="0.3">
      <c r="A2960" s="25"/>
      <c r="B2960" s="26"/>
      <c r="C2960" s="27"/>
      <c r="D2960" s="28"/>
    </row>
    <row r="2961" spans="1:4" x14ac:dyDescent="0.3">
      <c r="A2961" s="25"/>
      <c r="B2961" s="26"/>
      <c r="C2961" s="27"/>
      <c r="D2961" s="28"/>
    </row>
    <row r="2962" spans="1:4" x14ac:dyDescent="0.3">
      <c r="A2962" s="25"/>
      <c r="B2962" s="26"/>
      <c r="C2962" s="27"/>
      <c r="D2962" s="28"/>
    </row>
    <row r="2963" spans="1:4" x14ac:dyDescent="0.3">
      <c r="A2963" s="25"/>
      <c r="B2963" s="26"/>
      <c r="C2963" s="27"/>
      <c r="D2963" s="28"/>
    </row>
    <row r="2964" spans="1:4" x14ac:dyDescent="0.3">
      <c r="A2964" s="25"/>
      <c r="B2964" s="26"/>
      <c r="C2964" s="27"/>
      <c r="D2964" s="28"/>
    </row>
    <row r="2965" spans="1:4" x14ac:dyDescent="0.3">
      <c r="A2965" s="25"/>
      <c r="B2965" s="26"/>
      <c r="C2965" s="27"/>
      <c r="D2965" s="28"/>
    </row>
    <row r="2966" spans="1:4" x14ac:dyDescent="0.3">
      <c r="A2966" s="25"/>
      <c r="B2966" s="26"/>
      <c r="C2966" s="27"/>
      <c r="D2966" s="28"/>
    </row>
    <row r="2967" spans="1:4" x14ac:dyDescent="0.3">
      <c r="A2967" s="25"/>
      <c r="B2967" s="26"/>
      <c r="C2967" s="27"/>
      <c r="D2967" s="28"/>
    </row>
    <row r="2968" spans="1:4" x14ac:dyDescent="0.3">
      <c r="A2968" s="25"/>
      <c r="B2968" s="26"/>
      <c r="C2968" s="27"/>
      <c r="D2968" s="28"/>
    </row>
    <row r="2969" spans="1:4" x14ac:dyDescent="0.3">
      <c r="A2969" s="25"/>
      <c r="B2969" s="26"/>
      <c r="C2969" s="27"/>
      <c r="D2969" s="28"/>
    </row>
    <row r="2970" spans="1:4" x14ac:dyDescent="0.3">
      <c r="A2970" s="25"/>
      <c r="B2970" s="26"/>
      <c r="C2970" s="27"/>
      <c r="D2970" s="28"/>
    </row>
    <row r="2971" spans="1:4" x14ac:dyDescent="0.3">
      <c r="A2971" s="25"/>
      <c r="B2971" s="26"/>
      <c r="C2971" s="27"/>
      <c r="D2971" s="28"/>
    </row>
    <row r="2972" spans="1:4" x14ac:dyDescent="0.3">
      <c r="A2972" s="25"/>
      <c r="B2972" s="26"/>
      <c r="C2972" s="27"/>
      <c r="D2972" s="28"/>
    </row>
    <row r="2973" spans="1:4" x14ac:dyDescent="0.3">
      <c r="A2973" s="25"/>
      <c r="B2973" s="26"/>
      <c r="C2973" s="27"/>
      <c r="D2973" s="28"/>
    </row>
    <row r="2974" spans="1:4" x14ac:dyDescent="0.3">
      <c r="A2974" s="25"/>
      <c r="B2974" s="26"/>
      <c r="C2974" s="27"/>
      <c r="D2974" s="28"/>
    </row>
    <row r="2975" spans="1:4" x14ac:dyDescent="0.3">
      <c r="A2975" s="25"/>
      <c r="B2975" s="26"/>
      <c r="C2975" s="27"/>
      <c r="D2975" s="28"/>
    </row>
    <row r="2976" spans="1:4" x14ac:dyDescent="0.3">
      <c r="A2976" s="25"/>
      <c r="B2976" s="26"/>
      <c r="C2976" s="27"/>
      <c r="D2976" s="28"/>
    </row>
    <row r="2977" spans="1:4" x14ac:dyDescent="0.3">
      <c r="A2977" s="25"/>
      <c r="B2977" s="26"/>
      <c r="C2977" s="27"/>
      <c r="D2977" s="28"/>
    </row>
    <row r="2978" spans="1:4" x14ac:dyDescent="0.3">
      <c r="A2978" s="25"/>
      <c r="B2978" s="26"/>
      <c r="C2978" s="27"/>
      <c r="D2978" s="28"/>
    </row>
    <row r="2979" spans="1:4" x14ac:dyDescent="0.3">
      <c r="A2979" s="25"/>
      <c r="B2979" s="26"/>
      <c r="C2979" s="27"/>
      <c r="D2979" s="28"/>
    </row>
    <row r="2980" spans="1:4" x14ac:dyDescent="0.3">
      <c r="A2980" s="25"/>
      <c r="B2980" s="26"/>
      <c r="C2980" s="27"/>
      <c r="D2980" s="28"/>
    </row>
    <row r="2981" spans="1:4" x14ac:dyDescent="0.3">
      <c r="A2981" s="25"/>
      <c r="B2981" s="26"/>
      <c r="C2981" s="27"/>
      <c r="D2981" s="28"/>
    </row>
    <row r="2982" spans="1:4" x14ac:dyDescent="0.3">
      <c r="A2982" s="25"/>
      <c r="B2982" s="26"/>
      <c r="C2982" s="27"/>
      <c r="D2982" s="28"/>
    </row>
    <row r="2983" spans="1:4" x14ac:dyDescent="0.3">
      <c r="A2983" s="25"/>
      <c r="B2983" s="26"/>
      <c r="C2983" s="27"/>
      <c r="D2983" s="28"/>
    </row>
    <row r="2984" spans="1:4" x14ac:dyDescent="0.3">
      <c r="A2984" s="25"/>
      <c r="B2984" s="26"/>
      <c r="C2984" s="27"/>
      <c r="D2984" s="28"/>
    </row>
    <row r="2985" spans="1:4" x14ac:dyDescent="0.3">
      <c r="A2985" s="25"/>
      <c r="B2985" s="26"/>
      <c r="C2985" s="27"/>
      <c r="D2985" s="28"/>
    </row>
    <row r="2986" spans="1:4" x14ac:dyDescent="0.3">
      <c r="A2986" s="25"/>
      <c r="B2986" s="26"/>
      <c r="C2986" s="27"/>
      <c r="D2986" s="28"/>
    </row>
    <row r="2987" spans="1:4" x14ac:dyDescent="0.3">
      <c r="A2987" s="25"/>
      <c r="B2987" s="26"/>
      <c r="C2987" s="27"/>
      <c r="D2987" s="28"/>
    </row>
    <row r="2988" spans="1:4" x14ac:dyDescent="0.3">
      <c r="A2988" s="25"/>
      <c r="B2988" s="26"/>
      <c r="C2988" s="27"/>
      <c r="D2988" s="28"/>
    </row>
    <row r="2989" spans="1:4" x14ac:dyDescent="0.3">
      <c r="A2989" s="25"/>
      <c r="B2989" s="26"/>
      <c r="C2989" s="27"/>
      <c r="D2989" s="28"/>
    </row>
    <row r="2990" spans="1:4" x14ac:dyDescent="0.3">
      <c r="A2990" s="25"/>
      <c r="B2990" s="26"/>
      <c r="C2990" s="27"/>
      <c r="D2990" s="28"/>
    </row>
    <row r="2991" spans="1:4" x14ac:dyDescent="0.3">
      <c r="A2991" s="25"/>
      <c r="B2991" s="26"/>
      <c r="C2991" s="27"/>
      <c r="D2991" s="28"/>
    </row>
    <row r="2992" spans="1:4" x14ac:dyDescent="0.3">
      <c r="A2992" s="25"/>
      <c r="B2992" s="26"/>
      <c r="C2992" s="27"/>
      <c r="D2992" s="28"/>
    </row>
    <row r="2993" spans="1:4" x14ac:dyDescent="0.3">
      <c r="A2993" s="25"/>
      <c r="B2993" s="26"/>
      <c r="C2993" s="27"/>
      <c r="D2993" s="28"/>
    </row>
    <row r="2994" spans="1:4" x14ac:dyDescent="0.3">
      <c r="A2994" s="25"/>
      <c r="B2994" s="26"/>
      <c r="C2994" s="27"/>
      <c r="D2994" s="28"/>
    </row>
    <row r="2995" spans="1:4" x14ac:dyDescent="0.3">
      <c r="A2995" s="25"/>
      <c r="B2995" s="26"/>
      <c r="C2995" s="27"/>
      <c r="D2995" s="28"/>
    </row>
    <row r="2996" spans="1:4" x14ac:dyDescent="0.3">
      <c r="A2996" s="25"/>
      <c r="B2996" s="26"/>
      <c r="C2996" s="27"/>
      <c r="D2996" s="28"/>
    </row>
    <row r="2997" spans="1:4" x14ac:dyDescent="0.3">
      <c r="A2997" s="25"/>
      <c r="B2997" s="26"/>
      <c r="C2997" s="27"/>
      <c r="D2997" s="28"/>
    </row>
    <row r="2998" spans="1:4" x14ac:dyDescent="0.3">
      <c r="A2998" s="25"/>
      <c r="B2998" s="26"/>
      <c r="C2998" s="27"/>
      <c r="D2998" s="28"/>
    </row>
    <row r="2999" spans="1:4" x14ac:dyDescent="0.3">
      <c r="A2999" s="25"/>
      <c r="B2999" s="26"/>
      <c r="C2999" s="27"/>
      <c r="D2999" s="28"/>
    </row>
    <row r="3000" spans="1:4" x14ac:dyDescent="0.3">
      <c r="A3000" s="25"/>
      <c r="B3000" s="26"/>
      <c r="C3000" s="27"/>
      <c r="D3000" s="28"/>
    </row>
    <row r="3001" spans="1:4" x14ac:dyDescent="0.3">
      <c r="A3001" s="25"/>
      <c r="B3001" s="26"/>
      <c r="C3001" s="27"/>
      <c r="D3001" s="28"/>
    </row>
    <row r="3002" spans="1:4" x14ac:dyDescent="0.3">
      <c r="A3002" s="25"/>
      <c r="B3002" s="26"/>
      <c r="C3002" s="27"/>
      <c r="D3002" s="28"/>
    </row>
    <row r="3003" spans="1:4" x14ac:dyDescent="0.3">
      <c r="A3003" s="25"/>
      <c r="B3003" s="26"/>
      <c r="C3003" s="27"/>
      <c r="D3003" s="28"/>
    </row>
    <row r="3004" spans="1:4" x14ac:dyDescent="0.3">
      <c r="A3004" s="25"/>
      <c r="B3004" s="26"/>
      <c r="C3004" s="27"/>
      <c r="D3004" s="28"/>
    </row>
    <row r="3005" spans="1:4" x14ac:dyDescent="0.3">
      <c r="A3005" s="25"/>
      <c r="B3005" s="26"/>
      <c r="C3005" s="27"/>
      <c r="D3005" s="28"/>
    </row>
    <row r="3006" spans="1:4" x14ac:dyDescent="0.3">
      <c r="A3006" s="25"/>
      <c r="B3006" s="26"/>
      <c r="C3006" s="27"/>
      <c r="D3006" s="28"/>
    </row>
    <row r="3007" spans="1:4" x14ac:dyDescent="0.3">
      <c r="A3007" s="25"/>
      <c r="B3007" s="26"/>
      <c r="C3007" s="27"/>
      <c r="D3007" s="28"/>
    </row>
    <row r="3008" spans="1:4" x14ac:dyDescent="0.3">
      <c r="A3008" s="25"/>
      <c r="B3008" s="26"/>
      <c r="C3008" s="27"/>
      <c r="D3008" s="28"/>
    </row>
    <row r="3009" spans="1:4" x14ac:dyDescent="0.3">
      <c r="A3009" s="25"/>
      <c r="B3009" s="26"/>
      <c r="C3009" s="27"/>
      <c r="D3009" s="28"/>
    </row>
    <row r="3010" spans="1:4" x14ac:dyDescent="0.3">
      <c r="A3010" s="25"/>
      <c r="B3010" s="26"/>
      <c r="C3010" s="27"/>
      <c r="D3010" s="28"/>
    </row>
    <row r="3011" spans="1:4" x14ac:dyDescent="0.3">
      <c r="A3011" s="25"/>
      <c r="B3011" s="26"/>
      <c r="C3011" s="27"/>
      <c r="D3011" s="28"/>
    </row>
    <row r="3012" spans="1:4" x14ac:dyDescent="0.3">
      <c r="A3012" s="25"/>
      <c r="B3012" s="26"/>
      <c r="C3012" s="27"/>
      <c r="D3012" s="28"/>
    </row>
    <row r="3013" spans="1:4" x14ac:dyDescent="0.3">
      <c r="A3013" s="25"/>
      <c r="B3013" s="26"/>
      <c r="C3013" s="27"/>
      <c r="D3013" s="28"/>
    </row>
    <row r="3014" spans="1:4" x14ac:dyDescent="0.3">
      <c r="A3014" s="25"/>
      <c r="B3014" s="26"/>
      <c r="C3014" s="27"/>
      <c r="D3014" s="28"/>
    </row>
    <row r="3015" spans="1:4" x14ac:dyDescent="0.3">
      <c r="A3015" s="25"/>
      <c r="B3015" s="26"/>
      <c r="C3015" s="27"/>
      <c r="D3015" s="28"/>
    </row>
    <row r="3016" spans="1:4" x14ac:dyDescent="0.3">
      <c r="A3016" s="25"/>
      <c r="B3016" s="26"/>
      <c r="C3016" s="27"/>
      <c r="D3016" s="28"/>
    </row>
    <row r="3017" spans="1:4" x14ac:dyDescent="0.3">
      <c r="A3017" s="25"/>
      <c r="B3017" s="26"/>
      <c r="C3017" s="27"/>
      <c r="D3017" s="28"/>
    </row>
    <row r="3018" spans="1:4" x14ac:dyDescent="0.3">
      <c r="A3018" s="25"/>
      <c r="B3018" s="26"/>
      <c r="C3018" s="27"/>
      <c r="D3018" s="28"/>
    </row>
    <row r="3019" spans="1:4" x14ac:dyDescent="0.3">
      <c r="A3019" s="25"/>
      <c r="B3019" s="26"/>
      <c r="C3019" s="27"/>
      <c r="D3019" s="28"/>
    </row>
    <row r="3020" spans="1:4" x14ac:dyDescent="0.3">
      <c r="A3020" s="25"/>
      <c r="B3020" s="26"/>
      <c r="C3020" s="27"/>
      <c r="D3020" s="28"/>
    </row>
    <row r="3021" spans="1:4" x14ac:dyDescent="0.3">
      <c r="A3021" s="25"/>
      <c r="B3021" s="26"/>
      <c r="C3021" s="27"/>
      <c r="D3021" s="28"/>
    </row>
    <row r="3022" spans="1:4" x14ac:dyDescent="0.3">
      <c r="A3022" s="25"/>
      <c r="B3022" s="26"/>
      <c r="C3022" s="27"/>
      <c r="D3022" s="28"/>
    </row>
    <row r="3023" spans="1:4" x14ac:dyDescent="0.3">
      <c r="A3023" s="25"/>
      <c r="B3023" s="26"/>
      <c r="C3023" s="27"/>
      <c r="D3023" s="28"/>
    </row>
    <row r="3024" spans="1:4" x14ac:dyDescent="0.3">
      <c r="A3024" s="25"/>
      <c r="B3024" s="26"/>
      <c r="C3024" s="27"/>
      <c r="D3024" s="28"/>
    </row>
    <row r="3025" spans="1:4" x14ac:dyDescent="0.3">
      <c r="A3025" s="25"/>
      <c r="B3025" s="26"/>
      <c r="C3025" s="27"/>
      <c r="D3025" s="28"/>
    </row>
    <row r="3026" spans="1:4" x14ac:dyDescent="0.3">
      <c r="A3026" s="25"/>
      <c r="B3026" s="26"/>
      <c r="C3026" s="27"/>
      <c r="D3026" s="28"/>
    </row>
    <row r="3027" spans="1:4" x14ac:dyDescent="0.3">
      <c r="A3027" s="25"/>
      <c r="B3027" s="26"/>
      <c r="C3027" s="27"/>
      <c r="D3027" s="28"/>
    </row>
    <row r="3028" spans="1:4" x14ac:dyDescent="0.3">
      <c r="A3028" s="25"/>
      <c r="B3028" s="26"/>
      <c r="C3028" s="27"/>
      <c r="D3028" s="28"/>
    </row>
    <row r="3029" spans="1:4" x14ac:dyDescent="0.3">
      <c r="A3029" s="25"/>
      <c r="B3029" s="26"/>
      <c r="C3029" s="27"/>
      <c r="D3029" s="28"/>
    </row>
    <row r="3030" spans="1:4" x14ac:dyDescent="0.3">
      <c r="A3030" s="25"/>
      <c r="B3030" s="26"/>
      <c r="C3030" s="27"/>
      <c r="D3030" s="28"/>
    </row>
    <row r="3031" spans="1:4" x14ac:dyDescent="0.3">
      <c r="A3031" s="25"/>
      <c r="B3031" s="26"/>
      <c r="C3031" s="27"/>
      <c r="D3031" s="28"/>
    </row>
    <row r="3032" spans="1:4" x14ac:dyDescent="0.3">
      <c r="A3032" s="25"/>
      <c r="B3032" s="26"/>
      <c r="C3032" s="27"/>
      <c r="D3032" s="28"/>
    </row>
    <row r="3033" spans="1:4" x14ac:dyDescent="0.3">
      <c r="A3033" s="25"/>
      <c r="B3033" s="26"/>
      <c r="C3033" s="27"/>
      <c r="D3033" s="28"/>
    </row>
    <row r="3034" spans="1:4" x14ac:dyDescent="0.3">
      <c r="A3034" s="25"/>
      <c r="B3034" s="26"/>
      <c r="C3034" s="27"/>
      <c r="D3034" s="28"/>
    </row>
    <row r="3035" spans="1:4" x14ac:dyDescent="0.3">
      <c r="A3035" s="25"/>
      <c r="B3035" s="26"/>
      <c r="C3035" s="27"/>
      <c r="D3035" s="28"/>
    </row>
    <row r="3036" spans="1:4" x14ac:dyDescent="0.3">
      <c r="A3036" s="25"/>
      <c r="B3036" s="26"/>
      <c r="C3036" s="27"/>
      <c r="D3036" s="28"/>
    </row>
    <row r="3037" spans="1:4" x14ac:dyDescent="0.3">
      <c r="A3037" s="25"/>
      <c r="B3037" s="26"/>
      <c r="C3037" s="27"/>
      <c r="D3037" s="28"/>
    </row>
    <row r="3038" spans="1:4" x14ac:dyDescent="0.3">
      <c r="A3038" s="25"/>
      <c r="B3038" s="26"/>
      <c r="C3038" s="27"/>
      <c r="D3038" s="28"/>
    </row>
    <row r="3039" spans="1:4" x14ac:dyDescent="0.3">
      <c r="A3039" s="25"/>
      <c r="B3039" s="26"/>
      <c r="C3039" s="27"/>
      <c r="D3039" s="28"/>
    </row>
    <row r="3040" spans="1:4" x14ac:dyDescent="0.3">
      <c r="A3040" s="25"/>
      <c r="B3040" s="26"/>
      <c r="C3040" s="27"/>
      <c r="D3040" s="28"/>
    </row>
    <row r="3041" spans="1:4" x14ac:dyDescent="0.3">
      <c r="A3041" s="25"/>
      <c r="B3041" s="26"/>
      <c r="C3041" s="27"/>
      <c r="D3041" s="28"/>
    </row>
    <row r="3042" spans="1:4" x14ac:dyDescent="0.3">
      <c r="A3042" s="25"/>
      <c r="B3042" s="26"/>
      <c r="C3042" s="27"/>
      <c r="D3042" s="28"/>
    </row>
    <row r="3043" spans="1:4" x14ac:dyDescent="0.3">
      <c r="A3043" s="25"/>
      <c r="B3043" s="26"/>
      <c r="C3043" s="27"/>
      <c r="D3043" s="28"/>
    </row>
    <row r="3044" spans="1:4" x14ac:dyDescent="0.3">
      <c r="A3044" s="25"/>
      <c r="B3044" s="26"/>
      <c r="C3044" s="27"/>
      <c r="D3044" s="28"/>
    </row>
    <row r="3045" spans="1:4" x14ac:dyDescent="0.3">
      <c r="A3045" s="25"/>
      <c r="B3045" s="26"/>
      <c r="C3045" s="27"/>
      <c r="D3045" s="28"/>
    </row>
    <row r="3046" spans="1:4" x14ac:dyDescent="0.3">
      <c r="A3046" s="25"/>
      <c r="B3046" s="26"/>
      <c r="C3046" s="27"/>
      <c r="D3046" s="28"/>
    </row>
    <row r="3047" spans="1:4" x14ac:dyDescent="0.3">
      <c r="A3047" s="25"/>
      <c r="B3047" s="26"/>
      <c r="C3047" s="27"/>
      <c r="D3047" s="28"/>
    </row>
    <row r="3048" spans="1:4" x14ac:dyDescent="0.3">
      <c r="A3048" s="25"/>
      <c r="B3048" s="26"/>
      <c r="C3048" s="27"/>
      <c r="D3048" s="28"/>
    </row>
    <row r="3049" spans="1:4" x14ac:dyDescent="0.3">
      <c r="A3049" s="25"/>
      <c r="B3049" s="26"/>
      <c r="C3049" s="27"/>
      <c r="D3049" s="28"/>
    </row>
    <row r="3050" spans="1:4" x14ac:dyDescent="0.3">
      <c r="A3050" s="25"/>
      <c r="B3050" s="26"/>
      <c r="C3050" s="27"/>
      <c r="D3050" s="28"/>
    </row>
    <row r="3051" spans="1:4" x14ac:dyDescent="0.3">
      <c r="A3051" s="25"/>
      <c r="B3051" s="26"/>
      <c r="C3051" s="27"/>
      <c r="D3051" s="28"/>
    </row>
    <row r="3052" spans="1:4" x14ac:dyDescent="0.3">
      <c r="A3052" s="25"/>
      <c r="B3052" s="26"/>
      <c r="C3052" s="27"/>
      <c r="D3052" s="28"/>
    </row>
    <row r="3053" spans="1:4" x14ac:dyDescent="0.3">
      <c r="A3053" s="25"/>
      <c r="B3053" s="26"/>
      <c r="C3053" s="27"/>
      <c r="D3053" s="28"/>
    </row>
    <row r="3054" spans="1:4" x14ac:dyDescent="0.3">
      <c r="A3054" s="25"/>
      <c r="B3054" s="26"/>
      <c r="C3054" s="27"/>
      <c r="D3054" s="28"/>
    </row>
    <row r="3055" spans="1:4" x14ac:dyDescent="0.3">
      <c r="A3055" s="25"/>
      <c r="B3055" s="26"/>
      <c r="C3055" s="27"/>
      <c r="D3055" s="28"/>
    </row>
    <row r="3056" spans="1:4" x14ac:dyDescent="0.3">
      <c r="A3056" s="25"/>
      <c r="B3056" s="26"/>
      <c r="C3056" s="27"/>
      <c r="D3056" s="28"/>
    </row>
    <row r="3057" spans="1:4" x14ac:dyDescent="0.3">
      <c r="A3057" s="25"/>
      <c r="B3057" s="26"/>
      <c r="C3057" s="27"/>
      <c r="D3057" s="28"/>
    </row>
    <row r="3058" spans="1:4" x14ac:dyDescent="0.3">
      <c r="A3058" s="25"/>
      <c r="B3058" s="26"/>
      <c r="C3058" s="27"/>
      <c r="D3058" s="28"/>
    </row>
    <row r="3059" spans="1:4" x14ac:dyDescent="0.3">
      <c r="A3059" s="25"/>
      <c r="B3059" s="26"/>
      <c r="C3059" s="27"/>
      <c r="D3059" s="28"/>
    </row>
    <row r="3060" spans="1:4" x14ac:dyDescent="0.3">
      <c r="A3060" s="25"/>
      <c r="B3060" s="26"/>
      <c r="C3060" s="27"/>
      <c r="D3060" s="28"/>
    </row>
    <row r="3061" spans="1:4" x14ac:dyDescent="0.3">
      <c r="A3061" s="25"/>
      <c r="B3061" s="26"/>
      <c r="C3061" s="27"/>
      <c r="D3061" s="28"/>
    </row>
    <row r="3062" spans="1:4" x14ac:dyDescent="0.3">
      <c r="A3062" s="25"/>
      <c r="B3062" s="26"/>
      <c r="C3062" s="27"/>
      <c r="D3062" s="28"/>
    </row>
    <row r="3063" spans="1:4" x14ac:dyDescent="0.3">
      <c r="A3063" s="25"/>
      <c r="B3063" s="26"/>
      <c r="C3063" s="27"/>
      <c r="D3063" s="28"/>
    </row>
    <row r="3064" spans="1:4" x14ac:dyDescent="0.3">
      <c r="A3064" s="25"/>
      <c r="B3064" s="26"/>
      <c r="C3064" s="27"/>
      <c r="D3064" s="28"/>
    </row>
    <row r="3065" spans="1:4" x14ac:dyDescent="0.3">
      <c r="A3065" s="25"/>
      <c r="B3065" s="26"/>
      <c r="C3065" s="27"/>
      <c r="D3065" s="28"/>
    </row>
    <row r="3066" spans="1:4" x14ac:dyDescent="0.3">
      <c r="A3066" s="25"/>
      <c r="B3066" s="26"/>
      <c r="C3066" s="27"/>
      <c r="D3066" s="28"/>
    </row>
    <row r="3067" spans="1:4" x14ac:dyDescent="0.3">
      <c r="A3067" s="25"/>
      <c r="B3067" s="26"/>
      <c r="C3067" s="27"/>
      <c r="D3067" s="28"/>
    </row>
    <row r="3068" spans="1:4" x14ac:dyDescent="0.3">
      <c r="A3068" s="25"/>
      <c r="B3068" s="26"/>
      <c r="C3068" s="27"/>
      <c r="D3068" s="28"/>
    </row>
    <row r="3069" spans="1:4" x14ac:dyDescent="0.3">
      <c r="A3069" s="25"/>
      <c r="B3069" s="26"/>
      <c r="C3069" s="27"/>
      <c r="D3069" s="28"/>
    </row>
    <row r="3070" spans="1:4" x14ac:dyDescent="0.3">
      <c r="A3070" s="25"/>
      <c r="B3070" s="26"/>
      <c r="C3070" s="27"/>
      <c r="D3070" s="28"/>
    </row>
    <row r="3071" spans="1:4" x14ac:dyDescent="0.3">
      <c r="A3071" s="25"/>
      <c r="B3071" s="26"/>
      <c r="C3071" s="27"/>
      <c r="D3071" s="28"/>
    </row>
    <row r="3072" spans="1:4" x14ac:dyDescent="0.3">
      <c r="A3072" s="25"/>
      <c r="B3072" s="26"/>
      <c r="C3072" s="27"/>
      <c r="D3072" s="28"/>
    </row>
    <row r="3073" spans="1:4" x14ac:dyDescent="0.3">
      <c r="A3073" s="25"/>
      <c r="B3073" s="26"/>
      <c r="C3073" s="27"/>
      <c r="D3073" s="28"/>
    </row>
    <row r="3074" spans="1:4" x14ac:dyDescent="0.3">
      <c r="A3074" s="25"/>
      <c r="B3074" s="26"/>
      <c r="C3074" s="27"/>
      <c r="D3074" s="28"/>
    </row>
    <row r="3075" spans="1:4" x14ac:dyDescent="0.3">
      <c r="A3075" s="25"/>
      <c r="B3075" s="26"/>
      <c r="C3075" s="27"/>
      <c r="D3075" s="28"/>
    </row>
    <row r="3076" spans="1:4" x14ac:dyDescent="0.3">
      <c r="A3076" s="25"/>
      <c r="B3076" s="26"/>
      <c r="C3076" s="27"/>
      <c r="D3076" s="28"/>
    </row>
    <row r="3077" spans="1:4" x14ac:dyDescent="0.3">
      <c r="A3077" s="25"/>
      <c r="B3077" s="26"/>
      <c r="C3077" s="27"/>
      <c r="D3077" s="28"/>
    </row>
    <row r="3078" spans="1:4" x14ac:dyDescent="0.3">
      <c r="A3078" s="25"/>
      <c r="B3078" s="26"/>
      <c r="C3078" s="27"/>
      <c r="D3078" s="28"/>
    </row>
    <row r="3079" spans="1:4" x14ac:dyDescent="0.3">
      <c r="A3079" s="25"/>
      <c r="B3079" s="26"/>
      <c r="C3079" s="27"/>
      <c r="D3079" s="28"/>
    </row>
    <row r="3080" spans="1:4" x14ac:dyDescent="0.3">
      <c r="A3080" s="25"/>
      <c r="B3080" s="26"/>
      <c r="C3080" s="27"/>
      <c r="D3080" s="28"/>
    </row>
    <row r="3081" spans="1:4" x14ac:dyDescent="0.3">
      <c r="A3081" s="25"/>
      <c r="B3081" s="26"/>
      <c r="C3081" s="27"/>
      <c r="D3081" s="28"/>
    </row>
    <row r="3082" spans="1:4" x14ac:dyDescent="0.3">
      <c r="A3082" s="25"/>
      <c r="B3082" s="26"/>
      <c r="C3082" s="27"/>
      <c r="D3082" s="28"/>
    </row>
    <row r="3083" spans="1:4" x14ac:dyDescent="0.3">
      <c r="A3083" s="25"/>
      <c r="B3083" s="26"/>
      <c r="C3083" s="27"/>
      <c r="D3083" s="28"/>
    </row>
    <row r="3084" spans="1:4" x14ac:dyDescent="0.3">
      <c r="A3084" s="25"/>
      <c r="B3084" s="26"/>
      <c r="C3084" s="27"/>
      <c r="D3084" s="28"/>
    </row>
    <row r="3085" spans="1:4" x14ac:dyDescent="0.3">
      <c r="A3085" s="25"/>
      <c r="B3085" s="26"/>
      <c r="C3085" s="27"/>
      <c r="D3085" s="28"/>
    </row>
    <row r="3086" spans="1:4" x14ac:dyDescent="0.3">
      <c r="A3086" s="25"/>
      <c r="B3086" s="26"/>
      <c r="C3086" s="27"/>
      <c r="D3086" s="28"/>
    </row>
    <row r="3087" spans="1:4" x14ac:dyDescent="0.3">
      <c r="A3087" s="25"/>
      <c r="B3087" s="26"/>
      <c r="C3087" s="27"/>
      <c r="D3087" s="28"/>
    </row>
    <row r="3088" spans="1:4" x14ac:dyDescent="0.3">
      <c r="A3088" s="25"/>
      <c r="B3088" s="26"/>
      <c r="C3088" s="27"/>
      <c r="D3088" s="28"/>
    </row>
    <row r="3089" spans="1:4" x14ac:dyDescent="0.3">
      <c r="A3089" s="25"/>
      <c r="B3089" s="26"/>
      <c r="C3089" s="27"/>
      <c r="D3089" s="28"/>
    </row>
    <row r="3090" spans="1:4" x14ac:dyDescent="0.3">
      <c r="A3090" s="25"/>
      <c r="B3090" s="26"/>
      <c r="C3090" s="27"/>
      <c r="D3090" s="28"/>
    </row>
    <row r="3091" spans="1:4" x14ac:dyDescent="0.3">
      <c r="A3091" s="25"/>
      <c r="B3091" s="26"/>
      <c r="C3091" s="27"/>
      <c r="D3091" s="28"/>
    </row>
    <row r="3092" spans="1:4" x14ac:dyDescent="0.3">
      <c r="A3092" s="25"/>
      <c r="B3092" s="26"/>
      <c r="C3092" s="27"/>
      <c r="D3092" s="28"/>
    </row>
    <row r="3093" spans="1:4" x14ac:dyDescent="0.3">
      <c r="A3093" s="25"/>
      <c r="B3093" s="26"/>
      <c r="C3093" s="27"/>
      <c r="D3093" s="28"/>
    </row>
    <row r="3094" spans="1:4" x14ac:dyDescent="0.3">
      <c r="A3094" s="25"/>
      <c r="B3094" s="26"/>
      <c r="C3094" s="27"/>
      <c r="D3094" s="28"/>
    </row>
    <row r="3095" spans="1:4" x14ac:dyDescent="0.3">
      <c r="A3095" s="25"/>
      <c r="B3095" s="26"/>
      <c r="C3095" s="27"/>
      <c r="D3095" s="28"/>
    </row>
    <row r="3096" spans="1:4" x14ac:dyDescent="0.3">
      <c r="A3096" s="25"/>
      <c r="B3096" s="26"/>
      <c r="C3096" s="27"/>
      <c r="D3096" s="28"/>
    </row>
    <row r="3097" spans="1:4" x14ac:dyDescent="0.3">
      <c r="A3097" s="25"/>
      <c r="B3097" s="26"/>
      <c r="C3097" s="27"/>
      <c r="D3097" s="28"/>
    </row>
    <row r="3098" spans="1:4" x14ac:dyDescent="0.3">
      <c r="A3098" s="25"/>
      <c r="B3098" s="26"/>
      <c r="C3098" s="27"/>
      <c r="D3098" s="28"/>
    </row>
    <row r="3099" spans="1:4" x14ac:dyDescent="0.3">
      <c r="A3099" s="25"/>
      <c r="B3099" s="26"/>
      <c r="C3099" s="27"/>
      <c r="D3099" s="28"/>
    </row>
    <row r="3100" spans="1:4" x14ac:dyDescent="0.3">
      <c r="A3100" s="25"/>
      <c r="B3100" s="26"/>
      <c r="C3100" s="27"/>
      <c r="D3100" s="28"/>
    </row>
    <row r="3101" spans="1:4" x14ac:dyDescent="0.3">
      <c r="A3101" s="25"/>
      <c r="B3101" s="26"/>
      <c r="C3101" s="27"/>
      <c r="D3101" s="28"/>
    </row>
    <row r="3102" spans="1:4" x14ac:dyDescent="0.3">
      <c r="A3102" s="25"/>
      <c r="B3102" s="26"/>
      <c r="C3102" s="27"/>
      <c r="D3102" s="28"/>
    </row>
    <row r="3103" spans="1:4" x14ac:dyDescent="0.3">
      <c r="A3103" s="25"/>
      <c r="B3103" s="26"/>
      <c r="C3103" s="27"/>
      <c r="D3103" s="28"/>
    </row>
    <row r="3104" spans="1:4" x14ac:dyDescent="0.3">
      <c r="A3104" s="25"/>
      <c r="B3104" s="26"/>
      <c r="C3104" s="27"/>
      <c r="D3104" s="28"/>
    </row>
    <row r="3105" spans="1:4" x14ac:dyDescent="0.3">
      <c r="A3105" s="25"/>
      <c r="B3105" s="26"/>
      <c r="C3105" s="27"/>
      <c r="D3105" s="28"/>
    </row>
    <row r="3106" spans="1:4" x14ac:dyDescent="0.3">
      <c r="A3106" s="25"/>
      <c r="B3106" s="26"/>
      <c r="C3106" s="27"/>
      <c r="D3106" s="28"/>
    </row>
    <row r="3107" spans="1:4" x14ac:dyDescent="0.3">
      <c r="A3107" s="25"/>
      <c r="B3107" s="26"/>
      <c r="C3107" s="27"/>
      <c r="D3107" s="28"/>
    </row>
    <row r="3108" spans="1:4" x14ac:dyDescent="0.3">
      <c r="A3108" s="25"/>
      <c r="B3108" s="26"/>
      <c r="C3108" s="27"/>
      <c r="D3108" s="28"/>
    </row>
    <row r="3109" spans="1:4" x14ac:dyDescent="0.3">
      <c r="A3109" s="25"/>
      <c r="B3109" s="26"/>
      <c r="C3109" s="27"/>
      <c r="D3109" s="28"/>
    </row>
    <row r="3110" spans="1:4" x14ac:dyDescent="0.3">
      <c r="A3110" s="25"/>
      <c r="B3110" s="26"/>
      <c r="C3110" s="27"/>
      <c r="D3110" s="28"/>
    </row>
    <row r="3111" spans="1:4" x14ac:dyDescent="0.3">
      <c r="A3111" s="25"/>
      <c r="B3111" s="26"/>
      <c r="C3111" s="27"/>
      <c r="D3111" s="28"/>
    </row>
    <row r="3112" spans="1:4" x14ac:dyDescent="0.3">
      <c r="A3112" s="25"/>
      <c r="B3112" s="26"/>
      <c r="C3112" s="27"/>
      <c r="D3112" s="28"/>
    </row>
    <row r="3113" spans="1:4" x14ac:dyDescent="0.3">
      <c r="A3113" s="25"/>
      <c r="B3113" s="26"/>
      <c r="C3113" s="27"/>
      <c r="D3113" s="28"/>
    </row>
    <row r="3114" spans="1:4" x14ac:dyDescent="0.3">
      <c r="A3114" s="25"/>
      <c r="B3114" s="26"/>
      <c r="C3114" s="27"/>
      <c r="D3114" s="28"/>
    </row>
    <row r="3115" spans="1:4" x14ac:dyDescent="0.3">
      <c r="A3115" s="25"/>
      <c r="B3115" s="26"/>
      <c r="C3115" s="27"/>
      <c r="D3115" s="28"/>
    </row>
    <row r="3116" spans="1:4" x14ac:dyDescent="0.3">
      <c r="A3116" s="25"/>
      <c r="B3116" s="26"/>
      <c r="C3116" s="27"/>
      <c r="D3116" s="28"/>
    </row>
    <row r="3117" spans="1:4" x14ac:dyDescent="0.3">
      <c r="A3117" s="25"/>
      <c r="B3117" s="26"/>
      <c r="C3117" s="27"/>
      <c r="D3117" s="28"/>
    </row>
    <row r="3118" spans="1:4" x14ac:dyDescent="0.3">
      <c r="A3118" s="25"/>
      <c r="B3118" s="26"/>
      <c r="C3118" s="27"/>
      <c r="D3118" s="28"/>
    </row>
    <row r="3119" spans="1:4" x14ac:dyDescent="0.3">
      <c r="A3119" s="25"/>
      <c r="B3119" s="26"/>
      <c r="C3119" s="27"/>
      <c r="D3119" s="28"/>
    </row>
    <row r="3120" spans="1:4" x14ac:dyDescent="0.3">
      <c r="A3120" s="25"/>
      <c r="B3120" s="26"/>
      <c r="C3120" s="27"/>
      <c r="D3120" s="28"/>
    </row>
    <row r="3121" spans="1:4" x14ac:dyDescent="0.3">
      <c r="A3121" s="25"/>
      <c r="B3121" s="26"/>
      <c r="C3121" s="27"/>
      <c r="D3121" s="28"/>
    </row>
    <row r="3122" spans="1:4" x14ac:dyDescent="0.3">
      <c r="A3122" s="25"/>
      <c r="B3122" s="26"/>
      <c r="C3122" s="27"/>
      <c r="D3122" s="28"/>
    </row>
    <row r="3123" spans="1:4" x14ac:dyDescent="0.3">
      <c r="A3123" s="25"/>
      <c r="B3123" s="26"/>
      <c r="C3123" s="27"/>
      <c r="D3123" s="28"/>
    </row>
    <row r="3124" spans="1:4" x14ac:dyDescent="0.3">
      <c r="A3124" s="25"/>
      <c r="B3124" s="26"/>
      <c r="C3124" s="27"/>
      <c r="D3124" s="28"/>
    </row>
    <row r="3125" spans="1:4" x14ac:dyDescent="0.3">
      <c r="A3125" s="25"/>
      <c r="B3125" s="26"/>
      <c r="C3125" s="27"/>
      <c r="D3125" s="28"/>
    </row>
    <row r="3126" spans="1:4" x14ac:dyDescent="0.3">
      <c r="A3126" s="25"/>
      <c r="B3126" s="26"/>
      <c r="C3126" s="27"/>
      <c r="D3126" s="28"/>
    </row>
    <row r="3127" spans="1:4" x14ac:dyDescent="0.3">
      <c r="A3127" s="25"/>
      <c r="B3127" s="26"/>
      <c r="C3127" s="27"/>
      <c r="D3127" s="28"/>
    </row>
    <row r="3128" spans="1:4" x14ac:dyDescent="0.3">
      <c r="A3128" s="25"/>
      <c r="B3128" s="26"/>
      <c r="C3128" s="27"/>
      <c r="D3128" s="28"/>
    </row>
    <row r="3129" spans="1:4" x14ac:dyDescent="0.3">
      <c r="A3129" s="25"/>
      <c r="B3129" s="26"/>
      <c r="C3129" s="27"/>
      <c r="D3129" s="28"/>
    </row>
    <row r="3130" spans="1:4" x14ac:dyDescent="0.3">
      <c r="A3130" s="25"/>
      <c r="B3130" s="26"/>
      <c r="C3130" s="27"/>
      <c r="D3130" s="28"/>
    </row>
    <row r="3131" spans="1:4" x14ac:dyDescent="0.3">
      <c r="A3131" s="25"/>
      <c r="B3131" s="26"/>
      <c r="C3131" s="27"/>
      <c r="D3131" s="28"/>
    </row>
    <row r="3132" spans="1:4" x14ac:dyDescent="0.3">
      <c r="A3132" s="25"/>
      <c r="B3132" s="26"/>
      <c r="C3132" s="27"/>
      <c r="D3132" s="28"/>
    </row>
    <row r="3133" spans="1:4" x14ac:dyDescent="0.3">
      <c r="A3133" s="25"/>
      <c r="B3133" s="26"/>
      <c r="C3133" s="27"/>
      <c r="D3133" s="28"/>
    </row>
    <row r="3134" spans="1:4" x14ac:dyDescent="0.3">
      <c r="A3134" s="25"/>
      <c r="B3134" s="26"/>
      <c r="C3134" s="27"/>
      <c r="D3134" s="28"/>
    </row>
    <row r="3135" spans="1:4" x14ac:dyDescent="0.3">
      <c r="A3135" s="25"/>
      <c r="B3135" s="26"/>
      <c r="C3135" s="27"/>
      <c r="D3135" s="28"/>
    </row>
    <row r="3136" spans="1:4" x14ac:dyDescent="0.3">
      <c r="A3136" s="25"/>
      <c r="B3136" s="26"/>
      <c r="C3136" s="27"/>
      <c r="D3136" s="28"/>
    </row>
    <row r="3137" spans="1:4" x14ac:dyDescent="0.3">
      <c r="A3137" s="25"/>
      <c r="B3137" s="26"/>
      <c r="C3137" s="27"/>
      <c r="D3137" s="28"/>
    </row>
    <row r="3138" spans="1:4" x14ac:dyDescent="0.3">
      <c r="A3138" s="25"/>
      <c r="B3138" s="26"/>
      <c r="C3138" s="27"/>
      <c r="D3138" s="28"/>
    </row>
    <row r="3139" spans="1:4" x14ac:dyDescent="0.3">
      <c r="A3139" s="25"/>
      <c r="B3139" s="26"/>
      <c r="C3139" s="27"/>
      <c r="D3139" s="28"/>
    </row>
    <row r="3140" spans="1:4" x14ac:dyDescent="0.3">
      <c r="A3140" s="25"/>
      <c r="B3140" s="26"/>
      <c r="C3140" s="27"/>
      <c r="D3140" s="28"/>
    </row>
    <row r="3141" spans="1:4" x14ac:dyDescent="0.3">
      <c r="A3141" s="25"/>
      <c r="B3141" s="26"/>
      <c r="C3141" s="27"/>
      <c r="D3141" s="28"/>
    </row>
    <row r="3142" spans="1:4" x14ac:dyDescent="0.3">
      <c r="A3142" s="25"/>
      <c r="B3142" s="26"/>
      <c r="C3142" s="27"/>
      <c r="D3142" s="28"/>
    </row>
    <row r="3143" spans="1:4" x14ac:dyDescent="0.3">
      <c r="A3143" s="25"/>
      <c r="B3143" s="26"/>
      <c r="C3143" s="27"/>
      <c r="D3143" s="28"/>
    </row>
    <row r="3144" spans="1:4" x14ac:dyDescent="0.3">
      <c r="A3144" s="25"/>
      <c r="B3144" s="26"/>
      <c r="C3144" s="27"/>
      <c r="D3144" s="28"/>
    </row>
    <row r="3145" spans="1:4" x14ac:dyDescent="0.3">
      <c r="A3145" s="25"/>
      <c r="B3145" s="26"/>
      <c r="C3145" s="27"/>
      <c r="D3145" s="28"/>
    </row>
    <row r="3146" spans="1:4" x14ac:dyDescent="0.3">
      <c r="A3146" s="25"/>
      <c r="B3146" s="26"/>
      <c r="C3146" s="27"/>
      <c r="D3146" s="28"/>
    </row>
    <row r="3147" spans="1:4" x14ac:dyDescent="0.3">
      <c r="A3147" s="25"/>
      <c r="B3147" s="26"/>
      <c r="C3147" s="27"/>
      <c r="D3147" s="28"/>
    </row>
    <row r="3148" spans="1:4" x14ac:dyDescent="0.3">
      <c r="A3148" s="25"/>
      <c r="B3148" s="26"/>
      <c r="C3148" s="27"/>
      <c r="D3148" s="28"/>
    </row>
    <row r="3149" spans="1:4" x14ac:dyDescent="0.3">
      <c r="A3149" s="25"/>
      <c r="B3149" s="26"/>
      <c r="C3149" s="27"/>
      <c r="D3149" s="28"/>
    </row>
    <row r="3150" spans="1:4" x14ac:dyDescent="0.3">
      <c r="A3150" s="25"/>
      <c r="B3150" s="26"/>
      <c r="C3150" s="27"/>
      <c r="D3150" s="28"/>
    </row>
    <row r="3151" spans="1:4" x14ac:dyDescent="0.3">
      <c r="A3151" s="25"/>
      <c r="B3151" s="26"/>
      <c r="C3151" s="27"/>
      <c r="D3151" s="28"/>
    </row>
    <row r="3152" spans="1:4" x14ac:dyDescent="0.3">
      <c r="A3152" s="25"/>
      <c r="B3152" s="26"/>
      <c r="C3152" s="27"/>
      <c r="D3152" s="28"/>
    </row>
    <row r="3153" spans="1:4" x14ac:dyDescent="0.3">
      <c r="A3153" s="25"/>
      <c r="B3153" s="26"/>
      <c r="C3153" s="27"/>
      <c r="D3153" s="28"/>
    </row>
    <row r="3154" spans="1:4" x14ac:dyDescent="0.3">
      <c r="A3154" s="25"/>
      <c r="B3154" s="26"/>
      <c r="C3154" s="27"/>
      <c r="D3154" s="28"/>
    </row>
    <row r="3155" spans="1:4" x14ac:dyDescent="0.3">
      <c r="A3155" s="25"/>
      <c r="B3155" s="26"/>
      <c r="C3155" s="27"/>
      <c r="D3155" s="28"/>
    </row>
    <row r="3156" spans="1:4" x14ac:dyDescent="0.3">
      <c r="A3156" s="25"/>
      <c r="B3156" s="26"/>
      <c r="C3156" s="27"/>
      <c r="D3156" s="28"/>
    </row>
    <row r="3157" spans="1:4" x14ac:dyDescent="0.3">
      <c r="A3157" s="25"/>
      <c r="B3157" s="26"/>
      <c r="C3157" s="27"/>
      <c r="D3157" s="28"/>
    </row>
    <row r="3158" spans="1:4" x14ac:dyDescent="0.3">
      <c r="A3158" s="25"/>
      <c r="B3158" s="26"/>
      <c r="C3158" s="27"/>
      <c r="D3158" s="28"/>
    </row>
    <row r="3159" spans="1:4" x14ac:dyDescent="0.3">
      <c r="A3159" s="25"/>
      <c r="B3159" s="26"/>
      <c r="C3159" s="27"/>
      <c r="D3159" s="28"/>
    </row>
    <row r="3160" spans="1:4" x14ac:dyDescent="0.3">
      <c r="A3160" s="25"/>
      <c r="B3160" s="26"/>
      <c r="C3160" s="27"/>
      <c r="D3160" s="28"/>
    </row>
    <row r="3161" spans="1:4" x14ac:dyDescent="0.3">
      <c r="A3161" s="25"/>
      <c r="B3161" s="26"/>
      <c r="C3161" s="27"/>
      <c r="D3161" s="28"/>
    </row>
    <row r="3162" spans="1:4" x14ac:dyDescent="0.3">
      <c r="A3162" s="25"/>
      <c r="B3162" s="26"/>
      <c r="C3162" s="27"/>
      <c r="D3162" s="28"/>
    </row>
    <row r="3163" spans="1:4" x14ac:dyDescent="0.3">
      <c r="A3163" s="25"/>
      <c r="B3163" s="26"/>
      <c r="C3163" s="27"/>
      <c r="D3163" s="28"/>
    </row>
    <row r="3164" spans="1:4" x14ac:dyDescent="0.3">
      <c r="A3164" s="25"/>
      <c r="B3164" s="26"/>
      <c r="C3164" s="27"/>
      <c r="D3164" s="28"/>
    </row>
    <row r="3165" spans="1:4" x14ac:dyDescent="0.3">
      <c r="A3165" s="25"/>
      <c r="B3165" s="26"/>
      <c r="C3165" s="27"/>
      <c r="D3165" s="28"/>
    </row>
    <row r="3166" spans="1:4" x14ac:dyDescent="0.3">
      <c r="A3166" s="25"/>
      <c r="B3166" s="26"/>
      <c r="C3166" s="27"/>
      <c r="D3166" s="28"/>
    </row>
    <row r="3167" spans="1:4" x14ac:dyDescent="0.3">
      <c r="A3167" s="25"/>
      <c r="B3167" s="26"/>
      <c r="C3167" s="27"/>
      <c r="D3167" s="28"/>
    </row>
    <row r="3168" spans="1:4" x14ac:dyDescent="0.3">
      <c r="A3168" s="25"/>
      <c r="B3168" s="26"/>
      <c r="C3168" s="27"/>
      <c r="D3168" s="28"/>
    </row>
    <row r="3169" spans="1:4" x14ac:dyDescent="0.3">
      <c r="A3169" s="25"/>
      <c r="B3169" s="26"/>
      <c r="C3169" s="27"/>
      <c r="D3169" s="28"/>
    </row>
    <row r="3170" spans="1:4" x14ac:dyDescent="0.3">
      <c r="A3170" s="25"/>
      <c r="B3170" s="26"/>
      <c r="C3170" s="27"/>
      <c r="D3170" s="28"/>
    </row>
    <row r="3171" spans="1:4" x14ac:dyDescent="0.3">
      <c r="A3171" s="25"/>
      <c r="B3171" s="26"/>
      <c r="C3171" s="27"/>
      <c r="D3171" s="28"/>
    </row>
    <row r="3172" spans="1:4" x14ac:dyDescent="0.3">
      <c r="A3172" s="25"/>
      <c r="B3172" s="26"/>
      <c r="C3172" s="27"/>
      <c r="D3172" s="28"/>
    </row>
    <row r="3173" spans="1:4" x14ac:dyDescent="0.3">
      <c r="A3173" s="25"/>
      <c r="B3173" s="26"/>
      <c r="C3173" s="27"/>
      <c r="D3173" s="28"/>
    </row>
    <row r="3174" spans="1:4" x14ac:dyDescent="0.3">
      <c r="A3174" s="25"/>
      <c r="B3174" s="26"/>
      <c r="C3174" s="27"/>
      <c r="D3174" s="28"/>
    </row>
    <row r="3175" spans="1:4" x14ac:dyDescent="0.3">
      <c r="A3175" s="25"/>
      <c r="B3175" s="26"/>
      <c r="C3175" s="27"/>
      <c r="D3175" s="28"/>
    </row>
    <row r="3176" spans="1:4" x14ac:dyDescent="0.3">
      <c r="A3176" s="25"/>
      <c r="B3176" s="26"/>
      <c r="C3176" s="27"/>
      <c r="D3176" s="28"/>
    </row>
    <row r="3177" spans="1:4" x14ac:dyDescent="0.3">
      <c r="A3177" s="25"/>
      <c r="B3177" s="26"/>
      <c r="C3177" s="27"/>
      <c r="D3177" s="28"/>
    </row>
    <row r="3178" spans="1:4" x14ac:dyDescent="0.3">
      <c r="A3178" s="25"/>
      <c r="B3178" s="26"/>
      <c r="C3178" s="27"/>
      <c r="D3178" s="28"/>
    </row>
    <row r="3179" spans="1:4" x14ac:dyDescent="0.3">
      <c r="A3179" s="25"/>
      <c r="B3179" s="26"/>
      <c r="C3179" s="27"/>
      <c r="D3179" s="28"/>
    </row>
    <row r="3180" spans="1:4" x14ac:dyDescent="0.3">
      <c r="A3180" s="25"/>
      <c r="B3180" s="26"/>
      <c r="C3180" s="27"/>
      <c r="D3180" s="28"/>
    </row>
    <row r="3181" spans="1:4" x14ac:dyDescent="0.3">
      <c r="A3181" s="25"/>
      <c r="B3181" s="26"/>
      <c r="C3181" s="27"/>
      <c r="D3181" s="28"/>
    </row>
    <row r="3182" spans="1:4" x14ac:dyDescent="0.3">
      <c r="A3182" s="25"/>
      <c r="B3182" s="26"/>
      <c r="C3182" s="27"/>
      <c r="D3182" s="28"/>
    </row>
    <row r="3183" spans="1:4" x14ac:dyDescent="0.3">
      <c r="A3183" s="25"/>
      <c r="B3183" s="26"/>
      <c r="C3183" s="27"/>
      <c r="D3183" s="28"/>
    </row>
    <row r="3184" spans="1:4" x14ac:dyDescent="0.3">
      <c r="A3184" s="25"/>
      <c r="B3184" s="26"/>
      <c r="C3184" s="27"/>
      <c r="D3184" s="28"/>
    </row>
    <row r="3185" spans="1:4" x14ac:dyDescent="0.3">
      <c r="A3185" s="25"/>
      <c r="B3185" s="26"/>
      <c r="C3185" s="27"/>
      <c r="D3185" s="28"/>
    </row>
    <row r="3186" spans="1:4" x14ac:dyDescent="0.3">
      <c r="A3186" s="25"/>
      <c r="B3186" s="26"/>
      <c r="C3186" s="27"/>
      <c r="D3186" s="28"/>
    </row>
    <row r="3187" spans="1:4" x14ac:dyDescent="0.3">
      <c r="A3187" s="25"/>
      <c r="B3187" s="26"/>
      <c r="C3187" s="27"/>
      <c r="D3187" s="28"/>
    </row>
    <row r="3188" spans="1:4" x14ac:dyDescent="0.3">
      <c r="A3188" s="25"/>
      <c r="B3188" s="26"/>
      <c r="C3188" s="27"/>
      <c r="D3188" s="28"/>
    </row>
    <row r="3189" spans="1:4" x14ac:dyDescent="0.3">
      <c r="A3189" s="25"/>
      <c r="B3189" s="26"/>
      <c r="C3189" s="27"/>
      <c r="D3189" s="28"/>
    </row>
    <row r="3190" spans="1:4" x14ac:dyDescent="0.3">
      <c r="A3190" s="25"/>
      <c r="B3190" s="26"/>
      <c r="C3190" s="27"/>
      <c r="D3190" s="28"/>
    </row>
    <row r="3191" spans="1:4" x14ac:dyDescent="0.3">
      <c r="A3191" s="25"/>
      <c r="B3191" s="26"/>
      <c r="C3191" s="27"/>
      <c r="D3191" s="28"/>
    </row>
    <row r="3192" spans="1:4" x14ac:dyDescent="0.3">
      <c r="A3192" s="25"/>
      <c r="B3192" s="26"/>
      <c r="C3192" s="27"/>
      <c r="D3192" s="29"/>
    </row>
    <row r="3193" spans="1:4" x14ac:dyDescent="0.3">
      <c r="A3193" s="25"/>
      <c r="B3193" s="26"/>
      <c r="C3193" s="27"/>
      <c r="D3193" s="29"/>
    </row>
    <row r="3194" spans="1:4" x14ac:dyDescent="0.3">
      <c r="A3194" s="25"/>
      <c r="B3194" s="26"/>
      <c r="C3194" s="27"/>
      <c r="D3194" s="29"/>
    </row>
    <row r="3195" spans="1:4" x14ac:dyDescent="0.3">
      <c r="A3195" s="25"/>
      <c r="B3195" s="26"/>
      <c r="C3195" s="27"/>
      <c r="D3195" s="29"/>
    </row>
    <row r="3196" spans="1:4" x14ac:dyDescent="0.3">
      <c r="A3196" s="25"/>
      <c r="B3196" s="26"/>
      <c r="C3196" s="27"/>
      <c r="D3196" s="29"/>
    </row>
    <row r="3197" spans="1:4" x14ac:dyDescent="0.3">
      <c r="A3197" s="25"/>
      <c r="B3197" s="26"/>
      <c r="C3197" s="27"/>
      <c r="D3197" s="29"/>
    </row>
    <row r="3198" spans="1:4" x14ac:dyDescent="0.3">
      <c r="A3198" s="25"/>
      <c r="B3198" s="26"/>
      <c r="C3198" s="27"/>
      <c r="D3198" s="29"/>
    </row>
    <row r="3199" spans="1:4" x14ac:dyDescent="0.3">
      <c r="A3199" s="25"/>
      <c r="B3199" s="26"/>
      <c r="C3199" s="27"/>
      <c r="D3199" s="29"/>
    </row>
    <row r="3200" spans="1:4" x14ac:dyDescent="0.3">
      <c r="A3200" s="25"/>
      <c r="B3200" s="26"/>
      <c r="C3200" s="27"/>
      <c r="D3200" s="29"/>
    </row>
    <row r="3201" spans="1:4" x14ac:dyDescent="0.3">
      <c r="A3201" s="25"/>
      <c r="B3201" s="26"/>
      <c r="C3201" s="27"/>
      <c r="D3201" s="29"/>
    </row>
    <row r="3202" spans="1:4" x14ac:dyDescent="0.3">
      <c r="A3202" s="25"/>
      <c r="B3202" s="26"/>
      <c r="C3202" s="27"/>
      <c r="D3202" s="29"/>
    </row>
    <row r="3203" spans="1:4" x14ac:dyDescent="0.3">
      <c r="A3203" s="25"/>
      <c r="B3203" s="26"/>
      <c r="C3203" s="27"/>
      <c r="D3203" s="29"/>
    </row>
    <row r="3204" spans="1:4" x14ac:dyDescent="0.3">
      <c r="A3204" s="25"/>
      <c r="B3204" s="26"/>
      <c r="C3204" s="27"/>
      <c r="D3204" s="29"/>
    </row>
    <row r="3205" spans="1:4" x14ac:dyDescent="0.3">
      <c r="A3205" s="25"/>
      <c r="B3205" s="26"/>
      <c r="C3205" s="27"/>
      <c r="D3205" s="29"/>
    </row>
    <row r="3206" spans="1:4" x14ac:dyDescent="0.3">
      <c r="A3206" s="25"/>
      <c r="B3206" s="26"/>
      <c r="C3206" s="27"/>
      <c r="D3206" s="29"/>
    </row>
    <row r="3207" spans="1:4" x14ac:dyDescent="0.3">
      <c r="A3207" s="25"/>
      <c r="B3207" s="26"/>
      <c r="C3207" s="27"/>
      <c r="D3207" s="29"/>
    </row>
    <row r="3208" spans="1:4" x14ac:dyDescent="0.3">
      <c r="A3208" s="25"/>
      <c r="B3208" s="26"/>
      <c r="C3208" s="27"/>
      <c r="D3208" s="29"/>
    </row>
    <row r="3209" spans="1:4" x14ac:dyDescent="0.3">
      <c r="A3209" s="25"/>
      <c r="B3209" s="26"/>
      <c r="C3209" s="27"/>
      <c r="D3209" s="29"/>
    </row>
    <row r="3210" spans="1:4" x14ac:dyDescent="0.3">
      <c r="A3210" s="25"/>
      <c r="B3210" s="26"/>
      <c r="C3210" s="27"/>
      <c r="D3210" s="29"/>
    </row>
    <row r="3211" spans="1:4" x14ac:dyDescent="0.3">
      <c r="A3211" s="25"/>
      <c r="B3211" s="26"/>
      <c r="C3211" s="27"/>
      <c r="D3211" s="29"/>
    </row>
    <row r="3212" spans="1:4" x14ac:dyDescent="0.3">
      <c r="A3212" s="25"/>
      <c r="B3212" s="26"/>
      <c r="C3212" s="27"/>
      <c r="D3212" s="29"/>
    </row>
    <row r="3213" spans="1:4" x14ac:dyDescent="0.3">
      <c r="A3213" s="25"/>
      <c r="B3213" s="26"/>
      <c r="C3213" s="27"/>
      <c r="D3213" s="29"/>
    </row>
    <row r="3214" spans="1:4" x14ac:dyDescent="0.3">
      <c r="A3214" s="25"/>
      <c r="B3214" s="26"/>
      <c r="C3214" s="27"/>
      <c r="D3214" s="29"/>
    </row>
    <row r="3215" spans="1:4" x14ac:dyDescent="0.3">
      <c r="A3215" s="25"/>
      <c r="B3215" s="26"/>
      <c r="C3215" s="27"/>
      <c r="D3215" s="29"/>
    </row>
    <row r="3216" spans="1:4" x14ac:dyDescent="0.3">
      <c r="A3216" s="25"/>
      <c r="B3216" s="26"/>
      <c r="C3216" s="27"/>
      <c r="D3216" s="29"/>
    </row>
    <row r="3217" spans="1:4" x14ac:dyDescent="0.3">
      <c r="A3217" s="25"/>
      <c r="B3217" s="26"/>
      <c r="C3217" s="27"/>
      <c r="D3217" s="29"/>
    </row>
    <row r="3218" spans="1:4" x14ac:dyDescent="0.3">
      <c r="A3218" s="25"/>
      <c r="B3218" s="26"/>
      <c r="C3218" s="27"/>
      <c r="D3218" s="29"/>
    </row>
    <row r="3219" spans="1:4" x14ac:dyDescent="0.3">
      <c r="A3219" s="25"/>
      <c r="B3219" s="26"/>
      <c r="C3219" s="27"/>
      <c r="D3219" s="29"/>
    </row>
    <row r="3220" spans="1:4" x14ac:dyDescent="0.3">
      <c r="A3220" s="25"/>
      <c r="B3220" s="26"/>
      <c r="C3220" s="27"/>
      <c r="D3220" s="29"/>
    </row>
    <row r="3221" spans="1:4" x14ac:dyDescent="0.3">
      <c r="A3221" s="25"/>
      <c r="B3221" s="26"/>
      <c r="C3221" s="27"/>
      <c r="D3221" s="29"/>
    </row>
    <row r="3222" spans="1:4" x14ac:dyDescent="0.3">
      <c r="A3222" s="25"/>
      <c r="B3222" s="26"/>
      <c r="C3222" s="27"/>
      <c r="D3222" s="29"/>
    </row>
    <row r="3223" spans="1:4" x14ac:dyDescent="0.3">
      <c r="A3223" s="25"/>
      <c r="B3223" s="26"/>
      <c r="C3223" s="27"/>
      <c r="D3223" s="29"/>
    </row>
    <row r="3224" spans="1:4" x14ac:dyDescent="0.3">
      <c r="A3224" s="25"/>
      <c r="B3224" s="26"/>
      <c r="C3224" s="27"/>
      <c r="D3224" s="29"/>
    </row>
    <row r="3225" spans="1:4" x14ac:dyDescent="0.3">
      <c r="A3225" s="25"/>
      <c r="B3225" s="26"/>
      <c r="C3225" s="27"/>
      <c r="D3225" s="29"/>
    </row>
    <row r="3226" spans="1:4" x14ac:dyDescent="0.3">
      <c r="A3226" s="25"/>
      <c r="B3226" s="26"/>
      <c r="C3226" s="27"/>
      <c r="D3226" s="29"/>
    </row>
    <row r="3227" spans="1:4" x14ac:dyDescent="0.3">
      <c r="A3227" s="25"/>
      <c r="B3227" s="26"/>
      <c r="C3227" s="27"/>
      <c r="D3227" s="29"/>
    </row>
    <row r="3228" spans="1:4" x14ac:dyDescent="0.3">
      <c r="A3228" s="25"/>
      <c r="B3228" s="26"/>
      <c r="C3228" s="27"/>
      <c r="D3228" s="29"/>
    </row>
    <row r="3229" spans="1:4" x14ac:dyDescent="0.3">
      <c r="A3229" s="25"/>
      <c r="B3229" s="26"/>
      <c r="C3229" s="27"/>
      <c r="D3229" s="29"/>
    </row>
    <row r="3230" spans="1:4" x14ac:dyDescent="0.3">
      <c r="A3230" s="25"/>
      <c r="B3230" s="26"/>
      <c r="C3230" s="27"/>
      <c r="D3230" s="29"/>
    </row>
    <row r="3231" spans="1:4" x14ac:dyDescent="0.3">
      <c r="A3231" s="25"/>
      <c r="B3231" s="26"/>
      <c r="C3231" s="27"/>
      <c r="D3231" s="29"/>
    </row>
    <row r="3232" spans="1:4" x14ac:dyDescent="0.3">
      <c r="A3232" s="25"/>
      <c r="B3232" s="26"/>
      <c r="C3232" s="27"/>
      <c r="D3232" s="29"/>
    </row>
    <row r="3233" spans="1:4" x14ac:dyDescent="0.3">
      <c r="A3233" s="25"/>
      <c r="B3233" s="26"/>
      <c r="C3233" s="27"/>
      <c r="D3233" s="29"/>
    </row>
    <row r="3234" spans="1:4" x14ac:dyDescent="0.3">
      <c r="A3234" s="25"/>
      <c r="B3234" s="26"/>
      <c r="C3234" s="27"/>
      <c r="D3234" s="29"/>
    </row>
    <row r="3235" spans="1:4" x14ac:dyDescent="0.3">
      <c r="A3235" s="25"/>
      <c r="B3235" s="26"/>
      <c r="C3235" s="27"/>
      <c r="D3235" s="29"/>
    </row>
    <row r="3236" spans="1:4" x14ac:dyDescent="0.3">
      <c r="A3236" s="25"/>
      <c r="B3236" s="26"/>
      <c r="C3236" s="27"/>
      <c r="D3236" s="29"/>
    </row>
    <row r="3237" spans="1:4" x14ac:dyDescent="0.3">
      <c r="A3237" s="25"/>
      <c r="B3237" s="26"/>
      <c r="C3237" s="27"/>
      <c r="D3237" s="29"/>
    </row>
    <row r="3238" spans="1:4" x14ac:dyDescent="0.3">
      <c r="A3238" s="25"/>
      <c r="B3238" s="26"/>
      <c r="C3238" s="27"/>
      <c r="D3238" s="29"/>
    </row>
    <row r="3239" spans="1:4" x14ac:dyDescent="0.3">
      <c r="A3239" s="25"/>
      <c r="B3239" s="26"/>
      <c r="C3239" s="27"/>
      <c r="D3239" s="29"/>
    </row>
    <row r="3240" spans="1:4" x14ac:dyDescent="0.3">
      <c r="A3240" s="25"/>
      <c r="B3240" s="26"/>
      <c r="C3240" s="27"/>
      <c r="D3240" s="29"/>
    </row>
    <row r="3241" spans="1:4" x14ac:dyDescent="0.3">
      <c r="A3241" s="25"/>
      <c r="B3241" s="26"/>
      <c r="C3241" s="27"/>
      <c r="D3241" s="29"/>
    </row>
    <row r="3242" spans="1:4" x14ac:dyDescent="0.3">
      <c r="A3242" s="25"/>
      <c r="B3242" s="26"/>
      <c r="C3242" s="27"/>
      <c r="D3242" s="29"/>
    </row>
    <row r="3243" spans="1:4" x14ac:dyDescent="0.3">
      <c r="A3243" s="25"/>
      <c r="B3243" s="26"/>
      <c r="C3243" s="27"/>
      <c r="D3243" s="29"/>
    </row>
    <row r="3244" spans="1:4" x14ac:dyDescent="0.3">
      <c r="A3244" s="25"/>
      <c r="B3244" s="26"/>
      <c r="C3244" s="27"/>
      <c r="D3244" s="29"/>
    </row>
    <row r="3245" spans="1:4" x14ac:dyDescent="0.3">
      <c r="A3245" s="25"/>
      <c r="B3245" s="26"/>
      <c r="C3245" s="27"/>
      <c r="D3245" s="29"/>
    </row>
    <row r="3246" spans="1:4" x14ac:dyDescent="0.3">
      <c r="A3246" s="25"/>
      <c r="B3246" s="26"/>
      <c r="C3246" s="27"/>
      <c r="D3246" s="29"/>
    </row>
    <row r="3247" spans="1:4" x14ac:dyDescent="0.3">
      <c r="A3247" s="25"/>
      <c r="B3247" s="26"/>
      <c r="C3247" s="27"/>
      <c r="D3247" s="29"/>
    </row>
    <row r="3248" spans="1:4" x14ac:dyDescent="0.3">
      <c r="A3248" s="25"/>
      <c r="B3248" s="26"/>
      <c r="C3248" s="27"/>
      <c r="D3248" s="29"/>
    </row>
    <row r="3249" spans="1:4" x14ac:dyDescent="0.3">
      <c r="A3249" s="25"/>
      <c r="B3249" s="26"/>
      <c r="C3249" s="27"/>
      <c r="D3249" s="29"/>
    </row>
    <row r="3250" spans="1:4" x14ac:dyDescent="0.3">
      <c r="A3250" s="25"/>
      <c r="B3250" s="26"/>
      <c r="C3250" s="27"/>
      <c r="D3250" s="29"/>
    </row>
    <row r="3251" spans="1:4" x14ac:dyDescent="0.3">
      <c r="A3251" s="25"/>
      <c r="B3251" s="26"/>
      <c r="C3251" s="27"/>
      <c r="D3251" s="29"/>
    </row>
    <row r="3252" spans="1:4" x14ac:dyDescent="0.3">
      <c r="A3252" s="25"/>
      <c r="B3252" s="26"/>
      <c r="C3252" s="27"/>
      <c r="D3252" s="29"/>
    </row>
    <row r="3253" spans="1:4" x14ac:dyDescent="0.3">
      <c r="A3253" s="25"/>
      <c r="B3253" s="26"/>
      <c r="C3253" s="27"/>
      <c r="D3253" s="29"/>
    </row>
    <row r="3254" spans="1:4" x14ac:dyDescent="0.3">
      <c r="A3254" s="25"/>
      <c r="B3254" s="26"/>
      <c r="C3254" s="27"/>
      <c r="D3254" s="29"/>
    </row>
    <row r="3255" spans="1:4" x14ac:dyDescent="0.3">
      <c r="A3255" s="25"/>
      <c r="B3255" s="26"/>
      <c r="C3255" s="27"/>
      <c r="D3255" s="29"/>
    </row>
    <row r="3256" spans="1:4" x14ac:dyDescent="0.3">
      <c r="A3256" s="25"/>
      <c r="B3256" s="26"/>
      <c r="C3256" s="27"/>
      <c r="D3256" s="29"/>
    </row>
    <row r="3257" spans="1:4" x14ac:dyDescent="0.3">
      <c r="A3257" s="25"/>
      <c r="B3257" s="26"/>
      <c r="C3257" s="27"/>
      <c r="D3257" s="29"/>
    </row>
    <row r="3258" spans="1:4" x14ac:dyDescent="0.3">
      <c r="A3258" s="25"/>
      <c r="B3258" s="26"/>
      <c r="C3258" s="27"/>
      <c r="D3258" s="29"/>
    </row>
    <row r="3259" spans="1:4" x14ac:dyDescent="0.3">
      <c r="A3259" s="25"/>
      <c r="B3259" s="26"/>
      <c r="C3259" s="27"/>
      <c r="D3259" s="29"/>
    </row>
    <row r="3260" spans="1:4" x14ac:dyDescent="0.3">
      <c r="A3260" s="25"/>
      <c r="B3260" s="26"/>
      <c r="C3260" s="27"/>
      <c r="D3260" s="29"/>
    </row>
    <row r="3261" spans="1:4" x14ac:dyDescent="0.3">
      <c r="A3261" s="25"/>
      <c r="B3261" s="26"/>
      <c r="C3261" s="27"/>
      <c r="D3261" s="29"/>
    </row>
    <row r="3262" spans="1:4" x14ac:dyDescent="0.3">
      <c r="A3262" s="25"/>
      <c r="B3262" s="26"/>
      <c r="C3262" s="27"/>
      <c r="D3262" s="29"/>
    </row>
    <row r="3263" spans="1:4" x14ac:dyDescent="0.3">
      <c r="A3263" s="25"/>
      <c r="B3263" s="26"/>
      <c r="C3263" s="27"/>
      <c r="D3263" s="29"/>
    </row>
    <row r="3264" spans="1:4" x14ac:dyDescent="0.3">
      <c r="A3264" s="25"/>
      <c r="B3264" s="26"/>
      <c r="C3264" s="27"/>
      <c r="D3264" s="29"/>
    </row>
    <row r="3265" spans="1:4" x14ac:dyDescent="0.3">
      <c r="A3265" s="25"/>
      <c r="B3265" s="26"/>
      <c r="C3265" s="27"/>
      <c r="D3265" s="29"/>
    </row>
    <row r="3266" spans="1:4" x14ac:dyDescent="0.3">
      <c r="A3266" s="25"/>
      <c r="B3266" s="26"/>
      <c r="C3266" s="27"/>
      <c r="D3266" s="29"/>
    </row>
    <row r="3267" spans="1:4" x14ac:dyDescent="0.3">
      <c r="A3267" s="25"/>
      <c r="B3267" s="26"/>
      <c r="C3267" s="27"/>
      <c r="D3267" s="29"/>
    </row>
    <row r="3268" spans="1:4" x14ac:dyDescent="0.3">
      <c r="A3268" s="25"/>
      <c r="B3268" s="26"/>
      <c r="C3268" s="27"/>
      <c r="D3268" s="29"/>
    </row>
    <row r="3269" spans="1:4" x14ac:dyDescent="0.3">
      <c r="A3269" s="25"/>
      <c r="B3269" s="26"/>
      <c r="C3269" s="27"/>
      <c r="D3269" s="29"/>
    </row>
    <row r="3270" spans="1:4" x14ac:dyDescent="0.3">
      <c r="A3270" s="25"/>
      <c r="B3270" s="26"/>
      <c r="C3270" s="27"/>
      <c r="D3270" s="29"/>
    </row>
    <row r="3271" spans="1:4" x14ac:dyDescent="0.3">
      <c r="A3271" s="25"/>
      <c r="B3271" s="26"/>
      <c r="C3271" s="27"/>
      <c r="D3271" s="29"/>
    </row>
    <row r="3272" spans="1:4" x14ac:dyDescent="0.3">
      <c r="A3272" s="25"/>
      <c r="B3272" s="26"/>
      <c r="C3272" s="27"/>
      <c r="D3272" s="29"/>
    </row>
    <row r="3273" spans="1:4" x14ac:dyDescent="0.3">
      <c r="A3273" s="25"/>
      <c r="B3273" s="26"/>
      <c r="C3273" s="27"/>
      <c r="D3273" s="29"/>
    </row>
    <row r="3274" spans="1:4" x14ac:dyDescent="0.3">
      <c r="A3274" s="25"/>
      <c r="B3274" s="26"/>
      <c r="C3274" s="27"/>
      <c r="D3274" s="29"/>
    </row>
    <row r="3275" spans="1:4" x14ac:dyDescent="0.3">
      <c r="A3275" s="25"/>
      <c r="B3275" s="26"/>
      <c r="C3275" s="27"/>
      <c r="D3275" s="29"/>
    </row>
    <row r="3276" spans="1:4" x14ac:dyDescent="0.3">
      <c r="A3276" s="25"/>
      <c r="B3276" s="26"/>
      <c r="C3276" s="27"/>
      <c r="D3276" s="29"/>
    </row>
    <row r="3277" spans="1:4" x14ac:dyDescent="0.3">
      <c r="A3277" s="25"/>
      <c r="B3277" s="26"/>
      <c r="C3277" s="27"/>
      <c r="D3277" s="29"/>
    </row>
    <row r="3278" spans="1:4" x14ac:dyDescent="0.3">
      <c r="A3278" s="25"/>
      <c r="B3278" s="26"/>
      <c r="C3278" s="27"/>
      <c r="D3278" s="29"/>
    </row>
    <row r="3279" spans="1:4" x14ac:dyDescent="0.3">
      <c r="A3279" s="25"/>
      <c r="B3279" s="26"/>
      <c r="C3279" s="27"/>
      <c r="D3279" s="29"/>
    </row>
    <row r="3280" spans="1:4" x14ac:dyDescent="0.3">
      <c r="A3280" s="25"/>
      <c r="B3280" s="26"/>
      <c r="C3280" s="27"/>
      <c r="D3280" s="29"/>
    </row>
    <row r="3281" spans="1:4" x14ac:dyDescent="0.3">
      <c r="A3281" s="25"/>
      <c r="B3281" s="26"/>
      <c r="C3281" s="27"/>
      <c r="D3281" s="29"/>
    </row>
    <row r="3282" spans="1:4" x14ac:dyDescent="0.3">
      <c r="A3282" s="25"/>
      <c r="B3282" s="26"/>
      <c r="C3282" s="27"/>
      <c r="D3282" s="29"/>
    </row>
    <row r="3283" spans="1:4" x14ac:dyDescent="0.3">
      <c r="A3283" s="25"/>
      <c r="B3283" s="26"/>
      <c r="C3283" s="27"/>
      <c r="D3283" s="29"/>
    </row>
    <row r="3284" spans="1:4" x14ac:dyDescent="0.3">
      <c r="A3284" s="25"/>
      <c r="B3284" s="26"/>
      <c r="C3284" s="27"/>
      <c r="D3284" s="29"/>
    </row>
    <row r="3285" spans="1:4" x14ac:dyDescent="0.3">
      <c r="A3285" s="25"/>
      <c r="B3285" s="26"/>
      <c r="C3285" s="27"/>
      <c r="D3285" s="29"/>
    </row>
    <row r="3286" spans="1:4" x14ac:dyDescent="0.3">
      <c r="A3286" s="25"/>
      <c r="B3286" s="26"/>
      <c r="C3286" s="27"/>
      <c r="D3286" s="29"/>
    </row>
    <row r="3287" spans="1:4" x14ac:dyDescent="0.3">
      <c r="A3287" s="25"/>
      <c r="B3287" s="26"/>
      <c r="C3287" s="27"/>
      <c r="D3287" s="29"/>
    </row>
    <row r="3288" spans="1:4" x14ac:dyDescent="0.3">
      <c r="A3288" s="25"/>
      <c r="B3288" s="26"/>
      <c r="C3288" s="27"/>
      <c r="D3288" s="29"/>
    </row>
    <row r="3289" spans="1:4" x14ac:dyDescent="0.3">
      <c r="A3289" s="25"/>
      <c r="B3289" s="26"/>
      <c r="C3289" s="27"/>
      <c r="D3289" s="29"/>
    </row>
    <row r="3290" spans="1:4" x14ac:dyDescent="0.3">
      <c r="A3290" s="25"/>
      <c r="B3290" s="26"/>
      <c r="C3290" s="27"/>
      <c r="D3290" s="29"/>
    </row>
    <row r="3291" spans="1:4" x14ac:dyDescent="0.3">
      <c r="A3291" s="25"/>
      <c r="B3291" s="26"/>
      <c r="C3291" s="27"/>
      <c r="D3291" s="29"/>
    </row>
    <row r="3292" spans="1:4" x14ac:dyDescent="0.3">
      <c r="A3292" s="25"/>
      <c r="B3292" s="26"/>
      <c r="C3292" s="27"/>
      <c r="D3292" s="29"/>
    </row>
    <row r="3293" spans="1:4" x14ac:dyDescent="0.3">
      <c r="A3293" s="25"/>
      <c r="B3293" s="26"/>
      <c r="C3293" s="27"/>
      <c r="D3293" s="29"/>
    </row>
    <row r="3294" spans="1:4" x14ac:dyDescent="0.3">
      <c r="A3294" s="25"/>
      <c r="B3294" s="26"/>
      <c r="C3294" s="27"/>
      <c r="D3294" s="29"/>
    </row>
    <row r="3295" spans="1:4" x14ac:dyDescent="0.3">
      <c r="A3295" s="25"/>
      <c r="B3295" s="26"/>
      <c r="C3295" s="27"/>
      <c r="D3295" s="29"/>
    </row>
    <row r="3296" spans="1:4" x14ac:dyDescent="0.3">
      <c r="A3296" s="25"/>
      <c r="B3296" s="26"/>
      <c r="C3296" s="27"/>
      <c r="D3296" s="29"/>
    </row>
    <row r="3297" spans="1:4" x14ac:dyDescent="0.3">
      <c r="A3297" s="25"/>
      <c r="B3297" s="26"/>
      <c r="C3297" s="27"/>
      <c r="D3297" s="29"/>
    </row>
    <row r="3298" spans="1:4" x14ac:dyDescent="0.3">
      <c r="A3298" s="25"/>
      <c r="B3298" s="26"/>
      <c r="C3298" s="27"/>
      <c r="D3298" s="29"/>
    </row>
    <row r="3299" spans="1:4" x14ac:dyDescent="0.3">
      <c r="A3299" s="25"/>
      <c r="B3299" s="26"/>
      <c r="C3299" s="27"/>
      <c r="D3299" s="29"/>
    </row>
    <row r="3300" spans="1:4" x14ac:dyDescent="0.3">
      <c r="A3300" s="25"/>
      <c r="B3300" s="26"/>
      <c r="C3300" s="27"/>
      <c r="D3300" s="29"/>
    </row>
    <row r="3301" spans="1:4" x14ac:dyDescent="0.3">
      <c r="A3301" s="25"/>
      <c r="B3301" s="26"/>
      <c r="C3301" s="27"/>
      <c r="D3301" s="29"/>
    </row>
    <row r="3302" spans="1:4" x14ac:dyDescent="0.3">
      <c r="A3302" s="25"/>
      <c r="B3302" s="26"/>
      <c r="C3302" s="27"/>
      <c r="D3302" s="29"/>
    </row>
    <row r="3303" spans="1:4" x14ac:dyDescent="0.3">
      <c r="A3303" s="25"/>
      <c r="B3303" s="26"/>
      <c r="C3303" s="27"/>
      <c r="D3303" s="29"/>
    </row>
    <row r="3304" spans="1:4" x14ac:dyDescent="0.3">
      <c r="A3304" s="25"/>
      <c r="B3304" s="26"/>
      <c r="C3304" s="27"/>
      <c r="D3304" s="29"/>
    </row>
    <row r="3305" spans="1:4" x14ac:dyDescent="0.3">
      <c r="A3305" s="25"/>
      <c r="B3305" s="26"/>
      <c r="C3305" s="27"/>
      <c r="D3305" s="29"/>
    </row>
    <row r="3306" spans="1:4" x14ac:dyDescent="0.3">
      <c r="A3306" s="25"/>
      <c r="B3306" s="26"/>
      <c r="C3306" s="27"/>
      <c r="D3306" s="29"/>
    </row>
    <row r="3307" spans="1:4" x14ac:dyDescent="0.3">
      <c r="A3307" s="25"/>
      <c r="B3307" s="26"/>
      <c r="C3307" s="27"/>
      <c r="D3307" s="29"/>
    </row>
    <row r="3308" spans="1:4" x14ac:dyDescent="0.3">
      <c r="A3308" s="25"/>
      <c r="B3308" s="26"/>
      <c r="C3308" s="27"/>
      <c r="D3308" s="29"/>
    </row>
    <row r="3309" spans="1:4" x14ac:dyDescent="0.3">
      <c r="A3309" s="25"/>
      <c r="B3309" s="26"/>
      <c r="C3309" s="27"/>
      <c r="D3309" s="29"/>
    </row>
    <row r="3310" spans="1:4" x14ac:dyDescent="0.3">
      <c r="A3310" s="25"/>
      <c r="B3310" s="26"/>
      <c r="C3310" s="27"/>
      <c r="D3310" s="29"/>
    </row>
    <row r="3311" spans="1:4" x14ac:dyDescent="0.3">
      <c r="A3311" s="25"/>
      <c r="B3311" s="26"/>
      <c r="C3311" s="27"/>
      <c r="D3311" s="29"/>
    </row>
    <row r="3312" spans="1:4" x14ac:dyDescent="0.3">
      <c r="A3312" s="25"/>
      <c r="B3312" s="26"/>
      <c r="C3312" s="27"/>
      <c r="D3312" s="29"/>
    </row>
    <row r="3313" spans="1:4" x14ac:dyDescent="0.3">
      <c r="A3313" s="25"/>
      <c r="B3313" s="26"/>
      <c r="C3313" s="27"/>
      <c r="D3313" s="29"/>
    </row>
    <row r="3314" spans="1:4" x14ac:dyDescent="0.3">
      <c r="A3314" s="25"/>
      <c r="B3314" s="26"/>
      <c r="C3314" s="27"/>
      <c r="D3314" s="29"/>
    </row>
    <row r="3315" spans="1:4" x14ac:dyDescent="0.3">
      <c r="A3315" s="25"/>
      <c r="B3315" s="26"/>
      <c r="C3315" s="27"/>
      <c r="D3315" s="29"/>
    </row>
    <row r="3316" spans="1:4" x14ac:dyDescent="0.3">
      <c r="A3316" s="25"/>
      <c r="B3316" s="26"/>
      <c r="C3316" s="27"/>
      <c r="D3316" s="29"/>
    </row>
    <row r="3317" spans="1:4" x14ac:dyDescent="0.3">
      <c r="A3317" s="25"/>
      <c r="B3317" s="26"/>
      <c r="C3317" s="27"/>
      <c r="D3317" s="29"/>
    </row>
    <row r="3318" spans="1:4" x14ac:dyDescent="0.3">
      <c r="A3318" s="25"/>
      <c r="B3318" s="26"/>
      <c r="C3318" s="27"/>
      <c r="D3318" s="29"/>
    </row>
    <row r="3319" spans="1:4" x14ac:dyDescent="0.3">
      <c r="A3319" s="25"/>
      <c r="B3319" s="26"/>
      <c r="C3319" s="27"/>
      <c r="D3319" s="29"/>
    </row>
    <row r="3320" spans="1:4" x14ac:dyDescent="0.3">
      <c r="A3320" s="25"/>
      <c r="B3320" s="26"/>
      <c r="C3320" s="27"/>
      <c r="D3320" s="29"/>
    </row>
    <row r="3321" spans="1:4" x14ac:dyDescent="0.3">
      <c r="A3321" s="25"/>
      <c r="B3321" s="26"/>
      <c r="C3321" s="27"/>
      <c r="D3321" s="29"/>
    </row>
    <row r="3322" spans="1:4" x14ac:dyDescent="0.3">
      <c r="A3322" s="25"/>
      <c r="B3322" s="26"/>
      <c r="C3322" s="27"/>
      <c r="D3322" s="29"/>
    </row>
    <row r="3323" spans="1:4" x14ac:dyDescent="0.3">
      <c r="A3323" s="25"/>
      <c r="B3323" s="26"/>
      <c r="C3323" s="27"/>
      <c r="D3323" s="29"/>
    </row>
    <row r="3324" spans="1:4" x14ac:dyDescent="0.3">
      <c r="A3324" s="25"/>
      <c r="B3324" s="26"/>
      <c r="C3324" s="27"/>
      <c r="D3324" s="29"/>
    </row>
    <row r="3325" spans="1:4" x14ac:dyDescent="0.3">
      <c r="A3325" s="25"/>
      <c r="B3325" s="26"/>
      <c r="C3325" s="27"/>
      <c r="D3325" s="29"/>
    </row>
    <row r="3326" spans="1:4" x14ac:dyDescent="0.3">
      <c r="A3326" s="25"/>
      <c r="B3326" s="26"/>
      <c r="C3326" s="27"/>
      <c r="D3326" s="29"/>
    </row>
    <row r="3327" spans="1:4" x14ac:dyDescent="0.3">
      <c r="A3327" s="25"/>
      <c r="B3327" s="26"/>
      <c r="C3327" s="27"/>
      <c r="D3327" s="29"/>
    </row>
    <row r="3328" spans="1:4" x14ac:dyDescent="0.3">
      <c r="A3328" s="25"/>
      <c r="B3328" s="26"/>
      <c r="C3328" s="27"/>
      <c r="D3328" s="29"/>
    </row>
    <row r="3329" spans="1:4" x14ac:dyDescent="0.3">
      <c r="A3329" s="25"/>
      <c r="B3329" s="26"/>
      <c r="C3329" s="27"/>
      <c r="D3329" s="29"/>
    </row>
    <row r="3330" spans="1:4" x14ac:dyDescent="0.3">
      <c r="A3330" s="25"/>
      <c r="B3330" s="26"/>
      <c r="C3330" s="27"/>
      <c r="D3330" s="29"/>
    </row>
    <row r="3331" spans="1:4" x14ac:dyDescent="0.3">
      <c r="A3331" s="25"/>
      <c r="B3331" s="26"/>
      <c r="C3331" s="27"/>
      <c r="D3331" s="29"/>
    </row>
    <row r="3332" spans="1:4" x14ac:dyDescent="0.3">
      <c r="A3332" s="25"/>
      <c r="B3332" s="26"/>
      <c r="C3332" s="27"/>
      <c r="D3332" s="29"/>
    </row>
    <row r="3333" spans="1:4" x14ac:dyDescent="0.3">
      <c r="A3333" s="25"/>
      <c r="B3333" s="26"/>
      <c r="C3333" s="27"/>
      <c r="D3333" s="29"/>
    </row>
    <row r="3334" spans="1:4" x14ac:dyDescent="0.3">
      <c r="A3334" s="25"/>
      <c r="B3334" s="26"/>
      <c r="C3334" s="27"/>
      <c r="D3334" s="29"/>
    </row>
    <row r="3335" spans="1:4" x14ac:dyDescent="0.3">
      <c r="A3335" s="25"/>
      <c r="B3335" s="26"/>
      <c r="C3335" s="27"/>
      <c r="D3335" s="29"/>
    </row>
    <row r="3336" spans="1:4" x14ac:dyDescent="0.3">
      <c r="A3336" s="25"/>
      <c r="B3336" s="26"/>
      <c r="C3336" s="27"/>
      <c r="D3336" s="29"/>
    </row>
    <row r="3337" spans="1:4" x14ac:dyDescent="0.3">
      <c r="A3337" s="25"/>
      <c r="B3337" s="26"/>
      <c r="C3337" s="27"/>
      <c r="D3337" s="29"/>
    </row>
    <row r="3338" spans="1:4" x14ac:dyDescent="0.3">
      <c r="A3338" s="25"/>
      <c r="B3338" s="26"/>
      <c r="C3338" s="27"/>
      <c r="D3338" s="29"/>
    </row>
    <row r="3339" spans="1:4" x14ac:dyDescent="0.3">
      <c r="A3339" s="25"/>
      <c r="B3339" s="26"/>
      <c r="C3339" s="27"/>
      <c r="D3339" s="29"/>
    </row>
    <row r="3340" spans="1:4" x14ac:dyDescent="0.3">
      <c r="A3340" s="25"/>
      <c r="B3340" s="26"/>
      <c r="C3340" s="27"/>
      <c r="D3340" s="29"/>
    </row>
    <row r="3341" spans="1:4" x14ac:dyDescent="0.3">
      <c r="A3341" s="25"/>
      <c r="B3341" s="26"/>
      <c r="C3341" s="27"/>
      <c r="D3341" s="29"/>
    </row>
    <row r="3342" spans="1:4" x14ac:dyDescent="0.3">
      <c r="A3342" s="25"/>
      <c r="B3342" s="26"/>
      <c r="C3342" s="27"/>
      <c r="D3342" s="29"/>
    </row>
    <row r="3343" spans="1:4" x14ac:dyDescent="0.3">
      <c r="A3343" s="25"/>
      <c r="B3343" s="26"/>
      <c r="C3343" s="27"/>
      <c r="D3343" s="29"/>
    </row>
    <row r="3344" spans="1:4" x14ac:dyDescent="0.3">
      <c r="A3344" s="25"/>
      <c r="B3344" s="26"/>
      <c r="C3344" s="27"/>
      <c r="D3344" s="29"/>
    </row>
    <row r="3345" spans="1:4" x14ac:dyDescent="0.3">
      <c r="A3345" s="25"/>
      <c r="B3345" s="26"/>
      <c r="C3345" s="27"/>
      <c r="D3345" s="29"/>
    </row>
    <row r="3346" spans="1:4" x14ac:dyDescent="0.3">
      <c r="A3346" s="25"/>
      <c r="B3346" s="26"/>
      <c r="C3346" s="27"/>
      <c r="D3346" s="29"/>
    </row>
    <row r="3347" spans="1:4" x14ac:dyDescent="0.3">
      <c r="A3347" s="25"/>
      <c r="B3347" s="26"/>
      <c r="C3347" s="27"/>
      <c r="D3347" s="29"/>
    </row>
    <row r="3348" spans="1:4" x14ac:dyDescent="0.3">
      <c r="A3348" s="25"/>
      <c r="B3348" s="26"/>
      <c r="C3348" s="27"/>
      <c r="D3348" s="29"/>
    </row>
    <row r="3349" spans="1:4" x14ac:dyDescent="0.3">
      <c r="A3349" s="25"/>
      <c r="B3349" s="26"/>
      <c r="C3349" s="27"/>
      <c r="D3349" s="29"/>
    </row>
    <row r="3350" spans="1:4" x14ac:dyDescent="0.3">
      <c r="A3350" s="25"/>
      <c r="B3350" s="26"/>
      <c r="C3350" s="27"/>
      <c r="D3350" s="29"/>
    </row>
    <row r="3351" spans="1:4" x14ac:dyDescent="0.3">
      <c r="A3351" s="25"/>
      <c r="B3351" s="26"/>
      <c r="C3351" s="27"/>
      <c r="D3351" s="29"/>
    </row>
    <row r="3352" spans="1:4" x14ac:dyDescent="0.3">
      <c r="A3352" s="25"/>
      <c r="B3352" s="26"/>
      <c r="C3352" s="27"/>
      <c r="D3352" s="29"/>
    </row>
    <row r="3353" spans="1:4" x14ac:dyDescent="0.3">
      <c r="A3353" s="25"/>
      <c r="B3353" s="26"/>
      <c r="C3353" s="27"/>
      <c r="D3353" s="29"/>
    </row>
    <row r="3354" spans="1:4" x14ac:dyDescent="0.3">
      <c r="A3354" s="25"/>
      <c r="B3354" s="26"/>
      <c r="C3354" s="27"/>
      <c r="D3354" s="29"/>
    </row>
    <row r="3355" spans="1:4" x14ac:dyDescent="0.3">
      <c r="A3355" s="25"/>
      <c r="B3355" s="26"/>
      <c r="C3355" s="27"/>
      <c r="D3355" s="29"/>
    </row>
    <row r="3356" spans="1:4" x14ac:dyDescent="0.3">
      <c r="A3356" s="25"/>
      <c r="B3356" s="26"/>
      <c r="C3356" s="27"/>
      <c r="D3356" s="29"/>
    </row>
    <row r="3357" spans="1:4" x14ac:dyDescent="0.3">
      <c r="A3357" s="25"/>
      <c r="B3357" s="26"/>
      <c r="C3357" s="27"/>
      <c r="D3357" s="29"/>
    </row>
    <row r="3358" spans="1:4" x14ac:dyDescent="0.3">
      <c r="A3358" s="25"/>
      <c r="B3358" s="26"/>
      <c r="C3358" s="27"/>
      <c r="D3358" s="29"/>
    </row>
    <row r="3359" spans="1:4" x14ac:dyDescent="0.3">
      <c r="A3359" s="25"/>
      <c r="B3359" s="26"/>
      <c r="C3359" s="27"/>
      <c r="D3359" s="29"/>
    </row>
    <row r="3360" spans="1:4" x14ac:dyDescent="0.3">
      <c r="A3360" s="25"/>
      <c r="B3360" s="26"/>
      <c r="C3360" s="27"/>
      <c r="D3360" s="29"/>
    </row>
    <row r="3361" spans="1:4" x14ac:dyDescent="0.3">
      <c r="A3361" s="25"/>
      <c r="B3361" s="26"/>
      <c r="C3361" s="27"/>
      <c r="D3361" s="29"/>
    </row>
    <row r="3362" spans="1:4" x14ac:dyDescent="0.3">
      <c r="A3362" s="25"/>
      <c r="B3362" s="26"/>
      <c r="C3362" s="27"/>
      <c r="D3362" s="29"/>
    </row>
    <row r="3363" spans="1:4" x14ac:dyDescent="0.3">
      <c r="A3363" s="25"/>
      <c r="B3363" s="26"/>
      <c r="C3363" s="27"/>
      <c r="D3363" s="29"/>
    </row>
    <row r="3364" spans="1:4" x14ac:dyDescent="0.3">
      <c r="A3364" s="25"/>
      <c r="B3364" s="26"/>
      <c r="C3364" s="27"/>
      <c r="D3364" s="29"/>
    </row>
    <row r="3365" spans="1:4" x14ac:dyDescent="0.3">
      <c r="A3365" s="25"/>
      <c r="B3365" s="26"/>
      <c r="C3365" s="27"/>
      <c r="D3365" s="29"/>
    </row>
    <row r="3366" spans="1:4" x14ac:dyDescent="0.3">
      <c r="A3366" s="25"/>
      <c r="B3366" s="26"/>
      <c r="C3366" s="27"/>
      <c r="D3366" s="29"/>
    </row>
    <row r="3367" spans="1:4" x14ac:dyDescent="0.3">
      <c r="A3367" s="25"/>
      <c r="B3367" s="26"/>
      <c r="C3367" s="27"/>
      <c r="D3367" s="29"/>
    </row>
    <row r="3368" spans="1:4" x14ac:dyDescent="0.3">
      <c r="A3368" s="25"/>
      <c r="B3368" s="26"/>
      <c r="C3368" s="27"/>
      <c r="D3368" s="29"/>
    </row>
    <row r="3369" spans="1:4" x14ac:dyDescent="0.3">
      <c r="A3369" s="25"/>
      <c r="B3369" s="26"/>
      <c r="C3369" s="27"/>
      <c r="D3369" s="29"/>
    </row>
    <row r="3370" spans="1:4" x14ac:dyDescent="0.3">
      <c r="A3370" s="25"/>
      <c r="B3370" s="26"/>
      <c r="C3370" s="27"/>
      <c r="D3370" s="29"/>
    </row>
    <row r="3371" spans="1:4" x14ac:dyDescent="0.3">
      <c r="A3371" s="25"/>
      <c r="B3371" s="26"/>
      <c r="C3371" s="27"/>
      <c r="D3371" s="29"/>
    </row>
    <row r="3372" spans="1:4" x14ac:dyDescent="0.3">
      <c r="A3372" s="25"/>
      <c r="B3372" s="26"/>
      <c r="C3372" s="27"/>
      <c r="D3372" s="29"/>
    </row>
    <row r="3373" spans="1:4" x14ac:dyDescent="0.3">
      <c r="A3373" s="25"/>
      <c r="B3373" s="26"/>
      <c r="C3373" s="27"/>
      <c r="D3373" s="29"/>
    </row>
    <row r="3374" spans="1:4" x14ac:dyDescent="0.3">
      <c r="A3374" s="25"/>
      <c r="B3374" s="26"/>
      <c r="C3374" s="27"/>
      <c r="D3374" s="29"/>
    </row>
    <row r="3375" spans="1:4" x14ac:dyDescent="0.3">
      <c r="A3375" s="25"/>
      <c r="B3375" s="26"/>
      <c r="C3375" s="27"/>
      <c r="D3375" s="29"/>
    </row>
    <row r="3376" spans="1:4" x14ac:dyDescent="0.3">
      <c r="A3376" s="25"/>
      <c r="B3376" s="26"/>
      <c r="C3376" s="27"/>
      <c r="D3376" s="29"/>
    </row>
    <row r="3377" spans="1:4" x14ac:dyDescent="0.3">
      <c r="A3377" s="25"/>
      <c r="B3377" s="26"/>
      <c r="C3377" s="27"/>
      <c r="D3377" s="29"/>
    </row>
    <row r="3378" spans="1:4" x14ac:dyDescent="0.3">
      <c r="A3378" s="25"/>
      <c r="B3378" s="26"/>
      <c r="C3378" s="27"/>
      <c r="D3378" s="29"/>
    </row>
    <row r="3379" spans="1:4" x14ac:dyDescent="0.3">
      <c r="A3379" s="25"/>
      <c r="B3379" s="26"/>
      <c r="C3379" s="27"/>
      <c r="D3379" s="29"/>
    </row>
    <row r="3380" spans="1:4" x14ac:dyDescent="0.3">
      <c r="A3380" s="25"/>
      <c r="B3380" s="26"/>
      <c r="C3380" s="27"/>
      <c r="D3380" s="29"/>
    </row>
    <row r="3381" spans="1:4" x14ac:dyDescent="0.3">
      <c r="A3381" s="25"/>
      <c r="B3381" s="26"/>
      <c r="C3381" s="27"/>
      <c r="D3381" s="29"/>
    </row>
    <row r="3382" spans="1:4" x14ac:dyDescent="0.3">
      <c r="A3382" s="25"/>
      <c r="B3382" s="26"/>
      <c r="C3382" s="27"/>
      <c r="D3382" s="29"/>
    </row>
    <row r="3383" spans="1:4" x14ac:dyDescent="0.3">
      <c r="A3383" s="25"/>
      <c r="B3383" s="26"/>
      <c r="C3383" s="27"/>
      <c r="D3383" s="29"/>
    </row>
    <row r="3384" spans="1:4" x14ac:dyDescent="0.3">
      <c r="A3384" s="25"/>
      <c r="B3384" s="26"/>
      <c r="C3384" s="27"/>
      <c r="D3384" s="29"/>
    </row>
    <row r="3385" spans="1:4" x14ac:dyDescent="0.3">
      <c r="A3385" s="25"/>
      <c r="B3385" s="26"/>
      <c r="C3385" s="27"/>
      <c r="D3385" s="29"/>
    </row>
    <row r="3386" spans="1:4" x14ac:dyDescent="0.3">
      <c r="A3386" s="25"/>
      <c r="B3386" s="26"/>
      <c r="C3386" s="27"/>
      <c r="D3386" s="29"/>
    </row>
    <row r="3387" spans="1:4" x14ac:dyDescent="0.3">
      <c r="A3387" s="25"/>
      <c r="B3387" s="26"/>
      <c r="C3387" s="27"/>
      <c r="D3387" s="29"/>
    </row>
    <row r="3388" spans="1:4" x14ac:dyDescent="0.3">
      <c r="A3388" s="25"/>
      <c r="B3388" s="26"/>
      <c r="C3388" s="27"/>
      <c r="D3388" s="29"/>
    </row>
    <row r="3389" spans="1:4" x14ac:dyDescent="0.3">
      <c r="A3389" s="25"/>
      <c r="B3389" s="26"/>
      <c r="C3389" s="27"/>
      <c r="D3389" s="29"/>
    </row>
    <row r="3390" spans="1:4" x14ac:dyDescent="0.3">
      <c r="A3390" s="25"/>
      <c r="B3390" s="26"/>
      <c r="C3390" s="27"/>
      <c r="D3390" s="29"/>
    </row>
    <row r="3391" spans="1:4" x14ac:dyDescent="0.3">
      <c r="A3391" s="25"/>
      <c r="B3391" s="26"/>
      <c r="C3391" s="27"/>
      <c r="D3391" s="29"/>
    </row>
    <row r="3392" spans="1:4" x14ac:dyDescent="0.3">
      <c r="A3392" s="25"/>
      <c r="B3392" s="26"/>
      <c r="C3392" s="27"/>
      <c r="D3392" s="29"/>
    </row>
    <row r="3393" spans="1:4" x14ac:dyDescent="0.3">
      <c r="A3393" s="25"/>
      <c r="B3393" s="26"/>
      <c r="C3393" s="27"/>
      <c r="D3393" s="29"/>
    </row>
    <row r="3394" spans="1:4" x14ac:dyDescent="0.3">
      <c r="A3394" s="25"/>
      <c r="B3394" s="26"/>
      <c r="C3394" s="27"/>
      <c r="D3394" s="29"/>
    </row>
    <row r="3395" spans="1:4" x14ac:dyDescent="0.3">
      <c r="A3395" s="25"/>
      <c r="B3395" s="26"/>
      <c r="C3395" s="27"/>
      <c r="D3395" s="29"/>
    </row>
    <row r="3396" spans="1:4" x14ac:dyDescent="0.3">
      <c r="A3396" s="25"/>
      <c r="B3396" s="26"/>
      <c r="C3396" s="27"/>
      <c r="D3396" s="29"/>
    </row>
    <row r="3397" spans="1:4" x14ac:dyDescent="0.3">
      <c r="A3397" s="25"/>
      <c r="B3397" s="26"/>
      <c r="C3397" s="27"/>
      <c r="D3397" s="29"/>
    </row>
    <row r="3398" spans="1:4" x14ac:dyDescent="0.3">
      <c r="A3398" s="25"/>
      <c r="B3398" s="26"/>
      <c r="C3398" s="27"/>
      <c r="D3398" s="29"/>
    </row>
    <row r="3399" spans="1:4" x14ac:dyDescent="0.3">
      <c r="A3399" s="25"/>
      <c r="B3399" s="26"/>
      <c r="C3399" s="27"/>
      <c r="D3399" s="29"/>
    </row>
    <row r="3400" spans="1:4" x14ac:dyDescent="0.3">
      <c r="A3400" s="25"/>
      <c r="B3400" s="26"/>
      <c r="C3400" s="27"/>
      <c r="D3400" s="29"/>
    </row>
    <row r="3401" spans="1:4" x14ac:dyDescent="0.3">
      <c r="A3401" s="25"/>
      <c r="B3401" s="26"/>
      <c r="C3401" s="27"/>
      <c r="D3401" s="29"/>
    </row>
    <row r="3402" spans="1:4" x14ac:dyDescent="0.3">
      <c r="A3402" s="25"/>
      <c r="B3402" s="26"/>
      <c r="C3402" s="27"/>
      <c r="D3402" s="29"/>
    </row>
    <row r="3403" spans="1:4" x14ac:dyDescent="0.3">
      <c r="A3403" s="25"/>
      <c r="B3403" s="26"/>
      <c r="C3403" s="27"/>
      <c r="D3403" s="29"/>
    </row>
    <row r="3404" spans="1:4" x14ac:dyDescent="0.3">
      <c r="A3404" s="25"/>
      <c r="B3404" s="26"/>
      <c r="C3404" s="27"/>
      <c r="D3404" s="29"/>
    </row>
    <row r="3405" spans="1:4" x14ac:dyDescent="0.3">
      <c r="A3405" s="25"/>
      <c r="B3405" s="26"/>
      <c r="C3405" s="27"/>
      <c r="D3405" s="29"/>
    </row>
    <row r="3406" spans="1:4" x14ac:dyDescent="0.3">
      <c r="A3406" s="25"/>
      <c r="B3406" s="26"/>
      <c r="C3406" s="27"/>
      <c r="D3406" s="29"/>
    </row>
    <row r="3407" spans="1:4" x14ac:dyDescent="0.3">
      <c r="A3407" s="25"/>
      <c r="B3407" s="26"/>
      <c r="C3407" s="27"/>
      <c r="D3407" s="29"/>
    </row>
    <row r="3408" spans="1:4" x14ac:dyDescent="0.3">
      <c r="A3408" s="25"/>
      <c r="B3408" s="26"/>
      <c r="C3408" s="27"/>
      <c r="D3408" s="29"/>
    </row>
    <row r="3409" spans="1:4" x14ac:dyDescent="0.3">
      <c r="A3409" s="25"/>
      <c r="B3409" s="26"/>
      <c r="C3409" s="27"/>
      <c r="D3409" s="29"/>
    </row>
    <row r="3410" spans="1:4" x14ac:dyDescent="0.3">
      <c r="A3410" s="25"/>
      <c r="B3410" s="26"/>
      <c r="C3410" s="27"/>
      <c r="D3410" s="29"/>
    </row>
    <row r="3411" spans="1:4" x14ac:dyDescent="0.3">
      <c r="A3411" s="25"/>
      <c r="B3411" s="26"/>
      <c r="C3411" s="27"/>
      <c r="D3411" s="29"/>
    </row>
    <row r="3412" spans="1:4" x14ac:dyDescent="0.3">
      <c r="A3412" s="25"/>
      <c r="B3412" s="26"/>
      <c r="C3412" s="27"/>
      <c r="D3412" s="29"/>
    </row>
    <row r="3413" spans="1:4" x14ac:dyDescent="0.3">
      <c r="A3413" s="25"/>
      <c r="B3413" s="26"/>
      <c r="C3413" s="27"/>
      <c r="D3413" s="29"/>
    </row>
    <row r="3414" spans="1:4" x14ac:dyDescent="0.3">
      <c r="A3414" s="25"/>
      <c r="B3414" s="26"/>
      <c r="C3414" s="27"/>
      <c r="D3414" s="29"/>
    </row>
    <row r="3415" spans="1:4" x14ac:dyDescent="0.3">
      <c r="A3415" s="25"/>
      <c r="B3415" s="26"/>
      <c r="C3415" s="27"/>
      <c r="D3415" s="29"/>
    </row>
    <row r="3416" spans="1:4" x14ac:dyDescent="0.3">
      <c r="A3416" s="25"/>
      <c r="B3416" s="26"/>
      <c r="C3416" s="27"/>
      <c r="D3416" s="29"/>
    </row>
    <row r="3417" spans="1:4" x14ac:dyDescent="0.3">
      <c r="A3417" s="25"/>
      <c r="B3417" s="26"/>
      <c r="C3417" s="27"/>
      <c r="D3417" s="29"/>
    </row>
    <row r="3418" spans="1:4" x14ac:dyDescent="0.3">
      <c r="A3418" s="25"/>
      <c r="B3418" s="26"/>
      <c r="C3418" s="27"/>
      <c r="D3418" s="29"/>
    </row>
    <row r="3419" spans="1:4" x14ac:dyDescent="0.3">
      <c r="A3419" s="25"/>
      <c r="B3419" s="26"/>
      <c r="C3419" s="27"/>
      <c r="D3419" s="29"/>
    </row>
    <row r="3420" spans="1:4" x14ac:dyDescent="0.3">
      <c r="A3420" s="25"/>
      <c r="B3420" s="26"/>
      <c r="C3420" s="27"/>
      <c r="D3420" s="29"/>
    </row>
    <row r="3421" spans="1:4" x14ac:dyDescent="0.3">
      <c r="A3421" s="25"/>
      <c r="B3421" s="26"/>
      <c r="C3421" s="27"/>
      <c r="D3421" s="29"/>
    </row>
    <row r="3422" spans="1:4" x14ac:dyDescent="0.3">
      <c r="A3422" s="25"/>
      <c r="B3422" s="26"/>
      <c r="C3422" s="27"/>
      <c r="D3422" s="29"/>
    </row>
    <row r="3423" spans="1:4" x14ac:dyDescent="0.3">
      <c r="A3423" s="25"/>
      <c r="B3423" s="26"/>
      <c r="C3423" s="27"/>
      <c r="D3423" s="29"/>
    </row>
    <row r="3424" spans="1:4" x14ac:dyDescent="0.3">
      <c r="A3424" s="25"/>
      <c r="B3424" s="26"/>
      <c r="C3424" s="27"/>
      <c r="D3424" s="29"/>
    </row>
    <row r="3425" spans="1:4" x14ac:dyDescent="0.3">
      <c r="A3425" s="25"/>
      <c r="B3425" s="26"/>
      <c r="C3425" s="27"/>
      <c r="D3425" s="29"/>
    </row>
    <row r="3426" spans="1:4" x14ac:dyDescent="0.3">
      <c r="A3426" s="25"/>
      <c r="B3426" s="26"/>
      <c r="C3426" s="27"/>
      <c r="D3426" s="29"/>
    </row>
    <row r="3427" spans="1:4" x14ac:dyDescent="0.3">
      <c r="A3427" s="25"/>
      <c r="B3427" s="26"/>
      <c r="C3427" s="27"/>
      <c r="D3427" s="29"/>
    </row>
    <row r="3428" spans="1:4" x14ac:dyDescent="0.3">
      <c r="A3428" s="25"/>
      <c r="B3428" s="26"/>
      <c r="C3428" s="27"/>
      <c r="D3428" s="29"/>
    </row>
    <row r="3429" spans="1:4" x14ac:dyDescent="0.3">
      <c r="A3429" s="25"/>
      <c r="B3429" s="26"/>
      <c r="C3429" s="27"/>
      <c r="D3429" s="29"/>
    </row>
    <row r="3430" spans="1:4" x14ac:dyDescent="0.3">
      <c r="A3430" s="25"/>
      <c r="B3430" s="26"/>
      <c r="C3430" s="27"/>
      <c r="D3430" s="29"/>
    </row>
    <row r="3431" spans="1:4" x14ac:dyDescent="0.3">
      <c r="A3431" s="25"/>
      <c r="B3431" s="26"/>
      <c r="C3431" s="27"/>
      <c r="D3431" s="29"/>
    </row>
    <row r="3432" spans="1:4" x14ac:dyDescent="0.3">
      <c r="A3432" s="25"/>
      <c r="B3432" s="26"/>
      <c r="C3432" s="27"/>
      <c r="D3432" s="29"/>
    </row>
    <row r="3433" spans="1:4" x14ac:dyDescent="0.3">
      <c r="A3433" s="25"/>
      <c r="B3433" s="26"/>
      <c r="C3433" s="27"/>
      <c r="D3433" s="29"/>
    </row>
    <row r="3434" spans="1:4" x14ac:dyDescent="0.3">
      <c r="A3434" s="25"/>
      <c r="B3434" s="26"/>
      <c r="C3434" s="27"/>
      <c r="D3434" s="29"/>
    </row>
    <row r="3435" spans="1:4" x14ac:dyDescent="0.3">
      <c r="A3435" s="25"/>
      <c r="B3435" s="26"/>
      <c r="C3435" s="27"/>
      <c r="D3435" s="29"/>
    </row>
    <row r="3436" spans="1:4" x14ac:dyDescent="0.3">
      <c r="A3436" s="25"/>
      <c r="B3436" s="26"/>
      <c r="C3436" s="27"/>
      <c r="D3436" s="29"/>
    </row>
    <row r="3437" spans="1:4" x14ac:dyDescent="0.3">
      <c r="A3437" s="25"/>
      <c r="B3437" s="26"/>
      <c r="C3437" s="27"/>
      <c r="D3437" s="29"/>
    </row>
    <row r="3438" spans="1:4" x14ac:dyDescent="0.3">
      <c r="A3438" s="25"/>
      <c r="B3438" s="26"/>
      <c r="C3438" s="27"/>
      <c r="D3438" s="29"/>
    </row>
    <row r="3439" spans="1:4" x14ac:dyDescent="0.3">
      <c r="A3439" s="25"/>
      <c r="B3439" s="26"/>
      <c r="C3439" s="27"/>
      <c r="D3439" s="29"/>
    </row>
    <row r="3440" spans="1:4" x14ac:dyDescent="0.3">
      <c r="A3440" s="25"/>
      <c r="B3440" s="26"/>
      <c r="C3440" s="27"/>
      <c r="D3440" s="29"/>
    </row>
    <row r="3441" spans="1:4" x14ac:dyDescent="0.3">
      <c r="A3441" s="25"/>
      <c r="B3441" s="26"/>
      <c r="C3441" s="27"/>
      <c r="D3441" s="29"/>
    </row>
    <row r="3442" spans="1:4" x14ac:dyDescent="0.3">
      <c r="A3442" s="25"/>
      <c r="B3442" s="26"/>
      <c r="C3442" s="27"/>
      <c r="D3442" s="29"/>
    </row>
    <row r="3443" spans="1:4" x14ac:dyDescent="0.3">
      <c r="A3443" s="25"/>
      <c r="B3443" s="26"/>
      <c r="C3443" s="27"/>
      <c r="D3443" s="29"/>
    </row>
    <row r="3444" spans="1:4" x14ac:dyDescent="0.3">
      <c r="A3444" s="25"/>
      <c r="B3444" s="26"/>
      <c r="C3444" s="27"/>
      <c r="D3444" s="29"/>
    </row>
    <row r="3445" spans="1:4" x14ac:dyDescent="0.3">
      <c r="A3445" s="25"/>
      <c r="B3445" s="26"/>
      <c r="C3445" s="27"/>
      <c r="D3445" s="29"/>
    </row>
    <row r="3446" spans="1:4" x14ac:dyDescent="0.3">
      <c r="A3446" s="25"/>
      <c r="B3446" s="26"/>
      <c r="C3446" s="27"/>
      <c r="D3446" s="29"/>
    </row>
    <row r="3447" spans="1:4" x14ac:dyDescent="0.3">
      <c r="A3447" s="25"/>
      <c r="B3447" s="26"/>
      <c r="C3447" s="27"/>
      <c r="D3447" s="29"/>
    </row>
    <row r="3448" spans="1:4" x14ac:dyDescent="0.3">
      <c r="A3448" s="25"/>
      <c r="B3448" s="26"/>
      <c r="C3448" s="27"/>
      <c r="D3448" s="29"/>
    </row>
    <row r="3449" spans="1:4" x14ac:dyDescent="0.3">
      <c r="A3449" s="25"/>
      <c r="B3449" s="26"/>
      <c r="C3449" s="27"/>
      <c r="D3449" s="29"/>
    </row>
    <row r="3450" spans="1:4" x14ac:dyDescent="0.3">
      <c r="A3450" s="25"/>
      <c r="B3450" s="26"/>
      <c r="C3450" s="27"/>
      <c r="D3450" s="29"/>
    </row>
    <row r="3451" spans="1:4" x14ac:dyDescent="0.3">
      <c r="A3451" s="25"/>
      <c r="B3451" s="26"/>
      <c r="C3451" s="27"/>
      <c r="D3451" s="29"/>
    </row>
    <row r="3452" spans="1:4" x14ac:dyDescent="0.3">
      <c r="A3452" s="25"/>
      <c r="B3452" s="26"/>
      <c r="C3452" s="27"/>
      <c r="D3452" s="29"/>
    </row>
    <row r="3453" spans="1:4" x14ac:dyDescent="0.3">
      <c r="A3453" s="25"/>
      <c r="B3453" s="26"/>
      <c r="C3453" s="27"/>
      <c r="D3453" s="29"/>
    </row>
    <row r="3454" spans="1:4" x14ac:dyDescent="0.3">
      <c r="A3454" s="25"/>
      <c r="B3454" s="26"/>
      <c r="C3454" s="27"/>
      <c r="D3454" s="29"/>
    </row>
    <row r="3455" spans="1:4" x14ac:dyDescent="0.3">
      <c r="A3455" s="25"/>
      <c r="B3455" s="26"/>
      <c r="C3455" s="27"/>
      <c r="D3455" s="29"/>
    </row>
    <row r="3456" spans="1:4" x14ac:dyDescent="0.3">
      <c r="A3456" s="25"/>
      <c r="B3456" s="26"/>
      <c r="C3456" s="27"/>
      <c r="D3456" s="29"/>
    </row>
    <row r="3457" spans="1:4" x14ac:dyDescent="0.3">
      <c r="A3457" s="25"/>
      <c r="B3457" s="26"/>
      <c r="C3457" s="27"/>
      <c r="D3457" s="29"/>
    </row>
    <row r="3458" spans="1:4" x14ac:dyDescent="0.3">
      <c r="A3458" s="25"/>
      <c r="B3458" s="26"/>
      <c r="C3458" s="27"/>
      <c r="D3458" s="29"/>
    </row>
    <row r="3459" spans="1:4" x14ac:dyDescent="0.3">
      <c r="A3459" s="25"/>
      <c r="B3459" s="26"/>
      <c r="C3459" s="27"/>
      <c r="D3459" s="29"/>
    </row>
    <row r="3460" spans="1:4" x14ac:dyDescent="0.3">
      <c r="A3460" s="25"/>
      <c r="B3460" s="26"/>
      <c r="C3460" s="27"/>
      <c r="D3460" s="29"/>
    </row>
    <row r="3461" spans="1:4" x14ac:dyDescent="0.3">
      <c r="A3461" s="25"/>
      <c r="B3461" s="26"/>
      <c r="C3461" s="27"/>
      <c r="D3461" s="29"/>
    </row>
    <row r="3462" spans="1:4" x14ac:dyDescent="0.3">
      <c r="A3462" s="25"/>
      <c r="B3462" s="26"/>
      <c r="C3462" s="27"/>
      <c r="D3462" s="29"/>
    </row>
    <row r="3463" spans="1:4" x14ac:dyDescent="0.3">
      <c r="A3463" s="25"/>
      <c r="B3463" s="26"/>
      <c r="C3463" s="27"/>
      <c r="D3463" s="29"/>
    </row>
    <row r="3464" spans="1:4" x14ac:dyDescent="0.3">
      <c r="A3464" s="25"/>
      <c r="B3464" s="26"/>
      <c r="C3464" s="27"/>
      <c r="D3464" s="29"/>
    </row>
    <row r="3465" spans="1:4" x14ac:dyDescent="0.3">
      <c r="A3465" s="25"/>
      <c r="B3465" s="26"/>
      <c r="C3465" s="27"/>
      <c r="D3465" s="29"/>
    </row>
    <row r="3466" spans="1:4" x14ac:dyDescent="0.3">
      <c r="A3466" s="25"/>
      <c r="B3466" s="26"/>
      <c r="C3466" s="27"/>
      <c r="D3466" s="29"/>
    </row>
    <row r="3467" spans="1:4" x14ac:dyDescent="0.3">
      <c r="A3467" s="25"/>
      <c r="B3467" s="26"/>
      <c r="C3467" s="27"/>
      <c r="D3467" s="29"/>
    </row>
    <row r="3468" spans="1:4" x14ac:dyDescent="0.3">
      <c r="A3468" s="25"/>
      <c r="B3468" s="26"/>
      <c r="C3468" s="27"/>
      <c r="D3468" s="29"/>
    </row>
    <row r="3469" spans="1:4" x14ac:dyDescent="0.3">
      <c r="A3469" s="25"/>
      <c r="B3469" s="26"/>
      <c r="C3469" s="27"/>
      <c r="D3469" s="29"/>
    </row>
    <row r="3470" spans="1:4" x14ac:dyDescent="0.3">
      <c r="A3470" s="25"/>
      <c r="B3470" s="26"/>
      <c r="C3470" s="27"/>
      <c r="D3470" s="29"/>
    </row>
    <row r="3471" spans="1:4" x14ac:dyDescent="0.3">
      <c r="A3471" s="25"/>
      <c r="B3471" s="26"/>
      <c r="C3471" s="27"/>
      <c r="D3471" s="29"/>
    </row>
    <row r="3472" spans="1:4" x14ac:dyDescent="0.3">
      <c r="A3472" s="25"/>
      <c r="B3472" s="26"/>
      <c r="C3472" s="27"/>
      <c r="D3472" s="29"/>
    </row>
    <row r="3473" spans="1:4" x14ac:dyDescent="0.3">
      <c r="A3473" s="25"/>
      <c r="B3473" s="26"/>
      <c r="C3473" s="27"/>
      <c r="D3473" s="29"/>
    </row>
    <row r="3474" spans="1:4" x14ac:dyDescent="0.3">
      <c r="A3474" s="25"/>
      <c r="B3474" s="26"/>
      <c r="C3474" s="27"/>
      <c r="D3474" s="29"/>
    </row>
    <row r="3475" spans="1:4" x14ac:dyDescent="0.3">
      <c r="A3475" s="25"/>
      <c r="B3475" s="26"/>
      <c r="C3475" s="27"/>
      <c r="D3475" s="29"/>
    </row>
    <row r="3476" spans="1:4" x14ac:dyDescent="0.3">
      <c r="A3476" s="25"/>
      <c r="B3476" s="26"/>
      <c r="C3476" s="27"/>
      <c r="D3476" s="29"/>
    </row>
    <row r="3477" spans="1:4" x14ac:dyDescent="0.3">
      <c r="A3477" s="25"/>
      <c r="B3477" s="26"/>
      <c r="C3477" s="27"/>
      <c r="D3477" s="29"/>
    </row>
    <row r="3478" spans="1:4" x14ac:dyDescent="0.3">
      <c r="A3478" s="25"/>
      <c r="B3478" s="26"/>
      <c r="C3478" s="27"/>
      <c r="D3478" s="29"/>
    </row>
    <row r="3479" spans="1:4" x14ac:dyDescent="0.3">
      <c r="A3479" s="25"/>
      <c r="B3479" s="26"/>
      <c r="C3479" s="27"/>
      <c r="D3479" s="29"/>
    </row>
    <row r="3480" spans="1:4" x14ac:dyDescent="0.3">
      <c r="A3480" s="25"/>
      <c r="B3480" s="26"/>
      <c r="C3480" s="27"/>
      <c r="D3480" s="29"/>
    </row>
    <row r="3481" spans="1:4" x14ac:dyDescent="0.3">
      <c r="A3481" s="25"/>
      <c r="B3481" s="26"/>
      <c r="C3481" s="27"/>
      <c r="D3481" s="29"/>
    </row>
    <row r="3482" spans="1:4" x14ac:dyDescent="0.3">
      <c r="A3482" s="25"/>
      <c r="B3482" s="26"/>
      <c r="C3482" s="27"/>
      <c r="D3482" s="29"/>
    </row>
    <row r="3483" spans="1:4" x14ac:dyDescent="0.3">
      <c r="A3483" s="25"/>
      <c r="B3483" s="26"/>
      <c r="C3483" s="27"/>
      <c r="D3483" s="29"/>
    </row>
    <row r="3484" spans="1:4" x14ac:dyDescent="0.3">
      <c r="A3484" s="25"/>
      <c r="B3484" s="26"/>
      <c r="C3484" s="27"/>
      <c r="D3484" s="29"/>
    </row>
    <row r="3485" spans="1:4" x14ac:dyDescent="0.3">
      <c r="A3485" s="25"/>
      <c r="B3485" s="26"/>
      <c r="C3485" s="27"/>
      <c r="D3485" s="29"/>
    </row>
    <row r="3486" spans="1:4" x14ac:dyDescent="0.3">
      <c r="A3486" s="25"/>
      <c r="B3486" s="26"/>
      <c r="C3486" s="27"/>
      <c r="D3486" s="29"/>
    </row>
    <row r="3487" spans="1:4" x14ac:dyDescent="0.3">
      <c r="A3487" s="25"/>
      <c r="B3487" s="26"/>
      <c r="C3487" s="27"/>
      <c r="D3487" s="29"/>
    </row>
    <row r="3488" spans="1:4" x14ac:dyDescent="0.3">
      <c r="A3488" s="25"/>
      <c r="B3488" s="26"/>
      <c r="C3488" s="27"/>
      <c r="D3488" s="29"/>
    </row>
    <row r="3489" spans="1:4" x14ac:dyDescent="0.3">
      <c r="A3489" s="25"/>
      <c r="B3489" s="26"/>
      <c r="C3489" s="27"/>
      <c r="D3489" s="29"/>
    </row>
    <row r="3490" spans="1:4" x14ac:dyDescent="0.3">
      <c r="A3490" s="25"/>
      <c r="B3490" s="26"/>
      <c r="C3490" s="27"/>
      <c r="D3490" s="29"/>
    </row>
    <row r="3491" spans="1:4" x14ac:dyDescent="0.3">
      <c r="A3491" s="25"/>
      <c r="B3491" s="26"/>
      <c r="C3491" s="27"/>
      <c r="D3491" s="29"/>
    </row>
    <row r="3492" spans="1:4" x14ac:dyDescent="0.3">
      <c r="A3492" s="25"/>
      <c r="B3492" s="26"/>
      <c r="C3492" s="27"/>
      <c r="D3492" s="29"/>
    </row>
    <row r="3493" spans="1:4" x14ac:dyDescent="0.3">
      <c r="A3493" s="25"/>
      <c r="B3493" s="26"/>
      <c r="C3493" s="27"/>
      <c r="D3493" s="29"/>
    </row>
    <row r="3494" spans="1:4" x14ac:dyDescent="0.3">
      <c r="A3494" s="25"/>
      <c r="B3494" s="26"/>
      <c r="C3494" s="27"/>
      <c r="D3494" s="29"/>
    </row>
    <row r="3495" spans="1:4" x14ac:dyDescent="0.3">
      <c r="A3495" s="25"/>
      <c r="B3495" s="26"/>
      <c r="C3495" s="27"/>
      <c r="D3495" s="29"/>
    </row>
    <row r="3496" spans="1:4" x14ac:dyDescent="0.3">
      <c r="A3496" s="25"/>
      <c r="B3496" s="26"/>
      <c r="C3496" s="27"/>
      <c r="D3496" s="29"/>
    </row>
    <row r="3497" spans="1:4" x14ac:dyDescent="0.3">
      <c r="A3497" s="25"/>
      <c r="B3497" s="26"/>
      <c r="C3497" s="27"/>
      <c r="D3497" s="29"/>
    </row>
    <row r="3498" spans="1:4" x14ac:dyDescent="0.3">
      <c r="A3498" s="25"/>
      <c r="B3498" s="26"/>
      <c r="C3498" s="27"/>
      <c r="D3498" s="29"/>
    </row>
    <row r="3499" spans="1:4" x14ac:dyDescent="0.3">
      <c r="A3499" s="25"/>
      <c r="B3499" s="26"/>
      <c r="C3499" s="27"/>
      <c r="D3499" s="29"/>
    </row>
    <row r="3500" spans="1:4" x14ac:dyDescent="0.3">
      <c r="A3500" s="25"/>
      <c r="B3500" s="26"/>
      <c r="C3500" s="27"/>
      <c r="D3500" s="29"/>
    </row>
    <row r="3501" spans="1:4" x14ac:dyDescent="0.3">
      <c r="A3501" s="25"/>
      <c r="B3501" s="26"/>
      <c r="C3501" s="27"/>
      <c r="D3501" s="29"/>
    </row>
    <row r="3502" spans="1:4" x14ac:dyDescent="0.3">
      <c r="A3502" s="25"/>
      <c r="B3502" s="26"/>
      <c r="C3502" s="27"/>
      <c r="D3502" s="29"/>
    </row>
    <row r="3503" spans="1:4" x14ac:dyDescent="0.3">
      <c r="A3503" s="25"/>
      <c r="B3503" s="26"/>
      <c r="C3503" s="27"/>
      <c r="D3503" s="29"/>
    </row>
    <row r="3504" spans="1:4" x14ac:dyDescent="0.3">
      <c r="A3504" s="25"/>
      <c r="B3504" s="26"/>
      <c r="C3504" s="27"/>
      <c r="D3504" s="29"/>
    </row>
    <row r="3505" spans="1:4" x14ac:dyDescent="0.3">
      <c r="A3505" s="25"/>
      <c r="B3505" s="26"/>
      <c r="C3505" s="27"/>
      <c r="D3505" s="29"/>
    </row>
    <row r="3506" spans="1:4" x14ac:dyDescent="0.3">
      <c r="A3506" s="25"/>
      <c r="B3506" s="26"/>
      <c r="C3506" s="27"/>
      <c r="D3506" s="29"/>
    </row>
    <row r="3507" spans="1:4" x14ac:dyDescent="0.3">
      <c r="A3507" s="25"/>
      <c r="B3507" s="26"/>
      <c r="C3507" s="27"/>
      <c r="D3507" s="29"/>
    </row>
    <row r="3508" spans="1:4" x14ac:dyDescent="0.3">
      <c r="A3508" s="25"/>
      <c r="B3508" s="26"/>
      <c r="C3508" s="27"/>
      <c r="D3508" s="29"/>
    </row>
    <row r="3509" spans="1:4" x14ac:dyDescent="0.3">
      <c r="A3509" s="25"/>
      <c r="B3509" s="26"/>
      <c r="C3509" s="27"/>
      <c r="D3509" s="29"/>
    </row>
    <row r="3510" spans="1:4" x14ac:dyDescent="0.3">
      <c r="A3510" s="25"/>
      <c r="B3510" s="26"/>
      <c r="C3510" s="27"/>
      <c r="D3510" s="29"/>
    </row>
    <row r="3511" spans="1:4" x14ac:dyDescent="0.3">
      <c r="A3511" s="25"/>
      <c r="B3511" s="26"/>
      <c r="C3511" s="27"/>
      <c r="D3511" s="29"/>
    </row>
    <row r="3512" spans="1:4" x14ac:dyDescent="0.3">
      <c r="A3512" s="25"/>
      <c r="B3512" s="26"/>
      <c r="C3512" s="27"/>
      <c r="D3512" s="29"/>
    </row>
    <row r="3513" spans="1:4" x14ac:dyDescent="0.3">
      <c r="A3513" s="25"/>
      <c r="B3513" s="26"/>
      <c r="C3513" s="27"/>
      <c r="D3513" s="29"/>
    </row>
    <row r="3514" spans="1:4" x14ac:dyDescent="0.3">
      <c r="A3514" s="25"/>
      <c r="B3514" s="26"/>
      <c r="C3514" s="27"/>
      <c r="D3514" s="29"/>
    </row>
    <row r="3515" spans="1:4" x14ac:dyDescent="0.3">
      <c r="A3515" s="25"/>
      <c r="B3515" s="26"/>
      <c r="C3515" s="27"/>
      <c r="D3515" s="29"/>
    </row>
    <row r="3516" spans="1:4" x14ac:dyDescent="0.3">
      <c r="A3516" s="25"/>
      <c r="B3516" s="26"/>
      <c r="C3516" s="27"/>
      <c r="D3516" s="29"/>
    </row>
    <row r="3517" spans="1:4" x14ac:dyDescent="0.3">
      <c r="A3517" s="25"/>
      <c r="B3517" s="26"/>
      <c r="C3517" s="27"/>
      <c r="D3517" s="29"/>
    </row>
    <row r="3518" spans="1:4" x14ac:dyDescent="0.3">
      <c r="A3518" s="25"/>
      <c r="B3518" s="26"/>
      <c r="C3518" s="27"/>
      <c r="D3518" s="29"/>
    </row>
    <row r="3519" spans="1:4" x14ac:dyDescent="0.3">
      <c r="A3519" s="25"/>
      <c r="B3519" s="26"/>
      <c r="C3519" s="27"/>
      <c r="D3519" s="29"/>
    </row>
    <row r="3520" spans="1:4" x14ac:dyDescent="0.3">
      <c r="A3520" s="25"/>
      <c r="B3520" s="26"/>
      <c r="C3520" s="27"/>
      <c r="D3520" s="29"/>
    </row>
    <row r="3521" spans="1:4" x14ac:dyDescent="0.3">
      <c r="A3521" s="25"/>
      <c r="B3521" s="26"/>
      <c r="C3521" s="27"/>
      <c r="D3521" s="29"/>
    </row>
    <row r="3522" spans="1:4" x14ac:dyDescent="0.3">
      <c r="A3522" s="25"/>
      <c r="B3522" s="26"/>
      <c r="C3522" s="27"/>
      <c r="D3522" s="29"/>
    </row>
    <row r="3523" spans="1:4" x14ac:dyDescent="0.3">
      <c r="A3523" s="25"/>
      <c r="B3523" s="26"/>
      <c r="C3523" s="27"/>
      <c r="D3523" s="29"/>
    </row>
    <row r="3524" spans="1:4" x14ac:dyDescent="0.3">
      <c r="A3524" s="25"/>
      <c r="B3524" s="26"/>
      <c r="C3524" s="27"/>
      <c r="D3524" s="29"/>
    </row>
    <row r="3525" spans="1:4" x14ac:dyDescent="0.3">
      <c r="A3525" s="25"/>
      <c r="B3525" s="26"/>
      <c r="C3525" s="27"/>
      <c r="D3525" s="29"/>
    </row>
    <row r="3526" spans="1:4" x14ac:dyDescent="0.3">
      <c r="A3526" s="25"/>
      <c r="B3526" s="26"/>
      <c r="C3526" s="27"/>
      <c r="D3526" s="29"/>
    </row>
    <row r="3527" spans="1:4" x14ac:dyDescent="0.3">
      <c r="A3527" s="25"/>
      <c r="B3527" s="26"/>
      <c r="C3527" s="27"/>
      <c r="D3527" s="29"/>
    </row>
    <row r="3528" spans="1:4" x14ac:dyDescent="0.3">
      <c r="A3528" s="25"/>
      <c r="B3528" s="26"/>
      <c r="C3528" s="27"/>
      <c r="D3528" s="29"/>
    </row>
    <row r="3529" spans="1:4" x14ac:dyDescent="0.3">
      <c r="A3529" s="25"/>
      <c r="B3529" s="26"/>
      <c r="C3529" s="27"/>
      <c r="D3529" s="29"/>
    </row>
    <row r="3530" spans="1:4" x14ac:dyDescent="0.3">
      <c r="A3530" s="25"/>
      <c r="B3530" s="26"/>
      <c r="C3530" s="27"/>
      <c r="D3530" s="29"/>
    </row>
    <row r="3531" spans="1:4" x14ac:dyDescent="0.3">
      <c r="A3531" s="25"/>
      <c r="B3531" s="26"/>
      <c r="C3531" s="27"/>
      <c r="D3531" s="29"/>
    </row>
    <row r="3532" spans="1:4" x14ac:dyDescent="0.3">
      <c r="A3532" s="25"/>
      <c r="B3532" s="26"/>
      <c r="C3532" s="27"/>
      <c r="D3532" s="29"/>
    </row>
    <row r="3533" spans="1:4" x14ac:dyDescent="0.3">
      <c r="A3533" s="25"/>
      <c r="B3533" s="26"/>
      <c r="C3533" s="27"/>
      <c r="D3533" s="29"/>
    </row>
    <row r="3534" spans="1:4" x14ac:dyDescent="0.3">
      <c r="A3534" s="25"/>
      <c r="B3534" s="26"/>
      <c r="C3534" s="27"/>
      <c r="D3534" s="29"/>
    </row>
    <row r="3535" spans="1:4" x14ac:dyDescent="0.3">
      <c r="A3535" s="25"/>
      <c r="B3535" s="26"/>
      <c r="C3535" s="27"/>
      <c r="D3535" s="29"/>
    </row>
    <row r="3536" spans="1:4" x14ac:dyDescent="0.3">
      <c r="A3536" s="25"/>
      <c r="B3536" s="26"/>
      <c r="C3536" s="27"/>
      <c r="D3536" s="29"/>
    </row>
    <row r="3537" spans="1:4" x14ac:dyDescent="0.3">
      <c r="A3537" s="25"/>
      <c r="B3537" s="26"/>
      <c r="C3537" s="27"/>
      <c r="D3537" s="29"/>
    </row>
    <row r="3538" spans="1:4" x14ac:dyDescent="0.3">
      <c r="A3538" s="25"/>
      <c r="B3538" s="26"/>
      <c r="C3538" s="27"/>
      <c r="D3538" s="29"/>
    </row>
    <row r="3539" spans="1:4" x14ac:dyDescent="0.3">
      <c r="A3539" s="25"/>
      <c r="B3539" s="26"/>
      <c r="C3539" s="27"/>
      <c r="D3539" s="29"/>
    </row>
    <row r="3540" spans="1:4" x14ac:dyDescent="0.3">
      <c r="A3540" s="25"/>
      <c r="B3540" s="26"/>
      <c r="C3540" s="27"/>
      <c r="D3540" s="29"/>
    </row>
    <row r="3541" spans="1:4" x14ac:dyDescent="0.3">
      <c r="A3541" s="25"/>
      <c r="B3541" s="26"/>
      <c r="C3541" s="27"/>
      <c r="D3541" s="29"/>
    </row>
    <row r="3542" spans="1:4" x14ac:dyDescent="0.3">
      <c r="A3542" s="25"/>
      <c r="B3542" s="26"/>
      <c r="C3542" s="27"/>
      <c r="D3542" s="29"/>
    </row>
    <row r="3543" spans="1:4" x14ac:dyDescent="0.3">
      <c r="A3543" s="25"/>
      <c r="B3543" s="26"/>
      <c r="C3543" s="27"/>
      <c r="D3543" s="29"/>
    </row>
    <row r="3544" spans="1:4" x14ac:dyDescent="0.3">
      <c r="A3544" s="25"/>
      <c r="B3544" s="26"/>
      <c r="C3544" s="27"/>
      <c r="D3544" s="29"/>
    </row>
    <row r="3545" spans="1:4" x14ac:dyDescent="0.3">
      <c r="A3545" s="25"/>
      <c r="B3545" s="26"/>
      <c r="C3545" s="27"/>
      <c r="D3545" s="29"/>
    </row>
    <row r="3546" spans="1:4" x14ac:dyDescent="0.3">
      <c r="A3546" s="25"/>
      <c r="B3546" s="26"/>
      <c r="C3546" s="27"/>
      <c r="D3546" s="29"/>
    </row>
    <row r="3547" spans="1:4" x14ac:dyDescent="0.3">
      <c r="A3547" s="25"/>
      <c r="B3547" s="26"/>
      <c r="C3547" s="27"/>
      <c r="D3547" s="29"/>
    </row>
    <row r="3548" spans="1:4" x14ac:dyDescent="0.3">
      <c r="A3548" s="25"/>
      <c r="B3548" s="26"/>
      <c r="C3548" s="27"/>
      <c r="D3548" s="29"/>
    </row>
    <row r="3549" spans="1:4" x14ac:dyDescent="0.3">
      <c r="A3549" s="25"/>
      <c r="B3549" s="26"/>
      <c r="C3549" s="27"/>
      <c r="D3549" s="29"/>
    </row>
    <row r="3550" spans="1:4" x14ac:dyDescent="0.3">
      <c r="A3550" s="25"/>
      <c r="B3550" s="26"/>
      <c r="C3550" s="27"/>
      <c r="D3550" s="29"/>
    </row>
    <row r="3551" spans="1:4" x14ac:dyDescent="0.3">
      <c r="A3551" s="25"/>
      <c r="B3551" s="26"/>
      <c r="C3551" s="27"/>
      <c r="D3551" s="29"/>
    </row>
    <row r="3552" spans="1:4" x14ac:dyDescent="0.3">
      <c r="A3552" s="25"/>
      <c r="B3552" s="26"/>
      <c r="C3552" s="27"/>
      <c r="D3552" s="29"/>
    </row>
    <row r="3553" spans="1:4" x14ac:dyDescent="0.3">
      <c r="A3553" s="25"/>
      <c r="B3553" s="26"/>
      <c r="C3553" s="27"/>
      <c r="D3553" s="29"/>
    </row>
    <row r="3554" spans="1:4" x14ac:dyDescent="0.3">
      <c r="A3554" s="25"/>
      <c r="B3554" s="26"/>
      <c r="C3554" s="27"/>
      <c r="D3554" s="29"/>
    </row>
    <row r="3555" spans="1:4" x14ac:dyDescent="0.3">
      <c r="A3555" s="25"/>
      <c r="B3555" s="26"/>
      <c r="C3555" s="27"/>
      <c r="D3555" s="29"/>
    </row>
    <row r="3556" spans="1:4" x14ac:dyDescent="0.3">
      <c r="A3556" s="25"/>
      <c r="B3556" s="26"/>
      <c r="C3556" s="27"/>
      <c r="D3556" s="29"/>
    </row>
    <row r="3557" spans="1:4" x14ac:dyDescent="0.3">
      <c r="A3557" s="25"/>
      <c r="B3557" s="26"/>
      <c r="C3557" s="27"/>
      <c r="D3557" s="29"/>
    </row>
    <row r="3558" spans="1:4" x14ac:dyDescent="0.3">
      <c r="A3558" s="25"/>
      <c r="B3558" s="26"/>
      <c r="C3558" s="27"/>
      <c r="D3558" s="29"/>
    </row>
    <row r="3559" spans="1:4" x14ac:dyDescent="0.3">
      <c r="A3559" s="25"/>
      <c r="B3559" s="26"/>
      <c r="C3559" s="27"/>
      <c r="D3559" s="29"/>
    </row>
    <row r="3560" spans="1:4" x14ac:dyDescent="0.3">
      <c r="A3560" s="25"/>
      <c r="B3560" s="26"/>
      <c r="C3560" s="27"/>
      <c r="D3560" s="29"/>
    </row>
    <row r="3561" spans="1:4" x14ac:dyDescent="0.3">
      <c r="A3561" s="25"/>
      <c r="B3561" s="26"/>
      <c r="C3561" s="27"/>
      <c r="D3561" s="29"/>
    </row>
    <row r="3562" spans="1:4" x14ac:dyDescent="0.3">
      <c r="A3562" s="25"/>
      <c r="B3562" s="26"/>
      <c r="C3562" s="27"/>
      <c r="D3562" s="29"/>
    </row>
    <row r="3563" spans="1:4" x14ac:dyDescent="0.3">
      <c r="A3563" s="25"/>
      <c r="B3563" s="26"/>
      <c r="C3563" s="27"/>
      <c r="D3563" s="29"/>
    </row>
    <row r="3564" spans="1:4" x14ac:dyDescent="0.3">
      <c r="A3564" s="25"/>
      <c r="B3564" s="26"/>
      <c r="C3564" s="27"/>
      <c r="D3564" s="29"/>
    </row>
    <row r="3565" spans="1:4" x14ac:dyDescent="0.3">
      <c r="A3565" s="25"/>
      <c r="B3565" s="26"/>
      <c r="C3565" s="27"/>
      <c r="D3565" s="29"/>
    </row>
    <row r="3566" spans="1:4" x14ac:dyDescent="0.3">
      <c r="A3566" s="25"/>
      <c r="B3566" s="26"/>
      <c r="C3566" s="27"/>
      <c r="D3566" s="29"/>
    </row>
    <row r="3567" spans="1:4" x14ac:dyDescent="0.3">
      <c r="A3567" s="25"/>
      <c r="B3567" s="26"/>
      <c r="C3567" s="27"/>
      <c r="D3567" s="29"/>
    </row>
    <row r="3568" spans="1:4" x14ac:dyDescent="0.3">
      <c r="A3568" s="25"/>
      <c r="B3568" s="26"/>
      <c r="C3568" s="27"/>
      <c r="D3568" s="29"/>
    </row>
    <row r="3569" spans="1:4" x14ac:dyDescent="0.3">
      <c r="A3569" s="25"/>
      <c r="B3569" s="26"/>
      <c r="C3569" s="27"/>
      <c r="D3569" s="29"/>
    </row>
    <row r="3570" spans="1:4" x14ac:dyDescent="0.3">
      <c r="A3570" s="25"/>
      <c r="B3570" s="26"/>
      <c r="C3570" s="27"/>
      <c r="D3570" s="29"/>
    </row>
    <row r="3571" spans="1:4" x14ac:dyDescent="0.3">
      <c r="A3571" s="25"/>
      <c r="B3571" s="26"/>
      <c r="C3571" s="27"/>
      <c r="D3571" s="29"/>
    </row>
    <row r="3572" spans="1:4" x14ac:dyDescent="0.3">
      <c r="A3572" s="25"/>
      <c r="B3572" s="26"/>
      <c r="C3572" s="27"/>
      <c r="D3572" s="29"/>
    </row>
    <row r="3573" spans="1:4" x14ac:dyDescent="0.3">
      <c r="A3573" s="25"/>
      <c r="B3573" s="26"/>
      <c r="C3573" s="27"/>
      <c r="D3573" s="29"/>
    </row>
    <row r="3574" spans="1:4" x14ac:dyDescent="0.3">
      <c r="A3574" s="25"/>
      <c r="B3574" s="26"/>
      <c r="C3574" s="27"/>
      <c r="D3574" s="29"/>
    </row>
    <row r="3575" spans="1:4" x14ac:dyDescent="0.3">
      <c r="A3575" s="25"/>
      <c r="B3575" s="26"/>
      <c r="C3575" s="27"/>
      <c r="D3575" s="29"/>
    </row>
    <row r="3576" spans="1:4" x14ac:dyDescent="0.3">
      <c r="A3576" s="25"/>
      <c r="B3576" s="26"/>
      <c r="C3576" s="27"/>
      <c r="D3576" s="29"/>
    </row>
    <row r="3577" spans="1:4" x14ac:dyDescent="0.3">
      <c r="A3577" s="25"/>
      <c r="B3577" s="26"/>
      <c r="C3577" s="27"/>
      <c r="D3577" s="29"/>
    </row>
    <row r="3578" spans="1:4" x14ac:dyDescent="0.3">
      <c r="A3578" s="25"/>
      <c r="B3578" s="26"/>
      <c r="C3578" s="27"/>
      <c r="D3578" s="29"/>
    </row>
    <row r="3579" spans="1:4" x14ac:dyDescent="0.3">
      <c r="A3579" s="25"/>
      <c r="B3579" s="26"/>
      <c r="C3579" s="27"/>
      <c r="D3579" s="29"/>
    </row>
    <row r="3580" spans="1:4" x14ac:dyDescent="0.3">
      <c r="A3580" s="25"/>
      <c r="B3580" s="26"/>
      <c r="C3580" s="27"/>
      <c r="D3580" s="29"/>
    </row>
    <row r="3581" spans="1:4" x14ac:dyDescent="0.3">
      <c r="A3581" s="25"/>
      <c r="B3581" s="26"/>
      <c r="C3581" s="27"/>
      <c r="D3581" s="29"/>
    </row>
    <row r="3582" spans="1:4" x14ac:dyDescent="0.3">
      <c r="A3582" s="25"/>
      <c r="B3582" s="26"/>
      <c r="C3582" s="27"/>
      <c r="D3582" s="29"/>
    </row>
    <row r="3583" spans="1:4" x14ac:dyDescent="0.3">
      <c r="A3583" s="25"/>
      <c r="B3583" s="26"/>
      <c r="C3583" s="27"/>
      <c r="D3583" s="29"/>
    </row>
    <row r="3584" spans="1:4" x14ac:dyDescent="0.3">
      <c r="A3584" s="25"/>
      <c r="B3584" s="26"/>
      <c r="C3584" s="27"/>
      <c r="D3584" s="29"/>
    </row>
    <row r="3585" spans="1:4" x14ac:dyDescent="0.3">
      <c r="A3585" s="25"/>
      <c r="B3585" s="26"/>
      <c r="C3585" s="27"/>
      <c r="D3585" s="29"/>
    </row>
    <row r="3586" spans="1:4" x14ac:dyDescent="0.3">
      <c r="A3586" s="25"/>
      <c r="B3586" s="26"/>
      <c r="C3586" s="27"/>
      <c r="D3586" s="29"/>
    </row>
    <row r="3587" spans="1:4" x14ac:dyDescent="0.3">
      <c r="A3587" s="25"/>
      <c r="B3587" s="26"/>
      <c r="C3587" s="27"/>
      <c r="D3587" s="29"/>
    </row>
    <row r="3588" spans="1:4" x14ac:dyDescent="0.3">
      <c r="A3588" s="25"/>
      <c r="B3588" s="26"/>
      <c r="C3588" s="27"/>
      <c r="D3588" s="29"/>
    </row>
    <row r="3589" spans="1:4" x14ac:dyDescent="0.3">
      <c r="A3589" s="25"/>
      <c r="B3589" s="26"/>
      <c r="C3589" s="27"/>
      <c r="D3589" s="29"/>
    </row>
    <row r="3590" spans="1:4" x14ac:dyDescent="0.3">
      <c r="A3590" s="25"/>
      <c r="B3590" s="26"/>
      <c r="C3590" s="27"/>
      <c r="D3590" s="29"/>
    </row>
    <row r="3591" spans="1:4" x14ac:dyDescent="0.3">
      <c r="A3591" s="25"/>
      <c r="B3591" s="26"/>
      <c r="C3591" s="27"/>
      <c r="D3591" s="29"/>
    </row>
    <row r="3592" spans="1:4" x14ac:dyDescent="0.3">
      <c r="A3592" s="25"/>
      <c r="B3592" s="26"/>
      <c r="C3592" s="27"/>
      <c r="D3592" s="29"/>
    </row>
    <row r="3593" spans="1:4" x14ac:dyDescent="0.3">
      <c r="A3593" s="25"/>
      <c r="B3593" s="26"/>
      <c r="C3593" s="27"/>
      <c r="D3593" s="29"/>
    </row>
    <row r="3594" spans="1:4" x14ac:dyDescent="0.3">
      <c r="A3594" s="25"/>
      <c r="B3594" s="26"/>
      <c r="C3594" s="27"/>
      <c r="D3594" s="29"/>
    </row>
    <row r="3595" spans="1:4" x14ac:dyDescent="0.3">
      <c r="A3595" s="25"/>
      <c r="B3595" s="26"/>
      <c r="C3595" s="27"/>
      <c r="D3595" s="29"/>
    </row>
    <row r="3596" spans="1:4" x14ac:dyDescent="0.3">
      <c r="A3596" s="25"/>
      <c r="B3596" s="26"/>
      <c r="C3596" s="27"/>
      <c r="D3596" s="29"/>
    </row>
    <row r="3597" spans="1:4" x14ac:dyDescent="0.3">
      <c r="A3597" s="25"/>
      <c r="B3597" s="26"/>
      <c r="C3597" s="27"/>
      <c r="D3597" s="29"/>
    </row>
    <row r="3598" spans="1:4" x14ac:dyDescent="0.3">
      <c r="A3598" s="25"/>
      <c r="B3598" s="26"/>
      <c r="C3598" s="27"/>
      <c r="D3598" s="29"/>
    </row>
    <row r="3599" spans="1:4" x14ac:dyDescent="0.3">
      <c r="A3599" s="25"/>
      <c r="B3599" s="26"/>
      <c r="C3599" s="27"/>
      <c r="D3599" s="29"/>
    </row>
    <row r="3600" spans="1:4" x14ac:dyDescent="0.3">
      <c r="A3600" s="25"/>
      <c r="B3600" s="26"/>
      <c r="C3600" s="27"/>
      <c r="D3600" s="29"/>
    </row>
    <row r="3601" spans="1:4" x14ac:dyDescent="0.3">
      <c r="A3601" s="25"/>
      <c r="B3601" s="26"/>
      <c r="C3601" s="27"/>
      <c r="D3601" s="29"/>
    </row>
    <row r="3602" spans="1:4" x14ac:dyDescent="0.3">
      <c r="A3602" s="25"/>
      <c r="B3602" s="26"/>
      <c r="C3602" s="27"/>
      <c r="D3602" s="29"/>
    </row>
    <row r="3603" spans="1:4" x14ac:dyDescent="0.3">
      <c r="A3603" s="25"/>
      <c r="B3603" s="26"/>
      <c r="C3603" s="27"/>
      <c r="D3603" s="29"/>
    </row>
    <row r="3604" spans="1:4" x14ac:dyDescent="0.3">
      <c r="A3604" s="25"/>
      <c r="B3604" s="26"/>
      <c r="C3604" s="27"/>
      <c r="D3604" s="29"/>
    </row>
    <row r="3605" spans="1:4" x14ac:dyDescent="0.3">
      <c r="A3605" s="25"/>
      <c r="B3605" s="26"/>
      <c r="C3605" s="27"/>
      <c r="D3605" s="29"/>
    </row>
    <row r="3606" spans="1:4" x14ac:dyDescent="0.3">
      <c r="A3606" s="25"/>
      <c r="B3606" s="26"/>
      <c r="C3606" s="27"/>
      <c r="D3606" s="29"/>
    </row>
    <row r="3607" spans="1:4" x14ac:dyDescent="0.3">
      <c r="A3607" s="25"/>
      <c r="B3607" s="26"/>
      <c r="C3607" s="27"/>
      <c r="D3607" s="29"/>
    </row>
    <row r="3608" spans="1:4" x14ac:dyDescent="0.3">
      <c r="A3608" s="25"/>
      <c r="B3608" s="26"/>
      <c r="C3608" s="27"/>
      <c r="D3608" s="29"/>
    </row>
    <row r="3609" spans="1:4" x14ac:dyDescent="0.3">
      <c r="A3609" s="25"/>
      <c r="B3609" s="26"/>
      <c r="C3609" s="27"/>
      <c r="D3609" s="29"/>
    </row>
    <row r="3610" spans="1:4" x14ac:dyDescent="0.3">
      <c r="A3610" s="25"/>
      <c r="B3610" s="26"/>
      <c r="C3610" s="27"/>
      <c r="D3610" s="29"/>
    </row>
    <row r="3611" spans="1:4" x14ac:dyDescent="0.3">
      <c r="A3611" s="25"/>
      <c r="B3611" s="26"/>
      <c r="C3611" s="27"/>
      <c r="D3611" s="29"/>
    </row>
    <row r="3612" spans="1:4" x14ac:dyDescent="0.3">
      <c r="A3612" s="25"/>
      <c r="B3612" s="26"/>
      <c r="C3612" s="27"/>
      <c r="D3612" s="29"/>
    </row>
    <row r="3613" spans="1:4" x14ac:dyDescent="0.3">
      <c r="A3613" s="25"/>
      <c r="B3613" s="26"/>
      <c r="C3613" s="27"/>
      <c r="D3613" s="29"/>
    </row>
    <row r="3614" spans="1:4" x14ac:dyDescent="0.3">
      <c r="A3614" s="25"/>
      <c r="B3614" s="26"/>
      <c r="C3614" s="27"/>
      <c r="D3614" s="29"/>
    </row>
    <row r="3615" spans="1:4" x14ac:dyDescent="0.3">
      <c r="A3615" s="25"/>
      <c r="B3615" s="26"/>
      <c r="C3615" s="27"/>
      <c r="D3615" s="29"/>
    </row>
    <row r="3616" spans="1:4" x14ac:dyDescent="0.3">
      <c r="A3616" s="25"/>
      <c r="B3616" s="26"/>
      <c r="C3616" s="27"/>
      <c r="D3616" s="29"/>
    </row>
    <row r="3617" spans="1:4" x14ac:dyDescent="0.3">
      <c r="A3617" s="25"/>
      <c r="B3617" s="26"/>
      <c r="C3617" s="27"/>
      <c r="D3617" s="29"/>
    </row>
    <row r="3618" spans="1:4" x14ac:dyDescent="0.3">
      <c r="A3618" s="25"/>
      <c r="B3618" s="26"/>
      <c r="C3618" s="27"/>
      <c r="D3618" s="29"/>
    </row>
    <row r="3619" spans="1:4" x14ac:dyDescent="0.3">
      <c r="A3619" s="25"/>
      <c r="B3619" s="26"/>
      <c r="C3619" s="27"/>
      <c r="D3619" s="29"/>
    </row>
    <row r="3620" spans="1:4" x14ac:dyDescent="0.3">
      <c r="A3620" s="25"/>
      <c r="B3620" s="26"/>
      <c r="C3620" s="27"/>
      <c r="D3620" s="29"/>
    </row>
    <row r="3621" spans="1:4" x14ac:dyDescent="0.3">
      <c r="A3621" s="25"/>
      <c r="B3621" s="26"/>
      <c r="C3621" s="27"/>
      <c r="D3621" s="29"/>
    </row>
    <row r="3622" spans="1:4" x14ac:dyDescent="0.3">
      <c r="A3622" s="25"/>
      <c r="B3622" s="26"/>
      <c r="C3622" s="27"/>
      <c r="D3622" s="29"/>
    </row>
    <row r="3623" spans="1:4" x14ac:dyDescent="0.3">
      <c r="A3623" s="25"/>
      <c r="B3623" s="26"/>
      <c r="C3623" s="27"/>
      <c r="D3623" s="29"/>
    </row>
    <row r="3624" spans="1:4" x14ac:dyDescent="0.3">
      <c r="A3624" s="25"/>
      <c r="B3624" s="26"/>
      <c r="C3624" s="27"/>
      <c r="D3624" s="29"/>
    </row>
    <row r="3625" spans="1:4" x14ac:dyDescent="0.3">
      <c r="A3625" s="25"/>
      <c r="B3625" s="26"/>
      <c r="C3625" s="27"/>
      <c r="D3625" s="29"/>
    </row>
    <row r="3626" spans="1:4" x14ac:dyDescent="0.3">
      <c r="A3626" s="25"/>
      <c r="B3626" s="26"/>
      <c r="C3626" s="27"/>
      <c r="D3626" s="29"/>
    </row>
    <row r="3627" spans="1:4" x14ac:dyDescent="0.3">
      <c r="A3627" s="25"/>
      <c r="B3627" s="26"/>
      <c r="C3627" s="27"/>
      <c r="D3627" s="29"/>
    </row>
    <row r="3628" spans="1:4" x14ac:dyDescent="0.3">
      <c r="A3628" s="25"/>
      <c r="B3628" s="26"/>
      <c r="C3628" s="27"/>
      <c r="D3628" s="29"/>
    </row>
    <row r="3629" spans="1:4" x14ac:dyDescent="0.3">
      <c r="A3629" s="25"/>
      <c r="B3629" s="26"/>
      <c r="C3629" s="27"/>
      <c r="D3629" s="29"/>
    </row>
    <row r="3630" spans="1:4" x14ac:dyDescent="0.3">
      <c r="A3630" s="25"/>
      <c r="B3630" s="26"/>
      <c r="C3630" s="27"/>
      <c r="D3630" s="29"/>
    </row>
    <row r="3631" spans="1:4" x14ac:dyDescent="0.3">
      <c r="A3631" s="25"/>
      <c r="B3631" s="26"/>
      <c r="C3631" s="27"/>
      <c r="D3631" s="29"/>
    </row>
    <row r="3632" spans="1:4" x14ac:dyDescent="0.3">
      <c r="A3632" s="25"/>
      <c r="B3632" s="26"/>
      <c r="C3632" s="27"/>
      <c r="D3632" s="29"/>
    </row>
    <row r="3633" spans="1:4" x14ac:dyDescent="0.3">
      <c r="A3633" s="25"/>
      <c r="B3633" s="26"/>
      <c r="C3633" s="27"/>
      <c r="D3633" s="29"/>
    </row>
    <row r="3634" spans="1:4" x14ac:dyDescent="0.3">
      <c r="A3634" s="25"/>
      <c r="B3634" s="26"/>
      <c r="C3634" s="27"/>
      <c r="D3634" s="29"/>
    </row>
    <row r="3635" spans="1:4" x14ac:dyDescent="0.3">
      <c r="A3635" s="25"/>
      <c r="B3635" s="26"/>
      <c r="C3635" s="27"/>
      <c r="D3635" s="29"/>
    </row>
    <row r="3636" spans="1:4" x14ac:dyDescent="0.3">
      <c r="A3636" s="25"/>
      <c r="B3636" s="26"/>
      <c r="C3636" s="27"/>
      <c r="D3636" s="29"/>
    </row>
    <row r="3637" spans="1:4" x14ac:dyDescent="0.3">
      <c r="A3637" s="25"/>
      <c r="B3637" s="26"/>
      <c r="C3637" s="27"/>
      <c r="D3637" s="29"/>
    </row>
    <row r="3638" spans="1:4" x14ac:dyDescent="0.3">
      <c r="A3638" s="25"/>
      <c r="B3638" s="26"/>
      <c r="C3638" s="27"/>
      <c r="D3638" s="29"/>
    </row>
    <row r="3639" spans="1:4" x14ac:dyDescent="0.3">
      <c r="A3639" s="25"/>
      <c r="B3639" s="26"/>
      <c r="C3639" s="27"/>
      <c r="D3639" s="29"/>
    </row>
    <row r="3640" spans="1:4" x14ac:dyDescent="0.3">
      <c r="A3640" s="25"/>
      <c r="B3640" s="26"/>
      <c r="C3640" s="27"/>
      <c r="D3640" s="29"/>
    </row>
    <row r="3641" spans="1:4" x14ac:dyDescent="0.3">
      <c r="A3641" s="25"/>
      <c r="B3641" s="26"/>
      <c r="C3641" s="27"/>
      <c r="D3641" s="29"/>
    </row>
    <row r="3642" spans="1:4" x14ac:dyDescent="0.3">
      <c r="A3642" s="25"/>
      <c r="B3642" s="26"/>
      <c r="C3642" s="27"/>
      <c r="D3642" s="29"/>
    </row>
    <row r="3643" spans="1:4" x14ac:dyDescent="0.3">
      <c r="A3643" s="25"/>
      <c r="B3643" s="26"/>
      <c r="C3643" s="27"/>
      <c r="D3643" s="29"/>
    </row>
    <row r="3644" spans="1:4" x14ac:dyDescent="0.3">
      <c r="A3644" s="25"/>
      <c r="B3644" s="26"/>
      <c r="C3644" s="27"/>
      <c r="D3644" s="29"/>
    </row>
    <row r="3645" spans="1:4" x14ac:dyDescent="0.3">
      <c r="A3645" s="25"/>
      <c r="B3645" s="26"/>
      <c r="C3645" s="27"/>
      <c r="D3645" s="29"/>
    </row>
    <row r="3646" spans="1:4" x14ac:dyDescent="0.3">
      <c r="A3646" s="25"/>
      <c r="B3646" s="26"/>
      <c r="C3646" s="27"/>
      <c r="D3646" s="29"/>
    </row>
    <row r="3647" spans="1:4" x14ac:dyDescent="0.3">
      <c r="A3647" s="25"/>
      <c r="B3647" s="26"/>
      <c r="C3647" s="27"/>
      <c r="D3647" s="29"/>
    </row>
    <row r="3648" spans="1:4" x14ac:dyDescent="0.3">
      <c r="A3648" s="25"/>
      <c r="B3648" s="26"/>
      <c r="C3648" s="27"/>
      <c r="D3648" s="29"/>
    </row>
    <row r="3649" spans="1:4" x14ac:dyDescent="0.3">
      <c r="A3649" s="25"/>
      <c r="B3649" s="26"/>
      <c r="C3649" s="27"/>
      <c r="D3649" s="29"/>
    </row>
    <row r="3650" spans="1:4" x14ac:dyDescent="0.3">
      <c r="A3650" s="25"/>
      <c r="B3650" s="26"/>
      <c r="C3650" s="27"/>
      <c r="D3650" s="29"/>
    </row>
    <row r="3651" spans="1:4" x14ac:dyDescent="0.3">
      <c r="A3651" s="25"/>
      <c r="B3651" s="26"/>
      <c r="C3651" s="27"/>
      <c r="D3651" s="29"/>
    </row>
    <row r="3652" spans="1:4" x14ac:dyDescent="0.3">
      <c r="A3652" s="25"/>
      <c r="B3652" s="26"/>
      <c r="C3652" s="27"/>
      <c r="D3652" s="29"/>
    </row>
    <row r="3653" spans="1:4" x14ac:dyDescent="0.3">
      <c r="A3653" s="25"/>
      <c r="B3653" s="26"/>
      <c r="C3653" s="27"/>
      <c r="D3653" s="29"/>
    </row>
    <row r="3654" spans="1:4" x14ac:dyDescent="0.3">
      <c r="A3654" s="25"/>
      <c r="B3654" s="26"/>
      <c r="C3654" s="27"/>
      <c r="D3654" s="29"/>
    </row>
    <row r="3655" spans="1:4" x14ac:dyDescent="0.3">
      <c r="A3655" s="25"/>
      <c r="B3655" s="26"/>
      <c r="C3655" s="27"/>
      <c r="D3655" s="29"/>
    </row>
    <row r="3656" spans="1:4" x14ac:dyDescent="0.3">
      <c r="A3656" s="25"/>
      <c r="B3656" s="26"/>
      <c r="C3656" s="27"/>
      <c r="D3656" s="29"/>
    </row>
    <row r="3657" spans="1:4" x14ac:dyDescent="0.3">
      <c r="A3657" s="25"/>
      <c r="B3657" s="26"/>
      <c r="C3657" s="27"/>
      <c r="D3657" s="29"/>
    </row>
    <row r="3658" spans="1:4" x14ac:dyDescent="0.3">
      <c r="A3658" s="25"/>
      <c r="B3658" s="26"/>
      <c r="C3658" s="27"/>
      <c r="D3658" s="29"/>
    </row>
    <row r="3659" spans="1:4" x14ac:dyDescent="0.3">
      <c r="A3659" s="25"/>
      <c r="B3659" s="26"/>
      <c r="C3659" s="27"/>
      <c r="D3659" s="29"/>
    </row>
    <row r="3660" spans="1:4" x14ac:dyDescent="0.3">
      <c r="A3660" s="25"/>
      <c r="B3660" s="26"/>
      <c r="C3660" s="27"/>
      <c r="D3660" s="29"/>
    </row>
    <row r="3661" spans="1:4" x14ac:dyDescent="0.3">
      <c r="A3661" s="25"/>
      <c r="B3661" s="26"/>
      <c r="C3661" s="27"/>
      <c r="D3661" s="29"/>
    </row>
    <row r="3662" spans="1:4" x14ac:dyDescent="0.3">
      <c r="A3662" s="25"/>
      <c r="B3662" s="26"/>
      <c r="C3662" s="27"/>
      <c r="D3662" s="29"/>
    </row>
    <row r="3663" spans="1:4" x14ac:dyDescent="0.3">
      <c r="A3663" s="25"/>
      <c r="B3663" s="26"/>
      <c r="C3663" s="27"/>
      <c r="D3663" s="29"/>
    </row>
    <row r="3664" spans="1:4" x14ac:dyDescent="0.3">
      <c r="A3664" s="25"/>
      <c r="B3664" s="26"/>
      <c r="C3664" s="27"/>
      <c r="D3664" s="29"/>
    </row>
    <row r="3665" spans="1:4" x14ac:dyDescent="0.3">
      <c r="A3665" s="25"/>
      <c r="B3665" s="26"/>
      <c r="C3665" s="27"/>
      <c r="D3665" s="29"/>
    </row>
    <row r="3666" spans="1:4" x14ac:dyDescent="0.3">
      <c r="A3666" s="25"/>
      <c r="B3666" s="26"/>
      <c r="C3666" s="27"/>
      <c r="D3666" s="29"/>
    </row>
    <row r="3667" spans="1:4" x14ac:dyDescent="0.3">
      <c r="A3667" s="25"/>
      <c r="B3667" s="26"/>
      <c r="C3667" s="27"/>
      <c r="D3667" s="29"/>
    </row>
    <row r="3668" spans="1:4" x14ac:dyDescent="0.3">
      <c r="A3668" s="25"/>
      <c r="B3668" s="26"/>
      <c r="C3668" s="27"/>
      <c r="D3668" s="29"/>
    </row>
    <row r="3669" spans="1:4" x14ac:dyDescent="0.3">
      <c r="A3669" s="25"/>
      <c r="B3669" s="26"/>
      <c r="C3669" s="27"/>
      <c r="D3669" s="29"/>
    </row>
    <row r="3670" spans="1:4" x14ac:dyDescent="0.3">
      <c r="A3670" s="25"/>
      <c r="B3670" s="26"/>
      <c r="C3670" s="27"/>
      <c r="D3670" s="29"/>
    </row>
    <row r="3671" spans="1:4" x14ac:dyDescent="0.3">
      <c r="A3671" s="25"/>
      <c r="B3671" s="26"/>
      <c r="C3671" s="27"/>
      <c r="D3671" s="29"/>
    </row>
    <row r="3672" spans="1:4" x14ac:dyDescent="0.3">
      <c r="A3672" s="25"/>
      <c r="B3672" s="26"/>
      <c r="C3672" s="27"/>
      <c r="D3672" s="29"/>
    </row>
    <row r="3673" spans="1:4" x14ac:dyDescent="0.3">
      <c r="A3673" s="25"/>
      <c r="B3673" s="26"/>
      <c r="C3673" s="27"/>
      <c r="D3673" s="29"/>
    </row>
    <row r="3674" spans="1:4" x14ac:dyDescent="0.3">
      <c r="A3674" s="25"/>
      <c r="B3674" s="26"/>
      <c r="C3674" s="27"/>
      <c r="D3674" s="29"/>
    </row>
    <row r="3675" spans="1:4" x14ac:dyDescent="0.3">
      <c r="A3675" s="25"/>
      <c r="B3675" s="26"/>
      <c r="C3675" s="27"/>
      <c r="D3675" s="29"/>
    </row>
    <row r="3676" spans="1:4" x14ac:dyDescent="0.3">
      <c r="A3676" s="25"/>
      <c r="B3676" s="26"/>
      <c r="C3676" s="27"/>
      <c r="D3676" s="29"/>
    </row>
    <row r="3677" spans="1:4" x14ac:dyDescent="0.3">
      <c r="A3677" s="25"/>
      <c r="B3677" s="26"/>
      <c r="C3677" s="27"/>
      <c r="D3677" s="29"/>
    </row>
    <row r="3678" spans="1:4" x14ac:dyDescent="0.3">
      <c r="A3678" s="25"/>
      <c r="B3678" s="26"/>
      <c r="C3678" s="27"/>
      <c r="D3678" s="29"/>
    </row>
    <row r="3679" spans="1:4" x14ac:dyDescent="0.3">
      <c r="A3679" s="25"/>
      <c r="B3679" s="26"/>
      <c r="C3679" s="27"/>
      <c r="D3679" s="29"/>
    </row>
    <row r="3680" spans="1:4" x14ac:dyDescent="0.3">
      <c r="A3680" s="25"/>
      <c r="B3680" s="26"/>
      <c r="C3680" s="27"/>
      <c r="D3680" s="29"/>
    </row>
    <row r="3681" spans="1:4" x14ac:dyDescent="0.3">
      <c r="A3681" s="25"/>
      <c r="B3681" s="26"/>
      <c r="C3681" s="27"/>
      <c r="D3681" s="29"/>
    </row>
    <row r="3682" spans="1:4" x14ac:dyDescent="0.3">
      <c r="A3682" s="25"/>
      <c r="B3682" s="26"/>
      <c r="C3682" s="27"/>
      <c r="D3682" s="29"/>
    </row>
    <row r="3683" spans="1:4" x14ac:dyDescent="0.3">
      <c r="A3683" s="25"/>
      <c r="B3683" s="26"/>
      <c r="C3683" s="27"/>
      <c r="D3683" s="29"/>
    </row>
    <row r="3684" spans="1:4" x14ac:dyDescent="0.3">
      <c r="A3684" s="25"/>
      <c r="B3684" s="26"/>
      <c r="C3684" s="27"/>
      <c r="D3684" s="29"/>
    </row>
    <row r="3685" spans="1:4" x14ac:dyDescent="0.3">
      <c r="A3685" s="25"/>
      <c r="B3685" s="26"/>
      <c r="C3685" s="27"/>
      <c r="D3685" s="29"/>
    </row>
    <row r="3686" spans="1:4" x14ac:dyDescent="0.3">
      <c r="A3686" s="25"/>
      <c r="B3686" s="26"/>
      <c r="C3686" s="27"/>
      <c r="D3686" s="29"/>
    </row>
    <row r="3687" spans="1:4" x14ac:dyDescent="0.3">
      <c r="A3687" s="25"/>
      <c r="B3687" s="26"/>
      <c r="C3687" s="27"/>
      <c r="D3687" s="29"/>
    </row>
    <row r="3688" spans="1:4" x14ac:dyDescent="0.3">
      <c r="A3688" s="25"/>
      <c r="B3688" s="26"/>
      <c r="C3688" s="27"/>
      <c r="D3688" s="29"/>
    </row>
    <row r="3689" spans="1:4" x14ac:dyDescent="0.3">
      <c r="A3689" s="25"/>
      <c r="B3689" s="26"/>
      <c r="C3689" s="27"/>
      <c r="D3689" s="29"/>
    </row>
    <row r="3690" spans="1:4" x14ac:dyDescent="0.3">
      <c r="A3690" s="25"/>
      <c r="B3690" s="26"/>
      <c r="C3690" s="27"/>
      <c r="D3690" s="29"/>
    </row>
    <row r="3691" spans="1:4" x14ac:dyDescent="0.3">
      <c r="A3691" s="25"/>
      <c r="B3691" s="26"/>
      <c r="C3691" s="27"/>
      <c r="D3691" s="29"/>
    </row>
    <row r="3692" spans="1:4" x14ac:dyDescent="0.3">
      <c r="A3692" s="25"/>
      <c r="B3692" s="26"/>
      <c r="C3692" s="27"/>
      <c r="D3692" s="29"/>
    </row>
    <row r="3693" spans="1:4" x14ac:dyDescent="0.3">
      <c r="A3693" s="25"/>
      <c r="B3693" s="26"/>
      <c r="C3693" s="27"/>
      <c r="D3693" s="29"/>
    </row>
    <row r="3694" spans="1:4" x14ac:dyDescent="0.3">
      <c r="A3694" s="25"/>
      <c r="B3694" s="26"/>
      <c r="C3694" s="27"/>
      <c r="D3694" s="29"/>
    </row>
    <row r="3695" spans="1:4" x14ac:dyDescent="0.3">
      <c r="A3695" s="25"/>
      <c r="B3695" s="26"/>
      <c r="C3695" s="27"/>
      <c r="D3695" s="29"/>
    </row>
    <row r="3696" spans="1:4" x14ac:dyDescent="0.3">
      <c r="A3696" s="25"/>
      <c r="B3696" s="26"/>
      <c r="C3696" s="27"/>
      <c r="D3696" s="29"/>
    </row>
    <row r="3697" spans="1:4" x14ac:dyDescent="0.3">
      <c r="A3697" s="25"/>
      <c r="B3697" s="26"/>
      <c r="C3697" s="27"/>
      <c r="D3697" s="29"/>
    </row>
    <row r="3698" spans="1:4" x14ac:dyDescent="0.3">
      <c r="A3698" s="25"/>
      <c r="B3698" s="26"/>
      <c r="C3698" s="27"/>
      <c r="D3698" s="29"/>
    </row>
    <row r="3699" spans="1:4" x14ac:dyDescent="0.3">
      <c r="A3699" s="25"/>
      <c r="B3699" s="26"/>
      <c r="C3699" s="27"/>
      <c r="D3699" s="29"/>
    </row>
    <row r="3700" spans="1:4" x14ac:dyDescent="0.3">
      <c r="A3700" s="25"/>
      <c r="B3700" s="26"/>
      <c r="C3700" s="27"/>
      <c r="D3700" s="29"/>
    </row>
    <row r="3701" spans="1:4" x14ac:dyDescent="0.3">
      <c r="A3701" s="25"/>
      <c r="B3701" s="26"/>
      <c r="C3701" s="27"/>
      <c r="D3701" s="29"/>
    </row>
    <row r="3702" spans="1:4" x14ac:dyDescent="0.3">
      <c r="A3702" s="25"/>
      <c r="B3702" s="26"/>
      <c r="C3702" s="27"/>
      <c r="D3702" s="29"/>
    </row>
    <row r="3703" spans="1:4" x14ac:dyDescent="0.3">
      <c r="A3703" s="25"/>
      <c r="B3703" s="26"/>
      <c r="C3703" s="27"/>
      <c r="D3703" s="29"/>
    </row>
    <row r="3704" spans="1:4" x14ac:dyDescent="0.3">
      <c r="A3704" s="25"/>
      <c r="B3704" s="26"/>
      <c r="C3704" s="27"/>
      <c r="D3704" s="29"/>
    </row>
    <row r="3705" spans="1:4" x14ac:dyDescent="0.3">
      <c r="A3705" s="25"/>
      <c r="B3705" s="26"/>
      <c r="C3705" s="27"/>
      <c r="D3705" s="29"/>
    </row>
    <row r="3706" spans="1:4" x14ac:dyDescent="0.3">
      <c r="A3706" s="25"/>
      <c r="B3706" s="26"/>
      <c r="C3706" s="27"/>
      <c r="D3706" s="29"/>
    </row>
    <row r="3707" spans="1:4" x14ac:dyDescent="0.3">
      <c r="A3707" s="25"/>
      <c r="B3707" s="26"/>
      <c r="C3707" s="27"/>
      <c r="D3707" s="29"/>
    </row>
    <row r="3708" spans="1:4" x14ac:dyDescent="0.3">
      <c r="A3708" s="25"/>
      <c r="B3708" s="26"/>
      <c r="C3708" s="27"/>
      <c r="D3708" s="29"/>
    </row>
    <row r="3709" spans="1:4" x14ac:dyDescent="0.3">
      <c r="A3709" s="25"/>
      <c r="B3709" s="26"/>
      <c r="C3709" s="27"/>
      <c r="D3709" s="29"/>
    </row>
    <row r="3710" spans="1:4" x14ac:dyDescent="0.3">
      <c r="A3710" s="25"/>
      <c r="B3710" s="26"/>
      <c r="C3710" s="27"/>
      <c r="D3710" s="29"/>
    </row>
    <row r="3711" spans="1:4" x14ac:dyDescent="0.3">
      <c r="A3711" s="25"/>
      <c r="B3711" s="26"/>
      <c r="C3711" s="27"/>
      <c r="D3711" s="29"/>
    </row>
    <row r="3712" spans="1:4" x14ac:dyDescent="0.3">
      <c r="A3712" s="25"/>
      <c r="B3712" s="26"/>
      <c r="C3712" s="27"/>
      <c r="D3712" s="29"/>
    </row>
    <row r="3713" spans="1:4" x14ac:dyDescent="0.3">
      <c r="A3713" s="25"/>
      <c r="B3713" s="26"/>
      <c r="C3713" s="27"/>
      <c r="D3713" s="29"/>
    </row>
    <row r="3714" spans="1:4" x14ac:dyDescent="0.3">
      <c r="A3714" s="25"/>
      <c r="B3714" s="26"/>
      <c r="C3714" s="27"/>
      <c r="D3714" s="29"/>
    </row>
    <row r="3715" spans="1:4" x14ac:dyDescent="0.3">
      <c r="A3715" s="25"/>
      <c r="B3715" s="26"/>
      <c r="C3715" s="27"/>
      <c r="D3715" s="29"/>
    </row>
    <row r="3716" spans="1:4" x14ac:dyDescent="0.3">
      <c r="A3716" s="25"/>
      <c r="B3716" s="26"/>
      <c r="C3716" s="27"/>
      <c r="D3716" s="29"/>
    </row>
    <row r="3717" spans="1:4" x14ac:dyDescent="0.3">
      <c r="A3717" s="25"/>
      <c r="B3717" s="26"/>
      <c r="C3717" s="27"/>
      <c r="D3717" s="29"/>
    </row>
    <row r="3718" spans="1:4" x14ac:dyDescent="0.3">
      <c r="A3718" s="25"/>
      <c r="B3718" s="26"/>
      <c r="C3718" s="27"/>
      <c r="D3718" s="29"/>
    </row>
    <row r="3719" spans="1:4" x14ac:dyDescent="0.3">
      <c r="A3719" s="25"/>
      <c r="B3719" s="26"/>
      <c r="C3719" s="27"/>
      <c r="D3719" s="29"/>
    </row>
    <row r="3720" spans="1:4" x14ac:dyDescent="0.3">
      <c r="A3720" s="25"/>
      <c r="B3720" s="26"/>
      <c r="C3720" s="27"/>
      <c r="D3720" s="29"/>
    </row>
    <row r="3721" spans="1:4" x14ac:dyDescent="0.3">
      <c r="A3721" s="25"/>
      <c r="B3721" s="26"/>
      <c r="C3721" s="27"/>
      <c r="D3721" s="29"/>
    </row>
    <row r="3722" spans="1:4" x14ac:dyDescent="0.3">
      <c r="A3722" s="25"/>
      <c r="B3722" s="26"/>
      <c r="C3722" s="27"/>
      <c r="D3722" s="29"/>
    </row>
    <row r="3723" spans="1:4" x14ac:dyDescent="0.3">
      <c r="A3723" s="25"/>
      <c r="B3723" s="26"/>
      <c r="C3723" s="27"/>
      <c r="D3723" s="29"/>
    </row>
    <row r="3724" spans="1:4" x14ac:dyDescent="0.3">
      <c r="A3724" s="25"/>
      <c r="B3724" s="26"/>
      <c r="C3724" s="27"/>
      <c r="D3724" s="29"/>
    </row>
    <row r="3725" spans="1:4" x14ac:dyDescent="0.3">
      <c r="A3725" s="25"/>
      <c r="B3725" s="26"/>
      <c r="C3725" s="27"/>
      <c r="D3725" s="29"/>
    </row>
    <row r="3726" spans="1:4" x14ac:dyDescent="0.3">
      <c r="A3726" s="25"/>
      <c r="B3726" s="26"/>
      <c r="C3726" s="27"/>
      <c r="D3726" s="29"/>
    </row>
    <row r="3727" spans="1:4" x14ac:dyDescent="0.3">
      <c r="A3727" s="25"/>
      <c r="B3727" s="26"/>
      <c r="C3727" s="27"/>
      <c r="D3727" s="29"/>
    </row>
    <row r="3728" spans="1:4" x14ac:dyDescent="0.3">
      <c r="A3728" s="25"/>
      <c r="B3728" s="26"/>
      <c r="C3728" s="27"/>
      <c r="D3728" s="29"/>
    </row>
    <row r="3729" spans="1:4" x14ac:dyDescent="0.3">
      <c r="A3729" s="25"/>
      <c r="B3729" s="26"/>
      <c r="C3729" s="27"/>
      <c r="D3729" s="29"/>
    </row>
    <row r="3730" spans="1:4" x14ac:dyDescent="0.3">
      <c r="A3730" s="25"/>
      <c r="B3730" s="26"/>
      <c r="C3730" s="27"/>
      <c r="D3730" s="29"/>
    </row>
    <row r="3731" spans="1:4" x14ac:dyDescent="0.3">
      <c r="A3731" s="25"/>
      <c r="B3731" s="26"/>
      <c r="C3731" s="27"/>
      <c r="D3731" s="29"/>
    </row>
    <row r="3732" spans="1:4" x14ac:dyDescent="0.3">
      <c r="A3732" s="25"/>
      <c r="B3732" s="26"/>
      <c r="C3732" s="27"/>
      <c r="D3732" s="29"/>
    </row>
    <row r="3733" spans="1:4" x14ac:dyDescent="0.3">
      <c r="A3733" s="25"/>
      <c r="B3733" s="26"/>
      <c r="C3733" s="27"/>
      <c r="D3733" s="29"/>
    </row>
    <row r="3734" spans="1:4" x14ac:dyDescent="0.3">
      <c r="A3734" s="25"/>
      <c r="B3734" s="26"/>
      <c r="C3734" s="27"/>
      <c r="D3734" s="29"/>
    </row>
    <row r="3735" spans="1:4" x14ac:dyDescent="0.3">
      <c r="A3735" s="25"/>
      <c r="B3735" s="26"/>
      <c r="C3735" s="27"/>
      <c r="D3735" s="29"/>
    </row>
    <row r="3736" spans="1:4" x14ac:dyDescent="0.3">
      <c r="A3736" s="25"/>
      <c r="B3736" s="26"/>
      <c r="C3736" s="27"/>
      <c r="D3736" s="29"/>
    </row>
    <row r="3737" spans="1:4" x14ac:dyDescent="0.3">
      <c r="A3737" s="25"/>
      <c r="B3737" s="26"/>
      <c r="C3737" s="27"/>
      <c r="D3737" s="29"/>
    </row>
    <row r="3738" spans="1:4" x14ac:dyDescent="0.3">
      <c r="A3738" s="25"/>
      <c r="B3738" s="26"/>
      <c r="C3738" s="27"/>
      <c r="D3738" s="29"/>
    </row>
    <row r="3739" spans="1:4" x14ac:dyDescent="0.3">
      <c r="A3739" s="25"/>
      <c r="B3739" s="26"/>
      <c r="C3739" s="27"/>
      <c r="D3739" s="29"/>
    </row>
    <row r="3740" spans="1:4" x14ac:dyDescent="0.3">
      <c r="A3740" s="25"/>
      <c r="B3740" s="26"/>
      <c r="C3740" s="27"/>
      <c r="D3740" s="29"/>
    </row>
    <row r="3741" spans="1:4" x14ac:dyDescent="0.3">
      <c r="A3741" s="25"/>
      <c r="B3741" s="26"/>
      <c r="C3741" s="27"/>
      <c r="D3741" s="29"/>
    </row>
    <row r="3742" spans="1:4" x14ac:dyDescent="0.3">
      <c r="A3742" s="25"/>
      <c r="B3742" s="26"/>
      <c r="C3742" s="27"/>
      <c r="D3742" s="29"/>
    </row>
    <row r="3743" spans="1:4" x14ac:dyDescent="0.3">
      <c r="A3743" s="25"/>
      <c r="B3743" s="26"/>
      <c r="C3743" s="27"/>
      <c r="D3743" s="29"/>
    </row>
    <row r="3744" spans="1:4" x14ac:dyDescent="0.3">
      <c r="A3744" s="25"/>
      <c r="B3744" s="26"/>
      <c r="C3744" s="27"/>
      <c r="D3744" s="29"/>
    </row>
    <row r="3745" spans="1:4" x14ac:dyDescent="0.3">
      <c r="A3745" s="25"/>
      <c r="B3745" s="26"/>
      <c r="C3745" s="27"/>
      <c r="D3745" s="29"/>
    </row>
    <row r="3746" spans="1:4" x14ac:dyDescent="0.3">
      <c r="A3746" s="25"/>
      <c r="B3746" s="26"/>
      <c r="C3746" s="27"/>
      <c r="D3746" s="29"/>
    </row>
    <row r="3747" spans="1:4" x14ac:dyDescent="0.3">
      <c r="A3747" s="25"/>
      <c r="B3747" s="26"/>
      <c r="C3747" s="27"/>
      <c r="D3747" s="29"/>
    </row>
    <row r="3748" spans="1:4" x14ac:dyDescent="0.3">
      <c r="A3748" s="25"/>
      <c r="B3748" s="26"/>
      <c r="C3748" s="27"/>
      <c r="D3748" s="29"/>
    </row>
    <row r="3749" spans="1:4" x14ac:dyDescent="0.3">
      <c r="A3749" s="25"/>
      <c r="B3749" s="26"/>
      <c r="C3749" s="27"/>
      <c r="D3749" s="29"/>
    </row>
    <row r="3750" spans="1:4" x14ac:dyDescent="0.3">
      <c r="A3750" s="25"/>
      <c r="B3750" s="26"/>
      <c r="C3750" s="27"/>
      <c r="D3750" s="29"/>
    </row>
    <row r="3751" spans="1:4" x14ac:dyDescent="0.3">
      <c r="A3751" s="25"/>
      <c r="B3751" s="26"/>
      <c r="C3751" s="27"/>
      <c r="D3751" s="29"/>
    </row>
    <row r="3752" spans="1:4" x14ac:dyDescent="0.3">
      <c r="A3752" s="25"/>
      <c r="B3752" s="26"/>
      <c r="C3752" s="27"/>
      <c r="D3752" s="29"/>
    </row>
    <row r="3753" spans="1:4" x14ac:dyDescent="0.3">
      <c r="A3753" s="25"/>
      <c r="B3753" s="26"/>
      <c r="C3753" s="27"/>
      <c r="D3753" s="29"/>
    </row>
    <row r="3754" spans="1:4" x14ac:dyDescent="0.3">
      <c r="A3754" s="25"/>
      <c r="B3754" s="26"/>
      <c r="C3754" s="27"/>
      <c r="D3754" s="29"/>
    </row>
    <row r="3755" spans="1:4" x14ac:dyDescent="0.3">
      <c r="A3755" s="25"/>
      <c r="B3755" s="26"/>
      <c r="C3755" s="27"/>
      <c r="D3755" s="29"/>
    </row>
    <row r="3756" spans="1:4" x14ac:dyDescent="0.3">
      <c r="A3756" s="25"/>
      <c r="B3756" s="26"/>
      <c r="C3756" s="27"/>
      <c r="D3756" s="29"/>
    </row>
    <row r="3757" spans="1:4" x14ac:dyDescent="0.3">
      <c r="A3757" s="25"/>
      <c r="B3757" s="26"/>
      <c r="C3757" s="27"/>
      <c r="D3757" s="29"/>
    </row>
    <row r="3758" spans="1:4" x14ac:dyDescent="0.3">
      <c r="A3758" s="25"/>
      <c r="B3758" s="26"/>
      <c r="C3758" s="27"/>
      <c r="D3758" s="29"/>
    </row>
    <row r="3759" spans="1:4" x14ac:dyDescent="0.3">
      <c r="A3759" s="25"/>
      <c r="B3759" s="26"/>
      <c r="C3759" s="27"/>
      <c r="D3759" s="29"/>
    </row>
    <row r="3760" spans="1:4" x14ac:dyDescent="0.3">
      <c r="A3760" s="25"/>
      <c r="B3760" s="26"/>
      <c r="C3760" s="27"/>
      <c r="D3760" s="29"/>
    </row>
    <row r="3761" spans="1:4" x14ac:dyDescent="0.3">
      <c r="A3761" s="25"/>
      <c r="B3761" s="26"/>
      <c r="C3761" s="27"/>
      <c r="D3761" s="29"/>
    </row>
    <row r="3762" spans="1:4" x14ac:dyDescent="0.3">
      <c r="A3762" s="25"/>
      <c r="B3762" s="26"/>
      <c r="C3762" s="27"/>
      <c r="D3762" s="29"/>
    </row>
    <row r="3763" spans="1:4" x14ac:dyDescent="0.3">
      <c r="A3763" s="25"/>
      <c r="B3763" s="26"/>
      <c r="C3763" s="27"/>
      <c r="D3763" s="29"/>
    </row>
    <row r="3764" spans="1:4" x14ac:dyDescent="0.3">
      <c r="A3764" s="25"/>
      <c r="B3764" s="26"/>
      <c r="C3764" s="27"/>
      <c r="D3764" s="29"/>
    </row>
    <row r="3765" spans="1:4" x14ac:dyDescent="0.3">
      <c r="A3765" s="25"/>
      <c r="B3765" s="26"/>
      <c r="C3765" s="27"/>
      <c r="D3765" s="29"/>
    </row>
    <row r="3766" spans="1:4" x14ac:dyDescent="0.3">
      <c r="A3766" s="25"/>
      <c r="B3766" s="26"/>
      <c r="C3766" s="27"/>
      <c r="D3766" s="29"/>
    </row>
    <row r="3767" spans="1:4" x14ac:dyDescent="0.3">
      <c r="A3767" s="25"/>
      <c r="B3767" s="26"/>
      <c r="C3767" s="27"/>
      <c r="D3767" s="29"/>
    </row>
    <row r="3768" spans="1:4" x14ac:dyDescent="0.3">
      <c r="A3768" s="25"/>
      <c r="B3768" s="26"/>
      <c r="C3768" s="27"/>
      <c r="D3768" s="29"/>
    </row>
    <row r="3769" spans="1:4" x14ac:dyDescent="0.3">
      <c r="A3769" s="25"/>
      <c r="B3769" s="26"/>
      <c r="C3769" s="27"/>
      <c r="D3769" s="29"/>
    </row>
    <row r="3770" spans="1:4" x14ac:dyDescent="0.3">
      <c r="A3770" s="25"/>
      <c r="B3770" s="26"/>
      <c r="C3770" s="27"/>
      <c r="D3770" s="29"/>
    </row>
    <row r="3771" spans="1:4" x14ac:dyDescent="0.3">
      <c r="A3771" s="25"/>
      <c r="B3771" s="26"/>
      <c r="C3771" s="27"/>
      <c r="D3771" s="29"/>
    </row>
    <row r="3772" spans="1:4" x14ac:dyDescent="0.3">
      <c r="A3772" s="25"/>
      <c r="B3772" s="26"/>
      <c r="C3772" s="27"/>
      <c r="D3772" s="29"/>
    </row>
    <row r="3773" spans="1:4" x14ac:dyDescent="0.3">
      <c r="A3773" s="25"/>
      <c r="B3773" s="26"/>
      <c r="C3773" s="27"/>
      <c r="D3773" s="29"/>
    </row>
    <row r="3774" spans="1:4" x14ac:dyDescent="0.3">
      <c r="A3774" s="25"/>
      <c r="B3774" s="26"/>
      <c r="C3774" s="27"/>
      <c r="D3774" s="29"/>
    </row>
    <row r="3775" spans="1:4" x14ac:dyDescent="0.3">
      <c r="A3775" s="25"/>
      <c r="B3775" s="26"/>
      <c r="C3775" s="27"/>
      <c r="D3775" s="29"/>
    </row>
    <row r="3776" spans="1:4" x14ac:dyDescent="0.3">
      <c r="A3776" s="25"/>
      <c r="B3776" s="26"/>
      <c r="C3776" s="27"/>
      <c r="D3776" s="29"/>
    </row>
    <row r="3777" spans="1:4" x14ac:dyDescent="0.3">
      <c r="A3777" s="25"/>
      <c r="B3777" s="26"/>
      <c r="C3777" s="27"/>
      <c r="D3777" s="29"/>
    </row>
    <row r="3778" spans="1:4" x14ac:dyDescent="0.3">
      <c r="A3778" s="25"/>
      <c r="B3778" s="26"/>
      <c r="C3778" s="27"/>
      <c r="D3778" s="29"/>
    </row>
    <row r="3779" spans="1:4" x14ac:dyDescent="0.3">
      <c r="A3779" s="25"/>
      <c r="B3779" s="26"/>
      <c r="C3779" s="27"/>
      <c r="D3779" s="29"/>
    </row>
    <row r="3780" spans="1:4" x14ac:dyDescent="0.3">
      <c r="A3780" s="25"/>
      <c r="B3780" s="26"/>
      <c r="C3780" s="27"/>
      <c r="D3780" s="29"/>
    </row>
    <row r="3781" spans="1:4" x14ac:dyDescent="0.3">
      <c r="A3781" s="25"/>
      <c r="B3781" s="26"/>
      <c r="C3781" s="27"/>
      <c r="D3781" s="29"/>
    </row>
    <row r="3782" spans="1:4" x14ac:dyDescent="0.3">
      <c r="A3782" s="25"/>
      <c r="B3782" s="26"/>
      <c r="C3782" s="27"/>
      <c r="D3782" s="29"/>
    </row>
    <row r="3783" spans="1:4" x14ac:dyDescent="0.3">
      <c r="A3783" s="25"/>
      <c r="B3783" s="26"/>
      <c r="C3783" s="27"/>
      <c r="D3783" s="29"/>
    </row>
    <row r="3784" spans="1:4" x14ac:dyDescent="0.3">
      <c r="A3784" s="25"/>
      <c r="B3784" s="26"/>
      <c r="C3784" s="27"/>
      <c r="D3784" s="29"/>
    </row>
    <row r="3785" spans="1:4" x14ac:dyDescent="0.3">
      <c r="A3785" s="25"/>
      <c r="B3785" s="26"/>
      <c r="C3785" s="27"/>
      <c r="D3785" s="29"/>
    </row>
    <row r="3786" spans="1:4" x14ac:dyDescent="0.3">
      <c r="A3786" s="25"/>
      <c r="B3786" s="26"/>
      <c r="C3786" s="27"/>
      <c r="D3786" s="29"/>
    </row>
    <row r="3787" spans="1:4" x14ac:dyDescent="0.3">
      <c r="A3787" s="25"/>
      <c r="B3787" s="26"/>
      <c r="C3787" s="27"/>
      <c r="D3787" s="29"/>
    </row>
    <row r="3788" spans="1:4" x14ac:dyDescent="0.3">
      <c r="A3788" s="25"/>
      <c r="B3788" s="26"/>
      <c r="C3788" s="27"/>
      <c r="D3788" s="29"/>
    </row>
    <row r="3789" spans="1:4" x14ac:dyDescent="0.3">
      <c r="A3789" s="25"/>
      <c r="B3789" s="26"/>
      <c r="C3789" s="27"/>
      <c r="D3789" s="29"/>
    </row>
    <row r="3790" spans="1:4" x14ac:dyDescent="0.3">
      <c r="A3790" s="25"/>
      <c r="B3790" s="26"/>
      <c r="C3790" s="27"/>
      <c r="D3790" s="29"/>
    </row>
    <row r="3791" spans="1:4" x14ac:dyDescent="0.3">
      <c r="A3791" s="25"/>
      <c r="B3791" s="26"/>
      <c r="C3791" s="27"/>
      <c r="D3791" s="29"/>
    </row>
    <row r="3792" spans="1:4" x14ac:dyDescent="0.3">
      <c r="A3792" s="25"/>
      <c r="B3792" s="26"/>
      <c r="C3792" s="27"/>
      <c r="D3792" s="29"/>
    </row>
    <row r="3793" spans="1:4" x14ac:dyDescent="0.3">
      <c r="A3793" s="25"/>
      <c r="B3793" s="26"/>
      <c r="C3793" s="27"/>
      <c r="D3793" s="29"/>
    </row>
    <row r="3794" spans="1:4" x14ac:dyDescent="0.3">
      <c r="A3794" s="25"/>
      <c r="B3794" s="26"/>
      <c r="C3794" s="27"/>
      <c r="D3794" s="29"/>
    </row>
    <row r="3795" spans="1:4" x14ac:dyDescent="0.3">
      <c r="A3795" s="25"/>
      <c r="B3795" s="26"/>
      <c r="C3795" s="27"/>
      <c r="D3795" s="29"/>
    </row>
    <row r="3796" spans="1:4" x14ac:dyDescent="0.3">
      <c r="A3796" s="25"/>
      <c r="B3796" s="26"/>
      <c r="C3796" s="27"/>
      <c r="D3796" s="29"/>
    </row>
    <row r="3797" spans="1:4" x14ac:dyDescent="0.3">
      <c r="A3797" s="25"/>
      <c r="B3797" s="26"/>
      <c r="C3797" s="27"/>
      <c r="D3797" s="29"/>
    </row>
    <row r="3798" spans="1:4" x14ac:dyDescent="0.3">
      <c r="A3798" s="25"/>
      <c r="B3798" s="26"/>
      <c r="C3798" s="27"/>
      <c r="D3798" s="29"/>
    </row>
    <row r="3799" spans="1:4" x14ac:dyDescent="0.3">
      <c r="A3799" s="25"/>
      <c r="B3799" s="26"/>
      <c r="C3799" s="27"/>
      <c r="D3799" s="29"/>
    </row>
    <row r="3800" spans="1:4" x14ac:dyDescent="0.3">
      <c r="A3800" s="25"/>
      <c r="B3800" s="26"/>
      <c r="C3800" s="27"/>
      <c r="D3800" s="29"/>
    </row>
    <row r="3801" spans="1:4" x14ac:dyDescent="0.3">
      <c r="A3801" s="25"/>
      <c r="B3801" s="26"/>
      <c r="C3801" s="27"/>
      <c r="D3801" s="29"/>
    </row>
    <row r="3802" spans="1:4" x14ac:dyDescent="0.3">
      <c r="A3802" s="25"/>
      <c r="B3802" s="26"/>
      <c r="C3802" s="27"/>
      <c r="D3802" s="29"/>
    </row>
    <row r="3803" spans="1:4" x14ac:dyDescent="0.3">
      <c r="A3803" s="25"/>
      <c r="B3803" s="26"/>
      <c r="C3803" s="27"/>
      <c r="D3803" s="29"/>
    </row>
    <row r="3804" spans="1:4" x14ac:dyDescent="0.3">
      <c r="A3804" s="25"/>
      <c r="B3804" s="26"/>
      <c r="C3804" s="27"/>
      <c r="D3804" s="29"/>
    </row>
    <row r="3805" spans="1:4" x14ac:dyDescent="0.3">
      <c r="A3805" s="25"/>
      <c r="B3805" s="26"/>
      <c r="C3805" s="27"/>
      <c r="D3805" s="29"/>
    </row>
    <row r="3806" spans="1:4" x14ac:dyDescent="0.3">
      <c r="A3806" s="25"/>
      <c r="B3806" s="26"/>
      <c r="C3806" s="27"/>
      <c r="D3806" s="29"/>
    </row>
    <row r="3807" spans="1:4" x14ac:dyDescent="0.3">
      <c r="A3807" s="25"/>
      <c r="B3807" s="26"/>
      <c r="C3807" s="27"/>
      <c r="D3807" s="29"/>
    </row>
    <row r="3808" spans="1:4" x14ac:dyDescent="0.3">
      <c r="A3808" s="25"/>
      <c r="B3808" s="26"/>
      <c r="C3808" s="27"/>
      <c r="D3808" s="29"/>
    </row>
    <row r="3809" spans="1:4" x14ac:dyDescent="0.3">
      <c r="A3809" s="25"/>
      <c r="B3809" s="26"/>
      <c r="C3809" s="27"/>
      <c r="D3809" s="29"/>
    </row>
    <row r="3810" spans="1:4" x14ac:dyDescent="0.3">
      <c r="A3810" s="25"/>
      <c r="B3810" s="26"/>
      <c r="C3810" s="27"/>
      <c r="D3810" s="29"/>
    </row>
    <row r="3811" spans="1:4" x14ac:dyDescent="0.3">
      <c r="A3811" s="25"/>
      <c r="B3811" s="26"/>
      <c r="C3811" s="27"/>
      <c r="D3811" s="29"/>
    </row>
    <row r="3812" spans="1:4" x14ac:dyDescent="0.3">
      <c r="A3812" s="25"/>
      <c r="B3812" s="26"/>
      <c r="C3812" s="27"/>
      <c r="D3812" s="29"/>
    </row>
    <row r="3813" spans="1:4" x14ac:dyDescent="0.3">
      <c r="A3813" s="25"/>
      <c r="B3813" s="26"/>
      <c r="C3813" s="27"/>
      <c r="D3813" s="29"/>
    </row>
    <row r="3814" spans="1:4" x14ac:dyDescent="0.3">
      <c r="A3814" s="25"/>
      <c r="B3814" s="26"/>
      <c r="C3814" s="27"/>
      <c r="D3814" s="29"/>
    </row>
    <row r="3815" spans="1:4" x14ac:dyDescent="0.3">
      <c r="A3815" s="25"/>
      <c r="B3815" s="26"/>
      <c r="C3815" s="27"/>
      <c r="D3815" s="29"/>
    </row>
    <row r="3816" spans="1:4" x14ac:dyDescent="0.3">
      <c r="A3816" s="25"/>
      <c r="B3816" s="26"/>
      <c r="C3816" s="27"/>
      <c r="D3816" s="29"/>
    </row>
    <row r="3817" spans="1:4" x14ac:dyDescent="0.3">
      <c r="A3817" s="25"/>
      <c r="B3817" s="26"/>
      <c r="C3817" s="27"/>
      <c r="D3817" s="29"/>
    </row>
    <row r="3818" spans="1:4" x14ac:dyDescent="0.3">
      <c r="A3818" s="25"/>
      <c r="B3818" s="26"/>
      <c r="C3818" s="27"/>
      <c r="D3818" s="29"/>
    </row>
    <row r="3819" spans="1:4" x14ac:dyDescent="0.3">
      <c r="A3819" s="25"/>
      <c r="B3819" s="26"/>
      <c r="C3819" s="27"/>
      <c r="D3819" s="29"/>
    </row>
    <row r="3820" spans="1:4" x14ac:dyDescent="0.3">
      <c r="A3820" s="25"/>
      <c r="B3820" s="26"/>
      <c r="C3820" s="27"/>
      <c r="D3820" s="29"/>
    </row>
    <row r="3821" spans="1:4" x14ac:dyDescent="0.3">
      <c r="A3821" s="25"/>
      <c r="B3821" s="26"/>
      <c r="C3821" s="27"/>
      <c r="D3821" s="29"/>
    </row>
    <row r="3822" spans="1:4" x14ac:dyDescent="0.3">
      <c r="A3822" s="25"/>
      <c r="B3822" s="26"/>
      <c r="C3822" s="27"/>
      <c r="D3822" s="29"/>
    </row>
    <row r="3823" spans="1:4" x14ac:dyDescent="0.3">
      <c r="A3823" s="25"/>
      <c r="B3823" s="26"/>
      <c r="C3823" s="27"/>
      <c r="D3823" s="29"/>
    </row>
    <row r="3824" spans="1:4" x14ac:dyDescent="0.3">
      <c r="A3824" s="25"/>
      <c r="B3824" s="26"/>
      <c r="C3824" s="27"/>
      <c r="D3824" s="29"/>
    </row>
    <row r="3825" spans="1:4" x14ac:dyDescent="0.3">
      <c r="A3825" s="25"/>
      <c r="B3825" s="26"/>
      <c r="C3825" s="27"/>
      <c r="D3825" s="29"/>
    </row>
    <row r="3826" spans="1:4" x14ac:dyDescent="0.3">
      <c r="A3826" s="25"/>
      <c r="B3826" s="26"/>
      <c r="C3826" s="27"/>
      <c r="D3826" s="29"/>
    </row>
    <row r="3827" spans="1:4" x14ac:dyDescent="0.3">
      <c r="A3827" s="25"/>
      <c r="B3827" s="26"/>
      <c r="C3827" s="27"/>
      <c r="D3827" s="29"/>
    </row>
    <row r="3828" spans="1:4" x14ac:dyDescent="0.3">
      <c r="A3828" s="25"/>
      <c r="B3828" s="26"/>
      <c r="C3828" s="27"/>
      <c r="D3828" s="29"/>
    </row>
    <row r="3829" spans="1:4" x14ac:dyDescent="0.3">
      <c r="A3829" s="25"/>
      <c r="B3829" s="26"/>
      <c r="C3829" s="27"/>
      <c r="D3829" s="29"/>
    </row>
    <row r="3830" spans="1:4" x14ac:dyDescent="0.3">
      <c r="A3830" s="25"/>
      <c r="B3830" s="26"/>
      <c r="C3830" s="27"/>
      <c r="D3830" s="29"/>
    </row>
    <row r="3831" spans="1:4" x14ac:dyDescent="0.3">
      <c r="A3831" s="25"/>
      <c r="B3831" s="26"/>
      <c r="C3831" s="27"/>
      <c r="D3831" s="29"/>
    </row>
    <row r="3832" spans="1:4" x14ac:dyDescent="0.3">
      <c r="A3832" s="25"/>
      <c r="B3832" s="26"/>
      <c r="C3832" s="27"/>
      <c r="D3832" s="29"/>
    </row>
    <row r="3833" spans="1:4" x14ac:dyDescent="0.3">
      <c r="A3833" s="25"/>
      <c r="B3833" s="26"/>
      <c r="C3833" s="27"/>
      <c r="D3833" s="29"/>
    </row>
    <row r="3834" spans="1:4" x14ac:dyDescent="0.3">
      <c r="A3834" s="25"/>
      <c r="B3834" s="26"/>
      <c r="C3834" s="27"/>
      <c r="D3834" s="29"/>
    </row>
    <row r="3835" spans="1:4" x14ac:dyDescent="0.3">
      <c r="A3835" s="25"/>
      <c r="B3835" s="26"/>
      <c r="C3835" s="27"/>
      <c r="D3835" s="29"/>
    </row>
    <row r="3836" spans="1:4" x14ac:dyDescent="0.3">
      <c r="A3836" s="25"/>
      <c r="B3836" s="26"/>
      <c r="C3836" s="27"/>
      <c r="D3836" s="29"/>
    </row>
    <row r="3837" spans="1:4" x14ac:dyDescent="0.3">
      <c r="A3837" s="25"/>
      <c r="B3837" s="26"/>
      <c r="C3837" s="27"/>
      <c r="D3837" s="29"/>
    </row>
    <row r="3838" spans="1:4" x14ac:dyDescent="0.3">
      <c r="A3838" s="25"/>
      <c r="B3838" s="26"/>
      <c r="C3838" s="27"/>
      <c r="D3838" s="29"/>
    </row>
    <row r="3839" spans="1:4" x14ac:dyDescent="0.3">
      <c r="A3839" s="25"/>
      <c r="B3839" s="26"/>
      <c r="C3839" s="27"/>
      <c r="D3839" s="29"/>
    </row>
    <row r="3840" spans="1:4" x14ac:dyDescent="0.3">
      <c r="A3840" s="25"/>
      <c r="B3840" s="26"/>
      <c r="C3840" s="27"/>
      <c r="D3840" s="29"/>
    </row>
    <row r="3841" spans="1:4" x14ac:dyDescent="0.3">
      <c r="A3841" s="25"/>
      <c r="B3841" s="26"/>
      <c r="C3841" s="27"/>
      <c r="D3841" s="29"/>
    </row>
    <row r="3842" spans="1:4" x14ac:dyDescent="0.3">
      <c r="A3842" s="25"/>
      <c r="B3842" s="26"/>
      <c r="C3842" s="27"/>
      <c r="D3842" s="29"/>
    </row>
    <row r="3843" spans="1:4" x14ac:dyDescent="0.3">
      <c r="A3843" s="25"/>
      <c r="B3843" s="26"/>
      <c r="C3843" s="27"/>
      <c r="D3843" s="29"/>
    </row>
    <row r="3844" spans="1:4" x14ac:dyDescent="0.3">
      <c r="A3844" s="25"/>
      <c r="B3844" s="26"/>
      <c r="C3844" s="27"/>
      <c r="D3844" s="29"/>
    </row>
    <row r="3845" spans="1:4" x14ac:dyDescent="0.3">
      <c r="A3845" s="25"/>
      <c r="B3845" s="26"/>
      <c r="C3845" s="27"/>
      <c r="D3845" s="29"/>
    </row>
    <row r="3846" spans="1:4" x14ac:dyDescent="0.3">
      <c r="A3846" s="25"/>
      <c r="B3846" s="26"/>
      <c r="C3846" s="27"/>
      <c r="D3846" s="29"/>
    </row>
    <row r="3847" spans="1:4" x14ac:dyDescent="0.3">
      <c r="A3847" s="25"/>
      <c r="B3847" s="26"/>
      <c r="C3847" s="27"/>
      <c r="D3847" s="29"/>
    </row>
    <row r="3848" spans="1:4" x14ac:dyDescent="0.3">
      <c r="A3848" s="25"/>
      <c r="B3848" s="26"/>
      <c r="C3848" s="27"/>
      <c r="D3848" s="29"/>
    </row>
    <row r="3849" spans="1:4" x14ac:dyDescent="0.3">
      <c r="A3849" s="25"/>
      <c r="B3849" s="26"/>
      <c r="C3849" s="27"/>
      <c r="D3849" s="29"/>
    </row>
    <row r="3850" spans="1:4" x14ac:dyDescent="0.3">
      <c r="A3850" s="25"/>
      <c r="B3850" s="26"/>
      <c r="C3850" s="27"/>
      <c r="D3850" s="29"/>
    </row>
    <row r="3851" spans="1:4" x14ac:dyDescent="0.3">
      <c r="A3851" s="25"/>
      <c r="B3851" s="26"/>
      <c r="C3851" s="27"/>
      <c r="D3851" s="29"/>
    </row>
    <row r="3852" spans="1:4" x14ac:dyDescent="0.3">
      <c r="A3852" s="25"/>
      <c r="B3852" s="26"/>
      <c r="C3852" s="27"/>
      <c r="D3852" s="29"/>
    </row>
    <row r="3853" spans="1:4" x14ac:dyDescent="0.3">
      <c r="A3853" s="25"/>
      <c r="B3853" s="26"/>
      <c r="C3853" s="27"/>
      <c r="D3853" s="29"/>
    </row>
    <row r="3854" spans="1:4" x14ac:dyDescent="0.3">
      <c r="A3854" s="25"/>
      <c r="B3854" s="26"/>
      <c r="C3854" s="27"/>
      <c r="D3854" s="29"/>
    </row>
    <row r="3855" spans="1:4" x14ac:dyDescent="0.3">
      <c r="A3855" s="25"/>
      <c r="B3855" s="26"/>
      <c r="C3855" s="27"/>
      <c r="D3855" s="29"/>
    </row>
    <row r="3856" spans="1:4" x14ac:dyDescent="0.3">
      <c r="A3856" s="25"/>
      <c r="B3856" s="26"/>
      <c r="C3856" s="27"/>
      <c r="D3856" s="29"/>
    </row>
    <row r="3857" spans="1:4" x14ac:dyDescent="0.3">
      <c r="A3857" s="25"/>
      <c r="B3857" s="26"/>
      <c r="C3857" s="27"/>
      <c r="D3857" s="29"/>
    </row>
    <row r="3858" spans="1:4" x14ac:dyDescent="0.3">
      <c r="A3858" s="25"/>
      <c r="B3858" s="26"/>
      <c r="C3858" s="27"/>
      <c r="D3858" s="29"/>
    </row>
    <row r="3859" spans="1:4" x14ac:dyDescent="0.3">
      <c r="A3859" s="25"/>
      <c r="B3859" s="26"/>
      <c r="C3859" s="27"/>
      <c r="D3859" s="29"/>
    </row>
    <row r="3860" spans="1:4" x14ac:dyDescent="0.3">
      <c r="A3860" s="25"/>
      <c r="B3860" s="26"/>
      <c r="C3860" s="27"/>
      <c r="D3860" s="29"/>
    </row>
    <row r="3861" spans="1:4" x14ac:dyDescent="0.3">
      <c r="A3861" s="25"/>
      <c r="B3861" s="26"/>
      <c r="C3861" s="27"/>
      <c r="D3861" s="29"/>
    </row>
    <row r="3862" spans="1:4" x14ac:dyDescent="0.3">
      <c r="A3862" s="25"/>
      <c r="B3862" s="26"/>
      <c r="C3862" s="27"/>
      <c r="D3862" s="29"/>
    </row>
    <row r="3863" spans="1:4" x14ac:dyDescent="0.3">
      <c r="A3863" s="25"/>
      <c r="B3863" s="26"/>
      <c r="C3863" s="27"/>
      <c r="D3863" s="29"/>
    </row>
    <row r="3864" spans="1:4" x14ac:dyDescent="0.3">
      <c r="A3864" s="25"/>
      <c r="B3864" s="26"/>
      <c r="C3864" s="27"/>
      <c r="D3864" s="29"/>
    </row>
    <row r="3865" spans="1:4" x14ac:dyDescent="0.3">
      <c r="A3865" s="25"/>
      <c r="B3865" s="26"/>
      <c r="C3865" s="27"/>
      <c r="D3865" s="29"/>
    </row>
    <row r="3866" spans="1:4" x14ac:dyDescent="0.3">
      <c r="A3866" s="25"/>
      <c r="B3866" s="26"/>
      <c r="C3866" s="27"/>
      <c r="D3866" s="29"/>
    </row>
    <row r="3867" spans="1:4" x14ac:dyDescent="0.3">
      <c r="A3867" s="25"/>
      <c r="B3867" s="26"/>
      <c r="C3867" s="27"/>
      <c r="D3867" s="29"/>
    </row>
    <row r="3868" spans="1:4" x14ac:dyDescent="0.3">
      <c r="A3868" s="25"/>
      <c r="B3868" s="26"/>
      <c r="C3868" s="27"/>
      <c r="D3868" s="29"/>
    </row>
    <row r="3869" spans="1:4" x14ac:dyDescent="0.3">
      <c r="A3869" s="25"/>
      <c r="B3869" s="26"/>
      <c r="C3869" s="27"/>
      <c r="D3869" s="29"/>
    </row>
    <row r="3870" spans="1:4" x14ac:dyDescent="0.3">
      <c r="A3870" s="25"/>
      <c r="B3870" s="26"/>
      <c r="C3870" s="27"/>
      <c r="D3870" s="29"/>
    </row>
    <row r="3871" spans="1:4" x14ac:dyDescent="0.3">
      <c r="A3871" s="25"/>
      <c r="B3871" s="26"/>
      <c r="C3871" s="27"/>
      <c r="D3871" s="29"/>
    </row>
    <row r="3872" spans="1:4" x14ac:dyDescent="0.3">
      <c r="A3872" s="25"/>
      <c r="B3872" s="26"/>
      <c r="C3872" s="27"/>
      <c r="D3872" s="29"/>
    </row>
    <row r="3873" spans="1:4" x14ac:dyDescent="0.3">
      <c r="A3873" s="25"/>
      <c r="B3873" s="26"/>
      <c r="C3873" s="27"/>
      <c r="D3873" s="29"/>
    </row>
    <row r="3874" spans="1:4" x14ac:dyDescent="0.3">
      <c r="A3874" s="25"/>
      <c r="B3874" s="26"/>
      <c r="C3874" s="27"/>
      <c r="D3874" s="29"/>
    </row>
    <row r="3875" spans="1:4" x14ac:dyDescent="0.3">
      <c r="A3875" s="25"/>
      <c r="B3875" s="26"/>
      <c r="C3875" s="27"/>
      <c r="D3875" s="29"/>
    </row>
    <row r="3876" spans="1:4" x14ac:dyDescent="0.3">
      <c r="A3876" s="25"/>
      <c r="B3876" s="26"/>
      <c r="C3876" s="27"/>
      <c r="D3876" s="29"/>
    </row>
    <row r="3877" spans="1:4" x14ac:dyDescent="0.3">
      <c r="A3877" s="25"/>
      <c r="B3877" s="26"/>
      <c r="C3877" s="27"/>
      <c r="D3877" s="29"/>
    </row>
    <row r="3878" spans="1:4" x14ac:dyDescent="0.3">
      <c r="A3878" s="25"/>
      <c r="B3878" s="26"/>
      <c r="C3878" s="27"/>
      <c r="D3878" s="29"/>
    </row>
    <row r="3879" spans="1:4" x14ac:dyDescent="0.3">
      <c r="A3879" s="25"/>
      <c r="B3879" s="26"/>
      <c r="C3879" s="27"/>
      <c r="D3879" s="29"/>
    </row>
    <row r="3880" spans="1:4" x14ac:dyDescent="0.3">
      <c r="A3880" s="25"/>
      <c r="B3880" s="26"/>
      <c r="C3880" s="27"/>
      <c r="D3880" s="29"/>
    </row>
    <row r="3881" spans="1:4" x14ac:dyDescent="0.3">
      <c r="A3881" s="25"/>
      <c r="B3881" s="26"/>
      <c r="C3881" s="27"/>
      <c r="D3881" s="29"/>
    </row>
    <row r="3882" spans="1:4" x14ac:dyDescent="0.3">
      <c r="A3882" s="25"/>
      <c r="B3882" s="26"/>
      <c r="C3882" s="27"/>
      <c r="D3882" s="29"/>
    </row>
    <row r="3883" spans="1:4" x14ac:dyDescent="0.3">
      <c r="A3883" s="25"/>
      <c r="B3883" s="26"/>
      <c r="C3883" s="27"/>
      <c r="D3883" s="29"/>
    </row>
    <row r="3884" spans="1:4" x14ac:dyDescent="0.3">
      <c r="A3884" s="25"/>
      <c r="B3884" s="26"/>
      <c r="C3884" s="27"/>
      <c r="D3884" s="29"/>
    </row>
    <row r="3885" spans="1:4" x14ac:dyDescent="0.3">
      <c r="A3885" s="25"/>
      <c r="B3885" s="26"/>
      <c r="C3885" s="27"/>
      <c r="D3885" s="29"/>
    </row>
    <row r="3886" spans="1:4" x14ac:dyDescent="0.3">
      <c r="A3886" s="25"/>
      <c r="B3886" s="26"/>
      <c r="C3886" s="27"/>
      <c r="D3886" s="29"/>
    </row>
    <row r="3887" spans="1:4" x14ac:dyDescent="0.3">
      <c r="A3887" s="25"/>
      <c r="B3887" s="26"/>
      <c r="C3887" s="27"/>
      <c r="D3887" s="29"/>
    </row>
    <row r="3888" spans="1:4" x14ac:dyDescent="0.3">
      <c r="A3888" s="25"/>
      <c r="B3888" s="26"/>
      <c r="C3888" s="27"/>
      <c r="D3888" s="29"/>
    </row>
    <row r="3889" spans="1:4" x14ac:dyDescent="0.3">
      <c r="A3889" s="25"/>
      <c r="B3889" s="26"/>
      <c r="C3889" s="27"/>
      <c r="D3889" s="29"/>
    </row>
    <row r="3890" spans="1:4" x14ac:dyDescent="0.3">
      <c r="A3890" s="25"/>
      <c r="B3890" s="26"/>
      <c r="C3890" s="27"/>
      <c r="D3890" s="29"/>
    </row>
    <row r="3891" spans="1:4" x14ac:dyDescent="0.3">
      <c r="A3891" s="25"/>
      <c r="B3891" s="26"/>
      <c r="C3891" s="27"/>
      <c r="D3891" s="29"/>
    </row>
    <row r="3892" spans="1:4" x14ac:dyDescent="0.3">
      <c r="A3892" s="25"/>
      <c r="B3892" s="26"/>
      <c r="C3892" s="27"/>
      <c r="D3892" s="29"/>
    </row>
    <row r="3893" spans="1:4" x14ac:dyDescent="0.3">
      <c r="A3893" s="25"/>
      <c r="B3893" s="26"/>
      <c r="C3893" s="27"/>
      <c r="D3893" s="29"/>
    </row>
    <row r="3894" spans="1:4" x14ac:dyDescent="0.3">
      <c r="A3894" s="25"/>
      <c r="B3894" s="26"/>
      <c r="C3894" s="27"/>
      <c r="D3894" s="29"/>
    </row>
    <row r="3895" spans="1:4" x14ac:dyDescent="0.3">
      <c r="A3895" s="25"/>
      <c r="B3895" s="26"/>
      <c r="C3895" s="27"/>
      <c r="D3895" s="29"/>
    </row>
    <row r="3896" spans="1:4" x14ac:dyDescent="0.3">
      <c r="A3896" s="25"/>
      <c r="B3896" s="26"/>
      <c r="C3896" s="27"/>
      <c r="D3896" s="29"/>
    </row>
    <row r="3897" spans="1:4" x14ac:dyDescent="0.3">
      <c r="A3897" s="25"/>
      <c r="B3897" s="26"/>
      <c r="C3897" s="27"/>
      <c r="D3897" s="29"/>
    </row>
    <row r="3898" spans="1:4" x14ac:dyDescent="0.3">
      <c r="A3898" s="25"/>
      <c r="B3898" s="26"/>
      <c r="C3898" s="27"/>
      <c r="D3898" s="29"/>
    </row>
    <row r="3899" spans="1:4" x14ac:dyDescent="0.3">
      <c r="A3899" s="25"/>
      <c r="B3899" s="26"/>
      <c r="C3899" s="27"/>
      <c r="D3899" s="29"/>
    </row>
    <row r="3900" spans="1:4" x14ac:dyDescent="0.3">
      <c r="A3900" s="25"/>
      <c r="B3900" s="26"/>
      <c r="C3900" s="27"/>
      <c r="D3900" s="29"/>
    </row>
    <row r="3901" spans="1:4" x14ac:dyDescent="0.3">
      <c r="A3901" s="25"/>
      <c r="B3901" s="26"/>
      <c r="C3901" s="27"/>
      <c r="D3901" s="29"/>
    </row>
    <row r="3902" spans="1:4" x14ac:dyDescent="0.3">
      <c r="A3902" s="25"/>
      <c r="B3902" s="26"/>
      <c r="C3902" s="27"/>
      <c r="D3902" s="29"/>
    </row>
    <row r="3903" spans="1:4" x14ac:dyDescent="0.3">
      <c r="A3903" s="25"/>
      <c r="B3903" s="26"/>
      <c r="C3903" s="27"/>
      <c r="D3903" s="29"/>
    </row>
    <row r="3904" spans="1:4" x14ac:dyDescent="0.3">
      <c r="A3904" s="25"/>
      <c r="B3904" s="26"/>
      <c r="C3904" s="27"/>
      <c r="D3904" s="29"/>
    </row>
    <row r="3905" spans="1:4" x14ac:dyDescent="0.3">
      <c r="A3905" s="25"/>
      <c r="B3905" s="26"/>
      <c r="C3905" s="27"/>
      <c r="D3905" s="29"/>
    </row>
    <row r="3906" spans="1:4" x14ac:dyDescent="0.3">
      <c r="A3906" s="25"/>
      <c r="B3906" s="26"/>
      <c r="C3906" s="27"/>
      <c r="D3906" s="29"/>
    </row>
    <row r="3907" spans="1:4" x14ac:dyDescent="0.3">
      <c r="A3907" s="25"/>
      <c r="B3907" s="26"/>
      <c r="C3907" s="27"/>
      <c r="D3907" s="29"/>
    </row>
    <row r="3908" spans="1:4" x14ac:dyDescent="0.3">
      <c r="A3908" s="25"/>
      <c r="B3908" s="26"/>
      <c r="C3908" s="27"/>
      <c r="D3908" s="29"/>
    </row>
    <row r="3909" spans="1:4" x14ac:dyDescent="0.3">
      <c r="A3909" s="25"/>
      <c r="B3909" s="26"/>
      <c r="C3909" s="27"/>
      <c r="D3909" s="29"/>
    </row>
    <row r="3910" spans="1:4" x14ac:dyDescent="0.3">
      <c r="A3910" s="25"/>
      <c r="B3910" s="26"/>
      <c r="C3910" s="27"/>
      <c r="D3910" s="29"/>
    </row>
    <row r="3911" spans="1:4" x14ac:dyDescent="0.3">
      <c r="A3911" s="25"/>
      <c r="B3911" s="26"/>
      <c r="C3911" s="27"/>
      <c r="D3911" s="29"/>
    </row>
    <row r="3912" spans="1:4" x14ac:dyDescent="0.3">
      <c r="A3912" s="25"/>
      <c r="B3912" s="26"/>
      <c r="C3912" s="27"/>
      <c r="D3912" s="29"/>
    </row>
    <row r="3913" spans="1:4" x14ac:dyDescent="0.3">
      <c r="A3913" s="25"/>
      <c r="B3913" s="26"/>
      <c r="C3913" s="27"/>
      <c r="D3913" s="29"/>
    </row>
    <row r="3914" spans="1:4" x14ac:dyDescent="0.3">
      <c r="A3914" s="25"/>
      <c r="B3914" s="26"/>
      <c r="C3914" s="27"/>
      <c r="D3914" s="29"/>
    </row>
    <row r="3915" spans="1:4" x14ac:dyDescent="0.3">
      <c r="A3915" s="25"/>
      <c r="B3915" s="26"/>
      <c r="C3915" s="27"/>
      <c r="D3915" s="29"/>
    </row>
    <row r="3916" spans="1:4" x14ac:dyDescent="0.3">
      <c r="A3916" s="25"/>
      <c r="B3916" s="26"/>
      <c r="C3916" s="27"/>
      <c r="D3916" s="29"/>
    </row>
    <row r="3917" spans="1:4" x14ac:dyDescent="0.3">
      <c r="A3917" s="25"/>
      <c r="B3917" s="26"/>
      <c r="C3917" s="27"/>
      <c r="D3917" s="29"/>
    </row>
    <row r="3918" spans="1:4" x14ac:dyDescent="0.3">
      <c r="A3918" s="25"/>
      <c r="B3918" s="26"/>
      <c r="C3918" s="27"/>
      <c r="D3918" s="29"/>
    </row>
    <row r="3919" spans="1:4" x14ac:dyDescent="0.3">
      <c r="A3919" s="25"/>
      <c r="B3919" s="26"/>
      <c r="C3919" s="27"/>
      <c r="D3919" s="29"/>
    </row>
    <row r="3920" spans="1:4" x14ac:dyDescent="0.3">
      <c r="A3920" s="25"/>
      <c r="B3920" s="26"/>
      <c r="C3920" s="27"/>
      <c r="D3920" s="29"/>
    </row>
    <row r="3921" spans="1:4" x14ac:dyDescent="0.3">
      <c r="A3921" s="25"/>
      <c r="B3921" s="26"/>
      <c r="C3921" s="27"/>
      <c r="D3921" s="29"/>
    </row>
    <row r="3922" spans="1:4" x14ac:dyDescent="0.3">
      <c r="A3922" s="25"/>
      <c r="B3922" s="26"/>
      <c r="C3922" s="27"/>
      <c r="D3922" s="29"/>
    </row>
    <row r="3923" spans="1:4" x14ac:dyDescent="0.3">
      <c r="A3923" s="25"/>
      <c r="B3923" s="26"/>
      <c r="C3923" s="27"/>
      <c r="D3923" s="29"/>
    </row>
    <row r="3924" spans="1:4" x14ac:dyDescent="0.3">
      <c r="A3924" s="25"/>
      <c r="B3924" s="26"/>
      <c r="C3924" s="27"/>
      <c r="D3924" s="29"/>
    </row>
    <row r="3925" spans="1:4" x14ac:dyDescent="0.3">
      <c r="A3925" s="25"/>
      <c r="B3925" s="26"/>
      <c r="C3925" s="27"/>
      <c r="D3925" s="29"/>
    </row>
    <row r="3926" spans="1:4" x14ac:dyDescent="0.3">
      <c r="A3926" s="25"/>
      <c r="B3926" s="26"/>
      <c r="C3926" s="27"/>
      <c r="D3926" s="29"/>
    </row>
    <row r="3927" spans="1:4" x14ac:dyDescent="0.3">
      <c r="A3927" s="25"/>
      <c r="B3927" s="26"/>
      <c r="C3927" s="27"/>
      <c r="D3927" s="29"/>
    </row>
    <row r="3928" spans="1:4" x14ac:dyDescent="0.3">
      <c r="A3928" s="25"/>
      <c r="B3928" s="26"/>
      <c r="C3928" s="27"/>
      <c r="D3928" s="29"/>
    </row>
    <row r="3929" spans="1:4" x14ac:dyDescent="0.3">
      <c r="A3929" s="25"/>
      <c r="B3929" s="26"/>
      <c r="C3929" s="27"/>
      <c r="D3929" s="29"/>
    </row>
    <row r="3930" spans="1:4" x14ac:dyDescent="0.3">
      <c r="A3930" s="25"/>
      <c r="B3930" s="26"/>
      <c r="C3930" s="27"/>
      <c r="D3930" s="29"/>
    </row>
    <row r="3931" spans="1:4" x14ac:dyDescent="0.3">
      <c r="A3931" s="25"/>
      <c r="B3931" s="26"/>
      <c r="C3931" s="27"/>
      <c r="D3931" s="29"/>
    </row>
    <row r="3932" spans="1:4" x14ac:dyDescent="0.3">
      <c r="A3932" s="25"/>
      <c r="B3932" s="26"/>
      <c r="C3932" s="27"/>
      <c r="D3932" s="29"/>
    </row>
    <row r="3933" spans="1:4" x14ac:dyDescent="0.3">
      <c r="A3933" s="25"/>
      <c r="B3933" s="26"/>
      <c r="C3933" s="27"/>
      <c r="D3933" s="29"/>
    </row>
    <row r="3934" spans="1:4" x14ac:dyDescent="0.3">
      <c r="A3934" s="25"/>
      <c r="B3934" s="26"/>
      <c r="C3934" s="27"/>
      <c r="D3934" s="29"/>
    </row>
    <row r="3935" spans="1:4" x14ac:dyDescent="0.3">
      <c r="A3935" s="25"/>
      <c r="B3935" s="26"/>
      <c r="C3935" s="27"/>
      <c r="D3935" s="29"/>
    </row>
    <row r="3936" spans="1:4" x14ac:dyDescent="0.3">
      <c r="A3936" s="25"/>
      <c r="B3936" s="26"/>
      <c r="C3936" s="27"/>
      <c r="D3936" s="29"/>
    </row>
    <row r="3937" spans="1:4" x14ac:dyDescent="0.3">
      <c r="A3937" s="25"/>
      <c r="B3937" s="26"/>
      <c r="C3937" s="27"/>
      <c r="D3937" s="29"/>
    </row>
    <row r="3938" spans="1:4" x14ac:dyDescent="0.3">
      <c r="A3938" s="25"/>
      <c r="B3938" s="26"/>
      <c r="C3938" s="27"/>
      <c r="D3938" s="29"/>
    </row>
    <row r="3939" spans="1:4" x14ac:dyDescent="0.3">
      <c r="A3939" s="25"/>
      <c r="B3939" s="26"/>
      <c r="C3939" s="27"/>
      <c r="D3939" s="29"/>
    </row>
    <row r="3940" spans="1:4" x14ac:dyDescent="0.3">
      <c r="A3940" s="25"/>
      <c r="B3940" s="26"/>
      <c r="C3940" s="27"/>
      <c r="D3940" s="29"/>
    </row>
    <row r="3941" spans="1:4" x14ac:dyDescent="0.3">
      <c r="A3941" s="25"/>
      <c r="B3941" s="26"/>
      <c r="C3941" s="27"/>
      <c r="D3941" s="29"/>
    </row>
    <row r="3942" spans="1:4" x14ac:dyDescent="0.3">
      <c r="A3942" s="25"/>
      <c r="B3942" s="26"/>
      <c r="C3942" s="27"/>
      <c r="D3942" s="29"/>
    </row>
    <row r="3943" spans="1:4" x14ac:dyDescent="0.3">
      <c r="A3943" s="25"/>
      <c r="B3943" s="26"/>
      <c r="C3943" s="27"/>
      <c r="D3943" s="29"/>
    </row>
    <row r="3944" spans="1:4" x14ac:dyDescent="0.3">
      <c r="A3944" s="25"/>
      <c r="B3944" s="26"/>
      <c r="C3944" s="27"/>
      <c r="D3944" s="29"/>
    </row>
    <row r="3945" spans="1:4" x14ac:dyDescent="0.3">
      <c r="A3945" s="25"/>
      <c r="B3945" s="26"/>
      <c r="C3945" s="27"/>
      <c r="D3945" s="29"/>
    </row>
    <row r="3946" spans="1:4" x14ac:dyDescent="0.3">
      <c r="A3946" s="25"/>
      <c r="B3946" s="26"/>
      <c r="C3946" s="27"/>
      <c r="D3946" s="29"/>
    </row>
    <row r="3947" spans="1:4" x14ac:dyDescent="0.3">
      <c r="A3947" s="25"/>
      <c r="B3947" s="26"/>
      <c r="C3947" s="27"/>
      <c r="D3947" s="29"/>
    </row>
    <row r="3948" spans="1:4" x14ac:dyDescent="0.3">
      <c r="A3948" s="25"/>
      <c r="B3948" s="26"/>
      <c r="C3948" s="27"/>
      <c r="D3948" s="29"/>
    </row>
    <row r="3949" spans="1:4" x14ac:dyDescent="0.3">
      <c r="A3949" s="25"/>
      <c r="B3949" s="26"/>
      <c r="C3949" s="27"/>
      <c r="D3949" s="29"/>
    </row>
    <row r="3950" spans="1:4" x14ac:dyDescent="0.3">
      <c r="A3950" s="25"/>
      <c r="B3950" s="26"/>
      <c r="C3950" s="27"/>
      <c r="D3950" s="29"/>
    </row>
    <row r="3951" spans="1:4" x14ac:dyDescent="0.3">
      <c r="A3951" s="25"/>
      <c r="B3951" s="26"/>
      <c r="C3951" s="27"/>
      <c r="D3951" s="29"/>
    </row>
    <row r="3952" spans="1:4" x14ac:dyDescent="0.3">
      <c r="A3952" s="25"/>
      <c r="B3952" s="26"/>
      <c r="C3952" s="27"/>
      <c r="D3952" s="29"/>
    </row>
    <row r="3953" spans="1:4" x14ac:dyDescent="0.3">
      <c r="A3953" s="25"/>
      <c r="B3953" s="26"/>
      <c r="C3953" s="27"/>
      <c r="D3953" s="29"/>
    </row>
    <row r="3954" spans="1:4" x14ac:dyDescent="0.3">
      <c r="A3954" s="25"/>
      <c r="B3954" s="26"/>
      <c r="C3954" s="27"/>
      <c r="D3954" s="29"/>
    </row>
    <row r="3955" spans="1:4" x14ac:dyDescent="0.3">
      <c r="A3955" s="25"/>
      <c r="B3955" s="26"/>
      <c r="C3955" s="27"/>
      <c r="D3955" s="29"/>
    </row>
    <row r="3956" spans="1:4" x14ac:dyDescent="0.3">
      <c r="A3956" s="25"/>
      <c r="B3956" s="26"/>
      <c r="C3956" s="27"/>
      <c r="D3956" s="29"/>
    </row>
    <row r="3957" spans="1:4" x14ac:dyDescent="0.3">
      <c r="A3957" s="25"/>
      <c r="B3957" s="26"/>
      <c r="C3957" s="27"/>
      <c r="D3957" s="29"/>
    </row>
    <row r="3958" spans="1:4" x14ac:dyDescent="0.3">
      <c r="A3958" s="25"/>
      <c r="B3958" s="26"/>
      <c r="C3958" s="27"/>
      <c r="D3958" s="29"/>
    </row>
    <row r="3959" spans="1:4" x14ac:dyDescent="0.3">
      <c r="A3959" s="25"/>
      <c r="B3959" s="26"/>
      <c r="C3959" s="27"/>
      <c r="D3959" s="29"/>
    </row>
    <row r="3960" spans="1:4" x14ac:dyDescent="0.3">
      <c r="A3960" s="25"/>
      <c r="B3960" s="26"/>
      <c r="C3960" s="27"/>
      <c r="D3960" s="29"/>
    </row>
    <row r="3961" spans="1:4" x14ac:dyDescent="0.3">
      <c r="A3961" s="25"/>
      <c r="B3961" s="26"/>
      <c r="C3961" s="27"/>
      <c r="D3961" s="29"/>
    </row>
    <row r="3962" spans="1:4" x14ac:dyDescent="0.3">
      <c r="A3962" s="25"/>
      <c r="B3962" s="26"/>
      <c r="C3962" s="27"/>
      <c r="D3962" s="29"/>
    </row>
    <row r="3963" spans="1:4" x14ac:dyDescent="0.3">
      <c r="A3963" s="25"/>
      <c r="B3963" s="26"/>
      <c r="C3963" s="27"/>
      <c r="D3963" s="29"/>
    </row>
    <row r="3964" spans="1:4" x14ac:dyDescent="0.3">
      <c r="A3964" s="25"/>
      <c r="B3964" s="26"/>
      <c r="C3964" s="27"/>
      <c r="D3964" s="29"/>
    </row>
    <row r="3965" spans="1:4" x14ac:dyDescent="0.3">
      <c r="A3965" s="25"/>
      <c r="B3965" s="26"/>
      <c r="C3965" s="27"/>
      <c r="D3965" s="29"/>
    </row>
    <row r="3966" spans="1:4" x14ac:dyDescent="0.3">
      <c r="A3966" s="25"/>
      <c r="B3966" s="26"/>
      <c r="C3966" s="27"/>
      <c r="D3966" s="29"/>
    </row>
    <row r="3967" spans="1:4" x14ac:dyDescent="0.3">
      <c r="A3967" s="25"/>
      <c r="B3967" s="26"/>
      <c r="C3967" s="27"/>
      <c r="D3967" s="29"/>
    </row>
    <row r="3968" spans="1:4" x14ac:dyDescent="0.3">
      <c r="A3968" s="25"/>
      <c r="B3968" s="26"/>
      <c r="C3968" s="27"/>
      <c r="D3968" s="29"/>
    </row>
    <row r="3969" spans="1:4" x14ac:dyDescent="0.3">
      <c r="A3969" s="25"/>
      <c r="B3969" s="26"/>
      <c r="C3969" s="27"/>
      <c r="D3969" s="29"/>
    </row>
    <row r="3970" spans="1:4" x14ac:dyDescent="0.3">
      <c r="A3970" s="25"/>
      <c r="B3970" s="26"/>
      <c r="C3970" s="27"/>
      <c r="D3970" s="29"/>
    </row>
    <row r="3971" spans="1:4" x14ac:dyDescent="0.3">
      <c r="A3971" s="25"/>
      <c r="B3971" s="26"/>
      <c r="C3971" s="27"/>
      <c r="D3971" s="29"/>
    </row>
    <row r="3972" spans="1:4" x14ac:dyDescent="0.3">
      <c r="A3972" s="25"/>
      <c r="B3972" s="26"/>
      <c r="C3972" s="27"/>
      <c r="D3972" s="29"/>
    </row>
    <row r="3973" spans="1:4" x14ac:dyDescent="0.3">
      <c r="A3973" s="25"/>
      <c r="B3973" s="26"/>
      <c r="C3973" s="27"/>
      <c r="D3973" s="29"/>
    </row>
    <row r="3974" spans="1:4" x14ac:dyDescent="0.3">
      <c r="A3974" s="25"/>
      <c r="B3974" s="26"/>
      <c r="C3974" s="27"/>
      <c r="D3974" s="29"/>
    </row>
    <row r="3975" spans="1:4" x14ac:dyDescent="0.3">
      <c r="A3975" s="25"/>
      <c r="B3975" s="26"/>
      <c r="C3975" s="27"/>
      <c r="D3975" s="29"/>
    </row>
    <row r="3976" spans="1:4" x14ac:dyDescent="0.3">
      <c r="A3976" s="25"/>
      <c r="B3976" s="26"/>
      <c r="C3976" s="27"/>
      <c r="D3976" s="29"/>
    </row>
    <row r="3977" spans="1:4" x14ac:dyDescent="0.3">
      <c r="A3977" s="25"/>
      <c r="B3977" s="26"/>
      <c r="C3977" s="27"/>
      <c r="D3977" s="29"/>
    </row>
    <row r="3978" spans="1:4" x14ac:dyDescent="0.3">
      <c r="A3978" s="25"/>
      <c r="B3978" s="26"/>
      <c r="C3978" s="27"/>
      <c r="D3978" s="29"/>
    </row>
    <row r="3979" spans="1:4" x14ac:dyDescent="0.3">
      <c r="A3979" s="25"/>
      <c r="B3979" s="26"/>
      <c r="C3979" s="27"/>
      <c r="D3979" s="29"/>
    </row>
    <row r="3980" spans="1:4" x14ac:dyDescent="0.3">
      <c r="A3980" s="25"/>
      <c r="B3980" s="26"/>
      <c r="C3980" s="27"/>
      <c r="D3980" s="29"/>
    </row>
    <row r="3981" spans="1:4" x14ac:dyDescent="0.3">
      <c r="A3981" s="25"/>
      <c r="B3981" s="26"/>
      <c r="C3981" s="27"/>
      <c r="D3981" s="29"/>
    </row>
    <row r="3982" spans="1:4" x14ac:dyDescent="0.3">
      <c r="A3982" s="25"/>
      <c r="B3982" s="26"/>
      <c r="C3982" s="27"/>
      <c r="D3982" s="29"/>
    </row>
    <row r="3983" spans="1:4" x14ac:dyDescent="0.3">
      <c r="A3983" s="25"/>
      <c r="B3983" s="26"/>
      <c r="C3983" s="27"/>
      <c r="D3983" s="29"/>
    </row>
    <row r="3984" spans="1:4" x14ac:dyDescent="0.3">
      <c r="A3984" s="25"/>
      <c r="B3984" s="26"/>
      <c r="C3984" s="27"/>
      <c r="D3984" s="29"/>
    </row>
    <row r="3985" spans="1:4" x14ac:dyDescent="0.3">
      <c r="A3985" s="25"/>
      <c r="B3985" s="26"/>
      <c r="C3985" s="27"/>
      <c r="D3985" s="29"/>
    </row>
    <row r="3986" spans="1:4" x14ac:dyDescent="0.3">
      <c r="A3986" s="25"/>
      <c r="B3986" s="26"/>
      <c r="C3986" s="27"/>
      <c r="D3986" s="29"/>
    </row>
    <row r="3987" spans="1:4" x14ac:dyDescent="0.3">
      <c r="A3987" s="25"/>
      <c r="B3987" s="26"/>
      <c r="C3987" s="27"/>
      <c r="D3987" s="29"/>
    </row>
    <row r="3988" spans="1:4" x14ac:dyDescent="0.3">
      <c r="A3988" s="25"/>
      <c r="B3988" s="26"/>
      <c r="C3988" s="27"/>
      <c r="D3988" s="29"/>
    </row>
    <row r="3989" spans="1:4" x14ac:dyDescent="0.3">
      <c r="A3989" s="25"/>
      <c r="B3989" s="26"/>
      <c r="C3989" s="27"/>
      <c r="D3989" s="29"/>
    </row>
    <row r="3990" spans="1:4" x14ac:dyDescent="0.3">
      <c r="A3990" s="25"/>
      <c r="B3990" s="26"/>
      <c r="C3990" s="27"/>
      <c r="D3990" s="29"/>
    </row>
    <row r="3991" spans="1:4" x14ac:dyDescent="0.3">
      <c r="A3991" s="25"/>
      <c r="B3991" s="26"/>
      <c r="C3991" s="27"/>
      <c r="D3991" s="29"/>
    </row>
    <row r="3992" spans="1:4" x14ac:dyDescent="0.3">
      <c r="A3992" s="25"/>
      <c r="B3992" s="26"/>
      <c r="C3992" s="27"/>
      <c r="D3992" s="29"/>
    </row>
    <row r="3993" spans="1:4" x14ac:dyDescent="0.3">
      <c r="A3993" s="25"/>
      <c r="B3993" s="26"/>
      <c r="C3993" s="27"/>
      <c r="D3993" s="29"/>
    </row>
    <row r="3994" spans="1:4" x14ac:dyDescent="0.3">
      <c r="A3994" s="25"/>
      <c r="B3994" s="26"/>
      <c r="C3994" s="27"/>
      <c r="D3994" s="29"/>
    </row>
    <row r="3995" spans="1:4" x14ac:dyDescent="0.3">
      <c r="A3995" s="25"/>
      <c r="B3995" s="26"/>
      <c r="C3995" s="27"/>
      <c r="D3995" s="29"/>
    </row>
    <row r="3996" spans="1:4" x14ac:dyDescent="0.3">
      <c r="A3996" s="25"/>
      <c r="B3996" s="26"/>
      <c r="C3996" s="27"/>
      <c r="D3996" s="29"/>
    </row>
    <row r="3997" spans="1:4" x14ac:dyDescent="0.3">
      <c r="A3997" s="25"/>
      <c r="B3997" s="26"/>
      <c r="C3997" s="27"/>
      <c r="D3997" s="29"/>
    </row>
    <row r="3998" spans="1:4" x14ac:dyDescent="0.3">
      <c r="A3998" s="25"/>
      <c r="B3998" s="26"/>
      <c r="C3998" s="27"/>
      <c r="D3998" s="29"/>
    </row>
    <row r="3999" spans="1:4" x14ac:dyDescent="0.3">
      <c r="A3999" s="25"/>
      <c r="B3999" s="26"/>
      <c r="C3999" s="27"/>
      <c r="D3999" s="29"/>
    </row>
    <row r="4000" spans="1:4" x14ac:dyDescent="0.3">
      <c r="A4000" s="25"/>
      <c r="B4000" s="26"/>
      <c r="C4000" s="27"/>
      <c r="D4000" s="29"/>
    </row>
    <row r="4001" spans="1:4" x14ac:dyDescent="0.3">
      <c r="A4001" s="25"/>
      <c r="B4001" s="26"/>
      <c r="C4001" s="27"/>
      <c r="D4001" s="29"/>
    </row>
    <row r="4002" spans="1:4" x14ac:dyDescent="0.3">
      <c r="A4002" s="25"/>
      <c r="B4002" s="26"/>
      <c r="C4002" s="27"/>
      <c r="D4002" s="29"/>
    </row>
    <row r="4003" spans="1:4" x14ac:dyDescent="0.3">
      <c r="A4003" s="25"/>
      <c r="B4003" s="26"/>
      <c r="C4003" s="27"/>
      <c r="D4003" s="29"/>
    </row>
    <row r="4004" spans="1:4" x14ac:dyDescent="0.3">
      <c r="A4004" s="25"/>
      <c r="B4004" s="26"/>
      <c r="C4004" s="27"/>
      <c r="D4004" s="29"/>
    </row>
    <row r="4005" spans="1:4" x14ac:dyDescent="0.3">
      <c r="A4005" s="25"/>
      <c r="B4005" s="26"/>
      <c r="C4005" s="27"/>
      <c r="D4005" s="29"/>
    </row>
    <row r="4006" spans="1:4" x14ac:dyDescent="0.3">
      <c r="A4006" s="25"/>
      <c r="B4006" s="26"/>
      <c r="C4006" s="27"/>
      <c r="D4006" s="29"/>
    </row>
    <row r="4007" spans="1:4" x14ac:dyDescent="0.3">
      <c r="A4007" s="25"/>
      <c r="B4007" s="26"/>
      <c r="C4007" s="27"/>
      <c r="D4007" s="29"/>
    </row>
    <row r="4008" spans="1:4" x14ac:dyDescent="0.3">
      <c r="A4008" s="25"/>
      <c r="B4008" s="26"/>
      <c r="C4008" s="27"/>
      <c r="D4008" s="29"/>
    </row>
    <row r="4009" spans="1:4" x14ac:dyDescent="0.3">
      <c r="A4009" s="25"/>
      <c r="B4009" s="26"/>
      <c r="C4009" s="27"/>
      <c r="D4009" s="29"/>
    </row>
    <row r="4010" spans="1:4" x14ac:dyDescent="0.3">
      <c r="A4010" s="25"/>
      <c r="B4010" s="26"/>
      <c r="C4010" s="27"/>
      <c r="D4010" s="29"/>
    </row>
    <row r="4011" spans="1:4" x14ac:dyDescent="0.3">
      <c r="A4011" s="25"/>
      <c r="B4011" s="26"/>
      <c r="C4011" s="27"/>
      <c r="D4011" s="29"/>
    </row>
    <row r="4012" spans="1:4" x14ac:dyDescent="0.3">
      <c r="A4012" s="25"/>
      <c r="B4012" s="26"/>
      <c r="C4012" s="27"/>
      <c r="D4012" s="29"/>
    </row>
    <row r="4013" spans="1:4" x14ac:dyDescent="0.3">
      <c r="A4013" s="25"/>
      <c r="B4013" s="26"/>
      <c r="C4013" s="27"/>
      <c r="D4013" s="29"/>
    </row>
    <row r="4014" spans="1:4" x14ac:dyDescent="0.3">
      <c r="A4014" s="25"/>
      <c r="B4014" s="26"/>
      <c r="C4014" s="27"/>
      <c r="D4014" s="29"/>
    </row>
    <row r="4015" spans="1:4" x14ac:dyDescent="0.3">
      <c r="A4015" s="25"/>
      <c r="B4015" s="26"/>
      <c r="C4015" s="27"/>
      <c r="D4015" s="29"/>
    </row>
    <row r="4016" spans="1:4" x14ac:dyDescent="0.3">
      <c r="A4016" s="25"/>
      <c r="B4016" s="26"/>
      <c r="C4016" s="27"/>
      <c r="D4016" s="29"/>
    </row>
    <row r="4017" spans="1:4" x14ac:dyDescent="0.3">
      <c r="A4017" s="25"/>
      <c r="B4017" s="26"/>
      <c r="C4017" s="27"/>
      <c r="D4017" s="29"/>
    </row>
    <row r="4018" spans="1:4" x14ac:dyDescent="0.3">
      <c r="A4018" s="25"/>
      <c r="B4018" s="26"/>
      <c r="C4018" s="27"/>
      <c r="D4018" s="29"/>
    </row>
    <row r="4019" spans="1:4" x14ac:dyDescent="0.3">
      <c r="A4019" s="25"/>
      <c r="B4019" s="26"/>
      <c r="C4019" s="27"/>
      <c r="D4019" s="29"/>
    </row>
    <row r="4020" spans="1:4" x14ac:dyDescent="0.3">
      <c r="A4020" s="25"/>
      <c r="B4020" s="26"/>
      <c r="C4020" s="27"/>
      <c r="D4020" s="29"/>
    </row>
    <row r="4021" spans="1:4" x14ac:dyDescent="0.3">
      <c r="A4021" s="25"/>
      <c r="B4021" s="26"/>
      <c r="C4021" s="27"/>
      <c r="D4021" s="29"/>
    </row>
    <row r="4022" spans="1:4" x14ac:dyDescent="0.3">
      <c r="A4022" s="25"/>
      <c r="B4022" s="26"/>
      <c r="C4022" s="27"/>
      <c r="D4022" s="29"/>
    </row>
    <row r="4023" spans="1:4" x14ac:dyDescent="0.3">
      <c r="A4023" s="25"/>
      <c r="B4023" s="26"/>
      <c r="C4023" s="27"/>
      <c r="D4023" s="29"/>
    </row>
    <row r="4024" spans="1:4" x14ac:dyDescent="0.3">
      <c r="A4024" s="25"/>
      <c r="B4024" s="26"/>
      <c r="C4024" s="27"/>
      <c r="D4024" s="29"/>
    </row>
    <row r="4025" spans="1:4" x14ac:dyDescent="0.3">
      <c r="A4025" s="25"/>
      <c r="B4025" s="26"/>
      <c r="C4025" s="27"/>
      <c r="D4025" s="29"/>
    </row>
    <row r="4026" spans="1:4" x14ac:dyDescent="0.3">
      <c r="A4026" s="25"/>
      <c r="B4026" s="26"/>
      <c r="C4026" s="27"/>
      <c r="D4026" s="29"/>
    </row>
    <row r="4027" spans="1:4" x14ac:dyDescent="0.3">
      <c r="A4027" s="25"/>
      <c r="B4027" s="26"/>
      <c r="C4027" s="27"/>
      <c r="D4027" s="29"/>
    </row>
    <row r="4028" spans="1:4" x14ac:dyDescent="0.3">
      <c r="A4028" s="25"/>
      <c r="B4028" s="26"/>
      <c r="C4028" s="27"/>
      <c r="D4028" s="29"/>
    </row>
    <row r="4029" spans="1:4" x14ac:dyDescent="0.3">
      <c r="A4029" s="25"/>
      <c r="B4029" s="26"/>
      <c r="C4029" s="27"/>
      <c r="D4029" s="29"/>
    </row>
    <row r="4030" spans="1:4" x14ac:dyDescent="0.3">
      <c r="A4030" s="25"/>
      <c r="B4030" s="26"/>
      <c r="C4030" s="27"/>
      <c r="D4030" s="29"/>
    </row>
    <row r="4031" spans="1:4" x14ac:dyDescent="0.3">
      <c r="A4031" s="25"/>
      <c r="B4031" s="26"/>
      <c r="C4031" s="27"/>
      <c r="D4031" s="29"/>
    </row>
    <row r="4032" spans="1:4" x14ac:dyDescent="0.3">
      <c r="A4032" s="25"/>
      <c r="B4032" s="26"/>
      <c r="C4032" s="27"/>
      <c r="D4032" s="29"/>
    </row>
    <row r="4033" spans="1:4" x14ac:dyDescent="0.3">
      <c r="A4033" s="25"/>
      <c r="B4033" s="26"/>
      <c r="C4033" s="27"/>
      <c r="D4033" s="29"/>
    </row>
    <row r="4034" spans="1:4" x14ac:dyDescent="0.3">
      <c r="A4034" s="25"/>
      <c r="B4034" s="26"/>
      <c r="C4034" s="27"/>
      <c r="D4034" s="29"/>
    </row>
    <row r="4035" spans="1:4" x14ac:dyDescent="0.3">
      <c r="A4035" s="25"/>
      <c r="B4035" s="26"/>
      <c r="C4035" s="27"/>
      <c r="D4035" s="29"/>
    </row>
    <row r="4036" spans="1:4" x14ac:dyDescent="0.3">
      <c r="A4036" s="25"/>
      <c r="B4036" s="26"/>
      <c r="C4036" s="27"/>
      <c r="D4036" s="29"/>
    </row>
    <row r="4037" spans="1:4" x14ac:dyDescent="0.3">
      <c r="A4037" s="25"/>
      <c r="B4037" s="26"/>
      <c r="C4037" s="27"/>
      <c r="D4037" s="29"/>
    </row>
    <row r="4038" spans="1:4" x14ac:dyDescent="0.3">
      <c r="A4038" s="25"/>
      <c r="B4038" s="26"/>
      <c r="C4038" s="27"/>
      <c r="D4038" s="29"/>
    </row>
    <row r="4039" spans="1:4" x14ac:dyDescent="0.3">
      <c r="A4039" s="25"/>
      <c r="B4039" s="26"/>
      <c r="C4039" s="27"/>
      <c r="D4039" s="29"/>
    </row>
    <row r="4040" spans="1:4" x14ac:dyDescent="0.3">
      <c r="A4040" s="25"/>
      <c r="B4040" s="26"/>
      <c r="C4040" s="27"/>
      <c r="D4040" s="29"/>
    </row>
    <row r="4041" spans="1:4" x14ac:dyDescent="0.3">
      <c r="A4041" s="25"/>
      <c r="B4041" s="26"/>
      <c r="C4041" s="27"/>
      <c r="D4041" s="29"/>
    </row>
    <row r="4042" spans="1:4" x14ac:dyDescent="0.3">
      <c r="A4042" s="25"/>
      <c r="B4042" s="26"/>
      <c r="C4042" s="27"/>
      <c r="D4042" s="29"/>
    </row>
    <row r="4043" spans="1:4" x14ac:dyDescent="0.3">
      <c r="A4043" s="25"/>
      <c r="B4043" s="26"/>
      <c r="C4043" s="27"/>
      <c r="D4043" s="29"/>
    </row>
    <row r="4044" spans="1:4" x14ac:dyDescent="0.3">
      <c r="A4044" s="25"/>
      <c r="B4044" s="26"/>
      <c r="C4044" s="27"/>
      <c r="D4044" s="29"/>
    </row>
    <row r="4045" spans="1:4" x14ac:dyDescent="0.3">
      <c r="A4045" s="25"/>
      <c r="B4045" s="26"/>
      <c r="C4045" s="27"/>
      <c r="D4045" s="29"/>
    </row>
    <row r="4046" spans="1:4" x14ac:dyDescent="0.3">
      <c r="A4046" s="25"/>
      <c r="B4046" s="26"/>
      <c r="C4046" s="27"/>
      <c r="D4046" s="29"/>
    </row>
    <row r="4047" spans="1:4" x14ac:dyDescent="0.3">
      <c r="A4047" s="25"/>
      <c r="B4047" s="26"/>
      <c r="C4047" s="27"/>
      <c r="D4047" s="29"/>
    </row>
    <row r="4048" spans="1:4" x14ac:dyDescent="0.3">
      <c r="A4048" s="25"/>
      <c r="B4048" s="26"/>
      <c r="C4048" s="27"/>
      <c r="D4048" s="29"/>
    </row>
    <row r="4049" spans="1:4" x14ac:dyDescent="0.3">
      <c r="A4049" s="25"/>
      <c r="B4049" s="26"/>
      <c r="C4049" s="27"/>
      <c r="D4049" s="29"/>
    </row>
    <row r="4050" spans="1:4" x14ac:dyDescent="0.3">
      <c r="A4050" s="25"/>
      <c r="B4050" s="26"/>
      <c r="C4050" s="27"/>
      <c r="D4050" s="29"/>
    </row>
    <row r="4051" spans="1:4" x14ac:dyDescent="0.3">
      <c r="A4051" s="25"/>
      <c r="B4051" s="26"/>
      <c r="C4051" s="27"/>
      <c r="D4051" s="29"/>
    </row>
    <row r="4052" spans="1:4" x14ac:dyDescent="0.3">
      <c r="A4052" s="25"/>
      <c r="B4052" s="26"/>
      <c r="C4052" s="27"/>
      <c r="D4052" s="29"/>
    </row>
    <row r="4053" spans="1:4" x14ac:dyDescent="0.3">
      <c r="A4053" s="25"/>
      <c r="B4053" s="26"/>
      <c r="C4053" s="27"/>
      <c r="D4053" s="29"/>
    </row>
    <row r="4054" spans="1:4" x14ac:dyDescent="0.3">
      <c r="A4054" s="25"/>
      <c r="B4054" s="26"/>
      <c r="C4054" s="27"/>
      <c r="D4054" s="29"/>
    </row>
    <row r="4055" spans="1:4" x14ac:dyDescent="0.3">
      <c r="A4055" s="25"/>
      <c r="B4055" s="26"/>
      <c r="C4055" s="27"/>
      <c r="D4055" s="29"/>
    </row>
    <row r="4056" spans="1:4" x14ac:dyDescent="0.3">
      <c r="A4056" s="25"/>
      <c r="B4056" s="26"/>
      <c r="C4056" s="27"/>
      <c r="D4056" s="29"/>
    </row>
    <row r="4057" spans="1:4" x14ac:dyDescent="0.3">
      <c r="A4057" s="25"/>
      <c r="B4057" s="26"/>
      <c r="C4057" s="27"/>
      <c r="D4057" s="29"/>
    </row>
    <row r="4058" spans="1:4" x14ac:dyDescent="0.3">
      <c r="A4058" s="25"/>
      <c r="B4058" s="26"/>
      <c r="C4058" s="27"/>
      <c r="D4058" s="29"/>
    </row>
    <row r="4059" spans="1:4" x14ac:dyDescent="0.3">
      <c r="A4059" s="25"/>
      <c r="B4059" s="26"/>
      <c r="C4059" s="27"/>
      <c r="D4059" s="29"/>
    </row>
    <row r="4060" spans="1:4" x14ac:dyDescent="0.3">
      <c r="A4060" s="25"/>
      <c r="B4060" s="26"/>
      <c r="C4060" s="27"/>
      <c r="D4060" s="29"/>
    </row>
    <row r="4061" spans="1:4" x14ac:dyDescent="0.3">
      <c r="A4061" s="25"/>
      <c r="B4061" s="26"/>
      <c r="C4061" s="27"/>
      <c r="D4061" s="29"/>
    </row>
    <row r="4062" spans="1:4" x14ac:dyDescent="0.3">
      <c r="A4062" s="25"/>
      <c r="B4062" s="26"/>
      <c r="C4062" s="27"/>
      <c r="D4062" s="29"/>
    </row>
    <row r="4063" spans="1:4" x14ac:dyDescent="0.3">
      <c r="A4063" s="25"/>
      <c r="B4063" s="26"/>
      <c r="C4063" s="27"/>
      <c r="D4063" s="29"/>
    </row>
    <row r="4064" spans="1:4" x14ac:dyDescent="0.3">
      <c r="A4064" s="25"/>
      <c r="B4064" s="26"/>
      <c r="C4064" s="27"/>
      <c r="D4064" s="29"/>
    </row>
    <row r="4065" spans="1:4" x14ac:dyDescent="0.3">
      <c r="A4065" s="25"/>
      <c r="B4065" s="26"/>
      <c r="C4065" s="27"/>
      <c r="D4065" s="29"/>
    </row>
    <row r="4066" spans="1:4" x14ac:dyDescent="0.3">
      <c r="A4066" s="25"/>
      <c r="B4066" s="26"/>
      <c r="C4066" s="27"/>
      <c r="D4066" s="29"/>
    </row>
    <row r="4067" spans="1:4" x14ac:dyDescent="0.3">
      <c r="A4067" s="25"/>
      <c r="B4067" s="26"/>
      <c r="C4067" s="27"/>
      <c r="D4067" s="29"/>
    </row>
    <row r="4068" spans="1:4" x14ac:dyDescent="0.3">
      <c r="A4068" s="25"/>
      <c r="B4068" s="26"/>
      <c r="C4068" s="27"/>
      <c r="D4068" s="29"/>
    </row>
    <row r="4069" spans="1:4" x14ac:dyDescent="0.3">
      <c r="A4069" s="25"/>
      <c r="B4069" s="26"/>
      <c r="C4069" s="27"/>
      <c r="D4069" s="29"/>
    </row>
    <row r="4070" spans="1:4" x14ac:dyDescent="0.3">
      <c r="A4070" s="25"/>
      <c r="B4070" s="26"/>
      <c r="C4070" s="27"/>
      <c r="D4070" s="29"/>
    </row>
    <row r="4071" spans="1:4" x14ac:dyDescent="0.3">
      <c r="A4071" s="25"/>
      <c r="B4071" s="26"/>
      <c r="C4071" s="27"/>
      <c r="D4071" s="29"/>
    </row>
    <row r="4072" spans="1:4" x14ac:dyDescent="0.3">
      <c r="A4072" s="25"/>
      <c r="B4072" s="26"/>
      <c r="C4072" s="27"/>
      <c r="D4072" s="29"/>
    </row>
    <row r="4073" spans="1:4" x14ac:dyDescent="0.3">
      <c r="A4073" s="25"/>
      <c r="B4073" s="26"/>
      <c r="C4073" s="27"/>
      <c r="D4073" s="29"/>
    </row>
    <row r="4074" spans="1:4" x14ac:dyDescent="0.3">
      <c r="A4074" s="25"/>
      <c r="B4074" s="26"/>
      <c r="C4074" s="27"/>
      <c r="D4074" s="29"/>
    </row>
    <row r="4075" spans="1:4" x14ac:dyDescent="0.3">
      <c r="A4075" s="25"/>
      <c r="B4075" s="26"/>
      <c r="C4075" s="27"/>
      <c r="D4075" s="29"/>
    </row>
    <row r="4076" spans="1:4" x14ac:dyDescent="0.3">
      <c r="A4076" s="25"/>
      <c r="B4076" s="26"/>
      <c r="C4076" s="27"/>
      <c r="D4076" s="29"/>
    </row>
    <row r="4077" spans="1:4" x14ac:dyDescent="0.3">
      <c r="A4077" s="25"/>
      <c r="B4077" s="26"/>
      <c r="C4077" s="27"/>
      <c r="D4077" s="29"/>
    </row>
    <row r="4078" spans="1:4" x14ac:dyDescent="0.3">
      <c r="A4078" s="25"/>
      <c r="B4078" s="26"/>
      <c r="C4078" s="27"/>
      <c r="D4078" s="29"/>
    </row>
    <row r="4079" spans="1:4" x14ac:dyDescent="0.3">
      <c r="A4079" s="25"/>
      <c r="B4079" s="26"/>
      <c r="C4079" s="27"/>
      <c r="D4079" s="29"/>
    </row>
    <row r="4080" spans="1:4" x14ac:dyDescent="0.3">
      <c r="A4080" s="25"/>
      <c r="B4080" s="26"/>
      <c r="C4080" s="27"/>
      <c r="D4080" s="29"/>
    </row>
    <row r="4081" spans="1:4" x14ac:dyDescent="0.3">
      <c r="A4081" s="25"/>
      <c r="B4081" s="26"/>
      <c r="C4081" s="27"/>
      <c r="D4081" s="29"/>
    </row>
    <row r="4082" spans="1:4" x14ac:dyDescent="0.3">
      <c r="A4082" s="25"/>
      <c r="B4082" s="26"/>
      <c r="C4082" s="27"/>
      <c r="D4082" s="29"/>
    </row>
    <row r="4083" spans="1:4" x14ac:dyDescent="0.3">
      <c r="A4083" s="25"/>
      <c r="B4083" s="26"/>
      <c r="C4083" s="27"/>
      <c r="D4083" s="29"/>
    </row>
    <row r="4084" spans="1:4" x14ac:dyDescent="0.3">
      <c r="A4084" s="25"/>
      <c r="B4084" s="26"/>
      <c r="C4084" s="27"/>
      <c r="D4084" s="29"/>
    </row>
    <row r="4085" spans="1:4" x14ac:dyDescent="0.3">
      <c r="A4085" s="25"/>
      <c r="B4085" s="26"/>
      <c r="C4085" s="27"/>
      <c r="D4085" s="29"/>
    </row>
    <row r="4086" spans="1:4" x14ac:dyDescent="0.3">
      <c r="A4086" s="25"/>
      <c r="B4086" s="26"/>
      <c r="C4086" s="27"/>
      <c r="D4086" s="29"/>
    </row>
    <row r="4087" spans="1:4" x14ac:dyDescent="0.3">
      <c r="A4087" s="25"/>
      <c r="B4087" s="26"/>
      <c r="C4087" s="27"/>
      <c r="D4087" s="29"/>
    </row>
    <row r="4088" spans="1:4" x14ac:dyDescent="0.3">
      <c r="A4088" s="25"/>
      <c r="B4088" s="26"/>
      <c r="C4088" s="27"/>
      <c r="D4088" s="29"/>
    </row>
    <row r="4089" spans="1:4" x14ac:dyDescent="0.3">
      <c r="A4089" s="25"/>
      <c r="B4089" s="26"/>
      <c r="C4089" s="27"/>
      <c r="D4089" s="29"/>
    </row>
    <row r="4090" spans="1:4" x14ac:dyDescent="0.3">
      <c r="A4090" s="25"/>
      <c r="B4090" s="26"/>
      <c r="C4090" s="27"/>
      <c r="D4090" s="29"/>
    </row>
    <row r="4091" spans="1:4" x14ac:dyDescent="0.3">
      <c r="A4091" s="25"/>
      <c r="B4091" s="26"/>
      <c r="C4091" s="27"/>
      <c r="D4091" s="29"/>
    </row>
    <row r="4092" spans="1:4" x14ac:dyDescent="0.3">
      <c r="A4092" s="25"/>
      <c r="B4092" s="26"/>
      <c r="C4092" s="27"/>
      <c r="D4092" s="29"/>
    </row>
    <row r="4093" spans="1:4" x14ac:dyDescent="0.3">
      <c r="A4093" s="25"/>
      <c r="B4093" s="26"/>
      <c r="C4093" s="27"/>
      <c r="D4093" s="29"/>
    </row>
    <row r="4094" spans="1:4" x14ac:dyDescent="0.3">
      <c r="A4094" s="25"/>
      <c r="B4094" s="26"/>
      <c r="C4094" s="27"/>
      <c r="D4094" s="29"/>
    </row>
    <row r="4095" spans="1:4" x14ac:dyDescent="0.3">
      <c r="A4095" s="25"/>
      <c r="B4095" s="26"/>
      <c r="C4095" s="27"/>
      <c r="D4095" s="29"/>
    </row>
    <row r="4096" spans="1:4" x14ac:dyDescent="0.3">
      <c r="A4096" s="25"/>
      <c r="B4096" s="26"/>
      <c r="C4096" s="27"/>
      <c r="D4096" s="29"/>
    </row>
    <row r="4097" spans="1:4" x14ac:dyDescent="0.3">
      <c r="A4097" s="25"/>
      <c r="B4097" s="26"/>
      <c r="C4097" s="27"/>
      <c r="D4097" s="29"/>
    </row>
    <row r="4098" spans="1:4" x14ac:dyDescent="0.3">
      <c r="A4098" s="25"/>
      <c r="B4098" s="26"/>
      <c r="C4098" s="27"/>
      <c r="D4098" s="29"/>
    </row>
    <row r="4099" spans="1:4" x14ac:dyDescent="0.3">
      <c r="A4099" s="25"/>
      <c r="B4099" s="26"/>
      <c r="C4099" s="27"/>
      <c r="D4099" s="29"/>
    </row>
    <row r="4100" spans="1:4" x14ac:dyDescent="0.3">
      <c r="A4100" s="25"/>
      <c r="B4100" s="26"/>
      <c r="C4100" s="27"/>
      <c r="D4100" s="29"/>
    </row>
    <row r="4101" spans="1:4" x14ac:dyDescent="0.3">
      <c r="A4101" s="25"/>
      <c r="B4101" s="26"/>
      <c r="C4101" s="27"/>
      <c r="D4101" s="29"/>
    </row>
    <row r="4102" spans="1:4" x14ac:dyDescent="0.3">
      <c r="A4102" s="25"/>
      <c r="B4102" s="26"/>
      <c r="C4102" s="27"/>
      <c r="D4102" s="29"/>
    </row>
    <row r="4103" spans="1:4" x14ac:dyDescent="0.3">
      <c r="A4103" s="25"/>
      <c r="B4103" s="26"/>
      <c r="C4103" s="27"/>
      <c r="D4103" s="29"/>
    </row>
    <row r="4104" spans="1:4" x14ac:dyDescent="0.3">
      <c r="A4104" s="25"/>
      <c r="B4104" s="26"/>
      <c r="C4104" s="27"/>
      <c r="D4104" s="29"/>
    </row>
    <row r="4105" spans="1:4" x14ac:dyDescent="0.3">
      <c r="A4105" s="25"/>
      <c r="B4105" s="26"/>
      <c r="C4105" s="27"/>
      <c r="D4105" s="29"/>
    </row>
    <row r="4106" spans="1:4" x14ac:dyDescent="0.3">
      <c r="A4106" s="25"/>
      <c r="B4106" s="26"/>
      <c r="C4106" s="27"/>
      <c r="D4106" s="29"/>
    </row>
    <row r="4107" spans="1:4" x14ac:dyDescent="0.3">
      <c r="A4107" s="25"/>
      <c r="B4107" s="26"/>
      <c r="C4107" s="27"/>
      <c r="D4107" s="29"/>
    </row>
    <row r="4108" spans="1:4" x14ac:dyDescent="0.3">
      <c r="A4108" s="25"/>
      <c r="B4108" s="26"/>
      <c r="C4108" s="27"/>
      <c r="D4108" s="29"/>
    </row>
    <row r="4109" spans="1:4" x14ac:dyDescent="0.3">
      <c r="A4109" s="25"/>
      <c r="B4109" s="26"/>
      <c r="C4109" s="27"/>
      <c r="D4109" s="29"/>
    </row>
    <row r="4110" spans="1:4" x14ac:dyDescent="0.3">
      <c r="A4110" s="25"/>
      <c r="B4110" s="26"/>
      <c r="C4110" s="27"/>
      <c r="D4110" s="29"/>
    </row>
    <row r="4111" spans="1:4" x14ac:dyDescent="0.3">
      <c r="A4111" s="25"/>
      <c r="B4111" s="26"/>
      <c r="C4111" s="27"/>
      <c r="D4111" s="29"/>
    </row>
    <row r="4112" spans="1:4" x14ac:dyDescent="0.3">
      <c r="A4112" s="25"/>
      <c r="B4112" s="26"/>
      <c r="C4112" s="27"/>
      <c r="D4112" s="29"/>
    </row>
    <row r="4113" spans="1:4" x14ac:dyDescent="0.3">
      <c r="A4113" s="25"/>
      <c r="B4113" s="26"/>
      <c r="C4113" s="27"/>
      <c r="D4113" s="29"/>
    </row>
    <row r="4114" spans="1:4" x14ac:dyDescent="0.3">
      <c r="A4114" s="25"/>
      <c r="B4114" s="26"/>
      <c r="C4114" s="27"/>
      <c r="D4114" s="29"/>
    </row>
    <row r="4115" spans="1:4" x14ac:dyDescent="0.3">
      <c r="A4115" s="25"/>
      <c r="B4115" s="26"/>
      <c r="C4115" s="27"/>
      <c r="D4115" s="29"/>
    </row>
    <row r="4116" spans="1:4" x14ac:dyDescent="0.3">
      <c r="A4116" s="25"/>
      <c r="B4116" s="26"/>
      <c r="C4116" s="27"/>
      <c r="D4116" s="29"/>
    </row>
    <row r="4117" spans="1:4" x14ac:dyDescent="0.3">
      <c r="A4117" s="25"/>
      <c r="B4117" s="26"/>
      <c r="C4117" s="27"/>
      <c r="D4117" s="29"/>
    </row>
    <row r="4118" spans="1:4" x14ac:dyDescent="0.3">
      <c r="A4118" s="25"/>
      <c r="B4118" s="26"/>
      <c r="C4118" s="27"/>
      <c r="D4118" s="29"/>
    </row>
    <row r="4119" spans="1:4" x14ac:dyDescent="0.3">
      <c r="A4119" s="25"/>
      <c r="B4119" s="26"/>
      <c r="C4119" s="27"/>
      <c r="D4119" s="29"/>
    </row>
    <row r="4120" spans="1:4" x14ac:dyDescent="0.3">
      <c r="A4120" s="25"/>
      <c r="B4120" s="26"/>
      <c r="C4120" s="27"/>
      <c r="D4120" s="29"/>
    </row>
    <row r="4121" spans="1:4" x14ac:dyDescent="0.3">
      <c r="A4121" s="25"/>
      <c r="B4121" s="26"/>
      <c r="C4121" s="27"/>
      <c r="D4121" s="29"/>
    </row>
    <row r="4122" spans="1:4" x14ac:dyDescent="0.3">
      <c r="A4122" s="25"/>
      <c r="B4122" s="26"/>
      <c r="C4122" s="27"/>
      <c r="D4122" s="29"/>
    </row>
    <row r="4123" spans="1:4" x14ac:dyDescent="0.3">
      <c r="A4123" s="25"/>
      <c r="B4123" s="26"/>
      <c r="C4123" s="27"/>
      <c r="D4123" s="29"/>
    </row>
    <row r="4124" spans="1:4" x14ac:dyDescent="0.3">
      <c r="A4124" s="25"/>
      <c r="B4124" s="26"/>
      <c r="C4124" s="27"/>
      <c r="D4124" s="29"/>
    </row>
    <row r="4125" spans="1:4" x14ac:dyDescent="0.3">
      <c r="A4125" s="25"/>
      <c r="B4125" s="26"/>
      <c r="C4125" s="27"/>
      <c r="D4125" s="29"/>
    </row>
    <row r="4126" spans="1:4" x14ac:dyDescent="0.3">
      <c r="A4126" s="25"/>
      <c r="B4126" s="26"/>
      <c r="C4126" s="27"/>
      <c r="D4126" s="29"/>
    </row>
    <row r="4127" spans="1:4" x14ac:dyDescent="0.3">
      <c r="A4127" s="25"/>
      <c r="B4127" s="26"/>
      <c r="C4127" s="27"/>
      <c r="D4127" s="29"/>
    </row>
    <row r="4128" spans="1:4" x14ac:dyDescent="0.3">
      <c r="A4128" s="25"/>
      <c r="B4128" s="26"/>
      <c r="C4128" s="27"/>
      <c r="D4128" s="29"/>
    </row>
    <row r="4129" spans="1:4" x14ac:dyDescent="0.3">
      <c r="A4129" s="25"/>
      <c r="B4129" s="26"/>
      <c r="C4129" s="27"/>
      <c r="D4129" s="29"/>
    </row>
    <row r="4130" spans="1:4" x14ac:dyDescent="0.3">
      <c r="A4130" s="25"/>
      <c r="B4130" s="26"/>
      <c r="C4130" s="27"/>
      <c r="D4130" s="29"/>
    </row>
    <row r="4131" spans="1:4" x14ac:dyDescent="0.3">
      <c r="A4131" s="25"/>
      <c r="B4131" s="26"/>
      <c r="C4131" s="27"/>
      <c r="D4131" s="29"/>
    </row>
    <row r="4132" spans="1:4" x14ac:dyDescent="0.3">
      <c r="A4132" s="25"/>
      <c r="B4132" s="26"/>
      <c r="C4132" s="27"/>
      <c r="D4132" s="29"/>
    </row>
    <row r="4133" spans="1:4" x14ac:dyDescent="0.3">
      <c r="A4133" s="25"/>
      <c r="B4133" s="26"/>
      <c r="C4133" s="27"/>
      <c r="D4133" s="29"/>
    </row>
    <row r="4134" spans="1:4" x14ac:dyDescent="0.3">
      <c r="A4134" s="25"/>
      <c r="B4134" s="26"/>
      <c r="C4134" s="27"/>
      <c r="D4134" s="29"/>
    </row>
    <row r="4135" spans="1:4" x14ac:dyDescent="0.3">
      <c r="A4135" s="25"/>
      <c r="B4135" s="26"/>
      <c r="C4135" s="27"/>
      <c r="D4135" s="29"/>
    </row>
    <row r="4136" spans="1:4" x14ac:dyDescent="0.3">
      <c r="A4136" s="25"/>
      <c r="B4136" s="26"/>
      <c r="C4136" s="27"/>
      <c r="D4136" s="29"/>
    </row>
    <row r="4137" spans="1:4" x14ac:dyDescent="0.3">
      <c r="A4137" s="25"/>
      <c r="B4137" s="26"/>
      <c r="C4137" s="27"/>
      <c r="D4137" s="29"/>
    </row>
    <row r="4138" spans="1:4" x14ac:dyDescent="0.3">
      <c r="A4138" s="25"/>
      <c r="B4138" s="26"/>
      <c r="C4138" s="27"/>
      <c r="D4138" s="29"/>
    </row>
    <row r="4139" spans="1:4" x14ac:dyDescent="0.3">
      <c r="A4139" s="25"/>
      <c r="B4139" s="26"/>
      <c r="C4139" s="27"/>
      <c r="D4139" s="29"/>
    </row>
    <row r="4140" spans="1:4" x14ac:dyDescent="0.3">
      <c r="A4140" s="25"/>
      <c r="B4140" s="26"/>
      <c r="C4140" s="27"/>
      <c r="D4140" s="29"/>
    </row>
    <row r="4141" spans="1:4" x14ac:dyDescent="0.3">
      <c r="A4141" s="25"/>
      <c r="B4141" s="26"/>
      <c r="C4141" s="27"/>
      <c r="D4141" s="29"/>
    </row>
    <row r="4142" spans="1:4" x14ac:dyDescent="0.3">
      <c r="A4142" s="25"/>
      <c r="B4142" s="26"/>
      <c r="C4142" s="27"/>
      <c r="D4142" s="29"/>
    </row>
    <row r="4143" spans="1:4" x14ac:dyDescent="0.3">
      <c r="A4143" s="25"/>
      <c r="B4143" s="26"/>
      <c r="C4143" s="27"/>
      <c r="D4143" s="29"/>
    </row>
    <row r="4144" spans="1:4" x14ac:dyDescent="0.3">
      <c r="A4144" s="25"/>
      <c r="B4144" s="26"/>
      <c r="C4144" s="27"/>
      <c r="D4144" s="29"/>
    </row>
    <row r="4145" spans="1:4" x14ac:dyDescent="0.3">
      <c r="A4145" s="25"/>
      <c r="B4145" s="26"/>
      <c r="C4145" s="27"/>
      <c r="D4145" s="29"/>
    </row>
    <row r="4146" spans="1:4" x14ac:dyDescent="0.3">
      <c r="A4146" s="25"/>
      <c r="B4146" s="26"/>
      <c r="C4146" s="27"/>
      <c r="D4146" s="29"/>
    </row>
    <row r="4147" spans="1:4" x14ac:dyDescent="0.3">
      <c r="A4147" s="25"/>
      <c r="B4147" s="26"/>
      <c r="C4147" s="27"/>
      <c r="D4147" s="29"/>
    </row>
    <row r="4148" spans="1:4" x14ac:dyDescent="0.3">
      <c r="A4148" s="25"/>
      <c r="B4148" s="26"/>
      <c r="C4148" s="27"/>
      <c r="D4148" s="29"/>
    </row>
    <row r="4149" spans="1:4" x14ac:dyDescent="0.3">
      <c r="A4149" s="25"/>
      <c r="B4149" s="26"/>
      <c r="C4149" s="27"/>
      <c r="D4149" s="29"/>
    </row>
    <row r="4150" spans="1:4" x14ac:dyDescent="0.3">
      <c r="A4150" s="25"/>
      <c r="B4150" s="26"/>
      <c r="C4150" s="27"/>
      <c r="D4150" s="29"/>
    </row>
    <row r="4151" spans="1:4" x14ac:dyDescent="0.3">
      <c r="A4151" s="25"/>
      <c r="B4151" s="26"/>
      <c r="C4151" s="27"/>
      <c r="D4151" s="29"/>
    </row>
    <row r="4152" spans="1:4" x14ac:dyDescent="0.3">
      <c r="A4152" s="25"/>
      <c r="B4152" s="26"/>
      <c r="C4152" s="27"/>
      <c r="D4152" s="29"/>
    </row>
    <row r="4153" spans="1:4" x14ac:dyDescent="0.3">
      <c r="A4153" s="25"/>
      <c r="B4153" s="26"/>
      <c r="C4153" s="27"/>
      <c r="D4153" s="29"/>
    </row>
    <row r="4154" spans="1:4" x14ac:dyDescent="0.3">
      <c r="A4154" s="25"/>
      <c r="B4154" s="26"/>
      <c r="C4154" s="27"/>
      <c r="D4154" s="29"/>
    </row>
    <row r="4155" spans="1:4" x14ac:dyDescent="0.3">
      <c r="A4155" s="25"/>
      <c r="B4155" s="26"/>
      <c r="C4155" s="27"/>
      <c r="D4155" s="29"/>
    </row>
    <row r="4156" spans="1:4" x14ac:dyDescent="0.3">
      <c r="A4156" s="25"/>
      <c r="B4156" s="26"/>
      <c r="C4156" s="27"/>
      <c r="D4156" s="29"/>
    </row>
    <row r="4157" spans="1:4" x14ac:dyDescent="0.3">
      <c r="A4157" s="25"/>
      <c r="B4157" s="26"/>
      <c r="C4157" s="27"/>
      <c r="D4157" s="29"/>
    </row>
    <row r="4158" spans="1:4" x14ac:dyDescent="0.3">
      <c r="A4158" s="25"/>
      <c r="B4158" s="26"/>
      <c r="C4158" s="27"/>
      <c r="D4158" s="29"/>
    </row>
    <row r="4159" spans="1:4" x14ac:dyDescent="0.3">
      <c r="A4159" s="25"/>
      <c r="B4159" s="26"/>
      <c r="C4159" s="27"/>
      <c r="D4159" s="29"/>
    </row>
    <row r="4160" spans="1:4" x14ac:dyDescent="0.3">
      <c r="A4160" s="25"/>
      <c r="B4160" s="26"/>
      <c r="C4160" s="27"/>
      <c r="D4160" s="29"/>
    </row>
    <row r="4161" spans="1:4" x14ac:dyDescent="0.3">
      <c r="A4161" s="25"/>
      <c r="B4161" s="26"/>
      <c r="C4161" s="27"/>
      <c r="D4161" s="29"/>
    </row>
    <row r="4162" spans="1:4" x14ac:dyDescent="0.3">
      <c r="A4162" s="25"/>
      <c r="B4162" s="26"/>
      <c r="C4162" s="27"/>
      <c r="D4162" s="29"/>
    </row>
    <row r="4163" spans="1:4" x14ac:dyDescent="0.3">
      <c r="A4163" s="25"/>
      <c r="B4163" s="26"/>
      <c r="C4163" s="27"/>
      <c r="D4163" s="29"/>
    </row>
    <row r="4164" spans="1:4" x14ac:dyDescent="0.3">
      <c r="A4164" s="25"/>
      <c r="B4164" s="26"/>
      <c r="C4164" s="27"/>
      <c r="D4164" s="29"/>
    </row>
    <row r="4165" spans="1:4" x14ac:dyDescent="0.3">
      <c r="A4165" s="25"/>
      <c r="B4165" s="26"/>
      <c r="C4165" s="27"/>
      <c r="D4165" s="29"/>
    </row>
    <row r="4166" spans="1:4" x14ac:dyDescent="0.3">
      <c r="A4166" s="25"/>
      <c r="B4166" s="26"/>
      <c r="C4166" s="27"/>
      <c r="D4166" s="29"/>
    </row>
    <row r="4167" spans="1:4" x14ac:dyDescent="0.3">
      <c r="A4167" s="25"/>
      <c r="B4167" s="26"/>
      <c r="C4167" s="27"/>
      <c r="D4167" s="29"/>
    </row>
    <row r="4168" spans="1:4" x14ac:dyDescent="0.3">
      <c r="A4168" s="25"/>
      <c r="B4168" s="26"/>
      <c r="C4168" s="27"/>
      <c r="D4168" s="29"/>
    </row>
    <row r="4169" spans="1:4" x14ac:dyDescent="0.3">
      <c r="A4169" s="25"/>
      <c r="B4169" s="26"/>
      <c r="C4169" s="27"/>
      <c r="D4169" s="29"/>
    </row>
    <row r="4170" spans="1:4" x14ac:dyDescent="0.3">
      <c r="A4170" s="25"/>
      <c r="B4170" s="26"/>
      <c r="C4170" s="27"/>
      <c r="D4170" s="29"/>
    </row>
    <row r="4171" spans="1:4" x14ac:dyDescent="0.3">
      <c r="A4171" s="25"/>
      <c r="B4171" s="26"/>
      <c r="C4171" s="27"/>
      <c r="D4171" s="29"/>
    </row>
    <row r="4172" spans="1:4" x14ac:dyDescent="0.3">
      <c r="A4172" s="25"/>
      <c r="B4172" s="26"/>
      <c r="C4172" s="27"/>
      <c r="D4172" s="29"/>
    </row>
    <row r="4173" spans="1:4" x14ac:dyDescent="0.3">
      <c r="A4173" s="25"/>
      <c r="B4173" s="26"/>
      <c r="C4173" s="27"/>
      <c r="D4173" s="29"/>
    </row>
    <row r="4174" spans="1:4" x14ac:dyDescent="0.3">
      <c r="A4174" s="25"/>
      <c r="B4174" s="26"/>
      <c r="C4174" s="27"/>
      <c r="D4174" s="29"/>
    </row>
    <row r="4175" spans="1:4" x14ac:dyDescent="0.3">
      <c r="A4175" s="25"/>
      <c r="B4175" s="26"/>
      <c r="C4175" s="27"/>
      <c r="D4175" s="29"/>
    </row>
    <row r="4176" spans="1:4" x14ac:dyDescent="0.3">
      <c r="A4176" s="25"/>
      <c r="B4176" s="26"/>
      <c r="C4176" s="27"/>
      <c r="D4176" s="29"/>
    </row>
    <row r="4177" spans="1:4" x14ac:dyDescent="0.3">
      <c r="A4177" s="25"/>
      <c r="B4177" s="26"/>
      <c r="C4177" s="27"/>
      <c r="D4177" s="29"/>
    </row>
    <row r="4178" spans="1:4" x14ac:dyDescent="0.3">
      <c r="A4178" s="25"/>
      <c r="B4178" s="26"/>
      <c r="C4178" s="27"/>
      <c r="D4178" s="29"/>
    </row>
    <row r="4179" spans="1:4" x14ac:dyDescent="0.3">
      <c r="A4179" s="25"/>
      <c r="B4179" s="26"/>
      <c r="C4179" s="27"/>
      <c r="D4179" s="29"/>
    </row>
    <row r="4180" spans="1:4" x14ac:dyDescent="0.3">
      <c r="A4180" s="25"/>
      <c r="B4180" s="26"/>
      <c r="C4180" s="27"/>
      <c r="D4180" s="29"/>
    </row>
    <row r="4181" spans="1:4" x14ac:dyDescent="0.3">
      <c r="A4181" s="25"/>
      <c r="B4181" s="26"/>
      <c r="C4181" s="27"/>
      <c r="D4181" s="29"/>
    </row>
    <row r="4182" spans="1:4" x14ac:dyDescent="0.3">
      <c r="A4182" s="25"/>
      <c r="B4182" s="26"/>
      <c r="C4182" s="27"/>
      <c r="D4182" s="29"/>
    </row>
    <row r="4183" spans="1:4" x14ac:dyDescent="0.3">
      <c r="A4183" s="25"/>
      <c r="B4183" s="26"/>
      <c r="C4183" s="27"/>
      <c r="D4183" s="29"/>
    </row>
    <row r="4184" spans="1:4" x14ac:dyDescent="0.3">
      <c r="A4184" s="25"/>
      <c r="B4184" s="26"/>
      <c r="C4184" s="27"/>
      <c r="D4184" s="29"/>
    </row>
    <row r="4185" spans="1:4" x14ac:dyDescent="0.3">
      <c r="A4185" s="25"/>
      <c r="B4185" s="26"/>
      <c r="C4185" s="27"/>
      <c r="D4185" s="29"/>
    </row>
    <row r="4186" spans="1:4" x14ac:dyDescent="0.3">
      <c r="A4186" s="25"/>
      <c r="B4186" s="26"/>
      <c r="C4186" s="27"/>
      <c r="D4186" s="29"/>
    </row>
    <row r="4187" spans="1:4" x14ac:dyDescent="0.3">
      <c r="A4187" s="25"/>
      <c r="B4187" s="26"/>
      <c r="C4187" s="27"/>
      <c r="D4187" s="29"/>
    </row>
    <row r="4188" spans="1:4" x14ac:dyDescent="0.3">
      <c r="A4188" s="25"/>
      <c r="B4188" s="26"/>
      <c r="C4188" s="27"/>
      <c r="D4188" s="29"/>
    </row>
    <row r="4189" spans="1:4" x14ac:dyDescent="0.3">
      <c r="A4189" s="25"/>
      <c r="B4189" s="26"/>
      <c r="C4189" s="27"/>
      <c r="D4189" s="29"/>
    </row>
    <row r="4190" spans="1:4" x14ac:dyDescent="0.3">
      <c r="A4190" s="25"/>
      <c r="B4190" s="26"/>
      <c r="C4190" s="27"/>
      <c r="D4190" s="29"/>
    </row>
    <row r="4191" spans="1:4" x14ac:dyDescent="0.3">
      <c r="A4191" s="25"/>
      <c r="B4191" s="26"/>
      <c r="C4191" s="27"/>
      <c r="D4191" s="29"/>
    </row>
    <row r="4192" spans="1:4" x14ac:dyDescent="0.3">
      <c r="A4192" s="25"/>
      <c r="B4192" s="26"/>
      <c r="C4192" s="27"/>
      <c r="D4192" s="29"/>
    </row>
    <row r="4193" spans="1:4" x14ac:dyDescent="0.3">
      <c r="A4193" s="25"/>
      <c r="B4193" s="26"/>
      <c r="C4193" s="27"/>
      <c r="D4193" s="29"/>
    </row>
    <row r="4194" spans="1:4" x14ac:dyDescent="0.3">
      <c r="A4194" s="25"/>
      <c r="B4194" s="26"/>
      <c r="C4194" s="27"/>
      <c r="D4194" s="29"/>
    </row>
    <row r="4195" spans="1:4" x14ac:dyDescent="0.3">
      <c r="A4195" s="25"/>
      <c r="B4195" s="26"/>
      <c r="C4195" s="27"/>
      <c r="D4195" s="29"/>
    </row>
    <row r="4196" spans="1:4" x14ac:dyDescent="0.3">
      <c r="A4196" s="25"/>
      <c r="B4196" s="26"/>
      <c r="C4196" s="27"/>
      <c r="D4196" s="29"/>
    </row>
    <row r="4197" spans="1:4" x14ac:dyDescent="0.3">
      <c r="A4197" s="25"/>
      <c r="B4197" s="26"/>
      <c r="C4197" s="27"/>
      <c r="D4197" s="29"/>
    </row>
    <row r="4198" spans="1:4" x14ac:dyDescent="0.3">
      <c r="A4198" s="25"/>
      <c r="B4198" s="26"/>
      <c r="C4198" s="27"/>
      <c r="D4198" s="29"/>
    </row>
    <row r="4199" spans="1:4" x14ac:dyDescent="0.3">
      <c r="A4199" s="25"/>
      <c r="B4199" s="26"/>
      <c r="C4199" s="27"/>
      <c r="D4199" s="29"/>
    </row>
    <row r="4200" spans="1:4" x14ac:dyDescent="0.3">
      <c r="A4200" s="25"/>
      <c r="B4200" s="26"/>
      <c r="C4200" s="27"/>
      <c r="D4200" s="29"/>
    </row>
    <row r="4201" spans="1:4" x14ac:dyDescent="0.3">
      <c r="A4201" s="25"/>
      <c r="B4201" s="26"/>
      <c r="C4201" s="27"/>
      <c r="D4201" s="29"/>
    </row>
    <row r="4202" spans="1:4" x14ac:dyDescent="0.3">
      <c r="A4202" s="25"/>
      <c r="B4202" s="26"/>
      <c r="C4202" s="27"/>
      <c r="D4202" s="29"/>
    </row>
    <row r="4203" spans="1:4" x14ac:dyDescent="0.3">
      <c r="A4203" s="25"/>
      <c r="B4203" s="26"/>
      <c r="C4203" s="27"/>
      <c r="D4203" s="29"/>
    </row>
    <row r="4204" spans="1:4" x14ac:dyDescent="0.3">
      <c r="A4204" s="25"/>
      <c r="B4204" s="26"/>
      <c r="C4204" s="27"/>
      <c r="D4204" s="29"/>
    </row>
    <row r="4205" spans="1:4" x14ac:dyDescent="0.3">
      <c r="A4205" s="25"/>
      <c r="B4205" s="26"/>
      <c r="C4205" s="27"/>
      <c r="D4205" s="29"/>
    </row>
    <row r="4206" spans="1:4" x14ac:dyDescent="0.3">
      <c r="A4206" s="25"/>
      <c r="B4206" s="26"/>
      <c r="C4206" s="27"/>
      <c r="D4206" s="29"/>
    </row>
    <row r="4207" spans="1:4" x14ac:dyDescent="0.3">
      <c r="A4207" s="25"/>
      <c r="B4207" s="26"/>
      <c r="C4207" s="27"/>
      <c r="D4207" s="29"/>
    </row>
    <row r="4208" spans="1:4" x14ac:dyDescent="0.3">
      <c r="A4208" s="25"/>
      <c r="B4208" s="26"/>
      <c r="C4208" s="27"/>
      <c r="D4208" s="29"/>
    </row>
    <row r="4209" spans="1:4" x14ac:dyDescent="0.3">
      <c r="A4209" s="25"/>
      <c r="B4209" s="26"/>
      <c r="C4209" s="27"/>
      <c r="D4209" s="29"/>
    </row>
    <row r="4210" spans="1:4" x14ac:dyDescent="0.3">
      <c r="A4210" s="25"/>
      <c r="B4210" s="26"/>
      <c r="C4210" s="27"/>
      <c r="D4210" s="29"/>
    </row>
    <row r="4211" spans="1:4" x14ac:dyDescent="0.3">
      <c r="A4211" s="25"/>
      <c r="B4211" s="26"/>
      <c r="C4211" s="27"/>
      <c r="D4211" s="29"/>
    </row>
    <row r="4212" spans="1:4" x14ac:dyDescent="0.3">
      <c r="A4212" s="25"/>
      <c r="B4212" s="26"/>
      <c r="C4212" s="27"/>
      <c r="D4212" s="29"/>
    </row>
    <row r="4213" spans="1:4" x14ac:dyDescent="0.3">
      <c r="A4213" s="25"/>
      <c r="B4213" s="26"/>
      <c r="C4213" s="27"/>
      <c r="D4213" s="29"/>
    </row>
    <row r="4214" spans="1:4" x14ac:dyDescent="0.3">
      <c r="A4214" s="25"/>
      <c r="B4214" s="26"/>
      <c r="C4214" s="27"/>
      <c r="D4214" s="29"/>
    </row>
    <row r="4215" spans="1:4" x14ac:dyDescent="0.3">
      <c r="A4215" s="25"/>
      <c r="B4215" s="26"/>
      <c r="C4215" s="27"/>
      <c r="D4215" s="29"/>
    </row>
    <row r="4216" spans="1:4" x14ac:dyDescent="0.3">
      <c r="A4216" s="25"/>
      <c r="B4216" s="26"/>
      <c r="C4216" s="27"/>
      <c r="D4216" s="29"/>
    </row>
    <row r="4217" spans="1:4" x14ac:dyDescent="0.3">
      <c r="A4217" s="25"/>
      <c r="B4217" s="26"/>
      <c r="C4217" s="27"/>
      <c r="D4217" s="29"/>
    </row>
    <row r="4218" spans="1:4" x14ac:dyDescent="0.3">
      <c r="A4218" s="25"/>
      <c r="B4218" s="26"/>
      <c r="C4218" s="27"/>
      <c r="D4218" s="29"/>
    </row>
    <row r="4219" spans="1:4" x14ac:dyDescent="0.3">
      <c r="A4219" s="25"/>
      <c r="B4219" s="26"/>
      <c r="C4219" s="27"/>
      <c r="D4219" s="29"/>
    </row>
    <row r="4220" spans="1:4" x14ac:dyDescent="0.3">
      <c r="A4220" s="25"/>
      <c r="B4220" s="26"/>
      <c r="C4220" s="27"/>
      <c r="D4220" s="29"/>
    </row>
    <row r="4221" spans="1:4" x14ac:dyDescent="0.3">
      <c r="A4221" s="25"/>
      <c r="B4221" s="26"/>
      <c r="C4221" s="27"/>
      <c r="D4221" s="29"/>
    </row>
    <row r="4222" spans="1:4" x14ac:dyDescent="0.3">
      <c r="A4222" s="25"/>
      <c r="B4222" s="26"/>
      <c r="C4222" s="27"/>
      <c r="D4222" s="29"/>
    </row>
    <row r="4223" spans="1:4" x14ac:dyDescent="0.3">
      <c r="A4223" s="25"/>
      <c r="B4223" s="26"/>
      <c r="C4223" s="27"/>
      <c r="D4223" s="29"/>
    </row>
    <row r="4224" spans="1:4" x14ac:dyDescent="0.3">
      <c r="A4224" s="25"/>
      <c r="B4224" s="26"/>
      <c r="C4224" s="27"/>
      <c r="D4224" s="29"/>
    </row>
    <row r="4225" spans="1:4" x14ac:dyDescent="0.3">
      <c r="A4225" s="25"/>
      <c r="B4225" s="26"/>
      <c r="C4225" s="27"/>
      <c r="D4225" s="29"/>
    </row>
    <row r="4226" spans="1:4" x14ac:dyDescent="0.3">
      <c r="A4226" s="25"/>
      <c r="B4226" s="26"/>
      <c r="C4226" s="27"/>
      <c r="D4226" s="29"/>
    </row>
    <row r="4227" spans="1:4" x14ac:dyDescent="0.3">
      <c r="A4227" s="25"/>
      <c r="B4227" s="26"/>
      <c r="C4227" s="27"/>
      <c r="D4227" s="29"/>
    </row>
    <row r="4228" spans="1:4" x14ac:dyDescent="0.3">
      <c r="A4228" s="25"/>
      <c r="B4228" s="26"/>
      <c r="C4228" s="27"/>
      <c r="D4228" s="29"/>
    </row>
    <row r="4229" spans="1:4" x14ac:dyDescent="0.3">
      <c r="A4229" s="25"/>
      <c r="B4229" s="26"/>
      <c r="C4229" s="27"/>
      <c r="D4229" s="29"/>
    </row>
    <row r="4230" spans="1:4" x14ac:dyDescent="0.3">
      <c r="A4230" s="25"/>
      <c r="B4230" s="26"/>
      <c r="C4230" s="27"/>
      <c r="D4230" s="29"/>
    </row>
    <row r="4231" spans="1:4" x14ac:dyDescent="0.3">
      <c r="A4231" s="25"/>
      <c r="B4231" s="26"/>
      <c r="C4231" s="27"/>
      <c r="D4231" s="29"/>
    </row>
    <row r="4232" spans="1:4" x14ac:dyDescent="0.3">
      <c r="A4232" s="25"/>
      <c r="B4232" s="26"/>
      <c r="C4232" s="27"/>
      <c r="D4232" s="29"/>
    </row>
    <row r="4233" spans="1:4" x14ac:dyDescent="0.3">
      <c r="A4233" s="25"/>
      <c r="B4233" s="26"/>
      <c r="C4233" s="27"/>
      <c r="D4233" s="29"/>
    </row>
    <row r="4234" spans="1:4" x14ac:dyDescent="0.3">
      <c r="A4234" s="25"/>
      <c r="B4234" s="26"/>
      <c r="C4234" s="27"/>
      <c r="D4234" s="29"/>
    </row>
    <row r="4235" spans="1:4" x14ac:dyDescent="0.3">
      <c r="A4235" s="25"/>
      <c r="B4235" s="26"/>
      <c r="C4235" s="27"/>
      <c r="D4235" s="29"/>
    </row>
    <row r="4236" spans="1:4" x14ac:dyDescent="0.3">
      <c r="A4236" s="25"/>
      <c r="B4236" s="26"/>
      <c r="C4236" s="27"/>
      <c r="D4236" s="29"/>
    </row>
    <row r="4237" spans="1:4" x14ac:dyDescent="0.3">
      <c r="A4237" s="25"/>
      <c r="B4237" s="26"/>
      <c r="C4237" s="27"/>
      <c r="D4237" s="29"/>
    </row>
    <row r="4238" spans="1:4" x14ac:dyDescent="0.3">
      <c r="A4238" s="25"/>
      <c r="B4238" s="26"/>
      <c r="C4238" s="27"/>
      <c r="D4238" s="29"/>
    </row>
    <row r="4239" spans="1:4" x14ac:dyDescent="0.3">
      <c r="A4239" s="25"/>
      <c r="B4239" s="26"/>
      <c r="C4239" s="27"/>
      <c r="D4239" s="29"/>
    </row>
    <row r="4240" spans="1:4" x14ac:dyDescent="0.3">
      <c r="A4240" s="25"/>
      <c r="B4240" s="26"/>
      <c r="C4240" s="27"/>
      <c r="D4240" s="29"/>
    </row>
    <row r="4241" spans="1:4" x14ac:dyDescent="0.3">
      <c r="A4241" s="25"/>
      <c r="B4241" s="26"/>
      <c r="C4241" s="27"/>
      <c r="D4241" s="29"/>
    </row>
    <row r="4242" spans="1:4" x14ac:dyDescent="0.3">
      <c r="A4242" s="25"/>
      <c r="B4242" s="26"/>
      <c r="C4242" s="27"/>
      <c r="D4242" s="29"/>
    </row>
    <row r="4243" spans="1:4" x14ac:dyDescent="0.3">
      <c r="A4243" s="25"/>
      <c r="B4243" s="26"/>
      <c r="C4243" s="27"/>
      <c r="D4243" s="29"/>
    </row>
    <row r="4244" spans="1:4" x14ac:dyDescent="0.3">
      <c r="A4244" s="25"/>
      <c r="B4244" s="26"/>
      <c r="C4244" s="27"/>
      <c r="D4244" s="29"/>
    </row>
    <row r="4245" spans="1:4" x14ac:dyDescent="0.3">
      <c r="A4245" s="25"/>
      <c r="B4245" s="26"/>
      <c r="C4245" s="27"/>
      <c r="D4245" s="29"/>
    </row>
    <row r="4246" spans="1:4" x14ac:dyDescent="0.3">
      <c r="A4246" s="25"/>
      <c r="B4246" s="26"/>
      <c r="C4246" s="27"/>
      <c r="D4246" s="29"/>
    </row>
    <row r="4247" spans="1:4" x14ac:dyDescent="0.3">
      <c r="A4247" s="25"/>
      <c r="B4247" s="26"/>
      <c r="C4247" s="27"/>
      <c r="D4247" s="29"/>
    </row>
    <row r="4248" spans="1:4" x14ac:dyDescent="0.3">
      <c r="A4248" s="25"/>
      <c r="B4248" s="26"/>
      <c r="C4248" s="27"/>
      <c r="D4248" s="29"/>
    </row>
    <row r="4249" spans="1:4" x14ac:dyDescent="0.3">
      <c r="A4249" s="25"/>
      <c r="B4249" s="26"/>
      <c r="C4249" s="27"/>
      <c r="D4249" s="29"/>
    </row>
    <row r="4250" spans="1:4" x14ac:dyDescent="0.3">
      <c r="A4250" s="25"/>
      <c r="B4250" s="26"/>
      <c r="C4250" s="27"/>
      <c r="D4250" s="29"/>
    </row>
    <row r="4251" spans="1:4" x14ac:dyDescent="0.3">
      <c r="A4251" s="25"/>
      <c r="B4251" s="26"/>
      <c r="C4251" s="27"/>
      <c r="D4251" s="29"/>
    </row>
    <row r="4252" spans="1:4" x14ac:dyDescent="0.3">
      <c r="A4252" s="25"/>
      <c r="B4252" s="26"/>
      <c r="C4252" s="27"/>
      <c r="D4252" s="29"/>
    </row>
    <row r="4253" spans="1:4" x14ac:dyDescent="0.3">
      <c r="A4253" s="25"/>
      <c r="B4253" s="26"/>
      <c r="C4253" s="27"/>
      <c r="D4253" s="29"/>
    </row>
    <row r="4254" spans="1:4" x14ac:dyDescent="0.3">
      <c r="A4254" s="25"/>
      <c r="B4254" s="26"/>
      <c r="C4254" s="27"/>
      <c r="D4254" s="29"/>
    </row>
    <row r="4255" spans="1:4" x14ac:dyDescent="0.3">
      <c r="A4255" s="25"/>
      <c r="B4255" s="26"/>
      <c r="C4255" s="27"/>
      <c r="D4255" s="29"/>
    </row>
    <row r="4256" spans="1:4" x14ac:dyDescent="0.3">
      <c r="A4256" s="25"/>
      <c r="B4256" s="26"/>
      <c r="C4256" s="27"/>
      <c r="D4256" s="29"/>
    </row>
    <row r="4257" spans="1:4" x14ac:dyDescent="0.3">
      <c r="A4257" s="25"/>
      <c r="B4257" s="26"/>
      <c r="C4257" s="27"/>
      <c r="D4257" s="29"/>
    </row>
    <row r="4258" spans="1:4" x14ac:dyDescent="0.3">
      <c r="A4258" s="25"/>
      <c r="B4258" s="26"/>
      <c r="C4258" s="27"/>
      <c r="D4258" s="29"/>
    </row>
    <row r="4259" spans="1:4" x14ac:dyDescent="0.3">
      <c r="A4259" s="25"/>
      <c r="B4259" s="26"/>
      <c r="C4259" s="27"/>
      <c r="D4259" s="29"/>
    </row>
    <row r="4260" spans="1:4" x14ac:dyDescent="0.3">
      <c r="A4260" s="25"/>
      <c r="B4260" s="26"/>
      <c r="C4260" s="27"/>
      <c r="D4260" s="29"/>
    </row>
    <row r="4261" spans="1:4" x14ac:dyDescent="0.3">
      <c r="A4261" s="25"/>
      <c r="B4261" s="26"/>
      <c r="C4261" s="27"/>
      <c r="D4261" s="29"/>
    </row>
    <row r="4262" spans="1:4" x14ac:dyDescent="0.3">
      <c r="A4262" s="25"/>
      <c r="B4262" s="26"/>
      <c r="C4262" s="27"/>
      <c r="D4262" s="29"/>
    </row>
    <row r="4263" spans="1:4" x14ac:dyDescent="0.3">
      <c r="A4263" s="25"/>
      <c r="B4263" s="26"/>
      <c r="C4263" s="27"/>
      <c r="D4263" s="29"/>
    </row>
    <row r="4264" spans="1:4" x14ac:dyDescent="0.3">
      <c r="A4264" s="25"/>
      <c r="B4264" s="26"/>
      <c r="C4264" s="27"/>
      <c r="D4264" s="29"/>
    </row>
    <row r="4265" spans="1:4" x14ac:dyDescent="0.3">
      <c r="A4265" s="25"/>
      <c r="B4265" s="26"/>
      <c r="C4265" s="27"/>
      <c r="D4265" s="29"/>
    </row>
    <row r="4266" spans="1:4" x14ac:dyDescent="0.3">
      <c r="A4266" s="25"/>
      <c r="B4266" s="26"/>
      <c r="C4266" s="27"/>
      <c r="D4266" s="29"/>
    </row>
    <row r="4267" spans="1:4" x14ac:dyDescent="0.3">
      <c r="A4267" s="25"/>
      <c r="B4267" s="26"/>
      <c r="C4267" s="27"/>
      <c r="D4267" s="29"/>
    </row>
    <row r="4268" spans="1:4" x14ac:dyDescent="0.3">
      <c r="A4268" s="25"/>
      <c r="B4268" s="26"/>
      <c r="C4268" s="27"/>
      <c r="D4268" s="29"/>
    </row>
    <row r="4269" spans="1:4" x14ac:dyDescent="0.3">
      <c r="A4269" s="25"/>
      <c r="B4269" s="26"/>
      <c r="C4269" s="27"/>
      <c r="D4269" s="29"/>
    </row>
    <row r="4270" spans="1:4" x14ac:dyDescent="0.3">
      <c r="A4270" s="25"/>
      <c r="B4270" s="26"/>
      <c r="C4270" s="27"/>
      <c r="D4270" s="29"/>
    </row>
    <row r="4271" spans="1:4" x14ac:dyDescent="0.3">
      <c r="A4271" s="25"/>
      <c r="B4271" s="26"/>
      <c r="C4271" s="27"/>
      <c r="D4271" s="29"/>
    </row>
    <row r="4272" spans="1:4" x14ac:dyDescent="0.3">
      <c r="A4272" s="25"/>
      <c r="B4272" s="26"/>
      <c r="C4272" s="27"/>
      <c r="D4272" s="29"/>
    </row>
    <row r="4273" spans="1:4" x14ac:dyDescent="0.3">
      <c r="A4273" s="25"/>
      <c r="B4273" s="26"/>
      <c r="C4273" s="27"/>
      <c r="D4273" s="29"/>
    </row>
    <row r="4274" spans="1:4" x14ac:dyDescent="0.3">
      <c r="A4274" s="25"/>
      <c r="B4274" s="26"/>
      <c r="C4274" s="27"/>
      <c r="D4274" s="29"/>
    </row>
    <row r="4275" spans="1:4" x14ac:dyDescent="0.3">
      <c r="A4275" s="25"/>
      <c r="B4275" s="26"/>
      <c r="C4275" s="27"/>
      <c r="D4275" s="29"/>
    </row>
    <row r="4276" spans="1:4" x14ac:dyDescent="0.3">
      <c r="A4276" s="25"/>
      <c r="B4276" s="26"/>
      <c r="C4276" s="27"/>
      <c r="D4276" s="29"/>
    </row>
    <row r="4277" spans="1:4" x14ac:dyDescent="0.3">
      <c r="A4277" s="25"/>
      <c r="B4277" s="26"/>
      <c r="C4277" s="27"/>
      <c r="D4277" s="29"/>
    </row>
    <row r="4278" spans="1:4" x14ac:dyDescent="0.3">
      <c r="A4278" s="25"/>
      <c r="B4278" s="26"/>
      <c r="C4278" s="27"/>
      <c r="D4278" s="29"/>
    </row>
    <row r="4279" spans="1:4" x14ac:dyDescent="0.3">
      <c r="A4279" s="25"/>
      <c r="B4279" s="26"/>
      <c r="C4279" s="27"/>
      <c r="D4279" s="29"/>
    </row>
    <row r="4280" spans="1:4" x14ac:dyDescent="0.3">
      <c r="A4280" s="25"/>
      <c r="B4280" s="26"/>
      <c r="C4280" s="27"/>
      <c r="D4280" s="29"/>
    </row>
    <row r="4281" spans="1:4" x14ac:dyDescent="0.3">
      <c r="A4281" s="25"/>
      <c r="B4281" s="26"/>
      <c r="C4281" s="27"/>
      <c r="D4281" s="29"/>
    </row>
    <row r="4282" spans="1:4" x14ac:dyDescent="0.3">
      <c r="A4282" s="25"/>
      <c r="B4282" s="26"/>
      <c r="C4282" s="27"/>
      <c r="D4282" s="29"/>
    </row>
    <row r="4283" spans="1:4" x14ac:dyDescent="0.3">
      <c r="A4283" s="25"/>
      <c r="B4283" s="26"/>
      <c r="C4283" s="27"/>
      <c r="D4283" s="29"/>
    </row>
    <row r="4284" spans="1:4" x14ac:dyDescent="0.3">
      <c r="A4284" s="25"/>
      <c r="B4284" s="26"/>
      <c r="C4284" s="27"/>
      <c r="D4284" s="29"/>
    </row>
    <row r="4285" spans="1:4" x14ac:dyDescent="0.3">
      <c r="A4285" s="25"/>
      <c r="B4285" s="26"/>
      <c r="C4285" s="27"/>
      <c r="D4285" s="29"/>
    </row>
    <row r="4286" spans="1:4" x14ac:dyDescent="0.3">
      <c r="A4286" s="25"/>
      <c r="B4286" s="26"/>
      <c r="C4286" s="27"/>
      <c r="D4286" s="29"/>
    </row>
    <row r="4287" spans="1:4" x14ac:dyDescent="0.3">
      <c r="A4287" s="25"/>
      <c r="B4287" s="26"/>
      <c r="C4287" s="27"/>
      <c r="D4287" s="29"/>
    </row>
    <row r="4288" spans="1:4" x14ac:dyDescent="0.3">
      <c r="A4288" s="25"/>
      <c r="B4288" s="26"/>
      <c r="C4288" s="27"/>
      <c r="D4288" s="29"/>
    </row>
    <row r="4289" spans="1:4" x14ac:dyDescent="0.3">
      <c r="A4289" s="25"/>
      <c r="B4289" s="26"/>
      <c r="C4289" s="27"/>
      <c r="D4289" s="29"/>
    </row>
    <row r="4290" spans="1:4" x14ac:dyDescent="0.3">
      <c r="A4290" s="25"/>
      <c r="B4290" s="26"/>
      <c r="C4290" s="27"/>
      <c r="D4290" s="29"/>
    </row>
    <row r="4291" spans="1:4" x14ac:dyDescent="0.3">
      <c r="A4291" s="25"/>
      <c r="B4291" s="26"/>
      <c r="C4291" s="27"/>
      <c r="D4291" s="29"/>
    </row>
    <row r="4292" spans="1:4" x14ac:dyDescent="0.3">
      <c r="A4292" s="25"/>
      <c r="B4292" s="26"/>
      <c r="C4292" s="27"/>
      <c r="D4292" s="29"/>
    </row>
    <row r="4293" spans="1:4" x14ac:dyDescent="0.3">
      <c r="A4293" s="25"/>
      <c r="B4293" s="26"/>
      <c r="C4293" s="27"/>
      <c r="D4293" s="29"/>
    </row>
    <row r="4294" spans="1:4" x14ac:dyDescent="0.3">
      <c r="A4294" s="25"/>
      <c r="B4294" s="26"/>
      <c r="C4294" s="27"/>
      <c r="D4294" s="29"/>
    </row>
    <row r="4295" spans="1:4" x14ac:dyDescent="0.3">
      <c r="A4295" s="25"/>
      <c r="B4295" s="26"/>
      <c r="C4295" s="27"/>
      <c r="D4295" s="29"/>
    </row>
    <row r="4296" spans="1:4" x14ac:dyDescent="0.3">
      <c r="A4296" s="25"/>
      <c r="B4296" s="26"/>
      <c r="C4296" s="27"/>
      <c r="D4296" s="29"/>
    </row>
    <row r="4297" spans="1:4" x14ac:dyDescent="0.3">
      <c r="A4297" s="25"/>
      <c r="B4297" s="26"/>
      <c r="C4297" s="27"/>
      <c r="D4297" s="29"/>
    </row>
    <row r="4298" spans="1:4" x14ac:dyDescent="0.3">
      <c r="A4298" s="25"/>
      <c r="B4298" s="26"/>
      <c r="C4298" s="27"/>
      <c r="D4298" s="29"/>
    </row>
    <row r="4299" spans="1:4" x14ac:dyDescent="0.3">
      <c r="A4299" s="25"/>
      <c r="B4299" s="26"/>
      <c r="C4299" s="27"/>
      <c r="D4299" s="29"/>
    </row>
    <row r="4300" spans="1:4" x14ac:dyDescent="0.3">
      <c r="A4300" s="25"/>
      <c r="B4300" s="26"/>
      <c r="C4300" s="27"/>
      <c r="D4300" s="29"/>
    </row>
    <row r="4301" spans="1:4" x14ac:dyDescent="0.3">
      <c r="A4301" s="25"/>
      <c r="B4301" s="26"/>
      <c r="C4301" s="27"/>
      <c r="D4301" s="29"/>
    </row>
    <row r="4302" spans="1:4" x14ac:dyDescent="0.3">
      <c r="A4302" s="25"/>
      <c r="B4302" s="26"/>
      <c r="C4302" s="27"/>
      <c r="D4302" s="29"/>
    </row>
    <row r="4303" spans="1:4" x14ac:dyDescent="0.3">
      <c r="A4303" s="25"/>
      <c r="B4303" s="26"/>
      <c r="C4303" s="27"/>
      <c r="D4303" s="29"/>
    </row>
    <row r="4304" spans="1:4" x14ac:dyDescent="0.3">
      <c r="A4304" s="25"/>
      <c r="B4304" s="26"/>
      <c r="C4304" s="27"/>
      <c r="D4304" s="29"/>
    </row>
    <row r="4305" spans="1:4" x14ac:dyDescent="0.3">
      <c r="A4305" s="25"/>
      <c r="B4305" s="26"/>
      <c r="C4305" s="27"/>
      <c r="D4305" s="29"/>
    </row>
    <row r="4306" spans="1:4" x14ac:dyDescent="0.3">
      <c r="A4306" s="25"/>
      <c r="B4306" s="26"/>
      <c r="C4306" s="27"/>
      <c r="D4306" s="29"/>
    </row>
    <row r="4307" spans="1:4" x14ac:dyDescent="0.3">
      <c r="A4307" s="25"/>
      <c r="B4307" s="26"/>
      <c r="C4307" s="27"/>
      <c r="D4307" s="29"/>
    </row>
    <row r="4308" spans="1:4" x14ac:dyDescent="0.3">
      <c r="A4308" s="25"/>
      <c r="B4308" s="26"/>
      <c r="C4308" s="27"/>
      <c r="D4308" s="29"/>
    </row>
    <row r="4309" spans="1:4" x14ac:dyDescent="0.3">
      <c r="A4309" s="25"/>
      <c r="B4309" s="26"/>
      <c r="C4309" s="27"/>
      <c r="D4309" s="29"/>
    </row>
    <row r="4310" spans="1:4" x14ac:dyDescent="0.3">
      <c r="A4310" s="25"/>
      <c r="B4310" s="26"/>
      <c r="C4310" s="27"/>
      <c r="D4310" s="29"/>
    </row>
    <row r="4311" spans="1:4" x14ac:dyDescent="0.3">
      <c r="A4311" s="25"/>
      <c r="B4311" s="26"/>
      <c r="C4311" s="27"/>
      <c r="D4311" s="29"/>
    </row>
    <row r="4312" spans="1:4" x14ac:dyDescent="0.3">
      <c r="A4312" s="25"/>
      <c r="B4312" s="26"/>
      <c r="C4312" s="27"/>
      <c r="D4312" s="29"/>
    </row>
    <row r="4313" spans="1:4" x14ac:dyDescent="0.3">
      <c r="A4313" s="25"/>
      <c r="B4313" s="26"/>
      <c r="C4313" s="27"/>
      <c r="D4313" s="29"/>
    </row>
    <row r="4314" spans="1:4" x14ac:dyDescent="0.3">
      <c r="A4314" s="25"/>
      <c r="B4314" s="26"/>
      <c r="C4314" s="27"/>
      <c r="D4314" s="29"/>
    </row>
    <row r="4315" spans="1:4" x14ac:dyDescent="0.3">
      <c r="A4315" s="25"/>
      <c r="B4315" s="26"/>
      <c r="C4315" s="27"/>
      <c r="D4315" s="29"/>
    </row>
    <row r="4316" spans="1:4" x14ac:dyDescent="0.3">
      <c r="A4316" s="25"/>
      <c r="B4316" s="26"/>
      <c r="C4316" s="27"/>
      <c r="D4316" s="29"/>
    </row>
    <row r="4317" spans="1:4" x14ac:dyDescent="0.3">
      <c r="A4317" s="25"/>
      <c r="B4317" s="26"/>
      <c r="C4317" s="27"/>
      <c r="D4317" s="29"/>
    </row>
    <row r="4318" spans="1:4" x14ac:dyDescent="0.3">
      <c r="A4318" s="25"/>
      <c r="B4318" s="26"/>
      <c r="C4318" s="27"/>
      <c r="D4318" s="29"/>
    </row>
    <row r="4319" spans="1:4" x14ac:dyDescent="0.3">
      <c r="A4319" s="25"/>
      <c r="B4319" s="26"/>
      <c r="C4319" s="27"/>
      <c r="D4319" s="29"/>
    </row>
    <row r="4320" spans="1:4" x14ac:dyDescent="0.3">
      <c r="A4320" s="25"/>
      <c r="B4320" s="26"/>
      <c r="C4320" s="27"/>
      <c r="D4320" s="29"/>
    </row>
    <row r="4321" spans="1:4" x14ac:dyDescent="0.3">
      <c r="A4321" s="25"/>
      <c r="B4321" s="26"/>
      <c r="C4321" s="27"/>
      <c r="D4321" s="29"/>
    </row>
    <row r="4322" spans="1:4" x14ac:dyDescent="0.3">
      <c r="A4322" s="25"/>
      <c r="B4322" s="26"/>
      <c r="C4322" s="27"/>
      <c r="D4322" s="29"/>
    </row>
    <row r="4323" spans="1:4" x14ac:dyDescent="0.3">
      <c r="A4323" s="25"/>
      <c r="B4323" s="26"/>
      <c r="C4323" s="27"/>
      <c r="D4323" s="29"/>
    </row>
    <row r="4324" spans="1:4" x14ac:dyDescent="0.3">
      <c r="A4324" s="25"/>
      <c r="B4324" s="26"/>
      <c r="C4324" s="27"/>
      <c r="D4324" s="29"/>
    </row>
    <row r="4325" spans="1:4" x14ac:dyDescent="0.3">
      <c r="A4325" s="25"/>
      <c r="B4325" s="26"/>
      <c r="C4325" s="27"/>
      <c r="D4325" s="29"/>
    </row>
    <row r="4326" spans="1:4" x14ac:dyDescent="0.3">
      <c r="A4326" s="25"/>
      <c r="B4326" s="26"/>
      <c r="C4326" s="27"/>
      <c r="D4326" s="29"/>
    </row>
    <row r="4327" spans="1:4" x14ac:dyDescent="0.3">
      <c r="A4327" s="25"/>
      <c r="B4327" s="26"/>
      <c r="C4327" s="27"/>
      <c r="D4327" s="29"/>
    </row>
    <row r="4328" spans="1:4" x14ac:dyDescent="0.3">
      <c r="A4328" s="25"/>
      <c r="B4328" s="26"/>
      <c r="C4328" s="27"/>
      <c r="D4328" s="29"/>
    </row>
    <row r="4329" spans="1:4" x14ac:dyDescent="0.3">
      <c r="A4329" s="25"/>
      <c r="B4329" s="26"/>
      <c r="C4329" s="27"/>
      <c r="D4329" s="29"/>
    </row>
    <row r="4330" spans="1:4" x14ac:dyDescent="0.3">
      <c r="A4330" s="25"/>
      <c r="B4330" s="26"/>
      <c r="C4330" s="27"/>
      <c r="D4330" s="29"/>
    </row>
    <row r="4331" spans="1:4" x14ac:dyDescent="0.3">
      <c r="A4331" s="25"/>
      <c r="B4331" s="26"/>
      <c r="C4331" s="27"/>
      <c r="D4331" s="29"/>
    </row>
    <row r="4332" spans="1:4" x14ac:dyDescent="0.3">
      <c r="A4332" s="25"/>
      <c r="B4332" s="26"/>
      <c r="C4332" s="27"/>
      <c r="D4332" s="29"/>
    </row>
    <row r="4333" spans="1:4" x14ac:dyDescent="0.3">
      <c r="A4333" s="25"/>
      <c r="B4333" s="26"/>
      <c r="C4333" s="27"/>
      <c r="D4333" s="29"/>
    </row>
    <row r="4334" spans="1:4" x14ac:dyDescent="0.3">
      <c r="A4334" s="25"/>
      <c r="B4334" s="26"/>
      <c r="C4334" s="27"/>
      <c r="D4334" s="29"/>
    </row>
    <row r="4335" spans="1:4" x14ac:dyDescent="0.3">
      <c r="A4335" s="25"/>
      <c r="B4335" s="26"/>
      <c r="C4335" s="27"/>
      <c r="D4335" s="29"/>
    </row>
    <row r="4336" spans="1:4" x14ac:dyDescent="0.3">
      <c r="A4336" s="25"/>
      <c r="B4336" s="26"/>
      <c r="C4336" s="27"/>
      <c r="D4336" s="29"/>
    </row>
    <row r="4337" spans="1:4" x14ac:dyDescent="0.3">
      <c r="A4337" s="25"/>
      <c r="B4337" s="26"/>
      <c r="C4337" s="27"/>
      <c r="D4337" s="29"/>
    </row>
    <row r="4338" spans="1:4" x14ac:dyDescent="0.3">
      <c r="A4338" s="25"/>
      <c r="B4338" s="26"/>
      <c r="C4338" s="27"/>
      <c r="D4338" s="29"/>
    </row>
    <row r="4339" spans="1:4" x14ac:dyDescent="0.3">
      <c r="A4339" s="25"/>
      <c r="B4339" s="26"/>
      <c r="C4339" s="27"/>
      <c r="D4339" s="29"/>
    </row>
    <row r="4340" spans="1:4" x14ac:dyDescent="0.3">
      <c r="A4340" s="25"/>
      <c r="B4340" s="26"/>
      <c r="C4340" s="27"/>
      <c r="D4340" s="29"/>
    </row>
    <row r="4341" spans="1:4" x14ac:dyDescent="0.3">
      <c r="A4341" s="25"/>
      <c r="B4341" s="26"/>
      <c r="C4341" s="27"/>
      <c r="D4341" s="29"/>
    </row>
    <row r="4342" spans="1:4" x14ac:dyDescent="0.3">
      <c r="A4342" s="25"/>
      <c r="B4342" s="26"/>
      <c r="C4342" s="27"/>
      <c r="D4342" s="29"/>
    </row>
    <row r="4343" spans="1:4" x14ac:dyDescent="0.3">
      <c r="A4343" s="25"/>
      <c r="B4343" s="26"/>
      <c r="C4343" s="27"/>
      <c r="D4343" s="29"/>
    </row>
    <row r="4344" spans="1:4" x14ac:dyDescent="0.3">
      <c r="A4344" s="25"/>
      <c r="B4344" s="26"/>
      <c r="C4344" s="27"/>
      <c r="D4344" s="29"/>
    </row>
    <row r="4345" spans="1:4" x14ac:dyDescent="0.3">
      <c r="A4345" s="25"/>
      <c r="B4345" s="26"/>
      <c r="C4345" s="27"/>
      <c r="D4345" s="29"/>
    </row>
    <row r="4346" spans="1:4" x14ac:dyDescent="0.3">
      <c r="A4346" s="25"/>
      <c r="B4346" s="26"/>
      <c r="C4346" s="27"/>
      <c r="D4346" s="29"/>
    </row>
    <row r="4347" spans="1:4" x14ac:dyDescent="0.3">
      <c r="A4347" s="25"/>
      <c r="B4347" s="26"/>
      <c r="C4347" s="27"/>
      <c r="D4347" s="29"/>
    </row>
    <row r="4348" spans="1:4" x14ac:dyDescent="0.3">
      <c r="A4348" s="25"/>
      <c r="B4348" s="26"/>
      <c r="C4348" s="27"/>
      <c r="D4348" s="29"/>
    </row>
    <row r="4349" spans="1:4" x14ac:dyDescent="0.3">
      <c r="A4349" s="25"/>
      <c r="B4349" s="26"/>
      <c r="C4349" s="27"/>
      <c r="D4349" s="29"/>
    </row>
    <row r="4350" spans="1:4" x14ac:dyDescent="0.3">
      <c r="A4350" s="25"/>
      <c r="B4350" s="26"/>
      <c r="C4350" s="27"/>
      <c r="D4350" s="29"/>
    </row>
    <row r="4351" spans="1:4" x14ac:dyDescent="0.3">
      <c r="A4351" s="25"/>
      <c r="B4351" s="26"/>
      <c r="C4351" s="27"/>
      <c r="D4351" s="29"/>
    </row>
    <row r="4352" spans="1:4" x14ac:dyDescent="0.3">
      <c r="A4352" s="25"/>
      <c r="B4352" s="26"/>
      <c r="C4352" s="27"/>
      <c r="D4352" s="29"/>
    </row>
    <row r="4353" spans="1:4" x14ac:dyDescent="0.3">
      <c r="A4353" s="25"/>
      <c r="B4353" s="26"/>
      <c r="C4353" s="27"/>
      <c r="D4353" s="29"/>
    </row>
    <row r="4354" spans="1:4" x14ac:dyDescent="0.3">
      <c r="A4354" s="25"/>
      <c r="B4354" s="26"/>
      <c r="C4354" s="27"/>
      <c r="D4354" s="29"/>
    </row>
    <row r="4355" spans="1:4" x14ac:dyDescent="0.3">
      <c r="A4355" s="25"/>
      <c r="B4355" s="26"/>
      <c r="C4355" s="27"/>
      <c r="D4355" s="29"/>
    </row>
    <row r="4356" spans="1:4" x14ac:dyDescent="0.3">
      <c r="A4356" s="25"/>
      <c r="B4356" s="26"/>
      <c r="C4356" s="27"/>
      <c r="D4356" s="29"/>
    </row>
    <row r="4357" spans="1:4" x14ac:dyDescent="0.3">
      <c r="A4357" s="25"/>
      <c r="B4357" s="26"/>
      <c r="C4357" s="27"/>
      <c r="D4357" s="29"/>
    </row>
    <row r="4358" spans="1:4" x14ac:dyDescent="0.3">
      <c r="A4358" s="25"/>
      <c r="B4358" s="26"/>
      <c r="C4358" s="27"/>
      <c r="D4358" s="29"/>
    </row>
    <row r="4359" spans="1:4" x14ac:dyDescent="0.3">
      <c r="A4359" s="25"/>
      <c r="B4359" s="26"/>
      <c r="C4359" s="27"/>
      <c r="D4359" s="29"/>
    </row>
    <row r="4360" spans="1:4" x14ac:dyDescent="0.3">
      <c r="A4360" s="25"/>
      <c r="B4360" s="26"/>
      <c r="C4360" s="27"/>
      <c r="D4360" s="29"/>
    </row>
    <row r="4361" spans="1:4" x14ac:dyDescent="0.3">
      <c r="A4361" s="25"/>
      <c r="B4361" s="26"/>
      <c r="C4361" s="27"/>
      <c r="D4361" s="29"/>
    </row>
    <row r="4362" spans="1:4" x14ac:dyDescent="0.3">
      <c r="A4362" s="25"/>
      <c r="B4362" s="26"/>
      <c r="C4362" s="27"/>
      <c r="D4362" s="29"/>
    </row>
    <row r="4363" spans="1:4" x14ac:dyDescent="0.3">
      <c r="A4363" s="25"/>
      <c r="B4363" s="26"/>
      <c r="C4363" s="27"/>
      <c r="D4363" s="29"/>
    </row>
    <row r="4364" spans="1:4" x14ac:dyDescent="0.3">
      <c r="A4364" s="25"/>
      <c r="B4364" s="26"/>
      <c r="C4364" s="27"/>
      <c r="D4364" s="29"/>
    </row>
    <row r="4365" spans="1:4" x14ac:dyDescent="0.3">
      <c r="A4365" s="25"/>
      <c r="B4365" s="26"/>
      <c r="C4365" s="27"/>
      <c r="D4365" s="29"/>
    </row>
    <row r="4366" spans="1:4" x14ac:dyDescent="0.3">
      <c r="A4366" s="25"/>
      <c r="B4366" s="26"/>
      <c r="C4366" s="27"/>
      <c r="D4366" s="29"/>
    </row>
    <row r="4367" spans="1:4" x14ac:dyDescent="0.3">
      <c r="A4367" s="25"/>
      <c r="B4367" s="26"/>
      <c r="C4367" s="27"/>
      <c r="D4367" s="29"/>
    </row>
    <row r="4368" spans="1:4" x14ac:dyDescent="0.3">
      <c r="A4368" s="25"/>
      <c r="B4368" s="26"/>
      <c r="C4368" s="27"/>
      <c r="D4368" s="29"/>
    </row>
    <row r="4369" spans="1:4" x14ac:dyDescent="0.3">
      <c r="A4369" s="25"/>
      <c r="B4369" s="26"/>
      <c r="C4369" s="27"/>
      <c r="D4369" s="29"/>
    </row>
    <row r="4370" spans="1:4" x14ac:dyDescent="0.3">
      <c r="A4370" s="25"/>
      <c r="B4370" s="26"/>
      <c r="C4370" s="27"/>
      <c r="D4370" s="29"/>
    </row>
    <row r="4371" spans="1:4" x14ac:dyDescent="0.3">
      <c r="A4371" s="25"/>
      <c r="B4371" s="26"/>
      <c r="C4371" s="27"/>
      <c r="D4371" s="29"/>
    </row>
    <row r="4372" spans="1:4" x14ac:dyDescent="0.3">
      <c r="A4372" s="25"/>
      <c r="B4372" s="26"/>
      <c r="C4372" s="27"/>
      <c r="D4372" s="29"/>
    </row>
    <row r="4373" spans="1:4" x14ac:dyDescent="0.3">
      <c r="A4373" s="25"/>
      <c r="B4373" s="26"/>
      <c r="C4373" s="27"/>
      <c r="D4373" s="29"/>
    </row>
    <row r="4374" spans="1:4" x14ac:dyDescent="0.3">
      <c r="A4374" s="25"/>
      <c r="B4374" s="26"/>
      <c r="C4374" s="27"/>
      <c r="D4374" s="29"/>
    </row>
    <row r="4375" spans="1:4" x14ac:dyDescent="0.3">
      <c r="A4375" s="25"/>
      <c r="B4375" s="26"/>
      <c r="C4375" s="27"/>
      <c r="D4375" s="29"/>
    </row>
    <row r="4376" spans="1:4" x14ac:dyDescent="0.3">
      <c r="A4376" s="25"/>
      <c r="B4376" s="26"/>
      <c r="C4376" s="27"/>
      <c r="D4376" s="29"/>
    </row>
    <row r="4377" spans="1:4" x14ac:dyDescent="0.3">
      <c r="A4377" s="25"/>
      <c r="B4377" s="26"/>
      <c r="C4377" s="27"/>
      <c r="D4377" s="29"/>
    </row>
    <row r="4378" spans="1:4" x14ac:dyDescent="0.3">
      <c r="A4378" s="25"/>
      <c r="B4378" s="26"/>
      <c r="C4378" s="27"/>
      <c r="D4378" s="29"/>
    </row>
    <row r="4379" spans="1:4" x14ac:dyDescent="0.3">
      <c r="A4379" s="25"/>
      <c r="B4379" s="26"/>
      <c r="C4379" s="27"/>
      <c r="D4379" s="29"/>
    </row>
    <row r="4380" spans="1:4" x14ac:dyDescent="0.3">
      <c r="A4380" s="25"/>
      <c r="B4380" s="26"/>
      <c r="C4380" s="27"/>
      <c r="D4380" s="29"/>
    </row>
    <row r="4381" spans="1:4" x14ac:dyDescent="0.3">
      <c r="A4381" s="25"/>
      <c r="B4381" s="26"/>
      <c r="C4381" s="27"/>
      <c r="D4381" s="29"/>
    </row>
    <row r="4382" spans="1:4" x14ac:dyDescent="0.3">
      <c r="A4382" s="25"/>
      <c r="B4382" s="26"/>
      <c r="C4382" s="27"/>
      <c r="D4382" s="29"/>
    </row>
    <row r="4383" spans="1:4" x14ac:dyDescent="0.3">
      <c r="A4383" s="25"/>
      <c r="B4383" s="26"/>
      <c r="C4383" s="27"/>
      <c r="D4383" s="29"/>
    </row>
    <row r="4384" spans="1:4" x14ac:dyDescent="0.3">
      <c r="A4384" s="25"/>
      <c r="B4384" s="26"/>
      <c r="C4384" s="27"/>
      <c r="D4384" s="29"/>
    </row>
    <row r="4385" spans="1:4" x14ac:dyDescent="0.3">
      <c r="A4385" s="25"/>
      <c r="B4385" s="26"/>
      <c r="C4385" s="27"/>
      <c r="D4385" s="29"/>
    </row>
    <row r="4386" spans="1:4" x14ac:dyDescent="0.3">
      <c r="A4386" s="25"/>
      <c r="B4386" s="26"/>
      <c r="C4386" s="27"/>
      <c r="D4386" s="29"/>
    </row>
    <row r="4387" spans="1:4" x14ac:dyDescent="0.3">
      <c r="A4387" s="25"/>
      <c r="B4387" s="26"/>
      <c r="C4387" s="27"/>
      <c r="D4387" s="29"/>
    </row>
    <row r="4388" spans="1:4" x14ac:dyDescent="0.3">
      <c r="A4388" s="25"/>
      <c r="B4388" s="26"/>
      <c r="C4388" s="27"/>
      <c r="D4388" s="29"/>
    </row>
    <row r="4389" spans="1:4" x14ac:dyDescent="0.3">
      <c r="A4389" s="25"/>
      <c r="B4389" s="26"/>
      <c r="C4389" s="27"/>
      <c r="D4389" s="29"/>
    </row>
    <row r="4390" spans="1:4" x14ac:dyDescent="0.3">
      <c r="A4390" s="25"/>
      <c r="B4390" s="26"/>
      <c r="C4390" s="27"/>
      <c r="D4390" s="29"/>
    </row>
    <row r="4391" spans="1:4" x14ac:dyDescent="0.3">
      <c r="A4391" s="25"/>
      <c r="B4391" s="26"/>
      <c r="C4391" s="27"/>
      <c r="D4391" s="29"/>
    </row>
    <row r="4392" spans="1:4" x14ac:dyDescent="0.3">
      <c r="A4392" s="25"/>
      <c r="B4392" s="26"/>
      <c r="C4392" s="27"/>
      <c r="D4392" s="29"/>
    </row>
    <row r="4393" spans="1:4" x14ac:dyDescent="0.3">
      <c r="A4393" s="25"/>
      <c r="B4393" s="26"/>
      <c r="C4393" s="27"/>
      <c r="D4393" s="29"/>
    </row>
    <row r="4394" spans="1:4" x14ac:dyDescent="0.3">
      <c r="A4394" s="25"/>
      <c r="B4394" s="26"/>
      <c r="C4394" s="27"/>
      <c r="D4394" s="29"/>
    </row>
    <row r="4395" spans="1:4" x14ac:dyDescent="0.3">
      <c r="A4395" s="25"/>
      <c r="B4395" s="26"/>
      <c r="C4395" s="27"/>
      <c r="D4395" s="29"/>
    </row>
    <row r="4396" spans="1:4" x14ac:dyDescent="0.3">
      <c r="A4396" s="25"/>
      <c r="B4396" s="26"/>
      <c r="C4396" s="27"/>
      <c r="D4396" s="29"/>
    </row>
    <row r="4397" spans="1:4" x14ac:dyDescent="0.3">
      <c r="A4397" s="25"/>
      <c r="B4397" s="26"/>
      <c r="C4397" s="27"/>
      <c r="D4397" s="29"/>
    </row>
    <row r="4398" spans="1:4" x14ac:dyDescent="0.3">
      <c r="A4398" s="25"/>
      <c r="B4398" s="26"/>
      <c r="C4398" s="27"/>
      <c r="D4398" s="29"/>
    </row>
    <row r="4399" spans="1:4" x14ac:dyDescent="0.3">
      <c r="A4399" s="25"/>
      <c r="B4399" s="26"/>
      <c r="C4399" s="27"/>
      <c r="D4399" s="29"/>
    </row>
    <row r="4400" spans="1:4" x14ac:dyDescent="0.3">
      <c r="A4400" s="25"/>
      <c r="B4400" s="26"/>
      <c r="C4400" s="27"/>
      <c r="D4400" s="29"/>
    </row>
    <row r="4401" spans="1:4" x14ac:dyDescent="0.3">
      <c r="A4401" s="25"/>
      <c r="B4401" s="26"/>
      <c r="C4401" s="27"/>
      <c r="D4401" s="29"/>
    </row>
    <row r="4402" spans="1:4" x14ac:dyDescent="0.3">
      <c r="A4402" s="25"/>
      <c r="B4402" s="26"/>
      <c r="C4402" s="27"/>
      <c r="D4402" s="29"/>
    </row>
    <row r="4403" spans="1:4" x14ac:dyDescent="0.3">
      <c r="A4403" s="25"/>
      <c r="B4403" s="26"/>
      <c r="C4403" s="27"/>
      <c r="D4403" s="29"/>
    </row>
    <row r="4404" spans="1:4" x14ac:dyDescent="0.3">
      <c r="A4404" s="25"/>
      <c r="B4404" s="26"/>
      <c r="C4404" s="27"/>
      <c r="D4404" s="29"/>
    </row>
    <row r="4405" spans="1:4" x14ac:dyDescent="0.3">
      <c r="A4405" s="25"/>
      <c r="B4405" s="26"/>
      <c r="C4405" s="27"/>
      <c r="D4405" s="29"/>
    </row>
    <row r="4406" spans="1:4" x14ac:dyDescent="0.3">
      <c r="A4406" s="25"/>
      <c r="B4406" s="26"/>
      <c r="C4406" s="27"/>
      <c r="D4406" s="29"/>
    </row>
    <row r="4407" spans="1:4" x14ac:dyDescent="0.3">
      <c r="A4407" s="25"/>
      <c r="B4407" s="26"/>
      <c r="C4407" s="27"/>
      <c r="D4407" s="29"/>
    </row>
    <row r="4408" spans="1:4" x14ac:dyDescent="0.3">
      <c r="A4408" s="25"/>
      <c r="B4408" s="26"/>
      <c r="C4408" s="27"/>
      <c r="D4408" s="29"/>
    </row>
    <row r="4409" spans="1:4" x14ac:dyDescent="0.3">
      <c r="A4409" s="25"/>
      <c r="B4409" s="26"/>
      <c r="C4409" s="27"/>
      <c r="D4409" s="29"/>
    </row>
    <row r="4410" spans="1:4" x14ac:dyDescent="0.3">
      <c r="A4410" s="25"/>
      <c r="B4410" s="26"/>
      <c r="C4410" s="27"/>
      <c r="D4410" s="29"/>
    </row>
    <row r="4411" spans="1:4" x14ac:dyDescent="0.3">
      <c r="A4411" s="25"/>
      <c r="B4411" s="26"/>
      <c r="C4411" s="27"/>
      <c r="D4411" s="29"/>
    </row>
    <row r="4412" spans="1:4" x14ac:dyDescent="0.3">
      <c r="A4412" s="25"/>
      <c r="B4412" s="26"/>
      <c r="C4412" s="27"/>
      <c r="D4412" s="29"/>
    </row>
    <row r="4413" spans="1:4" x14ac:dyDescent="0.3">
      <c r="A4413" s="25"/>
      <c r="B4413" s="26"/>
      <c r="C4413" s="27"/>
      <c r="D4413" s="29"/>
    </row>
    <row r="4414" spans="1:4" x14ac:dyDescent="0.3">
      <c r="A4414" s="25"/>
      <c r="B4414" s="26"/>
      <c r="C4414" s="27"/>
      <c r="D4414" s="29"/>
    </row>
    <row r="4415" spans="1:4" x14ac:dyDescent="0.3">
      <c r="A4415" s="25"/>
      <c r="B4415" s="26"/>
      <c r="C4415" s="27"/>
      <c r="D4415" s="29"/>
    </row>
    <row r="4416" spans="1:4" x14ac:dyDescent="0.3">
      <c r="A4416" s="25"/>
      <c r="B4416" s="26"/>
      <c r="C4416" s="27"/>
      <c r="D4416" s="29"/>
    </row>
    <row r="4417" spans="1:4" x14ac:dyDescent="0.3">
      <c r="A4417" s="25"/>
      <c r="B4417" s="26"/>
      <c r="C4417" s="27"/>
      <c r="D4417" s="29"/>
    </row>
    <row r="4418" spans="1:4" x14ac:dyDescent="0.3">
      <c r="A4418" s="25"/>
      <c r="B4418" s="26"/>
      <c r="C4418" s="27"/>
      <c r="D4418" s="29"/>
    </row>
    <row r="4419" spans="1:4" x14ac:dyDescent="0.3">
      <c r="A4419" s="25"/>
      <c r="B4419" s="26"/>
      <c r="C4419" s="27"/>
      <c r="D4419" s="29"/>
    </row>
    <row r="4420" spans="1:4" x14ac:dyDescent="0.3">
      <c r="A4420" s="25"/>
      <c r="B4420" s="26"/>
      <c r="C4420" s="27"/>
      <c r="D4420" s="29"/>
    </row>
    <row r="4421" spans="1:4" x14ac:dyDescent="0.3">
      <c r="A4421" s="25"/>
      <c r="B4421" s="26"/>
      <c r="C4421" s="27"/>
      <c r="D4421" s="29"/>
    </row>
    <row r="4422" spans="1:4" x14ac:dyDescent="0.3">
      <c r="A4422" s="25"/>
      <c r="B4422" s="26"/>
      <c r="C4422" s="27"/>
      <c r="D4422" s="29"/>
    </row>
    <row r="4423" spans="1:4" x14ac:dyDescent="0.3">
      <c r="A4423" s="25"/>
      <c r="B4423" s="26"/>
      <c r="C4423" s="27"/>
      <c r="D4423" s="29"/>
    </row>
    <row r="4424" spans="1:4" x14ac:dyDescent="0.3">
      <c r="A4424" s="25"/>
      <c r="B4424" s="26"/>
      <c r="C4424" s="27"/>
      <c r="D4424" s="29"/>
    </row>
    <row r="4425" spans="1:4" x14ac:dyDescent="0.3">
      <c r="A4425" s="25"/>
      <c r="B4425" s="26"/>
      <c r="C4425" s="27"/>
      <c r="D4425" s="29"/>
    </row>
    <row r="4426" spans="1:4" x14ac:dyDescent="0.3">
      <c r="A4426" s="25"/>
      <c r="B4426" s="26"/>
      <c r="C4426" s="27"/>
      <c r="D4426" s="29"/>
    </row>
    <row r="4427" spans="1:4" x14ac:dyDescent="0.3">
      <c r="A4427" s="25"/>
      <c r="B4427" s="26"/>
      <c r="C4427" s="27"/>
      <c r="D4427" s="29"/>
    </row>
    <row r="4428" spans="1:4" x14ac:dyDescent="0.3">
      <c r="A4428" s="25"/>
      <c r="B4428" s="26"/>
      <c r="C4428" s="27"/>
      <c r="D4428" s="29"/>
    </row>
    <row r="4429" spans="1:4" x14ac:dyDescent="0.3">
      <c r="A4429" s="25"/>
      <c r="B4429" s="26"/>
      <c r="C4429" s="27"/>
      <c r="D4429" s="29"/>
    </row>
    <row r="4430" spans="1:4" x14ac:dyDescent="0.3">
      <c r="A4430" s="25"/>
      <c r="B4430" s="26"/>
      <c r="C4430" s="27"/>
      <c r="D4430" s="29"/>
    </row>
    <row r="4431" spans="1:4" x14ac:dyDescent="0.3">
      <c r="A4431" s="25"/>
      <c r="B4431" s="26"/>
      <c r="C4431" s="27"/>
      <c r="D4431" s="29"/>
    </row>
    <row r="4432" spans="1:4" x14ac:dyDescent="0.3">
      <c r="A4432" s="25"/>
      <c r="B4432" s="26"/>
      <c r="C4432" s="27"/>
      <c r="D4432" s="29"/>
    </row>
    <row r="4433" spans="1:4" x14ac:dyDescent="0.3">
      <c r="A4433" s="25"/>
      <c r="B4433" s="26"/>
      <c r="C4433" s="27"/>
      <c r="D4433" s="29"/>
    </row>
    <row r="4434" spans="1:4" x14ac:dyDescent="0.3">
      <c r="A4434" s="25"/>
      <c r="B4434" s="26"/>
      <c r="C4434" s="27"/>
      <c r="D4434" s="29"/>
    </row>
    <row r="4435" spans="1:4" x14ac:dyDescent="0.3">
      <c r="A4435" s="25"/>
      <c r="B4435" s="26"/>
      <c r="C4435" s="27"/>
      <c r="D4435" s="29"/>
    </row>
    <row r="4436" spans="1:4" x14ac:dyDescent="0.3">
      <c r="A4436" s="25"/>
      <c r="B4436" s="26"/>
      <c r="C4436" s="27"/>
      <c r="D4436" s="29"/>
    </row>
    <row r="4437" spans="1:4" x14ac:dyDescent="0.3">
      <c r="A4437" s="25"/>
      <c r="B4437" s="26"/>
      <c r="C4437" s="27"/>
      <c r="D4437" s="29"/>
    </row>
    <row r="4438" spans="1:4" x14ac:dyDescent="0.3">
      <c r="A4438" s="25"/>
      <c r="B4438" s="26"/>
      <c r="C4438" s="27"/>
      <c r="D4438" s="29"/>
    </row>
    <row r="4439" spans="1:4" x14ac:dyDescent="0.3">
      <c r="A4439" s="25"/>
      <c r="B4439" s="26"/>
      <c r="C4439" s="27"/>
      <c r="D4439" s="29"/>
    </row>
    <row r="4440" spans="1:4" x14ac:dyDescent="0.3">
      <c r="A4440" s="25"/>
      <c r="B4440" s="26"/>
      <c r="C4440" s="27"/>
      <c r="D4440" s="29"/>
    </row>
    <row r="4441" spans="1:4" x14ac:dyDescent="0.3">
      <c r="A4441" s="25"/>
      <c r="B4441" s="26"/>
      <c r="C4441" s="27"/>
      <c r="D4441" s="29"/>
    </row>
    <row r="4442" spans="1:4" x14ac:dyDescent="0.3">
      <c r="A4442" s="25"/>
      <c r="B4442" s="26"/>
      <c r="C4442" s="27"/>
      <c r="D4442" s="29"/>
    </row>
    <row r="4443" spans="1:4" x14ac:dyDescent="0.3">
      <c r="A4443" s="25"/>
      <c r="B4443" s="26"/>
      <c r="C4443" s="27"/>
      <c r="D4443" s="29"/>
    </row>
    <row r="4444" spans="1:4" x14ac:dyDescent="0.3">
      <c r="A4444" s="25"/>
      <c r="B4444" s="26"/>
      <c r="C4444" s="27"/>
      <c r="D4444" s="29"/>
    </row>
    <row r="4445" spans="1:4" x14ac:dyDescent="0.3">
      <c r="A4445" s="25"/>
      <c r="B4445" s="26"/>
      <c r="C4445" s="27"/>
      <c r="D4445" s="29"/>
    </row>
    <row r="4446" spans="1:4" x14ac:dyDescent="0.3">
      <c r="A4446" s="25"/>
      <c r="B4446" s="26"/>
      <c r="C4446" s="27"/>
      <c r="D4446" s="29"/>
    </row>
    <row r="4447" spans="1:4" x14ac:dyDescent="0.3">
      <c r="A4447" s="25"/>
      <c r="B4447" s="26"/>
      <c r="C4447" s="27"/>
      <c r="D4447" s="29"/>
    </row>
    <row r="4448" spans="1:4" x14ac:dyDescent="0.3">
      <c r="A4448" s="25"/>
      <c r="B4448" s="26"/>
      <c r="C4448" s="27"/>
      <c r="D4448" s="29"/>
    </row>
    <row r="4449" spans="1:4" x14ac:dyDescent="0.3">
      <c r="A4449" s="25"/>
      <c r="B4449" s="26"/>
      <c r="C4449" s="27"/>
      <c r="D4449" s="29"/>
    </row>
    <row r="4450" spans="1:4" x14ac:dyDescent="0.3">
      <c r="A4450" s="25"/>
      <c r="B4450" s="26"/>
      <c r="C4450" s="27"/>
      <c r="D4450" s="29"/>
    </row>
    <row r="4451" spans="1:4" x14ac:dyDescent="0.3">
      <c r="A4451" s="25"/>
      <c r="B4451" s="26"/>
      <c r="C4451" s="27"/>
      <c r="D4451" s="29"/>
    </row>
    <row r="4452" spans="1:4" x14ac:dyDescent="0.3">
      <c r="A4452" s="25"/>
      <c r="B4452" s="26"/>
      <c r="C4452" s="27"/>
      <c r="D4452" s="29"/>
    </row>
    <row r="4453" spans="1:4" x14ac:dyDescent="0.3">
      <c r="A4453" s="25"/>
      <c r="B4453" s="26"/>
      <c r="C4453" s="27"/>
      <c r="D4453" s="29"/>
    </row>
    <row r="4454" spans="1:4" x14ac:dyDescent="0.3">
      <c r="A4454" s="25"/>
      <c r="B4454" s="26"/>
      <c r="C4454" s="27"/>
      <c r="D4454" s="29"/>
    </row>
    <row r="4455" spans="1:4" x14ac:dyDescent="0.3">
      <c r="A4455" s="25"/>
      <c r="B4455" s="26"/>
      <c r="C4455" s="27"/>
      <c r="D4455" s="29"/>
    </row>
    <row r="4456" spans="1:4" x14ac:dyDescent="0.3">
      <c r="A4456" s="25"/>
      <c r="B4456" s="26"/>
      <c r="C4456" s="27"/>
      <c r="D4456" s="29"/>
    </row>
    <row r="4457" spans="1:4" x14ac:dyDescent="0.3">
      <c r="A4457" s="25"/>
      <c r="B4457" s="26"/>
      <c r="C4457" s="27"/>
      <c r="D4457" s="29"/>
    </row>
    <row r="4458" spans="1:4" x14ac:dyDescent="0.3">
      <c r="A4458" s="25"/>
      <c r="B4458" s="26"/>
      <c r="C4458" s="27"/>
      <c r="D4458" s="29"/>
    </row>
    <row r="4459" spans="1:4" x14ac:dyDescent="0.3">
      <c r="A4459" s="25"/>
      <c r="B4459" s="26"/>
      <c r="C4459" s="27"/>
      <c r="D4459" s="29"/>
    </row>
    <row r="4460" spans="1:4" x14ac:dyDescent="0.3">
      <c r="A4460" s="25"/>
      <c r="B4460" s="26"/>
      <c r="C4460" s="27"/>
      <c r="D4460" s="29"/>
    </row>
    <row r="4461" spans="1:4" x14ac:dyDescent="0.3">
      <c r="A4461" s="25"/>
      <c r="B4461" s="26"/>
      <c r="C4461" s="27"/>
      <c r="D4461" s="29"/>
    </row>
    <row r="4462" spans="1:4" x14ac:dyDescent="0.3">
      <c r="A4462" s="25"/>
      <c r="B4462" s="26"/>
      <c r="C4462" s="27"/>
      <c r="D4462" s="29"/>
    </row>
    <row r="4463" spans="1:4" x14ac:dyDescent="0.3">
      <c r="A4463" s="25"/>
      <c r="B4463" s="26"/>
      <c r="C4463" s="27"/>
      <c r="D4463" s="29"/>
    </row>
    <row r="4464" spans="1:4" x14ac:dyDescent="0.3">
      <c r="A4464" s="25"/>
      <c r="B4464" s="26"/>
      <c r="C4464" s="27"/>
      <c r="D4464" s="29"/>
    </row>
    <row r="4465" spans="1:4" x14ac:dyDescent="0.3">
      <c r="A4465" s="25"/>
      <c r="B4465" s="26"/>
      <c r="C4465" s="27"/>
      <c r="D4465" s="29"/>
    </row>
    <row r="4466" spans="1:4" x14ac:dyDescent="0.3">
      <c r="A4466" s="25"/>
      <c r="B4466" s="26"/>
      <c r="C4466" s="27"/>
      <c r="D4466" s="29"/>
    </row>
    <row r="4467" spans="1:4" x14ac:dyDescent="0.3">
      <c r="A4467" s="25"/>
      <c r="B4467" s="26"/>
      <c r="C4467" s="27"/>
      <c r="D4467" s="29"/>
    </row>
    <row r="4468" spans="1:4" x14ac:dyDescent="0.3">
      <c r="A4468" s="25"/>
      <c r="B4468" s="26"/>
      <c r="C4468" s="27"/>
      <c r="D4468" s="29"/>
    </row>
    <row r="4469" spans="1:4" x14ac:dyDescent="0.3">
      <c r="A4469" s="25"/>
      <c r="B4469" s="26"/>
      <c r="C4469" s="27"/>
      <c r="D4469" s="29"/>
    </row>
    <row r="4470" spans="1:4" x14ac:dyDescent="0.3">
      <c r="A4470" s="25"/>
      <c r="B4470" s="26"/>
      <c r="C4470" s="27"/>
      <c r="D4470" s="29"/>
    </row>
    <row r="4471" spans="1:4" x14ac:dyDescent="0.3">
      <c r="A4471" s="25"/>
      <c r="B4471" s="26"/>
      <c r="C4471" s="27"/>
      <c r="D4471" s="29"/>
    </row>
    <row r="4472" spans="1:4" x14ac:dyDescent="0.3">
      <c r="A4472" s="25"/>
      <c r="B4472" s="26"/>
      <c r="C4472" s="27"/>
      <c r="D4472" s="29"/>
    </row>
    <row r="4473" spans="1:4" x14ac:dyDescent="0.3">
      <c r="A4473" s="25"/>
      <c r="B4473" s="26"/>
      <c r="C4473" s="27"/>
      <c r="D4473" s="29"/>
    </row>
    <row r="4474" spans="1:4" x14ac:dyDescent="0.3">
      <c r="A4474" s="25"/>
      <c r="B4474" s="26"/>
      <c r="C4474" s="27"/>
      <c r="D4474" s="29"/>
    </row>
    <row r="4475" spans="1:4" x14ac:dyDescent="0.3">
      <c r="A4475" s="25"/>
      <c r="B4475" s="26"/>
      <c r="C4475" s="27"/>
      <c r="D4475" s="29"/>
    </row>
    <row r="4476" spans="1:4" x14ac:dyDescent="0.3">
      <c r="A4476" s="25"/>
      <c r="B4476" s="26"/>
      <c r="C4476" s="27"/>
      <c r="D4476" s="29"/>
    </row>
    <row r="4477" spans="1:4" x14ac:dyDescent="0.3">
      <c r="A4477" s="25"/>
      <c r="B4477" s="26"/>
      <c r="C4477" s="27"/>
      <c r="D4477" s="29"/>
    </row>
    <row r="4478" spans="1:4" x14ac:dyDescent="0.3">
      <c r="A4478" s="25"/>
      <c r="B4478" s="26"/>
      <c r="C4478" s="27"/>
      <c r="D4478" s="29"/>
    </row>
    <row r="4479" spans="1:4" x14ac:dyDescent="0.3">
      <c r="A4479" s="25"/>
      <c r="B4479" s="26"/>
      <c r="C4479" s="27"/>
      <c r="D4479" s="29"/>
    </row>
    <row r="4480" spans="1:4" x14ac:dyDescent="0.3">
      <c r="A4480" s="25"/>
      <c r="B4480" s="26"/>
      <c r="C4480" s="27"/>
      <c r="D4480" s="29"/>
    </row>
    <row r="4481" spans="1:4" x14ac:dyDescent="0.3">
      <c r="A4481" s="25"/>
      <c r="B4481" s="26"/>
      <c r="C4481" s="27"/>
      <c r="D4481" s="29"/>
    </row>
    <row r="4482" spans="1:4" x14ac:dyDescent="0.3">
      <c r="A4482" s="25"/>
      <c r="B4482" s="26"/>
      <c r="C4482" s="27"/>
      <c r="D4482" s="29"/>
    </row>
    <row r="4483" spans="1:4" x14ac:dyDescent="0.3">
      <c r="A4483" s="25"/>
      <c r="B4483" s="26"/>
      <c r="C4483" s="27"/>
      <c r="D4483" s="29"/>
    </row>
    <row r="4484" spans="1:4" x14ac:dyDescent="0.3">
      <c r="A4484" s="25"/>
      <c r="B4484" s="26"/>
      <c r="C4484" s="27"/>
      <c r="D4484" s="29"/>
    </row>
    <row r="4485" spans="1:4" x14ac:dyDescent="0.3">
      <c r="A4485" s="25"/>
      <c r="B4485" s="26"/>
      <c r="C4485" s="27"/>
      <c r="D4485" s="29"/>
    </row>
    <row r="4486" spans="1:4" x14ac:dyDescent="0.3">
      <c r="A4486" s="25"/>
      <c r="B4486" s="26"/>
      <c r="C4486" s="27"/>
      <c r="D4486" s="29"/>
    </row>
    <row r="4487" spans="1:4" x14ac:dyDescent="0.3">
      <c r="A4487" s="25"/>
      <c r="B4487" s="26"/>
      <c r="C4487" s="27"/>
      <c r="D4487" s="29"/>
    </row>
    <row r="4488" spans="1:4" x14ac:dyDescent="0.3">
      <c r="A4488" s="25"/>
      <c r="B4488" s="26"/>
      <c r="C4488" s="27"/>
      <c r="D4488" s="29"/>
    </row>
    <row r="4489" spans="1:4" x14ac:dyDescent="0.3">
      <c r="A4489" s="25"/>
      <c r="B4489" s="26"/>
      <c r="C4489" s="27"/>
      <c r="D4489" s="29"/>
    </row>
    <row r="4490" spans="1:4" x14ac:dyDescent="0.3">
      <c r="A4490" s="25"/>
      <c r="B4490" s="26"/>
      <c r="C4490" s="27"/>
      <c r="D4490" s="29"/>
    </row>
    <row r="4491" spans="1:4" x14ac:dyDescent="0.3">
      <c r="A4491" s="25"/>
      <c r="B4491" s="26"/>
      <c r="C4491" s="27"/>
      <c r="D4491" s="29"/>
    </row>
    <row r="4492" spans="1:4" x14ac:dyDescent="0.3">
      <c r="A4492" s="25"/>
      <c r="B4492" s="26"/>
      <c r="C4492" s="27"/>
      <c r="D4492" s="29"/>
    </row>
    <row r="4493" spans="1:4" x14ac:dyDescent="0.3">
      <c r="A4493" s="25"/>
      <c r="B4493" s="26"/>
      <c r="C4493" s="27"/>
      <c r="D4493" s="29"/>
    </row>
    <row r="4494" spans="1:4" x14ac:dyDescent="0.3">
      <c r="A4494" s="25"/>
      <c r="B4494" s="26"/>
      <c r="C4494" s="27"/>
      <c r="D4494" s="29"/>
    </row>
    <row r="4495" spans="1:4" x14ac:dyDescent="0.3">
      <c r="A4495" s="25"/>
      <c r="B4495" s="26"/>
      <c r="C4495" s="27"/>
      <c r="D4495" s="29"/>
    </row>
    <row r="4496" spans="1:4" x14ac:dyDescent="0.3">
      <c r="A4496" s="25"/>
      <c r="B4496" s="26"/>
      <c r="C4496" s="27"/>
      <c r="D4496" s="29"/>
    </row>
    <row r="4497" spans="1:4" x14ac:dyDescent="0.3">
      <c r="A4497" s="25"/>
      <c r="B4497" s="26"/>
      <c r="C4497" s="27"/>
      <c r="D4497" s="29"/>
    </row>
    <row r="4498" spans="1:4" x14ac:dyDescent="0.3">
      <c r="A4498" s="25"/>
      <c r="B4498" s="26"/>
      <c r="C4498" s="27"/>
      <c r="D4498" s="29"/>
    </row>
    <row r="4499" spans="1:4" x14ac:dyDescent="0.3">
      <c r="A4499" s="25"/>
      <c r="B4499" s="26"/>
      <c r="C4499" s="27"/>
      <c r="D4499" s="29"/>
    </row>
    <row r="4500" spans="1:4" x14ac:dyDescent="0.3">
      <c r="A4500" s="25"/>
      <c r="B4500" s="26"/>
      <c r="C4500" s="27"/>
      <c r="D4500" s="29"/>
    </row>
    <row r="4501" spans="1:4" x14ac:dyDescent="0.3">
      <c r="A4501" s="25"/>
      <c r="B4501" s="26"/>
      <c r="C4501" s="27"/>
      <c r="D4501" s="29"/>
    </row>
    <row r="4502" spans="1:4" x14ac:dyDescent="0.3">
      <c r="A4502" s="25"/>
      <c r="B4502" s="26"/>
      <c r="C4502" s="27"/>
      <c r="D4502" s="29"/>
    </row>
    <row r="4503" spans="1:4" x14ac:dyDescent="0.3">
      <c r="A4503" s="25"/>
      <c r="B4503" s="26"/>
      <c r="C4503" s="27"/>
      <c r="D4503" s="29"/>
    </row>
    <row r="4504" spans="1:4" x14ac:dyDescent="0.3">
      <c r="A4504" s="25"/>
      <c r="B4504" s="26"/>
      <c r="C4504" s="27"/>
      <c r="D4504" s="29"/>
    </row>
    <row r="4505" spans="1:4" x14ac:dyDescent="0.3">
      <c r="A4505" s="25"/>
      <c r="B4505" s="26"/>
      <c r="C4505" s="27"/>
      <c r="D4505" s="29"/>
    </row>
    <row r="4506" spans="1:4" x14ac:dyDescent="0.3">
      <c r="A4506" s="25"/>
      <c r="B4506" s="26"/>
      <c r="C4506" s="27"/>
      <c r="D4506" s="29"/>
    </row>
    <row r="4507" spans="1:4" x14ac:dyDescent="0.3">
      <c r="A4507" s="25"/>
      <c r="B4507" s="26"/>
      <c r="C4507" s="27"/>
      <c r="D4507" s="29"/>
    </row>
    <row r="4508" spans="1:4" x14ac:dyDescent="0.3">
      <c r="A4508" s="25"/>
      <c r="B4508" s="26"/>
      <c r="C4508" s="27"/>
      <c r="D4508" s="29"/>
    </row>
    <row r="4509" spans="1:4" x14ac:dyDescent="0.3">
      <c r="A4509" s="25"/>
      <c r="B4509" s="26"/>
      <c r="C4509" s="27"/>
      <c r="D4509" s="29"/>
    </row>
    <row r="4510" spans="1:4" x14ac:dyDescent="0.3">
      <c r="A4510" s="25"/>
      <c r="B4510" s="26"/>
      <c r="C4510" s="27"/>
      <c r="D4510" s="29"/>
    </row>
    <row r="4511" spans="1:4" x14ac:dyDescent="0.3">
      <c r="A4511" s="25"/>
      <c r="B4511" s="26"/>
      <c r="C4511" s="27"/>
      <c r="D4511" s="29"/>
    </row>
    <row r="4512" spans="1:4" x14ac:dyDescent="0.3">
      <c r="A4512" s="25"/>
      <c r="B4512" s="26"/>
      <c r="C4512" s="27"/>
      <c r="D4512" s="29"/>
    </row>
    <row r="4513" spans="1:4" x14ac:dyDescent="0.3">
      <c r="A4513" s="25"/>
      <c r="B4513" s="26"/>
      <c r="C4513" s="27"/>
      <c r="D4513" s="29"/>
    </row>
    <row r="4514" spans="1:4" x14ac:dyDescent="0.3">
      <c r="A4514" s="25"/>
      <c r="B4514" s="26"/>
      <c r="C4514" s="27"/>
      <c r="D4514" s="29"/>
    </row>
    <row r="4515" spans="1:4" x14ac:dyDescent="0.3">
      <c r="A4515" s="25"/>
      <c r="B4515" s="26"/>
      <c r="C4515" s="27"/>
      <c r="D4515" s="29"/>
    </row>
    <row r="4516" spans="1:4" x14ac:dyDescent="0.3">
      <c r="A4516" s="25"/>
      <c r="B4516" s="26"/>
      <c r="C4516" s="27"/>
      <c r="D4516" s="29"/>
    </row>
    <row r="4517" spans="1:4" x14ac:dyDescent="0.3">
      <c r="A4517" s="25"/>
      <c r="B4517" s="26"/>
      <c r="C4517" s="27"/>
      <c r="D4517" s="29"/>
    </row>
    <row r="4518" spans="1:4" x14ac:dyDescent="0.3">
      <c r="A4518" s="25"/>
      <c r="B4518" s="26"/>
      <c r="C4518" s="27"/>
      <c r="D4518" s="29"/>
    </row>
    <row r="4519" spans="1:4" x14ac:dyDescent="0.3">
      <c r="A4519" s="25"/>
      <c r="B4519" s="26"/>
      <c r="C4519" s="27"/>
      <c r="D4519" s="29"/>
    </row>
    <row r="4520" spans="1:4" x14ac:dyDescent="0.3">
      <c r="A4520" s="25"/>
      <c r="B4520" s="26"/>
      <c r="C4520" s="27"/>
      <c r="D4520" s="29"/>
    </row>
    <row r="4521" spans="1:4" x14ac:dyDescent="0.3">
      <c r="A4521" s="25"/>
      <c r="B4521" s="26"/>
      <c r="C4521" s="27"/>
      <c r="D4521" s="29"/>
    </row>
    <row r="4522" spans="1:4" x14ac:dyDescent="0.3">
      <c r="A4522" s="25"/>
      <c r="B4522" s="26"/>
      <c r="C4522" s="27"/>
      <c r="D4522" s="29"/>
    </row>
    <row r="4523" spans="1:4" x14ac:dyDescent="0.3">
      <c r="A4523" s="25"/>
      <c r="B4523" s="26"/>
      <c r="C4523" s="27"/>
      <c r="D4523" s="29"/>
    </row>
    <row r="4524" spans="1:4" x14ac:dyDescent="0.3">
      <c r="A4524" s="25"/>
      <c r="B4524" s="26"/>
      <c r="C4524" s="27"/>
      <c r="D4524" s="29"/>
    </row>
    <row r="4525" spans="1:4" x14ac:dyDescent="0.3">
      <c r="A4525" s="25"/>
      <c r="B4525" s="26"/>
      <c r="C4525" s="27"/>
      <c r="D4525" s="29"/>
    </row>
    <row r="4526" spans="1:4" x14ac:dyDescent="0.3">
      <c r="A4526" s="25"/>
      <c r="B4526" s="26"/>
      <c r="C4526" s="27"/>
      <c r="D4526" s="29"/>
    </row>
    <row r="4527" spans="1:4" x14ac:dyDescent="0.3">
      <c r="A4527" s="25"/>
      <c r="B4527" s="26"/>
      <c r="C4527" s="27"/>
      <c r="D4527" s="29"/>
    </row>
    <row r="4528" spans="1:4" x14ac:dyDescent="0.3">
      <c r="A4528" s="25"/>
      <c r="B4528" s="26"/>
      <c r="C4528" s="27"/>
      <c r="D4528" s="29"/>
    </row>
    <row r="4529" spans="1:4" x14ac:dyDescent="0.3">
      <c r="A4529" s="25"/>
      <c r="B4529" s="26"/>
      <c r="C4529" s="27"/>
      <c r="D4529" s="29"/>
    </row>
    <row r="4530" spans="1:4" x14ac:dyDescent="0.3">
      <c r="A4530" s="25"/>
      <c r="B4530" s="26"/>
      <c r="C4530" s="27"/>
      <c r="D4530" s="29"/>
    </row>
    <row r="4531" spans="1:4" x14ac:dyDescent="0.3">
      <c r="A4531" s="25"/>
      <c r="B4531" s="26"/>
      <c r="C4531" s="27"/>
      <c r="D4531" s="29"/>
    </row>
    <row r="4532" spans="1:4" x14ac:dyDescent="0.3">
      <c r="A4532" s="25"/>
      <c r="B4532" s="26"/>
      <c r="C4532" s="27"/>
      <c r="D4532" s="29"/>
    </row>
    <row r="4533" spans="1:4" x14ac:dyDescent="0.3">
      <c r="A4533" s="25"/>
      <c r="B4533" s="26"/>
      <c r="C4533" s="27"/>
      <c r="D4533" s="29"/>
    </row>
    <row r="4534" spans="1:4" x14ac:dyDescent="0.3">
      <c r="A4534" s="25"/>
      <c r="B4534" s="26"/>
      <c r="C4534" s="27"/>
      <c r="D4534" s="29"/>
    </row>
    <row r="4535" spans="1:4" x14ac:dyDescent="0.3">
      <c r="A4535" s="25"/>
      <c r="B4535" s="26"/>
      <c r="C4535" s="27"/>
      <c r="D4535" s="29"/>
    </row>
    <row r="4536" spans="1:4" x14ac:dyDescent="0.3">
      <c r="A4536" s="25"/>
      <c r="B4536" s="26"/>
      <c r="C4536" s="27"/>
      <c r="D4536" s="29"/>
    </row>
    <row r="4537" spans="1:4" x14ac:dyDescent="0.3">
      <c r="A4537" s="25"/>
      <c r="B4537" s="26"/>
      <c r="C4537" s="27"/>
      <c r="D4537" s="29"/>
    </row>
    <row r="4538" spans="1:4" x14ac:dyDescent="0.3">
      <c r="A4538" s="25"/>
      <c r="B4538" s="26"/>
      <c r="C4538" s="27"/>
      <c r="D4538" s="29"/>
    </row>
    <row r="4539" spans="1:4" x14ac:dyDescent="0.3">
      <c r="A4539" s="25"/>
      <c r="B4539" s="26"/>
      <c r="C4539" s="27"/>
      <c r="D4539" s="29"/>
    </row>
    <row r="4540" spans="1:4" x14ac:dyDescent="0.3">
      <c r="A4540" s="25"/>
      <c r="B4540" s="26"/>
      <c r="C4540" s="27"/>
      <c r="D4540" s="29"/>
    </row>
    <row r="4541" spans="1:4" x14ac:dyDescent="0.3">
      <c r="A4541" s="25"/>
      <c r="B4541" s="26"/>
      <c r="C4541" s="27"/>
      <c r="D4541" s="29"/>
    </row>
    <row r="4542" spans="1:4" x14ac:dyDescent="0.3">
      <c r="A4542" s="25"/>
      <c r="B4542" s="26"/>
      <c r="C4542" s="27"/>
      <c r="D4542" s="29"/>
    </row>
    <row r="4543" spans="1:4" x14ac:dyDescent="0.3">
      <c r="A4543" s="25"/>
      <c r="B4543" s="26"/>
      <c r="C4543" s="27"/>
      <c r="D4543" s="29"/>
    </row>
    <row r="4544" spans="1:4" x14ac:dyDescent="0.3">
      <c r="A4544" s="25"/>
      <c r="B4544" s="26"/>
      <c r="C4544" s="27"/>
      <c r="D4544" s="29"/>
    </row>
    <row r="4545" spans="1:4" x14ac:dyDescent="0.3">
      <c r="A4545" s="25"/>
      <c r="B4545" s="26"/>
      <c r="C4545" s="27"/>
      <c r="D4545" s="29"/>
    </row>
    <row r="4546" spans="1:4" x14ac:dyDescent="0.3">
      <c r="A4546" s="25"/>
      <c r="B4546" s="26"/>
      <c r="C4546" s="27"/>
      <c r="D4546" s="29"/>
    </row>
    <row r="4547" spans="1:4" x14ac:dyDescent="0.3">
      <c r="A4547" s="25"/>
      <c r="B4547" s="26"/>
      <c r="C4547" s="27"/>
      <c r="D4547" s="29"/>
    </row>
    <row r="4548" spans="1:4" x14ac:dyDescent="0.3">
      <c r="A4548" s="25"/>
      <c r="B4548" s="26"/>
      <c r="C4548" s="27"/>
      <c r="D4548" s="29"/>
    </row>
    <row r="4549" spans="1:4" x14ac:dyDescent="0.3">
      <c r="A4549" s="25"/>
      <c r="B4549" s="26"/>
      <c r="C4549" s="27"/>
      <c r="D4549" s="29"/>
    </row>
    <row r="4550" spans="1:4" x14ac:dyDescent="0.3">
      <c r="A4550" s="25"/>
      <c r="B4550" s="26"/>
      <c r="C4550" s="27"/>
      <c r="D4550" s="29"/>
    </row>
    <row r="4551" spans="1:4" x14ac:dyDescent="0.3">
      <c r="A4551" s="25"/>
      <c r="B4551" s="26"/>
      <c r="C4551" s="27"/>
      <c r="D4551" s="29"/>
    </row>
    <row r="4552" spans="1:4" x14ac:dyDescent="0.3">
      <c r="A4552" s="25"/>
      <c r="B4552" s="26"/>
      <c r="C4552" s="27"/>
      <c r="D4552" s="29"/>
    </row>
    <row r="4553" spans="1:4" x14ac:dyDescent="0.3">
      <c r="A4553" s="25"/>
      <c r="B4553" s="26"/>
      <c r="C4553" s="27"/>
      <c r="D4553" s="29"/>
    </row>
    <row r="4554" spans="1:4" x14ac:dyDescent="0.3">
      <c r="A4554" s="25"/>
      <c r="B4554" s="26"/>
      <c r="C4554" s="27"/>
      <c r="D4554" s="29"/>
    </row>
    <row r="4555" spans="1:4" x14ac:dyDescent="0.3">
      <c r="A4555" s="25"/>
      <c r="B4555" s="26"/>
      <c r="C4555" s="27"/>
      <c r="D4555" s="29"/>
    </row>
    <row r="4556" spans="1:4" x14ac:dyDescent="0.3">
      <c r="A4556" s="25"/>
      <c r="B4556" s="26"/>
      <c r="C4556" s="27"/>
      <c r="D4556" s="29"/>
    </row>
    <row r="4557" spans="1:4" x14ac:dyDescent="0.3">
      <c r="A4557" s="25"/>
      <c r="B4557" s="26"/>
      <c r="C4557" s="27"/>
      <c r="D4557" s="29"/>
    </row>
    <row r="4558" spans="1:4" x14ac:dyDescent="0.3">
      <c r="A4558" s="25"/>
      <c r="B4558" s="26"/>
      <c r="C4558" s="27"/>
      <c r="D4558" s="29"/>
    </row>
    <row r="4559" spans="1:4" x14ac:dyDescent="0.3">
      <c r="A4559" s="25"/>
      <c r="B4559" s="26"/>
      <c r="C4559" s="27"/>
      <c r="D4559" s="29"/>
    </row>
    <row r="4560" spans="1:4" x14ac:dyDescent="0.3">
      <c r="A4560" s="25"/>
      <c r="B4560" s="26"/>
      <c r="C4560" s="27"/>
      <c r="D4560" s="29"/>
    </row>
    <row r="4561" spans="1:4" x14ac:dyDescent="0.3">
      <c r="A4561" s="25"/>
      <c r="B4561" s="26"/>
      <c r="C4561" s="27"/>
      <c r="D4561" s="29"/>
    </row>
    <row r="4562" spans="1:4" x14ac:dyDescent="0.3">
      <c r="A4562" s="25"/>
      <c r="B4562" s="26"/>
      <c r="C4562" s="27"/>
      <c r="D4562" s="29"/>
    </row>
    <row r="4563" spans="1:4" x14ac:dyDescent="0.3">
      <c r="A4563" s="25"/>
      <c r="B4563" s="26"/>
      <c r="C4563" s="27"/>
      <c r="D4563" s="29"/>
    </row>
    <row r="4564" spans="1:4" x14ac:dyDescent="0.3">
      <c r="A4564" s="25"/>
      <c r="B4564" s="26"/>
      <c r="C4564" s="27"/>
      <c r="D4564" s="29"/>
    </row>
    <row r="4565" spans="1:4" x14ac:dyDescent="0.3">
      <c r="A4565" s="25"/>
      <c r="B4565" s="26"/>
      <c r="C4565" s="27"/>
      <c r="D4565" s="29"/>
    </row>
    <row r="4566" spans="1:4" x14ac:dyDescent="0.3">
      <c r="A4566" s="25"/>
      <c r="B4566" s="26"/>
      <c r="C4566" s="27"/>
      <c r="D4566" s="29"/>
    </row>
    <row r="4567" spans="1:4" x14ac:dyDescent="0.3">
      <c r="A4567" s="25"/>
      <c r="B4567" s="26"/>
      <c r="C4567" s="27"/>
      <c r="D4567" s="29"/>
    </row>
    <row r="4568" spans="1:4" x14ac:dyDescent="0.3">
      <c r="A4568" s="25"/>
      <c r="B4568" s="26"/>
      <c r="C4568" s="27"/>
      <c r="D4568" s="29"/>
    </row>
    <row r="4569" spans="1:4" x14ac:dyDescent="0.3">
      <c r="A4569" s="25"/>
      <c r="B4569" s="26"/>
      <c r="C4569" s="27"/>
      <c r="D4569" s="29"/>
    </row>
    <row r="4570" spans="1:4" x14ac:dyDescent="0.3">
      <c r="A4570" s="25"/>
      <c r="B4570" s="26"/>
      <c r="C4570" s="27"/>
      <c r="D4570" s="29"/>
    </row>
    <row r="4571" spans="1:4" x14ac:dyDescent="0.3">
      <c r="A4571" s="25"/>
      <c r="B4571" s="26"/>
      <c r="C4571" s="27"/>
      <c r="D4571" s="29"/>
    </row>
    <row r="4572" spans="1:4" x14ac:dyDescent="0.3">
      <c r="A4572" s="25"/>
      <c r="B4572" s="26"/>
      <c r="C4572" s="27"/>
      <c r="D4572" s="29"/>
    </row>
    <row r="4573" spans="1:4" x14ac:dyDescent="0.3">
      <c r="A4573" s="25"/>
      <c r="B4573" s="26"/>
      <c r="C4573" s="27"/>
      <c r="D4573" s="29"/>
    </row>
    <row r="4574" spans="1:4" x14ac:dyDescent="0.3">
      <c r="A4574" s="25"/>
      <c r="B4574" s="26"/>
      <c r="C4574" s="27"/>
      <c r="D4574" s="29"/>
    </row>
    <row r="4575" spans="1:4" x14ac:dyDescent="0.3">
      <c r="A4575" s="25"/>
      <c r="B4575" s="26"/>
      <c r="C4575" s="27"/>
      <c r="D4575" s="29"/>
    </row>
  </sheetData>
  <sheetProtection deleteColumns="0" deleteRows="0"/>
  <autoFilter ref="A1:D317" xr:uid="{00000000-0009-0000-0000-000004000000}"/>
  <customSheetViews>
    <customSheetView guid="{3625F0B7-F983-45C0-864A-2B83C23E06A5}" showPageBreaks="1" showAutoFilter="1" view="pageLayout">
      <selection activeCell="D5" sqref="D5"/>
      <pageMargins left="0.7" right="0.7" top="0.75" bottom="0.75" header="0.3" footer="0.3"/>
      <pageSetup paperSize="9" orientation="portrait" horizontalDpi="4294967293" verticalDpi="4294967293" r:id="rId1"/>
      <headerFooter>
        <oddHeader>&amp;C&amp;"-,Gras"&amp;20HISTORIQUE DES ENCAISSEMENTS</oddHeader>
      </headerFooter>
      <autoFilter ref="A1:D317" xr:uid="{898D152F-BD6B-43F0-BFA5-D2BEE2D69D50}"/>
    </customSheetView>
    <customSheetView guid="{F537292E-1A89-4144-9E4D-A571491212DB}" showPageBreaks="1" state="veryHidden" view="pageLayout">
      <selection activeCell="B12" sqref="B12"/>
      <pageMargins left="0.7" right="0.7" top="0.75" bottom="0.75" header="0.3" footer="0.3"/>
      <pageSetup paperSize="9" orientation="portrait" horizontalDpi="4294967293" verticalDpi="4294967293" r:id="rId2"/>
      <headerFooter>
        <oddHeader>&amp;C&amp;"-,Gras"&amp;20HISTORIQUE DES ENCAISSEMENTS</oddHeader>
      </headerFooter>
    </customSheetView>
    <customSheetView guid="{AFCC98A4-5045-4848-818D-590A9FE65266}" showPageBreaks="1" state="veryHidden" view="pageLayout">
      <selection activeCell="B12" sqref="B12"/>
      <pageMargins left="0.7" right="0.7" top="0.75" bottom="0.75" header="0.3" footer="0.3"/>
      <pageSetup paperSize="9" orientation="portrait" horizontalDpi="4294967293" verticalDpi="4294967293" r:id="rId3"/>
      <headerFooter>
        <oddHeader>&amp;C&amp;"-,Gras"&amp;20HISTORIQUE DES ENCAISSEMENTS</oddHeader>
      </headerFooter>
    </customSheetView>
    <customSheetView guid="{4492F1FE-EF54-4EAD-B49B-447AF15B34B0}" showPageBreaks="1" view="pageLayout">
      <selection activeCell="B12" sqref="B12"/>
      <pageMargins left="0.7" right="0.7" top="0.75" bottom="0.75" header="0.3" footer="0.3"/>
      <pageSetup paperSize="9" orientation="portrait" horizontalDpi="4294967293" verticalDpi="4294967293" r:id="rId4"/>
      <headerFooter>
        <oddHeader>&amp;C&amp;"-,Gras"&amp;20HISTORIQUE DES ENCAISSEMENTS</oddHeader>
      </headerFooter>
    </customSheetView>
    <customSheetView guid="{018DCB2F-95C1-4E6B-956D-2485257C9C0C}" showPageBreaks="1" view="pageLayout">
      <selection activeCell="D3" sqref="D3"/>
      <pageMargins left="0.7" right="0.7" top="0.75" bottom="0.75" header="0.3" footer="0.3"/>
      <pageSetup paperSize="9" orientation="portrait" horizontalDpi="4294967293" verticalDpi="4294967293" r:id="rId5"/>
      <headerFooter>
        <oddHeader>&amp;C&amp;"-,Gras"&amp;20HISTORIQUE DES ENCAISSEMENTS</oddHeader>
      </headerFooter>
    </customSheetView>
    <customSheetView guid="{F510B8C1-96BF-4930-9EA7-CAB4D7860A51}" showPageBreaks="1" view="pageLayout">
      <selection activeCell="B12" sqref="B12"/>
      <pageMargins left="0.7" right="0.7" top="0.75" bottom="0.75" header="0.3" footer="0.3"/>
      <pageSetup paperSize="9" orientation="portrait" horizontalDpi="4294967293" verticalDpi="4294967293" r:id="rId6"/>
      <headerFooter>
        <oddHeader>&amp;C&amp;"-,Gras"&amp;20HISTORIQUE DES ENCAISSEMENTS</oddHeader>
      </headerFooter>
    </customSheetView>
    <customSheetView guid="{02C7195C-634B-4485-A257-9F10CD2104ED}" showPageBreaks="1" state="veryHidden" view="pageLayout">
      <selection activeCell="E8" sqref="E8"/>
      <pageMargins left="0.7" right="0.7" top="0.75" bottom="0.75" header="0.3" footer="0.3"/>
      <pageSetup paperSize="9" orientation="portrait" horizontalDpi="4294967293" verticalDpi="4294967293" r:id="rId7"/>
      <headerFooter>
        <oddHeader>&amp;C&amp;"-,Gras"&amp;20HISTORIQUE DES ENCAISSEMENTS</oddHeader>
      </headerFooter>
    </customSheetView>
    <customSheetView guid="{3657E7CC-8326-4F0D-8AA4-BA4BEB07AA80}" showPageBreaks="1" view="pageLayout">
      <selection activeCell="E8" sqref="E8"/>
      <pageMargins left="0.7" right="0.7" top="0.75" bottom="0.75" header="0.3" footer="0.3"/>
      <pageSetup paperSize="9" orientation="portrait" horizontalDpi="4294967293" verticalDpi="4294967293" r:id="rId8"/>
      <headerFooter>
        <oddHeader>&amp;C&amp;"-,Gras"&amp;20HISTORIQUE DES ENCAISSEMENTS</oddHeader>
      </headerFooter>
    </customSheetView>
    <customSheetView guid="{E74E4F34-7E8E-4343-88C9-9EF8C47D47D4}" showPageBreaks="1" state="veryHidden" view="pageLayout">
      <selection activeCell="E8" sqref="E8"/>
      <pageMargins left="0.7" right="0.7" top="0.75" bottom="0.75" header="0.3" footer="0.3"/>
      <pageSetup paperSize="9" orientation="portrait" horizontalDpi="4294967293" verticalDpi="4294967293" r:id="rId9"/>
      <headerFooter>
        <oddHeader>&amp;C&amp;"-,Gras"&amp;20HISTORIQUE DES ENCAISSEMENTS</oddHeader>
      </headerFooter>
    </customSheetView>
    <customSheetView guid="{0F382412-D9E9-44B1-BD33-2CDFB62A1F13}" showPageBreaks="1" view="pageLayout">
      <selection activeCell="E8" sqref="E8"/>
      <pageMargins left="0.7" right="0.7" top="0.75" bottom="0.75" header="0.3" footer="0.3"/>
      <pageSetup paperSize="9" orientation="portrait" horizontalDpi="4294967293" verticalDpi="4294967293" r:id="rId10"/>
      <headerFooter>
        <oddHeader>&amp;C&amp;"-,Gras"&amp;20HISTORIQUE DES ENCAISSEMENTS</oddHeader>
      </headerFooter>
    </customSheetView>
  </customSheetViews>
  <phoneticPr fontId="4" type="noConversion"/>
  <pageMargins left="0.7" right="0.7" top="0.75" bottom="0.75" header="0.3" footer="0.3"/>
  <pageSetup paperSize="9" orientation="portrait" horizontalDpi="4294967293" verticalDpi="4294967293" r:id="rId11"/>
  <headerFooter>
    <oddHeader>&amp;C&amp;"-,Gras"&amp;20HISTORIQUE DES ENCAISSEMENTS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H4"/>
  <sheetViews>
    <sheetView workbookViewId="0">
      <selection activeCell="D9" sqref="D9"/>
    </sheetView>
  </sheetViews>
  <sheetFormatPr baseColWidth="10" defaultRowHeight="14.4" x14ac:dyDescent="0.3"/>
  <cols>
    <col min="2" max="2" width="18.6640625" customWidth="1"/>
    <col min="3" max="3" width="13.88671875" customWidth="1"/>
    <col min="4" max="4" width="13.44140625" customWidth="1"/>
    <col min="6" max="6" width="16.6640625" customWidth="1"/>
  </cols>
  <sheetData>
    <row r="1" spans="1:8" x14ac:dyDescent="0.3">
      <c r="A1" s="19" t="s">
        <v>21</v>
      </c>
      <c r="B1" s="19" t="s">
        <v>23</v>
      </c>
      <c r="C1" s="19" t="s">
        <v>24</v>
      </c>
      <c r="D1" s="19" t="s">
        <v>25</v>
      </c>
      <c r="E1" s="19" t="s">
        <v>26</v>
      </c>
      <c r="F1" s="19" t="s">
        <v>27</v>
      </c>
      <c r="G1" s="19" t="s">
        <v>28</v>
      </c>
      <c r="H1" s="19" t="s">
        <v>49</v>
      </c>
    </row>
    <row r="2" spans="1:8" x14ac:dyDescent="0.3">
      <c r="A2" t="s">
        <v>29</v>
      </c>
      <c r="B2">
        <v>1234</v>
      </c>
      <c r="C2" t="s">
        <v>30</v>
      </c>
      <c r="D2" t="s">
        <v>30</v>
      </c>
      <c r="E2" t="s">
        <v>30</v>
      </c>
      <c r="F2" t="s">
        <v>30</v>
      </c>
      <c r="G2" t="s">
        <v>30</v>
      </c>
      <c r="H2" t="s">
        <v>30</v>
      </c>
    </row>
    <row r="3" spans="1:8" x14ac:dyDescent="0.3">
      <c r="A3" t="s">
        <v>41</v>
      </c>
      <c r="B3">
        <v>1234</v>
      </c>
      <c r="D3" t="s">
        <v>30</v>
      </c>
      <c r="H3" t="s">
        <v>30</v>
      </c>
    </row>
    <row r="4" spans="1:8" x14ac:dyDescent="0.3">
      <c r="A4" t="s">
        <v>40</v>
      </c>
      <c r="B4">
        <v>1234</v>
      </c>
      <c r="D4" t="s">
        <v>30</v>
      </c>
      <c r="E4" t="s">
        <v>30</v>
      </c>
      <c r="H4" t="s">
        <v>30</v>
      </c>
    </row>
  </sheetData>
  <customSheetViews>
    <customSheetView guid="{3625F0B7-F983-45C0-864A-2B83C23E06A5}">
      <selection activeCell="D9" sqref="D9"/>
      <pageMargins left="0.7" right="0.7" top="0.75" bottom="0.75" header="0.3" footer="0.3"/>
      <pageSetup paperSize="9" orientation="portrait" r:id="rId1"/>
    </customSheetView>
    <customSheetView guid="{F537292E-1A89-4144-9E4D-A571491212DB}" state="veryHidden">
      <selection activeCell="E5" sqref="E5"/>
      <pageMargins left="0.7" right="0.7" top="0.75" bottom="0.75" header="0.3" footer="0.3"/>
    </customSheetView>
    <customSheetView guid="{AFCC98A4-5045-4848-818D-590A9FE65266}" state="veryHidden">
      <selection activeCell="B6" sqref="B6"/>
      <pageMargins left="0.7" right="0.7" top="0.75" bottom="0.75" header="0.3" footer="0.3"/>
    </customSheetView>
    <customSheetView guid="{4492F1FE-EF54-4EAD-B49B-447AF15B34B0}">
      <selection activeCell="B8" sqref="B8"/>
      <pageMargins left="0.7" right="0.7" top="0.75" bottom="0.75" header="0.3" footer="0.3"/>
    </customSheetView>
    <customSheetView guid="{018DCB2F-95C1-4E6B-956D-2485257C9C0C}">
      <selection activeCell="F8" sqref="F8"/>
      <pageMargins left="0.7" right="0.7" top="0.75" bottom="0.75" header="0.3" footer="0.3"/>
    </customSheetView>
    <customSheetView guid="{F510B8C1-96BF-4930-9EA7-CAB4D7860A51}">
      <selection activeCell="B4" sqref="B4"/>
      <pageMargins left="0.7" right="0.7" top="0.75" bottom="0.75" header="0.3" footer="0.3"/>
    </customSheetView>
    <customSheetView guid="{02C7195C-634B-4485-A257-9F10CD2104ED}" state="veryHidden">
      <selection activeCell="A4" sqref="A4"/>
      <pageMargins left="0.7" right="0.7" top="0.75" bottom="0.75" header="0.3" footer="0.3"/>
    </customSheetView>
    <customSheetView guid="{3657E7CC-8326-4F0D-8AA4-BA4BEB07AA80}">
      <selection activeCell="A4" sqref="A4"/>
      <pageMargins left="0.7" right="0.7" top="0.75" bottom="0.75" header="0.3" footer="0.3"/>
    </customSheetView>
    <customSheetView guid="{E74E4F34-7E8E-4343-88C9-9EF8C47D47D4}" state="veryHidden">
      <selection activeCell="A4" sqref="A4"/>
      <pageMargins left="0.7" right="0.7" top="0.75" bottom="0.75" header="0.3" footer="0.3"/>
    </customSheetView>
    <customSheetView guid="{0F382412-D9E9-44B1-BD33-2CDFB62A1F13}">
      <selection activeCell="A4" sqref="A4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Ticket</vt:lpstr>
      <vt:lpstr>Sorties</vt:lpstr>
      <vt:lpstr>Mensualite</vt:lpstr>
      <vt:lpstr>Classe</vt:lpstr>
      <vt:lpstr>Encaissements</vt:lpstr>
      <vt:lpstr>parametrage</vt:lpstr>
      <vt:lpstr>dept</vt:lpstr>
      <vt:lpstr>encaiDate</vt:lpstr>
      <vt:lpstr>Mensualite!MENSUALITE</vt:lpstr>
      <vt:lpstr>NOM_DE_L_ELEVE</vt:lpstr>
      <vt:lpstr>NOMS</vt:lpstr>
      <vt:lpstr>refclass</vt:lpstr>
      <vt:lpstr>Sorties!SORTIE</vt:lpstr>
      <vt:lpstr>sortieClas</vt:lpstr>
      <vt:lpstr>sortieDat</vt:lpstr>
      <vt:lpstr>sortieNoms</vt:lpstr>
      <vt:lpstr>sortiePrix</vt:lpstr>
      <vt:lpstr>Ticket!Zone_d_impression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My Apple</cp:lastModifiedBy>
  <cp:lastPrinted>2025-10-21T21:04:45Z</cp:lastPrinted>
  <dcterms:created xsi:type="dcterms:W3CDTF">2011-10-29T07:32:17Z</dcterms:created>
  <dcterms:modified xsi:type="dcterms:W3CDTF">2025-11-05T17:48:21Z</dcterms:modified>
</cp:coreProperties>
</file>