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A584950-7F0C-48DA-B2FB-1F773D26076E}" xr6:coauthVersionLast="47" xr6:coauthVersionMax="47" xr10:uidLastSave="{00000000-0000-0000-0000-000000000000}"/>
  <bookViews>
    <workbookView xWindow="-108" yWindow="-108" windowWidth="30936" windowHeight="17496" xr2:uid="{61646B45-40EB-4C11-8C7D-189E2549A32A}"/>
  </bookViews>
  <sheets>
    <sheet name="Formules" sheetId="1" r:id="rId1"/>
    <sheet name="TCD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1" l="1" a="1"/>
  <c r="L15" i="1" s="1"/>
  <c r="L1" i="1" a="1"/>
  <c r="L1" i="1" s="1"/>
  <c r="H15" i="1" a="1"/>
  <c r="H15" i="1" s="1"/>
  <c r="H1" i="1" a="1"/>
  <c r="H1" i="1" s="1"/>
  <c r="D2" i="1"/>
  <c r="D3" i="1"/>
  <c r="D4" i="1"/>
  <c r="D5" i="1"/>
  <c r="D6" i="1"/>
  <c r="D7" i="1"/>
  <c r="D8" i="1"/>
  <c r="D9" i="1"/>
  <c r="D10" i="1"/>
  <c r="D12" i="1"/>
  <c r="D13" i="1"/>
  <c r="D14" i="1"/>
  <c r="D15" i="1"/>
  <c r="D16" i="1"/>
  <c r="D17" i="1"/>
  <c r="D18" i="1"/>
  <c r="D19" i="1"/>
  <c r="D20" i="1"/>
  <c r="D21" i="1"/>
  <c r="D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<sst xmlns="http://schemas.openxmlformats.org/spreadsheetml/2006/main" count="20" uniqueCount="14">
  <si>
    <t>Q1</t>
  </si>
  <si>
    <t>Ref</t>
  </si>
  <si>
    <t>Q2</t>
  </si>
  <si>
    <t>(vide)</t>
  </si>
  <si>
    <t>Total général</t>
  </si>
  <si>
    <t>Somme de Q1</t>
  </si>
  <si>
    <t>à copier vers le bas</t>
  </si>
  <si>
    <t>(une seule formule)</t>
  </si>
  <si>
    <t>Si on ne veut pas de total</t>
  </si>
  <si>
    <r>
      <t xml:space="preserve">Formule MS365 </t>
    </r>
    <r>
      <rPr>
        <b/>
        <sz val="11"/>
        <color theme="7" tint="-0.499984740745262"/>
        <rFont val="Wingdings"/>
        <charset val="2"/>
      </rPr>
      <t>è</t>
    </r>
  </si>
  <si>
    <r>
      <rPr>
        <b/>
        <sz val="11"/>
        <color rgb="FF0000CC"/>
        <rFont val="Wingdings"/>
        <charset val="2"/>
      </rPr>
      <t>ç</t>
    </r>
    <r>
      <rPr>
        <b/>
        <sz val="11"/>
        <color rgb="FF0000CC"/>
        <rFont val="Arial"/>
        <family val="2"/>
      </rPr>
      <t xml:space="preserve"> Formule Classique</t>
    </r>
  </si>
  <si>
    <r>
      <t xml:space="preserve">Formule MS365 </t>
    </r>
    <r>
      <rPr>
        <b/>
        <sz val="11"/>
        <color rgb="FFC00000"/>
        <rFont val="Wingdings"/>
        <charset val="2"/>
      </rPr>
      <t>è</t>
    </r>
  </si>
  <si>
    <t>sans les vides de la colonne B</t>
  </si>
  <si>
    <r>
      <t xml:space="preserve">Correspond aux cellules B vides </t>
    </r>
    <r>
      <rPr>
        <sz val="11"/>
        <color theme="7" tint="-0.499984740745262"/>
        <rFont val="Wingdings"/>
        <charset val="2"/>
      </rPr>
      <t>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</si>
</sst>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CC"/>
      <name val="Arial"/>
      <family val="2"/>
    </font>
    <font>
      <sz val="11"/>
      <color rgb="FF0000CC"/>
      <name val="Arial"/>
      <family val="2"/>
      <charset val="2"/>
    </font>
    <font>
      <sz val="11"/>
      <color theme="7" tint="-0.499984740745262"/>
      <name val="Arial"/>
      <family val="2"/>
      <charset val="2"/>
    </font>
    <font>
      <sz val="11"/>
      <color theme="7" tint="-0.499984740745262"/>
      <name val="Wingdings"/>
      <charset val="2"/>
    </font>
    <font>
      <b/>
      <sz val="11"/>
      <color theme="7" tint="-0.499984740745262"/>
      <name val="Arial"/>
      <family val="2"/>
    </font>
    <font>
      <b/>
      <sz val="11"/>
      <color theme="7" tint="-0.499984740745262"/>
      <name val="Arial"/>
      <family val="2"/>
      <charset val="2"/>
    </font>
    <font>
      <b/>
      <sz val="11"/>
      <color theme="7" tint="-0.499984740745262"/>
      <name val="Wingdings"/>
      <charset val="2"/>
    </font>
    <font>
      <b/>
      <sz val="11"/>
      <color rgb="FF0000CC"/>
      <name val="Arial"/>
      <family val="2"/>
      <charset val="2"/>
    </font>
    <font>
      <b/>
      <sz val="11"/>
      <color rgb="FF0000CC"/>
      <name val="Wingdings"/>
      <charset val="2"/>
    </font>
    <font>
      <b/>
      <sz val="11"/>
      <color rgb="FF0000CC"/>
      <name val="Arial"/>
      <family val="2"/>
    </font>
    <font>
      <b/>
      <sz val="11"/>
      <color rgb="FFC00000"/>
      <name val="Arial"/>
      <family val="2"/>
      <charset val="2"/>
    </font>
    <font>
      <b/>
      <sz val="11"/>
      <color rgb="FFC00000"/>
      <name val="Wingdings"/>
      <charset val="2"/>
    </font>
    <font>
      <sz val="11"/>
      <color rgb="FFC00000"/>
      <name val="Arial"/>
      <family val="2"/>
      <charset val="2"/>
    </font>
    <font>
      <sz val="14"/>
      <color rgb="FFC00000"/>
      <name val="Arial"/>
      <family val="2"/>
    </font>
    <font>
      <b/>
      <sz val="11"/>
      <color rgb="FFC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4" borderId="0" xfId="0" applyFill="1"/>
    <xf numFmtId="0" fontId="3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5" fillId="0" borderId="0" xfId="0" applyFont="1"/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6" borderId="0" xfId="0" applyFill="1"/>
    <xf numFmtId="0" fontId="14" fillId="5" borderId="0" xfId="0" applyFont="1" applyFill="1" applyAlignment="1">
      <alignment horizontal="center" vertical="center"/>
    </xf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 Apple" refreshedDate="45667.313485995372" createdVersion="8" refreshedVersion="8" minRefreshableVersion="3" recordCount="22" xr:uid="{81A84DB9-8057-4A6C-BDBB-335FB59EA17F}">
  <cacheSource type="worksheet">
    <worksheetSource ref="A1:C99999" sheet="TCD"/>
  </cacheSource>
  <cacheFields count="3">
    <cacheField name="Q1" numFmtId="0">
      <sharedItems containsString="0" containsBlank="1" containsNumber="1" containsInteger="1" minValue="1" maxValue="6"/>
    </cacheField>
    <cacheField name="Ref" numFmtId="0">
      <sharedItems containsString="0" containsBlank="1" containsNumber="1" containsInteger="1" minValue="27981" maxValue="27989" count="9">
        <n v="27981"/>
        <n v="27987"/>
        <n v="27984"/>
        <n v="27985"/>
        <n v="27989"/>
        <n v="27988"/>
        <n v="27983"/>
        <n v="27986"/>
        <m/>
      </sharedItems>
    </cacheField>
    <cacheField name="Q2" numFmtId="0">
      <sharedItems containsString="0" containsBlank="1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n v="1"/>
    <x v="0"/>
    <n v="5"/>
  </r>
  <r>
    <n v="1"/>
    <x v="1"/>
    <n v="7"/>
  </r>
  <r>
    <n v="3"/>
    <x v="0"/>
    <n v="4"/>
  </r>
  <r>
    <n v="1"/>
    <x v="1"/>
    <n v="4"/>
  </r>
  <r>
    <n v="1"/>
    <x v="0"/>
    <n v="1"/>
  </r>
  <r>
    <n v="6"/>
    <x v="2"/>
    <n v="6"/>
  </r>
  <r>
    <n v="1"/>
    <x v="0"/>
    <n v="6"/>
  </r>
  <r>
    <n v="3"/>
    <x v="3"/>
    <n v="7"/>
  </r>
  <r>
    <n v="3"/>
    <x v="4"/>
    <n v="1"/>
  </r>
  <r>
    <n v="2"/>
    <x v="4"/>
    <n v="7"/>
  </r>
  <r>
    <n v="2"/>
    <x v="5"/>
    <n v="1"/>
  </r>
  <r>
    <n v="2"/>
    <x v="2"/>
    <n v="9"/>
  </r>
  <r>
    <n v="4"/>
    <x v="6"/>
    <n v="9"/>
  </r>
  <r>
    <n v="1"/>
    <x v="6"/>
    <n v="7"/>
  </r>
  <r>
    <n v="5"/>
    <x v="1"/>
    <n v="7"/>
  </r>
  <r>
    <n v="6"/>
    <x v="0"/>
    <n v="2"/>
  </r>
  <r>
    <n v="3"/>
    <x v="3"/>
    <n v="5"/>
  </r>
  <r>
    <n v="1"/>
    <x v="7"/>
    <n v="3"/>
  </r>
  <r>
    <n v="1"/>
    <x v="0"/>
    <n v="3"/>
  </r>
  <r>
    <n v="1"/>
    <x v="3"/>
    <n v="1"/>
  </r>
  <r>
    <m/>
    <x v="8"/>
    <m/>
  </r>
  <r>
    <m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C9FAFE-BCD2-4A83-985A-4CA60591BF09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Ref">
  <location ref="F1:G11" firstHeaderRow="1" firstDataRow="1" firstDataCol="1"/>
  <pivotFields count="3">
    <pivotField dataField="1" showAll="0"/>
    <pivotField axis="axisRow" showAll="0">
      <items count="10">
        <item x="0"/>
        <item x="6"/>
        <item x="2"/>
        <item x="3"/>
        <item x="7"/>
        <item x="1"/>
        <item x="5"/>
        <item x="4"/>
        <item x="8"/>
        <item t="default"/>
      </items>
    </pivotField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Q1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90589-9447-4568-81B1-649162D54EA3}">
  <sheetPr>
    <tabColor rgb="FFC00000"/>
  </sheetPr>
  <dimension ref="A1:M23"/>
  <sheetViews>
    <sheetView tabSelected="1" workbookViewId="0">
      <selection activeCell="H1" sqref="H1"/>
    </sheetView>
  </sheetViews>
  <sheetFormatPr baseColWidth="10" defaultRowHeight="17.399999999999999"/>
  <cols>
    <col min="1" max="3" width="8.69140625" customWidth="1"/>
    <col min="4" max="4" width="5.15234375" style="13" customWidth="1"/>
    <col min="5" max="5" width="14.921875" customWidth="1"/>
    <col min="6" max="6" width="3.84375" customWidth="1"/>
    <col min="7" max="7" width="21.07421875" bestFit="1" customWidth="1"/>
    <col min="8" max="8" width="8.765625" customWidth="1"/>
    <col min="9" max="9" width="7.84375" style="13" customWidth="1"/>
    <col min="10" max="10" width="6.84375" customWidth="1"/>
    <col min="11" max="11" width="21.07421875" style="20" bestFit="1" customWidth="1"/>
    <col min="12" max="12" width="8.765625" customWidth="1"/>
    <col min="13" max="13" width="7.84375" customWidth="1"/>
  </cols>
  <sheetData>
    <row r="1" spans="1:13">
      <c r="A1" s="1">
        <v>1</v>
      </c>
      <c r="B1" s="2">
        <v>27981</v>
      </c>
      <c r="C1" s="3">
        <v>5</v>
      </c>
      <c r="D1" s="12">
        <f>IF(COUNTIF(B$1:B1,B1)=1,SUMIF(B$1:B99999,B1,A$1:A99999),"")</f>
        <v>13</v>
      </c>
      <c r="E1" s="17" t="s">
        <v>10</v>
      </c>
      <c r="F1" s="8"/>
      <c r="G1" s="16" t="s">
        <v>9</v>
      </c>
      <c r="H1" s="10" cm="1">
        <f t="array" ref="H1:I10">_xlfn.GROUPBY(B1:B99999,A1:A99999,_xleta.SUM,0,1,1)</f>
        <v>27981</v>
      </c>
      <c r="I1" s="13">
        <v>13</v>
      </c>
      <c r="K1" s="18" t="s">
        <v>11</v>
      </c>
      <c r="L1" s="23" cm="1">
        <f t="array" ref="L1:M9">_xlfn.LET(_xlpm.y,_xlfn._xlws.FILTER(A1:B99999,B1:B99999&lt;&gt;""),_xlfn.GROUPBY(_xlfn.CHOOSECOLS(_xlpm.y,2),_xlfn.CHOOSECOLS(_xlpm.y,1),_xleta.SUM,0,1,1))</f>
        <v>27981</v>
      </c>
      <c r="M1">
        <v>13</v>
      </c>
    </row>
    <row r="2" spans="1:13">
      <c r="A2" s="1">
        <v>1</v>
      </c>
      <c r="B2" s="2">
        <v>27987</v>
      </c>
      <c r="C2" s="2">
        <v>7</v>
      </c>
      <c r="D2" s="12">
        <f>IF(COUNTIF(B$1:B2,B2)=1,SUMIF(B$1:B100000,B2,A$1:A100000),"")</f>
        <v>7</v>
      </c>
      <c r="E2" s="11" t="s">
        <v>6</v>
      </c>
      <c r="G2" s="9" t="s">
        <v>7</v>
      </c>
      <c r="H2">
        <v>27983</v>
      </c>
      <c r="I2" s="13">
        <v>5</v>
      </c>
      <c r="K2" s="19" t="s">
        <v>7</v>
      </c>
      <c r="L2">
        <v>27983</v>
      </c>
      <c r="M2">
        <v>5</v>
      </c>
    </row>
    <row r="3" spans="1:13">
      <c r="A3" s="1">
        <v>3</v>
      </c>
      <c r="B3" s="2">
        <v>27981</v>
      </c>
      <c r="C3" s="2">
        <v>4</v>
      </c>
      <c r="D3" s="12" t="str">
        <f>IF(COUNTIF(B$1:B3,B3)=1,SUMIF(B$1:B100001,B3,A$1:A100001),"")</f>
        <v/>
      </c>
      <c r="H3">
        <v>27984</v>
      </c>
      <c r="I3" s="13">
        <v>8</v>
      </c>
      <c r="K3" s="24" t="s">
        <v>12</v>
      </c>
      <c r="L3">
        <v>27984</v>
      </c>
      <c r="M3">
        <v>8</v>
      </c>
    </row>
    <row r="4" spans="1:13">
      <c r="A4" s="1">
        <v>1</v>
      </c>
      <c r="B4" s="2">
        <v>27987</v>
      </c>
      <c r="C4" s="2">
        <v>4</v>
      </c>
      <c r="D4" s="12" t="str">
        <f>IF(COUNTIF(B$1:B4,B4)=1,SUMIF(B$1:B100002,B4,A$1:A100002),"")</f>
        <v/>
      </c>
      <c r="H4">
        <v>27985</v>
      </c>
      <c r="I4" s="13">
        <v>7</v>
      </c>
      <c r="L4">
        <v>27985</v>
      </c>
      <c r="M4">
        <v>7</v>
      </c>
    </row>
    <row r="5" spans="1:13">
      <c r="A5" s="1">
        <v>1</v>
      </c>
      <c r="B5" s="2">
        <v>27981</v>
      </c>
      <c r="C5" s="2">
        <v>1</v>
      </c>
      <c r="D5" s="12" t="str">
        <f>IF(COUNTIF(B$1:B5,B5)=1,SUMIF(B$1:B100003,B5,A$1:A100003),"")</f>
        <v/>
      </c>
      <c r="H5">
        <v>27986</v>
      </c>
      <c r="I5" s="13">
        <v>1</v>
      </c>
      <c r="L5">
        <v>27986</v>
      </c>
      <c r="M5">
        <v>1</v>
      </c>
    </row>
    <row r="6" spans="1:13">
      <c r="A6" s="1">
        <v>6</v>
      </c>
      <c r="B6" s="2">
        <v>27984</v>
      </c>
      <c r="C6" s="2">
        <v>6</v>
      </c>
      <c r="D6" s="12">
        <f>IF(COUNTIF(B$1:B6,B6)=1,SUMIF(B$1:B100004,B6,A$1:A100004),"")</f>
        <v>8</v>
      </c>
      <c r="H6">
        <v>27987</v>
      </c>
      <c r="I6" s="13">
        <v>7</v>
      </c>
      <c r="L6">
        <v>27987</v>
      </c>
      <c r="M6">
        <v>7</v>
      </c>
    </row>
    <row r="7" spans="1:13">
      <c r="A7" s="1">
        <v>1</v>
      </c>
      <c r="B7" s="2">
        <v>27981</v>
      </c>
      <c r="C7" s="2">
        <v>6</v>
      </c>
      <c r="D7" s="12" t="str">
        <f>IF(COUNTIF(B$1:B7,B7)=1,SUMIF(B$1:B100005,B7,A$1:A100005),"")</f>
        <v/>
      </c>
      <c r="H7">
        <v>27988</v>
      </c>
      <c r="I7" s="13">
        <v>2</v>
      </c>
      <c r="L7">
        <v>27988</v>
      </c>
      <c r="M7">
        <v>2</v>
      </c>
    </row>
    <row r="8" spans="1:13">
      <c r="A8" s="1">
        <v>3</v>
      </c>
      <c r="B8" s="2">
        <v>27985</v>
      </c>
      <c r="C8" s="2">
        <v>7</v>
      </c>
      <c r="D8" s="12">
        <f>IF(COUNTIF(B$1:B8,B8)=1,SUMIF(B$1:B100006,B8,A$1:A100006),"")</f>
        <v>7</v>
      </c>
      <c r="H8">
        <v>27989</v>
      </c>
      <c r="I8" s="13">
        <v>5</v>
      </c>
      <c r="K8" s="19"/>
      <c r="L8">
        <v>27989</v>
      </c>
      <c r="M8">
        <v>5</v>
      </c>
    </row>
    <row r="9" spans="1:13">
      <c r="A9" s="1">
        <v>3</v>
      </c>
      <c r="B9" s="2">
        <v>27989</v>
      </c>
      <c r="C9" s="2">
        <v>1</v>
      </c>
      <c r="D9" s="12">
        <f>IF(COUNTIF(B$1:B9,B9)=1,SUMIF(B$1:B100007,B9,A$1:A100007),"")</f>
        <v>5</v>
      </c>
      <c r="G9" s="9" t="s">
        <v>13</v>
      </c>
      <c r="H9">
        <v>0</v>
      </c>
      <c r="I9" s="13">
        <v>8</v>
      </c>
      <c r="L9" t="str">
        <v>Total</v>
      </c>
      <c r="M9">
        <v>48</v>
      </c>
    </row>
    <row r="10" spans="1:13">
      <c r="A10" s="1">
        <v>2</v>
      </c>
      <c r="B10" s="2">
        <v>27989</v>
      </c>
      <c r="C10" s="2">
        <v>7</v>
      </c>
      <c r="D10" s="12" t="str">
        <f>IF(COUNTIF(B$1:B10,B10)=1,SUMIF(B$1:B100008,B10,A$1:A100008),"")</f>
        <v/>
      </c>
      <c r="G10" s="14"/>
      <c r="H10" t="str">
        <v>Total</v>
      </c>
      <c r="I10" s="13">
        <v>56</v>
      </c>
      <c r="K10" s="21"/>
    </row>
    <row r="11" spans="1:13">
      <c r="A11" s="1">
        <v>8</v>
      </c>
      <c r="B11" s="25"/>
      <c r="C11" s="2"/>
      <c r="D11" s="12"/>
    </row>
    <row r="12" spans="1:13">
      <c r="A12" s="1">
        <v>2</v>
      </c>
      <c r="B12" s="2">
        <v>27988</v>
      </c>
      <c r="C12" s="2">
        <v>1</v>
      </c>
      <c r="D12" s="12">
        <f>IF(COUNTIF(B$1:B12,B12)=1,SUMIF(B$1:B100009,B12,A$1:A100009),"")</f>
        <v>2</v>
      </c>
    </row>
    <row r="13" spans="1:13">
      <c r="A13" s="1">
        <v>2</v>
      </c>
      <c r="B13" s="2">
        <v>27984</v>
      </c>
      <c r="C13" s="2">
        <v>9</v>
      </c>
      <c r="D13" s="12" t="str">
        <f>IF(COUNTIF(B$1:B13,B13)=1,SUMIF(B$1:B100010,B13,A$1:A100010),"")</f>
        <v/>
      </c>
    </row>
    <row r="14" spans="1:13">
      <c r="A14" s="1">
        <v>4</v>
      </c>
      <c r="B14" s="2">
        <v>27983</v>
      </c>
      <c r="C14" s="2">
        <v>9</v>
      </c>
      <c r="D14" s="12">
        <f>IF(COUNTIF(B$1:B14,B14)=1,SUMIF(B$1:B100011,B14,A$1:A100011),"")</f>
        <v>5</v>
      </c>
    </row>
    <row r="15" spans="1:13">
      <c r="A15" s="1">
        <v>1</v>
      </c>
      <c r="B15" s="2">
        <v>27983</v>
      </c>
      <c r="C15" s="2">
        <v>7</v>
      </c>
      <c r="D15" s="12" t="str">
        <f>IF(COUNTIF(B$1:B15,B15)=1,SUMIF(B$1:B100012,B15,A$1:A100012),"")</f>
        <v/>
      </c>
      <c r="G15" s="15" t="s">
        <v>8</v>
      </c>
      <c r="H15" s="10" cm="1">
        <f t="array" ref="H15:I23">_xlfn.GROUPBY(B1:B99999,A1:A99999,_xleta.SUM,0,0,1)</f>
        <v>27981</v>
      </c>
      <c r="I15" s="13">
        <v>13</v>
      </c>
      <c r="K15" s="22" t="s">
        <v>8</v>
      </c>
      <c r="L15" s="23" cm="1">
        <f t="array" ref="L15:M22">_xlfn.LET(_xlpm.y,_xlfn._xlws.FILTER(A1:B99999,B1:B99999&lt;&gt;""),_xlfn.GROUPBY(_xlfn.CHOOSECOLS(_xlpm.y,2),_xlfn.CHOOSECOLS(_xlpm.y,1),_xleta.SUM,0,0,1))</f>
        <v>27981</v>
      </c>
      <c r="M15">
        <v>13</v>
      </c>
    </row>
    <row r="16" spans="1:13">
      <c r="A16" s="1">
        <v>5</v>
      </c>
      <c r="B16" s="2">
        <v>27987</v>
      </c>
      <c r="C16" s="2">
        <v>7</v>
      </c>
      <c r="D16" s="12" t="str">
        <f>IF(COUNTIF(B$1:B16,B16)=1,SUMIF(B$1:B100013,B16,A$1:A100013),"")</f>
        <v/>
      </c>
      <c r="H16">
        <v>27983</v>
      </c>
      <c r="I16" s="13">
        <v>5</v>
      </c>
      <c r="K16" s="19" t="s">
        <v>7</v>
      </c>
      <c r="L16">
        <v>27983</v>
      </c>
      <c r="M16">
        <v>5</v>
      </c>
    </row>
    <row r="17" spans="1:13">
      <c r="A17" s="1">
        <v>6</v>
      </c>
      <c r="B17" s="2">
        <v>27981</v>
      </c>
      <c r="C17" s="2">
        <v>2</v>
      </c>
      <c r="D17" s="12" t="str">
        <f>IF(COUNTIF(B$1:B17,B17)=1,SUMIF(B$1:B100014,B17,A$1:A100014),"")</f>
        <v/>
      </c>
      <c r="H17">
        <v>27984</v>
      </c>
      <c r="I17" s="13">
        <v>8</v>
      </c>
      <c r="K17" s="24" t="s">
        <v>12</v>
      </c>
      <c r="L17">
        <v>27984</v>
      </c>
      <c r="M17">
        <v>8</v>
      </c>
    </row>
    <row r="18" spans="1:13">
      <c r="A18" s="1">
        <v>3</v>
      </c>
      <c r="B18" s="2">
        <v>27985</v>
      </c>
      <c r="C18" s="2">
        <v>5</v>
      </c>
      <c r="D18" s="12" t="str">
        <f>IF(COUNTIF(B$1:B18,B18)=1,SUMIF(B$1:B100015,B18,A$1:A100015),"")</f>
        <v/>
      </c>
      <c r="H18">
        <v>27985</v>
      </c>
      <c r="I18" s="13">
        <v>7</v>
      </c>
      <c r="L18">
        <v>27985</v>
      </c>
      <c r="M18">
        <v>7</v>
      </c>
    </row>
    <row r="19" spans="1:13">
      <c r="A19" s="1">
        <v>1</v>
      </c>
      <c r="B19" s="2">
        <v>27986</v>
      </c>
      <c r="C19" s="2">
        <v>3</v>
      </c>
      <c r="D19" s="12">
        <f>IF(COUNTIF(B$1:B19,B19)=1,SUMIF(B$1:B100016,B19,A$1:A100016),"")</f>
        <v>1</v>
      </c>
      <c r="H19">
        <v>27986</v>
      </c>
      <c r="I19" s="13">
        <v>1</v>
      </c>
      <c r="L19">
        <v>27986</v>
      </c>
      <c r="M19">
        <v>1</v>
      </c>
    </row>
    <row r="20" spans="1:13">
      <c r="A20" s="1">
        <v>1</v>
      </c>
      <c r="B20" s="2">
        <v>27981</v>
      </c>
      <c r="C20" s="2">
        <v>3</v>
      </c>
      <c r="D20" s="12" t="str">
        <f>IF(COUNTIF(B$1:B20,B20)=1,SUMIF(B$1:B100017,B20,A$1:A100017),"")</f>
        <v/>
      </c>
      <c r="H20">
        <v>27987</v>
      </c>
      <c r="I20" s="13">
        <v>7</v>
      </c>
      <c r="L20">
        <v>27987</v>
      </c>
      <c r="M20">
        <v>7</v>
      </c>
    </row>
    <row r="21" spans="1:13">
      <c r="A21" s="1">
        <v>1</v>
      </c>
      <c r="B21" s="2">
        <v>27985</v>
      </c>
      <c r="C21" s="2">
        <v>1</v>
      </c>
      <c r="D21" s="12" t="str">
        <f>IF(COUNTIF(B$1:B21,B21)=1,SUMIF(B$1:B100018,B21,A$1:A100018),"")</f>
        <v/>
      </c>
      <c r="H21">
        <v>27988</v>
      </c>
      <c r="I21" s="13">
        <v>2</v>
      </c>
      <c r="L21">
        <v>27988</v>
      </c>
      <c r="M21">
        <v>2</v>
      </c>
    </row>
    <row r="22" spans="1:13">
      <c r="H22">
        <v>27989</v>
      </c>
      <c r="I22" s="13">
        <v>5</v>
      </c>
      <c r="L22">
        <v>27989</v>
      </c>
      <c r="M22">
        <v>5</v>
      </c>
    </row>
    <row r="23" spans="1:13">
      <c r="G23" s="9" t="s">
        <v>13</v>
      </c>
      <c r="H23">
        <v>0</v>
      </c>
      <c r="I23" s="13">
        <v>8</v>
      </c>
      <c r="K23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A7DBA-06CD-4761-AA27-96D44E74097D}">
  <sheetPr>
    <tabColor rgb="FFFFFF00"/>
  </sheetPr>
  <dimension ref="A1:G21"/>
  <sheetViews>
    <sheetView workbookViewId="0">
      <selection activeCell="J9" sqref="J9"/>
    </sheetView>
  </sheetViews>
  <sheetFormatPr baseColWidth="10" defaultRowHeight="17.399999999999999"/>
  <cols>
    <col min="6" max="6" width="12.15234375" bestFit="1" customWidth="1"/>
    <col min="7" max="7" width="12.3828125" bestFit="1" customWidth="1"/>
  </cols>
  <sheetData>
    <row r="1" spans="1:7">
      <c r="A1" s="4" t="s">
        <v>0</v>
      </c>
      <c r="B1" s="5" t="s">
        <v>1</v>
      </c>
      <c r="C1" s="5" t="s">
        <v>2</v>
      </c>
      <c r="F1" s="6" t="s">
        <v>1</v>
      </c>
      <c r="G1" t="s">
        <v>5</v>
      </c>
    </row>
    <row r="2" spans="1:7">
      <c r="A2" s="1">
        <v>1</v>
      </c>
      <c r="B2" s="2">
        <v>27981</v>
      </c>
      <c r="C2" s="2">
        <v>5</v>
      </c>
      <c r="F2" s="7">
        <v>27981</v>
      </c>
      <c r="G2">
        <v>13</v>
      </c>
    </row>
    <row r="3" spans="1:7">
      <c r="A3" s="1">
        <v>1</v>
      </c>
      <c r="B3" s="2">
        <v>27987</v>
      </c>
      <c r="C3" s="2">
        <v>7</v>
      </c>
      <c r="F3" s="7">
        <v>27983</v>
      </c>
      <c r="G3">
        <v>5</v>
      </c>
    </row>
    <row r="4" spans="1:7">
      <c r="A4" s="1">
        <v>3</v>
      </c>
      <c r="B4" s="2">
        <v>27981</v>
      </c>
      <c r="C4" s="2">
        <v>4</v>
      </c>
      <c r="F4" s="7">
        <v>27984</v>
      </c>
      <c r="G4">
        <v>8</v>
      </c>
    </row>
    <row r="5" spans="1:7">
      <c r="A5" s="1">
        <v>1</v>
      </c>
      <c r="B5" s="2">
        <v>27987</v>
      </c>
      <c r="C5" s="2">
        <v>4</v>
      </c>
      <c r="F5" s="7">
        <v>27985</v>
      </c>
      <c r="G5">
        <v>7</v>
      </c>
    </row>
    <row r="6" spans="1:7">
      <c r="A6" s="1">
        <v>1</v>
      </c>
      <c r="B6" s="2">
        <v>27981</v>
      </c>
      <c r="C6" s="2">
        <v>1</v>
      </c>
      <c r="F6" s="7">
        <v>27986</v>
      </c>
      <c r="G6">
        <v>1</v>
      </c>
    </row>
    <row r="7" spans="1:7">
      <c r="A7" s="1">
        <v>6</v>
      </c>
      <c r="B7" s="2">
        <v>27984</v>
      </c>
      <c r="C7" s="2">
        <v>6</v>
      </c>
      <c r="F7" s="7">
        <v>27987</v>
      </c>
      <c r="G7">
        <v>7</v>
      </c>
    </row>
    <row r="8" spans="1:7">
      <c r="A8" s="1">
        <v>1</v>
      </c>
      <c r="B8" s="2">
        <v>27981</v>
      </c>
      <c r="C8" s="2">
        <v>6</v>
      </c>
      <c r="F8" s="7">
        <v>27988</v>
      </c>
      <c r="G8">
        <v>2</v>
      </c>
    </row>
    <row r="9" spans="1:7">
      <c r="A9" s="1">
        <v>3</v>
      </c>
      <c r="B9" s="2">
        <v>27985</v>
      </c>
      <c r="C9" s="2">
        <v>7</v>
      </c>
      <c r="F9" s="7">
        <v>27989</v>
      </c>
      <c r="G9">
        <v>5</v>
      </c>
    </row>
    <row r="10" spans="1:7">
      <c r="A10" s="1">
        <v>3</v>
      </c>
      <c r="B10" s="2">
        <v>27989</v>
      </c>
      <c r="C10" s="2">
        <v>1</v>
      </c>
      <c r="F10" s="7" t="s">
        <v>3</v>
      </c>
    </row>
    <row r="11" spans="1:7">
      <c r="A11" s="1">
        <v>2</v>
      </c>
      <c r="B11" s="2">
        <v>27989</v>
      </c>
      <c r="C11" s="2">
        <v>7</v>
      </c>
      <c r="F11" s="7" t="s">
        <v>4</v>
      </c>
      <c r="G11">
        <v>48</v>
      </c>
    </row>
    <row r="12" spans="1:7">
      <c r="A12" s="1">
        <v>2</v>
      </c>
      <c r="B12" s="2">
        <v>27988</v>
      </c>
      <c r="C12" s="2">
        <v>1</v>
      </c>
    </row>
    <row r="13" spans="1:7">
      <c r="A13" s="1">
        <v>2</v>
      </c>
      <c r="B13" s="2">
        <v>27984</v>
      </c>
      <c r="C13" s="2">
        <v>9</v>
      </c>
    </row>
    <row r="14" spans="1:7">
      <c r="A14" s="1">
        <v>4</v>
      </c>
      <c r="B14" s="2">
        <v>27983</v>
      </c>
      <c r="C14" s="2">
        <v>9</v>
      </c>
    </row>
    <row r="15" spans="1:7">
      <c r="A15" s="1">
        <v>1</v>
      </c>
      <c r="B15" s="2">
        <v>27983</v>
      </c>
      <c r="C15" s="2">
        <v>7</v>
      </c>
    </row>
    <row r="16" spans="1:7">
      <c r="A16" s="1">
        <v>5</v>
      </c>
      <c r="B16" s="2">
        <v>27987</v>
      </c>
      <c r="C16" s="2">
        <v>7</v>
      </c>
    </row>
    <row r="17" spans="1:3">
      <c r="A17" s="1">
        <v>6</v>
      </c>
      <c r="B17" s="2">
        <v>27981</v>
      </c>
      <c r="C17" s="2">
        <v>2</v>
      </c>
    </row>
    <row r="18" spans="1:3">
      <c r="A18" s="1">
        <v>3</v>
      </c>
      <c r="B18" s="2">
        <v>27985</v>
      </c>
      <c r="C18" s="2">
        <v>5</v>
      </c>
    </row>
    <row r="19" spans="1:3">
      <c r="A19" s="1">
        <v>1</v>
      </c>
      <c r="B19" s="2">
        <v>27986</v>
      </c>
      <c r="C19" s="2">
        <v>3</v>
      </c>
    </row>
    <row r="20" spans="1:3">
      <c r="A20" s="1">
        <v>1</v>
      </c>
      <c r="B20" s="2">
        <v>27981</v>
      </c>
      <c r="C20" s="2">
        <v>3</v>
      </c>
    </row>
    <row r="21" spans="1:3">
      <c r="A21" s="1">
        <v>1</v>
      </c>
      <c r="B21" s="2">
        <v>27985</v>
      </c>
      <c r="C21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My Apple</cp:lastModifiedBy>
  <dcterms:created xsi:type="dcterms:W3CDTF">2025-01-10T01:26:11Z</dcterms:created>
  <dcterms:modified xsi:type="dcterms:W3CDTF">2025-01-10T07:07:48Z</dcterms:modified>
</cp:coreProperties>
</file>