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03861ECB-3A4F-4F09-838F-98A4E2674707}" xr6:coauthVersionLast="47" xr6:coauthVersionMax="47" xr10:uidLastSave="{00000000-0000-0000-0000-000000000000}"/>
  <bookViews>
    <workbookView xWindow="-108" yWindow="-108" windowWidth="30936" windowHeight="17496" xr2:uid="{E78C1D54-E43C-4A36-8436-515CB3CEDFCB}"/>
  </bookViews>
  <sheets>
    <sheet name="Feuil1" sheetId="1" r:id="rId1"/>
    <sheet name="Feuil2" sheetId="2" r:id="rId2"/>
  </sheets>
  <externalReferences>
    <externalReference r:id="rId3"/>
    <externalReference r:id="rId4"/>
    <externalReference r:id="rId5"/>
  </externalReferences>
  <definedNames>
    <definedName name="compte">'[1]Bilan ouverture'!$A$18:$A$49</definedName>
    <definedName name="comptes">'[1]Bilan ouverture'!$A$18:$A$50</definedName>
    <definedName name="d.comptes">[2]!t_Comptes[LIBELLES]</definedName>
    <definedName name="date">[1]Journal!$O$1:$O$365</definedName>
    <definedName name="toto">[3]!t_Comptes[LIBELLES]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 a="1"/>
  <c r="F9" i="1" s="1"/>
  <c r="D9" i="1"/>
  <c r="B2" i="1" l="1"/>
  <c r="C2" i="1"/>
  <c r="C3" i="1"/>
  <c r="C4" i="1"/>
  <c r="C5" i="1"/>
  <c r="C6" i="1"/>
  <c r="C7" i="1"/>
  <c r="C8" i="1"/>
  <c r="C10" i="1"/>
  <c r="C12" i="1"/>
  <c r="C13" i="1"/>
  <c r="C14" i="1"/>
  <c r="B3" i="1"/>
  <c r="B4" i="1"/>
  <c r="B5" i="1"/>
  <c r="B6" i="1"/>
  <c r="B7" i="1"/>
  <c r="B8" i="1"/>
  <c r="B10" i="1"/>
  <c r="B11" i="1"/>
  <c r="B12" i="1"/>
  <c r="B13" i="1"/>
  <c r="B14" i="1"/>
  <c r="D6" i="1" l="1"/>
  <c r="F6" i="1" a="1"/>
  <c r="F6" i="1" s="1"/>
  <c r="F4" i="1" a="1"/>
  <c r="F4" i="1" s="1"/>
  <c r="D4" i="1"/>
  <c r="D14" i="1"/>
  <c r="F14" i="1" a="1"/>
  <c r="F14" i="1" s="1"/>
  <c r="F3" i="1" a="1"/>
  <c r="F3" i="1" s="1"/>
  <c r="D3" i="1"/>
  <c r="D12" i="1"/>
  <c r="F12" i="1" a="1"/>
  <c r="F12" i="1" s="1"/>
  <c r="D10" i="1"/>
  <c r="F10" i="1" a="1"/>
  <c r="F10" i="1" s="1"/>
  <c r="D8" i="1"/>
  <c r="F8" i="1" a="1"/>
  <c r="F8" i="1" s="1"/>
  <c r="D5" i="1"/>
  <c r="F5" i="1" a="1"/>
  <c r="F5" i="1" s="1"/>
  <c r="D13" i="1"/>
  <c r="F13" i="1" a="1"/>
  <c r="F13" i="1" s="1"/>
  <c r="D11" i="1"/>
  <c r="F11" i="1" a="1"/>
  <c r="F11" i="1" s="1"/>
  <c r="D7" i="1"/>
  <c r="F7" i="1" a="1"/>
  <c r="F7" i="1" s="1"/>
  <c r="D2" i="1"/>
  <c r="F2" i="1" a="1"/>
  <c r="F2" i="1" s="1"/>
  <c r="C15" i="1"/>
  <c r="B15" i="1"/>
  <c r="B1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<sst xmlns="http://schemas.openxmlformats.org/spreadsheetml/2006/main" count="36" uniqueCount="20">
  <si>
    <t>MOIS</t>
  </si>
  <si>
    <t>Recettes</t>
  </si>
  <si>
    <t>Dépenses</t>
  </si>
  <si>
    <t>Trésorerie</t>
  </si>
  <si>
    <t>NOVEMBRE 2023</t>
  </si>
  <si>
    <t>DECEMBRE 2023</t>
  </si>
  <si>
    <t>JANVIER 2024</t>
  </si>
  <si>
    <t>FEVRIER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</si>
  <si>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</si>
  <si>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</si>
  <si>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</si>
  <si>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</si>
  <si>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</si>
  <si>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</si>
  <si>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</si>
  <si>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</si>
  <si>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</si>
  <si>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TOTAUX</t>
  </si>
  <si>
    <t>SOLDE ANNEE</t>
  </si>
  <si>
    <t>Trésorerie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</si>
</sst>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&quot;€&quot;;\-0;;@"/>
    <numFmt numFmtId="165" formatCode="\-0.00&quot;€&quot;;\-0;;@"/>
    <numFmt numFmtId="166" formatCode="_(&quot;€&quot;* #,##0.00_);_(&quot;€&quot;* \(#,##0.00\);_(&quot;€&quot;* &quot;-&quot;??_);_(@_)"/>
    <numFmt numFmtId="167" formatCode="\-0.00&quot;€&quot;"/>
  </numFmts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i/>
      <sz val="11"/>
      <color theme="7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" fillId="0" borderId="1" xfId="0" quotePrefix="1" applyNumberFormat="1" applyFont="1" applyBorder="1" applyAlignment="1">
      <alignment horizontal="center" vertical="center"/>
    </xf>
    <xf numFmtId="0" fontId="5" fillId="0" borderId="1" xfId="0" applyFont="1" applyBorder="1"/>
    <xf numFmtId="166" fontId="6" fillId="3" borderId="1" xfId="0" applyNumberFormat="1" applyFont="1" applyFill="1" applyBorder="1" applyAlignment="1">
      <alignment vertical="center"/>
    </xf>
    <xf numFmtId="167" fontId="6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6" fillId="3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/>
    <xf numFmtId="165" fontId="1" fillId="0" borderId="1" xfId="0" applyNumberFormat="1" applyFont="1" applyBorder="1"/>
    <xf numFmtId="164" fontId="7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 patternType="solid">
          <bgColor rgb="FFFFD13F"/>
        </patternFill>
      </fill>
    </dxf>
  </dxfs>
  <tableStyles count="0" defaultTableStyle="TableStyleMedium2" defaultPivotStyle="PivotStyleLight16"/>
  <colors>
    <mruColors>
      <color rgb="FFFFD1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-Charles\OneDrive\Documents\AMCB-2024.xlsm" TargetMode="External"/><Relationship Id="rId1" Type="http://schemas.openxmlformats.org/officeDocument/2006/relationships/externalLinkPath" Target="/Users/J-Charles/OneDrive/Documents/AMCB-202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-Charles/Desktop/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"/>
      <sheetName val="Membres"/>
      <sheetName val="Novembre 2023"/>
      <sheetName val="Décembre 2023"/>
      <sheetName val="Janvier 2024"/>
      <sheetName val="Février 2024"/>
      <sheetName val="Mars 2024"/>
      <sheetName val="Avril 2024"/>
      <sheetName val="Mai 2024"/>
      <sheetName val="Juin 2024"/>
      <sheetName val="Juillet 2024"/>
      <sheetName val="Août 2024"/>
      <sheetName val="Septembre 2024"/>
      <sheetName val="Octobre 2024"/>
      <sheetName val="Novembre 2024"/>
      <sheetName val="Bilan Financier 2024"/>
      <sheetName val="Bilan Financier"/>
      <sheetName val="Graphique"/>
      <sheetName val="Attestation"/>
      <sheetName val="Fiche membres"/>
      <sheetName val="Bilan 2024"/>
      <sheetName val="Caisse"/>
      <sheetName val="Mail"/>
      <sheetName val="Data"/>
      <sheetName val="Récap"/>
      <sheetName val="AMCB-202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 refreshError="1"/>
      <sheetData sheetId="2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1E7B0-70A5-4436-8D41-06E1FADD5A47}">
  <sheetPr>
    <tabColor rgb="FFFFFF00"/>
  </sheetPr>
  <dimension ref="A1:F16"/>
  <sheetViews>
    <sheetView tabSelected="1" workbookViewId="0">
      <selection activeCell="D2" sqref="D2"/>
    </sheetView>
  </sheetViews>
  <sheetFormatPr baseColWidth="10" defaultRowHeight="14.4" x14ac:dyDescent="0.3"/>
  <cols>
    <col min="1" max="1" width="23.6640625" bestFit="1" customWidth="1"/>
    <col min="3" max="3" width="12.44140625" bestFit="1" customWidth="1"/>
    <col min="4" max="4" width="13.109375" bestFit="1" customWidth="1"/>
    <col min="6" max="6" width="17.77734375" customWidth="1"/>
  </cols>
  <sheetData>
    <row r="1" spans="1:6" ht="18" x14ac:dyDescent="0.35">
      <c r="A1" s="1" t="s">
        <v>0</v>
      </c>
      <c r="B1" s="2" t="s">
        <v>1</v>
      </c>
      <c r="C1" s="2" t="s">
        <v>2</v>
      </c>
      <c r="D1" s="2" t="s">
        <v>3</v>
      </c>
      <c r="F1" s="2" t="s">
        <v>19</v>
      </c>
    </row>
    <row r="2" spans="1:6" x14ac:dyDescent="0.3">
      <c r="A2" s="3" t="s">
        <v>4</v>
      </c>
      <c r="B2" s="4">
        <f>Feuil2!B2</f>
        <v>500</v>
      </c>
      <c r="C2" s="5">
        <f>Feuil2!C2</f>
        <v>200</v>
      </c>
      <c r="D2" s="6">
        <f>IF(SUM(B2:C2)=0,"",SUM(B$2:B2)-SUM(C$2:C2))</f>
        <v>300</v>
      </c>
      <c r="F2" s="15" cm="1">
        <f t="array" ref="F2">IF(SUM(B2:C2)=0,"",SUM(B$2:B2)-SUM(ABS(C$2:C2)))</f>
        <v>300</v>
      </c>
    </row>
    <row r="3" spans="1:6" x14ac:dyDescent="0.3">
      <c r="A3" s="3" t="s">
        <v>5</v>
      </c>
      <c r="B3" s="4">
        <f>Feuil2!B3</f>
        <v>400</v>
      </c>
      <c r="C3" s="5">
        <f>Feuil2!C3</f>
        <v>140</v>
      </c>
      <c r="D3" s="6">
        <f>IF(SUM(B3:C3)=0,"",SUM(B$2:B3)-SUM(C$2:C3))</f>
        <v>560</v>
      </c>
      <c r="F3" s="15" cm="1">
        <f t="array" ref="F3">IF(SUM(B3:C3)=0,"",SUM(B$2:B3)-SUM(ABS(C$2:C3)))</f>
        <v>560</v>
      </c>
    </row>
    <row r="4" spans="1:6" x14ac:dyDescent="0.3">
      <c r="A4" s="3" t="s">
        <v>6</v>
      </c>
      <c r="B4" s="4">
        <f>Feuil2!B4</f>
        <v>650</v>
      </c>
      <c r="C4" s="5">
        <f>Feuil2!C4</f>
        <v>100</v>
      </c>
      <c r="D4" s="6">
        <f>IF(SUM(B4:C4)=0,"",SUM(B$2:B4)-SUM(C$2:C4))</f>
        <v>1110</v>
      </c>
      <c r="F4" s="15" cm="1">
        <f t="array" ref="F4">IF(SUM(B4:C4)=0,"",SUM(B$2:B4)-SUM(ABS(C$2:C4)))</f>
        <v>1110</v>
      </c>
    </row>
    <row r="5" spans="1:6" x14ac:dyDescent="0.3">
      <c r="A5" s="3" t="s">
        <v>7</v>
      </c>
      <c r="B5" s="4">
        <f>Feuil2!B5</f>
        <v>0</v>
      </c>
      <c r="C5" s="5">
        <f>Feuil2!C5</f>
        <v>0</v>
      </c>
      <c r="D5" s="6" t="str">
        <f>IF(SUM(B5:C5)=0,"",SUM(B$2:B5)-SUM(C$2:C5))</f>
        <v/>
      </c>
      <c r="F5" s="15" t="str" cm="1">
        <f t="array" ref="F5">IF(SUM(B5:C5)=0,"",SUM(B$2:B5)-SUM(ABS(C$2:C5)))</f>
        <v/>
      </c>
    </row>
    <row r="6" spans="1:6" x14ac:dyDescent="0.3">
      <c r="A6" s="3" t="s">
        <v>8</v>
      </c>
      <c r="B6" s="4">
        <f>Feuil2!B6</f>
        <v>200</v>
      </c>
      <c r="C6" s="5">
        <f>Feuil2!C6</f>
        <v>0</v>
      </c>
      <c r="D6" s="6">
        <f>IF(SUM(B6:C6)=0,"",SUM(B$2:B6)-SUM(C$2:C6))</f>
        <v>1310</v>
      </c>
      <c r="F6" s="15" cm="1">
        <f t="array" ref="F6">IF(SUM(B6:C6)=0,"",SUM(B$2:B6)-SUM(ABS(C$2:C6)))</f>
        <v>1310</v>
      </c>
    </row>
    <row r="7" spans="1:6" x14ac:dyDescent="0.3">
      <c r="A7" s="3" t="s">
        <v>9</v>
      </c>
      <c r="B7" s="4">
        <f>Feuil2!B7</f>
        <v>0</v>
      </c>
      <c r="C7" s="5">
        <f>Feuil2!C7</f>
        <v>55</v>
      </c>
      <c r="D7" s="6">
        <f>IF(SUM(B7:C7)=0,"",SUM(B$2:B7)-SUM(C$2:C7))</f>
        <v>1255</v>
      </c>
      <c r="F7" s="15" cm="1">
        <f t="array" ref="F7">IF(SUM(B7:C7)=0,"",SUM(B$2:B7)-SUM(ABS(C$2:C7)))</f>
        <v>1255</v>
      </c>
    </row>
    <row r="8" spans="1:6" x14ac:dyDescent="0.3">
      <c r="A8" s="3" t="s">
        <v>10</v>
      </c>
      <c r="B8" s="4">
        <f>Feuil2!B8</f>
        <v>0</v>
      </c>
      <c r="C8" s="5">
        <f>Feuil2!C8</f>
        <v>0</v>
      </c>
      <c r="D8" s="6" t="str">
        <f>IF(SUM(B8:C8)=0,"",SUM(B$2:B8)-SUM(C$2:C8))</f>
        <v/>
      </c>
      <c r="F8" s="15" t="str" cm="1">
        <f t="array" ref="F8">IF(SUM(B8:C8)=0,"",SUM(B$2:B8)-SUM(ABS(C$2:C8)))</f>
        <v/>
      </c>
    </row>
    <row r="9" spans="1:6" x14ac:dyDescent="0.3">
      <c r="A9" s="3" t="s">
        <v>11</v>
      </c>
      <c r="B9" s="4"/>
      <c r="C9" s="5"/>
      <c r="D9" s="6" t="str">
        <f>IF(SUM(B9:C9)=0,"",SUM(B$2:B9)-SUM(C$2:C9))</f>
        <v/>
      </c>
      <c r="F9" s="15" t="str" cm="1">
        <f t="array" ref="F9">IF(SUM(B9:C9)=0,"",SUM(B$2:B9)-SUM(ABS(C$2:C9)))</f>
        <v/>
      </c>
    </row>
    <row r="10" spans="1:6" x14ac:dyDescent="0.3">
      <c r="A10" s="3" t="s">
        <v>12</v>
      </c>
      <c r="B10" s="4">
        <f>Feuil2!B10</f>
        <v>0</v>
      </c>
      <c r="C10" s="5">
        <f>Feuil2!C10</f>
        <v>0</v>
      </c>
      <c r="D10" s="6" t="str">
        <f>IF(SUM(B10:C10)=0,"",SUM(B$2:B10)-SUM(C$2:C10))</f>
        <v/>
      </c>
      <c r="F10" s="15" t="str" cm="1">
        <f t="array" ref="F10">IF(SUM(B10:C10)=0,"",SUM(B$2:B10)-SUM(ABS(C$2:C10)))</f>
        <v/>
      </c>
    </row>
    <row r="11" spans="1:6" x14ac:dyDescent="0.3">
      <c r="A11" s="3" t="s">
        <v>13</v>
      </c>
      <c r="B11" s="4">
        <f>Feuil2!B11</f>
        <v>0</v>
      </c>
      <c r="C11" s="5">
        <v>5</v>
      </c>
      <c r="D11" s="6">
        <f>IF(SUM(B11:C11)=0,"",SUM(B$2:B11)-SUM(C$2:C11))</f>
        <v>1250</v>
      </c>
      <c r="F11" s="15" cm="1">
        <f t="array" ref="F11">IF(SUM(B11:C11)=0,"",SUM(B$2:B11)-SUM(ABS(C$2:C11)))</f>
        <v>1250</v>
      </c>
    </row>
    <row r="12" spans="1:6" x14ac:dyDescent="0.3">
      <c r="A12" s="3" t="s">
        <v>14</v>
      </c>
      <c r="B12" s="4">
        <f>Feuil2!B12</f>
        <v>0</v>
      </c>
      <c r="C12" s="5">
        <f>Feuil2!C12</f>
        <v>0</v>
      </c>
      <c r="D12" s="6" t="str">
        <f>IF(SUM(B12:C12)=0,"",SUM(B$2:B12)-SUM(C$2:C12))</f>
        <v/>
      </c>
      <c r="F12" s="15" t="str" cm="1">
        <f t="array" ref="F12">IF(SUM(B12:C12)=0,"",SUM(B$2:B12)-SUM(ABS(C$2:C12)))</f>
        <v/>
      </c>
    </row>
    <row r="13" spans="1:6" x14ac:dyDescent="0.3">
      <c r="A13" s="3" t="s">
        <v>15</v>
      </c>
      <c r="B13" s="4">
        <f>Feuil2!B13</f>
        <v>0</v>
      </c>
      <c r="C13" s="5">
        <f>Feuil2!C13</f>
        <v>0</v>
      </c>
      <c r="D13" s="6" t="str">
        <f>IF(SUM(B13:C13)=0,"",SUM(B$2:B13)-SUM(C$2:C13))</f>
        <v/>
      </c>
      <c r="F13" s="15" t="str" cm="1">
        <f t="array" ref="F13">IF(SUM(B13:C13)=0,"",SUM(B$2:B13)-SUM(ABS(C$2:C13)))</f>
        <v/>
      </c>
    </row>
    <row r="14" spans="1:6" x14ac:dyDescent="0.3">
      <c r="A14" s="3" t="s">
        <v>16</v>
      </c>
      <c r="B14" s="4">
        <f>Feuil2!B14</f>
        <v>0</v>
      </c>
      <c r="C14" s="5">
        <f>Feuil2!C14</f>
        <v>0</v>
      </c>
      <c r="D14" s="6" t="str">
        <f>IF(SUM(B14:C14)=0,"",SUM(B$2:B14)-SUM(C$2:C14))</f>
        <v/>
      </c>
      <c r="F14" s="15" t="str" cm="1">
        <f t="array" ref="F14">IF(SUM(B14:C14)=0,"",SUM(B$2:B14)-SUM(ABS(C$2:C14)))</f>
        <v/>
      </c>
    </row>
    <row r="15" spans="1:6" ht="18" x14ac:dyDescent="0.35">
      <c r="A15" s="8" t="s">
        <v>17</v>
      </c>
      <c r="B15" s="9">
        <f>SUM(B2:B14)</f>
        <v>1750</v>
      </c>
      <c r="C15" s="10">
        <f>SUM(C2:C14)</f>
        <v>500</v>
      </c>
      <c r="D15" s="11"/>
    </row>
    <row r="16" spans="1:6" ht="18" x14ac:dyDescent="0.35">
      <c r="A16" s="8" t="s">
        <v>18</v>
      </c>
      <c r="B16" s="12">
        <f>B15-C15</f>
        <v>1250</v>
      </c>
      <c r="C16" s="11"/>
      <c r="D16" s="11"/>
    </row>
  </sheetData>
  <conditionalFormatting sqref="C2:C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48451-CB57-42C0-B138-EEAE8436CB4C}">
  <dimension ref="A1:C14"/>
  <sheetViews>
    <sheetView workbookViewId="0">
      <selection activeCell="F6" sqref="F6"/>
    </sheetView>
  </sheetViews>
  <sheetFormatPr baseColWidth="10" defaultRowHeight="14.4" x14ac:dyDescent="0.3"/>
  <cols>
    <col min="1" max="1" width="16.33203125" bestFit="1" customWidth="1"/>
  </cols>
  <sheetData>
    <row r="1" spans="1:3" ht="18" x14ac:dyDescent="0.35">
      <c r="A1" s="1" t="s">
        <v>0</v>
      </c>
      <c r="B1" s="2" t="s">
        <v>1</v>
      </c>
      <c r="C1" s="2" t="s">
        <v>2</v>
      </c>
    </row>
    <row r="2" spans="1:3" x14ac:dyDescent="0.3">
      <c r="A2" s="3" t="s">
        <v>4</v>
      </c>
      <c r="B2" s="4">
        <v>500</v>
      </c>
      <c r="C2" s="5">
        <v>200</v>
      </c>
    </row>
    <row r="3" spans="1:3" x14ac:dyDescent="0.3">
      <c r="A3" s="3" t="s">
        <v>5</v>
      </c>
      <c r="B3" s="4">
        <v>400</v>
      </c>
      <c r="C3" s="5">
        <v>140</v>
      </c>
    </row>
    <row r="4" spans="1:3" x14ac:dyDescent="0.3">
      <c r="A4" s="3" t="s">
        <v>6</v>
      </c>
      <c r="B4" s="7">
        <v>650</v>
      </c>
      <c r="C4" s="5">
        <v>100</v>
      </c>
    </row>
    <row r="5" spans="1:3" x14ac:dyDescent="0.3">
      <c r="A5" s="3" t="s">
        <v>7</v>
      </c>
      <c r="B5" s="4"/>
      <c r="C5" s="5"/>
    </row>
    <row r="6" spans="1:3" x14ac:dyDescent="0.3">
      <c r="A6" s="3" t="s">
        <v>8</v>
      </c>
      <c r="B6" s="4">
        <v>200</v>
      </c>
      <c r="C6" s="5"/>
    </row>
    <row r="7" spans="1:3" x14ac:dyDescent="0.3">
      <c r="A7" s="3" t="s">
        <v>9</v>
      </c>
      <c r="B7" s="13"/>
      <c r="C7" s="14">
        <v>55</v>
      </c>
    </row>
    <row r="8" spans="1:3" x14ac:dyDescent="0.3">
      <c r="A8" s="3" t="s">
        <v>10</v>
      </c>
      <c r="B8" s="13"/>
      <c r="C8" s="14"/>
    </row>
    <row r="9" spans="1:3" x14ac:dyDescent="0.3">
      <c r="A9" s="3" t="s">
        <v>11</v>
      </c>
      <c r="B9" s="13"/>
      <c r="C9" s="14"/>
    </row>
    <row r="10" spans="1:3" x14ac:dyDescent="0.3">
      <c r="A10" s="3" t="s">
        <v>12</v>
      </c>
      <c r="B10" s="13"/>
      <c r="C10" s="14"/>
    </row>
    <row r="11" spans="1:3" x14ac:dyDescent="0.3">
      <c r="A11" s="3" t="s">
        <v>13</v>
      </c>
      <c r="B11" s="13"/>
      <c r="C11" s="14"/>
    </row>
    <row r="12" spans="1:3" x14ac:dyDescent="0.3">
      <c r="A12" s="3" t="s">
        <v>14</v>
      </c>
      <c r="B12" s="13"/>
      <c r="C12" s="14"/>
    </row>
    <row r="13" spans="1:3" x14ac:dyDescent="0.3">
      <c r="A13" s="3" t="s">
        <v>15</v>
      </c>
      <c r="B13" s="13"/>
      <c r="C13" s="14"/>
    </row>
    <row r="14" spans="1:3" x14ac:dyDescent="0.3">
      <c r="A14" s="3" t="s">
        <v>16</v>
      </c>
      <c r="B14" s="13"/>
      <c r="C1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My Apple</cp:lastModifiedBy>
  <dcterms:created xsi:type="dcterms:W3CDTF">2024-03-05T05:33:38Z</dcterms:created>
  <dcterms:modified xsi:type="dcterms:W3CDTF">2024-03-05T07:28:58Z</dcterms:modified>
</cp:coreProperties>
</file>