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65DAC83F-BFD9-467B-8CD0-E26A048AE09A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Resultat" sheetId="1" r:id="rId1"/>
    <sheet name="Data" sheetId="2" r:id="rId2"/>
    <sheet name="Resultat Attendu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4" l="1"/>
  <c r="G9" i="4"/>
  <c r="H9" i="4"/>
  <c r="F10" i="4"/>
  <c r="G10" i="4"/>
  <c r="H10" i="4"/>
  <c r="F11" i="4"/>
  <c r="G11" i="4"/>
  <c r="H11" i="4"/>
  <c r="F12" i="4"/>
  <c r="G12" i="4"/>
  <c r="H12" i="4"/>
  <c r="F13" i="4"/>
  <c r="G13" i="4"/>
  <c r="H13" i="4"/>
  <c r="F14" i="4"/>
  <c r="G14" i="4"/>
  <c r="H14" i="4"/>
  <c r="F15" i="4"/>
  <c r="G15" i="4"/>
  <c r="H15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G6" i="4"/>
  <c r="G7" i="4"/>
  <c r="G8" i="4"/>
  <c r="G5" i="4"/>
  <c r="B6" i="4"/>
  <c r="C6" i="4"/>
  <c r="D6" i="4"/>
  <c r="B7" i="4"/>
  <c r="C7" i="4"/>
  <c r="D7" i="4"/>
  <c r="B8" i="4"/>
  <c r="C8" i="4"/>
  <c r="D8" i="4"/>
  <c r="B9" i="4"/>
  <c r="C9" i="4"/>
  <c r="D9" i="4"/>
  <c r="B10" i="4"/>
  <c r="C10" i="4"/>
  <c r="D10" i="4"/>
  <c r="D5" i="4"/>
  <c r="C5" i="4"/>
  <c r="F6" i="4"/>
  <c r="H6" i="4"/>
  <c r="F7" i="4"/>
  <c r="H7" i="4"/>
  <c r="F8" i="4"/>
  <c r="H8" i="4"/>
  <c r="H5" i="4"/>
  <c r="F5" i="4"/>
  <c r="B5" i="4"/>
</calcChain>
</file>

<file path=xl/sharedStrings.xml><?xml version="1.0" encoding="utf-8"?>
<sst xmlns="http://schemas.openxmlformats.org/spreadsheetml/2006/main" count="87" uniqueCount="34">
  <si>
    <t>Nom prénom</t>
  </si>
  <si>
    <t>Motif</t>
  </si>
  <si>
    <t>Début de l'absence</t>
  </si>
  <si>
    <t>Durée de l'absence</t>
  </si>
  <si>
    <t>Date de retour</t>
  </si>
  <si>
    <t>Nom et prénom</t>
  </si>
  <si>
    <t>Durée</t>
  </si>
  <si>
    <t>Type1</t>
  </si>
  <si>
    <t>Type2</t>
  </si>
  <si>
    <t>Date début</t>
  </si>
  <si>
    <t>Date Fin</t>
  </si>
  <si>
    <t>Statut</t>
  </si>
  <si>
    <t>0 ans 0 mois 5 jours</t>
  </si>
  <si>
    <t>Pas de retour</t>
  </si>
  <si>
    <t>0 ans 0 mois 2 jours</t>
  </si>
  <si>
    <t>0 ans 0 mois 7 jours</t>
  </si>
  <si>
    <t>0 ans 0 mois 3 jours</t>
  </si>
  <si>
    <t>0 ans 0 mois 4 jours</t>
  </si>
  <si>
    <t>Alphonse</t>
  </si>
  <si>
    <t>Beatrice</t>
  </si>
  <si>
    <t>Corlan</t>
  </si>
  <si>
    <t>Derrick</t>
  </si>
  <si>
    <t>Ernest</t>
  </si>
  <si>
    <t>Fitzgerald</t>
  </si>
  <si>
    <t>Garrance</t>
  </si>
  <si>
    <t>Hugues</t>
  </si>
  <si>
    <t>Iris</t>
  </si>
  <si>
    <t>Jarette</t>
  </si>
  <si>
    <t>Retour</t>
  </si>
  <si>
    <t>Récapitulatif absences 2020</t>
  </si>
  <si>
    <t>Récapitulatif retours 2020</t>
  </si>
  <si>
    <t>Malade</t>
  </si>
  <si>
    <t>Accident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</si>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</sst>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Inherit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4" borderId="9" xfId="0" applyFont="1" applyFill="1" applyBorder="1"/>
    <xf numFmtId="0" fontId="1" fillId="4" borderId="10" xfId="0" applyFont="1" applyFill="1" applyBorder="1"/>
    <xf numFmtId="14" fontId="1" fillId="4" borderId="11" xfId="0" applyNumberFormat="1" applyFont="1" applyFill="1" applyBorder="1"/>
    <xf numFmtId="0" fontId="1" fillId="5" borderId="11" xfId="0" applyFont="1" applyFill="1" applyBorder="1"/>
    <xf numFmtId="0" fontId="1" fillId="5" borderId="10" xfId="0" applyFont="1" applyFill="1" applyBorder="1"/>
    <xf numFmtId="14" fontId="1" fillId="5" borderId="11" xfId="0" applyNumberFormat="1" applyFont="1" applyFill="1" applyBorder="1"/>
    <xf numFmtId="14" fontId="0" fillId="0" borderId="0" xfId="0" applyNumberFormat="1"/>
    <xf numFmtId="0" fontId="4" fillId="0" borderId="0" xfId="0" applyFont="1" applyFill="1"/>
    <xf numFmtId="0" fontId="0" fillId="0" borderId="0" xfId="0" applyFill="1" applyBorder="1"/>
    <xf numFmtId="0" fontId="0" fillId="0" borderId="0" xfId="0" applyFill="1"/>
    <xf numFmtId="0" fontId="1" fillId="0" borderId="0" xfId="0" applyFont="1" applyFill="1"/>
    <xf numFmtId="14" fontId="3" fillId="0" borderId="0" xfId="0" applyNumberFormat="1" applyFont="1" applyFill="1" applyAlignment="1">
      <alignment horizontal="left" vertical="center" readingOrder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u val="none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0</xdr:row>
      <xdr:rowOff>83820</xdr:rowOff>
    </xdr:from>
    <xdr:to>
      <xdr:col>4</xdr:col>
      <xdr:colOff>647700</xdr:colOff>
      <xdr:row>2</xdr:row>
      <xdr:rowOff>114300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8FEEDE2-F277-448A-9DB3-3E8D6208DF6B}"/>
            </a:ext>
          </a:extLst>
        </xdr:cNvPr>
        <xdr:cNvSpPr/>
      </xdr:nvSpPr>
      <xdr:spPr>
        <a:xfrm>
          <a:off x="5013960" y="83820"/>
          <a:ext cx="1303020" cy="411480"/>
        </a:xfrm>
        <a:prstGeom prst="roundRect">
          <a:avLst/>
        </a:prstGeom>
        <a:solidFill>
          <a:srgbClr val="0000FF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Hop!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"/>
  <sheetViews>
    <sheetView tabSelected="1" workbookViewId="0">
      <selection activeCell="E1" sqref="E1:H3"/>
    </sheetView>
  </sheetViews>
  <sheetFormatPr baseColWidth="10" defaultRowHeight="14.4"/>
  <cols>
    <col min="1" max="8" width="20.6640625" customWidth="1"/>
  </cols>
  <sheetData>
    <row r="1" spans="1:8" ht="15" customHeight="1">
      <c r="A1" s="13" t="s">
        <v>29</v>
      </c>
      <c r="B1" s="14"/>
      <c r="C1" s="14"/>
      <c r="D1" s="15"/>
      <c r="E1" s="22" t="s">
        <v>30</v>
      </c>
      <c r="F1" s="23"/>
      <c r="G1" s="23"/>
      <c r="H1" s="24"/>
    </row>
    <row r="2" spans="1:8" ht="15" customHeight="1">
      <c r="A2" s="16"/>
      <c r="B2" s="17"/>
      <c r="C2" s="17"/>
      <c r="D2" s="18"/>
      <c r="E2" s="25"/>
      <c r="F2" s="26"/>
      <c r="G2" s="26"/>
      <c r="H2" s="27"/>
    </row>
    <row r="3" spans="1:8" ht="15.75" customHeight="1" thickBot="1">
      <c r="A3" s="19"/>
      <c r="B3" s="20"/>
      <c r="C3" s="20"/>
      <c r="D3" s="21"/>
      <c r="E3" s="28"/>
      <c r="F3" s="29"/>
      <c r="G3" s="29"/>
      <c r="H3" s="30"/>
    </row>
    <row r="4" spans="1:8" ht="15" thickBot="1">
      <c r="A4" s="1" t="s">
        <v>0</v>
      </c>
      <c r="B4" s="2" t="s">
        <v>1</v>
      </c>
      <c r="C4" s="3" t="s">
        <v>2</v>
      </c>
      <c r="D4" s="2" t="s">
        <v>3</v>
      </c>
      <c r="E4" s="4" t="s">
        <v>0</v>
      </c>
      <c r="F4" s="5" t="s">
        <v>1</v>
      </c>
      <c r="G4" s="6" t="s">
        <v>4</v>
      </c>
      <c r="H4" s="5" t="s">
        <v>3</v>
      </c>
    </row>
  </sheetData>
  <mergeCells count="2">
    <mergeCell ref="A1:D3"/>
    <mergeCell ref="E1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13837-C318-4725-9B5F-4061E6C2439D}">
  <sheetPr codeName="Feuil4"/>
  <dimension ref="A1:G11"/>
  <sheetViews>
    <sheetView workbookViewId="0">
      <selection activeCell="D11" sqref="C2:D11"/>
    </sheetView>
  </sheetViews>
  <sheetFormatPr baseColWidth="10" defaultRowHeight="14.4"/>
  <cols>
    <col min="1" max="1" width="14.33203125" bestFit="1" customWidth="1"/>
    <col min="2" max="2" width="17" bestFit="1" customWidth="1"/>
    <col min="3" max="4" width="8.6640625" bestFit="1" customWidth="1"/>
    <col min="5" max="6" width="11" bestFit="1" customWidth="1"/>
    <col min="7" max="7" width="11.77734375" bestFit="1" customWidth="1"/>
  </cols>
  <sheetData>
    <row r="1" spans="1:7">
      <c r="A1" s="11" t="s">
        <v>5</v>
      </c>
      <c r="B1" s="11" t="s">
        <v>6</v>
      </c>
      <c r="C1" s="11" t="s">
        <v>7</v>
      </c>
      <c r="D1" s="11" t="s">
        <v>8</v>
      </c>
      <c r="E1" s="11" t="s">
        <v>9</v>
      </c>
      <c r="F1" s="11" t="s">
        <v>10</v>
      </c>
      <c r="G1" s="8" t="s">
        <v>11</v>
      </c>
    </row>
    <row r="2" spans="1:7">
      <c r="A2" s="10" t="s">
        <v>18</v>
      </c>
      <c r="B2" s="10" t="s">
        <v>12</v>
      </c>
      <c r="C2" s="10" t="s">
        <v>31</v>
      </c>
      <c r="D2" s="10" t="s">
        <v>31</v>
      </c>
      <c r="E2" s="12">
        <v>43835</v>
      </c>
      <c r="F2" s="12">
        <v>43839</v>
      </c>
      <c r="G2" s="10" t="s">
        <v>28</v>
      </c>
    </row>
    <row r="3" spans="1:7">
      <c r="A3" s="10" t="s">
        <v>19</v>
      </c>
      <c r="B3" s="10" t="s">
        <v>14</v>
      </c>
      <c r="C3" s="10" t="s">
        <v>32</v>
      </c>
      <c r="D3" s="10" t="s">
        <v>32</v>
      </c>
      <c r="E3" s="12">
        <v>43833</v>
      </c>
      <c r="F3" s="12">
        <v>43834</v>
      </c>
      <c r="G3" s="10" t="s">
        <v>13</v>
      </c>
    </row>
    <row r="4" spans="1:7">
      <c r="A4" s="10" t="s">
        <v>20</v>
      </c>
      <c r="B4" s="10" t="s">
        <v>15</v>
      </c>
      <c r="C4" s="10" t="s">
        <v>31</v>
      </c>
      <c r="D4" s="10" t="s">
        <v>31</v>
      </c>
      <c r="E4" s="12">
        <v>43833</v>
      </c>
      <c r="F4" s="12">
        <v>43839</v>
      </c>
      <c r="G4" s="10" t="s">
        <v>13</v>
      </c>
    </row>
    <row r="5" spans="1:7">
      <c r="A5" s="10" t="s">
        <v>21</v>
      </c>
      <c r="B5" s="10" t="s">
        <v>16</v>
      </c>
      <c r="C5" s="10" t="s">
        <v>31</v>
      </c>
      <c r="D5" s="10" t="s">
        <v>31</v>
      </c>
      <c r="E5" s="12">
        <v>43833</v>
      </c>
      <c r="F5" s="12">
        <v>43835</v>
      </c>
      <c r="G5" s="10" t="s">
        <v>13</v>
      </c>
    </row>
    <row r="6" spans="1:7">
      <c r="A6" s="10" t="s">
        <v>22</v>
      </c>
      <c r="B6" s="10" t="s">
        <v>15</v>
      </c>
      <c r="C6" s="10" t="s">
        <v>31</v>
      </c>
      <c r="D6" s="10" t="s">
        <v>33</v>
      </c>
      <c r="E6" s="12">
        <v>43833</v>
      </c>
      <c r="F6" s="12">
        <v>43839</v>
      </c>
      <c r="G6" s="10" t="s">
        <v>28</v>
      </c>
    </row>
    <row r="7" spans="1:7">
      <c r="A7" s="10" t="s">
        <v>23</v>
      </c>
      <c r="B7" s="10" t="s">
        <v>15</v>
      </c>
      <c r="C7" s="10" t="s">
        <v>33</v>
      </c>
      <c r="D7" s="10" t="s">
        <v>31</v>
      </c>
      <c r="E7" s="12">
        <v>43833</v>
      </c>
      <c r="F7" s="12">
        <v>43839</v>
      </c>
      <c r="G7" s="10" t="s">
        <v>13</v>
      </c>
    </row>
    <row r="8" spans="1:7">
      <c r="A8" s="10" t="s">
        <v>24</v>
      </c>
      <c r="B8" s="10" t="s">
        <v>12</v>
      </c>
      <c r="C8" s="10" t="s">
        <v>31</v>
      </c>
      <c r="D8" s="10" t="s">
        <v>31</v>
      </c>
      <c r="E8" s="12">
        <v>43835</v>
      </c>
      <c r="F8" s="12">
        <v>43839</v>
      </c>
      <c r="G8" s="10" t="s">
        <v>13</v>
      </c>
    </row>
    <row r="9" spans="1:7">
      <c r="A9" s="10" t="s">
        <v>25</v>
      </c>
      <c r="B9" s="10" t="s">
        <v>17</v>
      </c>
      <c r="C9" s="10" t="s">
        <v>33</v>
      </c>
      <c r="D9" s="10" t="s">
        <v>33</v>
      </c>
      <c r="E9" s="12">
        <v>43835</v>
      </c>
      <c r="F9" s="12">
        <v>43838</v>
      </c>
      <c r="G9" s="10" t="s">
        <v>28</v>
      </c>
    </row>
    <row r="10" spans="1:7">
      <c r="A10" s="10" t="s">
        <v>26</v>
      </c>
      <c r="B10" s="10" t="s">
        <v>15</v>
      </c>
      <c r="C10" s="10" t="s">
        <v>31</v>
      </c>
      <c r="D10" s="10" t="s">
        <v>33</v>
      </c>
      <c r="E10" s="12">
        <v>43833</v>
      </c>
      <c r="F10" s="12">
        <v>43839</v>
      </c>
      <c r="G10" s="10" t="s">
        <v>13</v>
      </c>
    </row>
    <row r="11" spans="1:7">
      <c r="A11" s="10" t="s">
        <v>27</v>
      </c>
      <c r="B11" s="10" t="s">
        <v>15</v>
      </c>
      <c r="C11" s="10" t="s">
        <v>31</v>
      </c>
      <c r="D11" s="10" t="s">
        <v>31</v>
      </c>
      <c r="E11" s="12">
        <v>43833</v>
      </c>
      <c r="F11" s="12">
        <v>43839</v>
      </c>
      <c r="G11" s="10" t="s">
        <v>28</v>
      </c>
    </row>
  </sheetData>
  <conditionalFormatting sqref="C2:D11">
    <cfRule type="expression" dxfId="3" priority="3">
      <formula>$C2&lt;&gt;$D2</formula>
    </cfRule>
  </conditionalFormatting>
  <conditionalFormatting sqref="A2:A11">
    <cfRule type="duplicateValues" dxfId="2" priority="4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418D-2661-4A50-B14A-F6A0E6D15FB6}">
  <sheetPr codeName="Feuil5"/>
  <dimension ref="A1:H15"/>
  <sheetViews>
    <sheetView workbookViewId="0">
      <selection activeCell="C29" sqref="C29"/>
    </sheetView>
  </sheetViews>
  <sheetFormatPr baseColWidth="10" defaultRowHeight="14.4"/>
  <cols>
    <col min="1" max="2" width="20.6640625" customWidth="1"/>
    <col min="3" max="3" width="20.6640625" style="7" customWidth="1"/>
    <col min="4" max="6" width="20.6640625" customWidth="1"/>
    <col min="7" max="7" width="20.6640625" style="7" customWidth="1"/>
    <col min="8" max="8" width="20.6640625" customWidth="1"/>
    <col min="10" max="10" width="8.77734375" bestFit="1" customWidth="1"/>
    <col min="11" max="11" width="8.6640625" bestFit="1" customWidth="1"/>
    <col min="13" max="13" width="17" bestFit="1" customWidth="1"/>
    <col min="14" max="14" width="8.44140625" bestFit="1" customWidth="1"/>
    <col min="15" max="15" width="8.6640625" bestFit="1" customWidth="1"/>
    <col min="16" max="16" width="10.5546875" bestFit="1" customWidth="1"/>
    <col min="17" max="17" width="17" bestFit="1" customWidth="1"/>
  </cols>
  <sheetData>
    <row r="1" spans="1:8">
      <c r="A1" s="13" t="s">
        <v>29</v>
      </c>
      <c r="B1" s="14"/>
      <c r="C1" s="14"/>
      <c r="D1" s="15"/>
      <c r="E1" s="22" t="s">
        <v>30</v>
      </c>
      <c r="F1" s="23"/>
      <c r="G1" s="23"/>
      <c r="H1" s="24"/>
    </row>
    <row r="2" spans="1:8">
      <c r="A2" s="16"/>
      <c r="B2" s="17"/>
      <c r="C2" s="17"/>
      <c r="D2" s="18"/>
      <c r="E2" s="25"/>
      <c r="F2" s="26"/>
      <c r="G2" s="26"/>
      <c r="H2" s="27"/>
    </row>
    <row r="3" spans="1:8" ht="15" thickBot="1">
      <c r="A3" s="19"/>
      <c r="B3" s="20"/>
      <c r="C3" s="20"/>
      <c r="D3" s="21"/>
      <c r="E3" s="28"/>
      <c r="F3" s="29"/>
      <c r="G3" s="29"/>
      <c r="H3" s="30"/>
    </row>
    <row r="4" spans="1:8" ht="15" thickBot="1">
      <c r="A4" s="1" t="s">
        <v>0</v>
      </c>
      <c r="B4" s="2" t="s">
        <v>1</v>
      </c>
      <c r="C4" s="3" t="s">
        <v>2</v>
      </c>
      <c r="D4" s="2" t="s">
        <v>3</v>
      </c>
      <c r="E4" s="4" t="s">
        <v>0</v>
      </c>
      <c r="F4" s="5" t="s">
        <v>1</v>
      </c>
      <c r="G4" s="6" t="s">
        <v>4</v>
      </c>
      <c r="H4" s="5" t="s">
        <v>3</v>
      </c>
    </row>
    <row r="5" spans="1:8">
      <c r="A5" t="s">
        <v>19</v>
      </c>
      <c r="B5" t="str">
        <f>IFERROR(VLOOKUP(A5,Data!$A$2:$G$11,3,0),"")</f>
        <v>Accident</v>
      </c>
      <c r="C5" s="7">
        <f>IFERROR(VLOOKUP(A5,Data!$A$2:$G$11,5,0),"")</f>
        <v>43833</v>
      </c>
      <c r="D5" t="str">
        <f>IFERROR(VLOOKUP(A5,Data!$A$2:$G$11,2,0),"")</f>
        <v>0 ans 0 mois 2 jours</v>
      </c>
      <c r="E5" t="s">
        <v>18</v>
      </c>
      <c r="F5" t="str">
        <f>IFERROR(VLOOKUP(E5,Data!$A$2:$G$11,3,0),"")</f>
        <v>Malade</v>
      </c>
      <c r="G5" s="7">
        <f>IFERROR(VLOOKUP(E5,Data!$A$2:$G$11,6,0)+1,"")</f>
        <v>43840</v>
      </c>
      <c r="H5" t="str">
        <f>IFERROR(VLOOKUP(E5,Data!$A$2:$G$11,2,0),"")</f>
        <v>0 ans 0 mois 5 jours</v>
      </c>
    </row>
    <row r="6" spans="1:8">
      <c r="A6" t="s">
        <v>20</v>
      </c>
      <c r="B6" t="str">
        <f>IFERROR(VLOOKUP(A6,Data!$A$2:$G$11,3,0),"")</f>
        <v>Malade</v>
      </c>
      <c r="C6" s="7">
        <f>IFERROR(VLOOKUP(A6,Data!$A$2:$G$11,5,0),"")</f>
        <v>43833</v>
      </c>
      <c r="D6" t="str">
        <f>IFERROR(VLOOKUP(A6,Data!$A$2:$G$11,2,0),"")</f>
        <v>0 ans 0 mois 7 jours</v>
      </c>
      <c r="E6" t="s">
        <v>22</v>
      </c>
      <c r="F6" t="str">
        <f>IFERROR(VLOOKUP(E6,Data!$A$2:$G$11,3,0),"")</f>
        <v>Malade</v>
      </c>
      <c r="G6" s="7">
        <f>IFERROR(VLOOKUP(E6,Data!$A$2:$G$11,6,0)+1,"")</f>
        <v>43840</v>
      </c>
      <c r="H6" t="str">
        <f>IFERROR(VLOOKUP(E6,Data!$A$2:$G$11,2,0),"")</f>
        <v>0 ans 0 mois 7 jours</v>
      </c>
    </row>
    <row r="7" spans="1:8">
      <c r="A7" t="s">
        <v>21</v>
      </c>
      <c r="B7" t="str">
        <f>IFERROR(VLOOKUP(A7,Data!$A$2:$G$11,3,0),"")</f>
        <v>Malade</v>
      </c>
      <c r="C7" s="7">
        <f>IFERROR(VLOOKUP(A7,Data!$A$2:$G$11,5,0),"")</f>
        <v>43833</v>
      </c>
      <c r="D7" t="str">
        <f>IFERROR(VLOOKUP(A7,Data!$A$2:$G$11,2,0),"")</f>
        <v>0 ans 0 mois 3 jours</v>
      </c>
      <c r="E7" t="s">
        <v>25</v>
      </c>
      <c r="F7" t="str">
        <f>IFERROR(VLOOKUP(E7,Data!$A$2:$G$11,3,0),"")</f>
        <v>Vacances</v>
      </c>
      <c r="G7" s="7">
        <f>IFERROR(VLOOKUP(E7,Data!$A$2:$G$11,6,0)+1,"")</f>
        <v>43839</v>
      </c>
      <c r="H7" t="str">
        <f>IFERROR(VLOOKUP(E7,Data!$A$2:$G$11,2,0),"")</f>
        <v>0 ans 0 mois 4 jours</v>
      </c>
    </row>
    <row r="8" spans="1:8">
      <c r="A8" s="9" t="s">
        <v>23</v>
      </c>
      <c r="B8" t="str">
        <f>IFERROR(VLOOKUP(A8,Data!$A$2:$G$11,3,0),"")</f>
        <v>Vacances</v>
      </c>
      <c r="C8" s="7">
        <f>IFERROR(VLOOKUP(A8,Data!$A$2:$G$11,5,0),"")</f>
        <v>43833</v>
      </c>
      <c r="D8" t="str">
        <f>IFERROR(VLOOKUP(A8,Data!$A$2:$G$11,2,0),"")</f>
        <v>0 ans 0 mois 7 jours</v>
      </c>
      <c r="E8" s="9" t="s">
        <v>27</v>
      </c>
      <c r="F8" t="str">
        <f>IFERROR(VLOOKUP(E8,Data!$A$2:$G$11,3,0),"")</f>
        <v>Malade</v>
      </c>
      <c r="G8" s="7">
        <f>IFERROR(VLOOKUP(E8,Data!$A$2:$G$11,6,0)+1,"")</f>
        <v>43840</v>
      </c>
      <c r="H8" t="str">
        <f>IFERROR(VLOOKUP(E8,Data!$A$2:$G$11,2,0),"")</f>
        <v>0 ans 0 mois 7 jours</v>
      </c>
    </row>
    <row r="9" spans="1:8">
      <c r="A9" s="9" t="s">
        <v>24</v>
      </c>
      <c r="B9" t="str">
        <f>IFERROR(VLOOKUP(A9,Data!$A$2:$G$11,3,0),"")</f>
        <v>Malade</v>
      </c>
      <c r="C9" s="7">
        <f>IFERROR(VLOOKUP(A9,Data!$A$2:$G$11,5,0),"")</f>
        <v>43835</v>
      </c>
      <c r="D9" t="str">
        <f>IFERROR(VLOOKUP(A9,Data!$A$2:$G$11,2,0),"")</f>
        <v>0 ans 0 mois 5 jours</v>
      </c>
      <c r="E9" s="9"/>
      <c r="F9" t="str">
        <f>IFERROR(VLOOKUP(E9,Data!$A$2:$G$11,3,0),"")</f>
        <v/>
      </c>
      <c r="G9" s="7" t="str">
        <f>IFERROR(VLOOKUP(E9,Data!$A$2:$G$11,6,0)+1,"")</f>
        <v/>
      </c>
      <c r="H9" t="str">
        <f>IFERROR(VLOOKUP(E9,Data!$A$2:$G$11,2,0),"")</f>
        <v/>
      </c>
    </row>
    <row r="10" spans="1:8">
      <c r="A10" s="9" t="s">
        <v>26</v>
      </c>
      <c r="B10" t="str">
        <f>IFERROR(VLOOKUP(A10,Data!$A$2:$G$11,3,0),"")</f>
        <v>Malade</v>
      </c>
      <c r="C10" s="7">
        <f>IFERROR(VLOOKUP(A10,Data!$A$2:$G$11,5,0),"")</f>
        <v>43833</v>
      </c>
      <c r="D10" t="str">
        <f>IFERROR(VLOOKUP(A10,Data!$A$2:$G$11,2,0),"")</f>
        <v>0 ans 0 mois 7 jours</v>
      </c>
      <c r="F10" t="str">
        <f>IFERROR(VLOOKUP(E10,Data!$A$2:$G$11,3,0),"")</f>
        <v/>
      </c>
      <c r="G10" s="7" t="str">
        <f>IFERROR(VLOOKUP(E10,Data!$A$2:$G$11,6,0)+1,"")</f>
        <v/>
      </c>
      <c r="H10" t="str">
        <f>IFERROR(VLOOKUP(E10,Data!$A$2:$G$11,2,0),"")</f>
        <v/>
      </c>
    </row>
    <row r="11" spans="1:8">
      <c r="B11" t="str">
        <f>IFERROR(VLOOKUP(A11,Data!$A$2:$G$11,3,0),"")</f>
        <v/>
      </c>
      <c r="C11" s="7" t="str">
        <f>IFERROR(VLOOKUP(A11,Data!$A$2:$G$11,5,0),"")</f>
        <v/>
      </c>
      <c r="D11" t="str">
        <f>IFERROR(VLOOKUP(A11,Data!$A$2:$G$11,2,0),"")</f>
        <v/>
      </c>
      <c r="F11" t="str">
        <f>IFERROR(VLOOKUP(E11,Data!$A$2:$G$11,3,0),"")</f>
        <v/>
      </c>
      <c r="G11" s="7" t="str">
        <f>IFERROR(VLOOKUP(E11,Data!$A$2:$G$11,6,0)+1,"")</f>
        <v/>
      </c>
      <c r="H11" t="str">
        <f>IFERROR(VLOOKUP(E11,Data!$A$2:$G$11,2,0),"")</f>
        <v/>
      </c>
    </row>
    <row r="12" spans="1:8">
      <c r="B12" t="str">
        <f>IFERROR(VLOOKUP(A12,Data!$A$2:$G$11,3,0),"")</f>
        <v/>
      </c>
      <c r="C12" s="7" t="str">
        <f>IFERROR(VLOOKUP(A12,Data!$A$2:$G$11,5,0),"")</f>
        <v/>
      </c>
      <c r="D12" t="str">
        <f>IFERROR(VLOOKUP(A12,Data!$A$2:$G$11,2,0),"")</f>
        <v/>
      </c>
      <c r="F12" t="str">
        <f>IFERROR(VLOOKUP(E12,Data!$A$2:$G$11,3,0),"")</f>
        <v/>
      </c>
      <c r="G12" s="7" t="str">
        <f>IFERROR(VLOOKUP(E12,Data!$A$2:$G$11,6,0)+1,"")</f>
        <v/>
      </c>
      <c r="H12" t="str">
        <f>IFERROR(VLOOKUP(E12,Data!$A$2:$G$11,2,0),"")</f>
        <v/>
      </c>
    </row>
    <row r="13" spans="1:8">
      <c r="B13" t="str">
        <f>IFERROR(VLOOKUP(A13,Data!$A$2:$G$11,3,0),"")</f>
        <v/>
      </c>
      <c r="C13" s="7" t="str">
        <f>IFERROR(VLOOKUP(A13,Data!$A$2:$G$11,5,0),"")</f>
        <v/>
      </c>
      <c r="D13" t="str">
        <f>IFERROR(VLOOKUP(A13,Data!$A$2:$G$11,2,0),"")</f>
        <v/>
      </c>
      <c r="F13" t="str">
        <f>IFERROR(VLOOKUP(E13,Data!$A$2:$G$11,3,0),"")</f>
        <v/>
      </c>
      <c r="G13" s="7" t="str">
        <f>IFERROR(VLOOKUP(E13,Data!$A$2:$G$11,6,0)+1,"")</f>
        <v/>
      </c>
      <c r="H13" t="str">
        <f>IFERROR(VLOOKUP(E13,Data!$A$2:$G$11,2,0),"")</f>
        <v/>
      </c>
    </row>
    <row r="14" spans="1:8">
      <c r="B14" t="str">
        <f>IFERROR(VLOOKUP(A14,Data!$A$2:$G$11,3,0),"")</f>
        <v/>
      </c>
      <c r="C14" s="7" t="str">
        <f>IFERROR(VLOOKUP(A14,Data!$A$2:$G$11,5,0),"")</f>
        <v/>
      </c>
      <c r="D14" t="str">
        <f>IFERROR(VLOOKUP(A14,Data!$A$2:$G$11,2,0),"")</f>
        <v/>
      </c>
      <c r="F14" t="str">
        <f>IFERROR(VLOOKUP(E14,Data!$A$2:$G$11,3,0),"")</f>
        <v/>
      </c>
      <c r="G14" s="7" t="str">
        <f>IFERROR(VLOOKUP(E14,Data!$A$2:$G$11,6,0)+1,"")</f>
        <v/>
      </c>
      <c r="H14" t="str">
        <f>IFERROR(VLOOKUP(E14,Data!$A$2:$G$11,2,0),"")</f>
        <v/>
      </c>
    </row>
    <row r="15" spans="1:8">
      <c r="B15" t="str">
        <f>IFERROR(VLOOKUP(A15,Data!$A$2:$G$11,3,0),"")</f>
        <v/>
      </c>
      <c r="C15" s="7" t="str">
        <f>IFERROR(VLOOKUP(A15,Data!$A$2:$G$11,5,0),"")</f>
        <v/>
      </c>
      <c r="D15" t="str">
        <f>IFERROR(VLOOKUP(A15,Data!$A$2:$G$11,2,0),"")</f>
        <v/>
      </c>
      <c r="F15" t="str">
        <f>IFERROR(VLOOKUP(E15,Data!$A$2:$G$11,3,0),"")</f>
        <v/>
      </c>
      <c r="G15" s="7" t="str">
        <f>IFERROR(VLOOKUP(E15,Data!$A$2:$G$11,6,0)+1,"")</f>
        <v/>
      </c>
      <c r="H15" t="str">
        <f>IFERROR(VLOOKUP(E15,Data!$A$2:$G$11,2,0),"")</f>
        <v/>
      </c>
    </row>
  </sheetData>
  <mergeCells count="2">
    <mergeCell ref="A1:D3"/>
    <mergeCell ref="E1:H3"/>
  </mergeCells>
  <conditionalFormatting sqref="E5:E9">
    <cfRule type="duplicateValues" dxfId="1" priority="7"/>
  </conditionalFormatting>
  <conditionalFormatting sqref="A5:A10">
    <cfRule type="duplicateValues" dxfId="0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</vt:lpstr>
      <vt:lpstr>Data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Mhall</dc:creator>
  <cp:lastModifiedBy>My Apple</cp:lastModifiedBy>
  <dcterms:created xsi:type="dcterms:W3CDTF">2015-06-05T18:19:34Z</dcterms:created>
  <dcterms:modified xsi:type="dcterms:W3CDTF">2022-01-24T23:57:05Z</dcterms:modified>
</cp:coreProperties>
</file>