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E335349A-46B3-4EF7-9A4D-4BD89B2D08D3}" xr6:coauthVersionLast="47" xr6:coauthVersionMax="47" xr10:uidLastSave="{00000000-0000-0000-0000-000000000000}"/>
  <bookViews>
    <workbookView xWindow="-108" yWindow="-108" windowWidth="23256" windowHeight="12576" xr2:uid="{10EF3BEF-F54C-463C-854D-FACE2F9CCDD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 a="1"/>
  <c r="H6" i="1" s="1"/>
  <c r="H3" i="1" a="1"/>
  <c r="H3" i="1" s="1"/>
  <c r="H9" i="1" a="1"/>
  <c r="H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<sst xmlns="http://schemas.openxmlformats.org/spreadsheetml/2006/main" count="94" uniqueCount="42">
  <si>
    <t>Smith</t>
  </si>
  <si>
    <t>pro</t>
  </si>
  <si>
    <t>oui</t>
  </si>
  <si>
    <t>Meyer</t>
  </si>
  <si>
    <t>particulier</t>
  </si>
  <si>
    <t>Schneider</t>
  </si>
  <si>
    <t>non</t>
  </si>
  <si>
    <t>Gomez</t>
  </si>
  <si>
    <t>Grande</t>
  </si>
  <si>
    <t>Bieber</t>
  </si>
  <si>
    <t>Kim</t>
  </si>
  <si>
    <t>Green</t>
  </si>
  <si>
    <t>Red</t>
  </si>
  <si>
    <t>Yellow</t>
  </si>
  <si>
    <t>Blue</t>
  </si>
  <si>
    <t>Black</t>
  </si>
  <si>
    <t>White</t>
  </si>
  <si>
    <t>Liebe</t>
  </si>
  <si>
    <t>Smith1</t>
  </si>
  <si>
    <t>Meyer1</t>
  </si>
  <si>
    <t>Schneider1</t>
  </si>
  <si>
    <t>Gomez1</t>
  </si>
  <si>
    <t>Grande1</t>
  </si>
  <si>
    <t>Bieber1</t>
  </si>
  <si>
    <t>Kim1</t>
  </si>
  <si>
    <t>Green1</t>
  </si>
  <si>
    <t>Red1</t>
  </si>
  <si>
    <t>Yellow1</t>
  </si>
  <si>
    <t>Blue1</t>
  </si>
  <si>
    <t>Black1</t>
  </si>
  <si>
    <t>White1</t>
  </si>
  <si>
    <t>Liebe1</t>
  </si>
  <si>
    <t>Nom</t>
  </si>
  <si>
    <t>PRO ou particulier</t>
  </si>
  <si>
    <t>Prélèvement automatique</t>
  </si>
  <si>
    <t>Date de fin de contrat</t>
  </si>
  <si>
    <t>Colonne1</t>
  </si>
  <si>
    <t>1er formule</t>
  </si>
  <si>
    <t>2ème formule avec une autre condition</t>
  </si>
  <si>
    <t>Formule avec sommeprod qui ne fonctionne pas</t>
  </si>
  <si>
    <t>la bonne réponse est 8, mais les contrats terminés en 2021 ne sont pas pris en compte</t>
  </si>
  <si>
    <t>Je devrais obtenir 6 mais la formule avec la date n'a pas été prise en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</si>
</sst>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CCCCCC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2" borderId="1" xfId="0" applyNumberFormat="1" applyFill="1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8">
    <dxf>
      <numFmt numFmtId="19" formatCode="dd/mm/yyyy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border outline="0">
        <top style="medium">
          <color rgb="FFCCCCCC"/>
        </top>
      </border>
    </dxf>
    <dxf>
      <border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border outline="0">
        <bottom style="medium">
          <color rgb="FFCCCCCC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B8CF2C-AE99-4769-B144-19DD56401E2A}" name="Tableau1" displayName="Tableau1" ref="B1:F29" totalsRowShown="0" headerRowBorderDxfId="7" tableBorderDxfId="6" totalsRowBorderDxfId="5">
  <autoFilter ref="B1:F29" xr:uid="{59B8CF2C-AE99-4769-B144-19DD56401E2A}"/>
  <tableColumns count="5">
    <tableColumn id="1" xr3:uid="{DC14B09A-7C21-4007-93E1-778A8332ABA0}" name="Nom" dataDxfId="4"/>
    <tableColumn id="2" xr3:uid="{AD754E4A-DDF7-4B14-AA7A-D7FA4653F7E0}" name="PRO ou particulier" dataDxfId="3"/>
    <tableColumn id="3" xr3:uid="{38D77E0B-1883-46B8-8DDD-31AE14688006}" name="Prélèvement automatique" dataDxfId="2"/>
    <tableColumn id="5" xr3:uid="{CA857B1F-A9E7-4D49-90E6-231AFE6FE5E7}" name="Date de fin de contrat" dataDxfId="1"/>
    <tableColumn id="4" xr3:uid="{85C777CF-9F8C-4D0A-9246-CD1C90E429D2}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E2119-3BB7-43DE-9337-8BCCE9658B38}">
  <dimension ref="B1:I36"/>
  <sheetViews>
    <sheetView tabSelected="1" workbookViewId="0">
      <selection activeCell="I7" sqref="I7"/>
    </sheetView>
  </sheetViews>
  <sheetFormatPr baseColWidth="10" defaultRowHeight="14.4" x14ac:dyDescent="0.3"/>
  <cols>
    <col min="3" max="3" width="18.44140625" bestFit="1" customWidth="1"/>
    <col min="4" max="4" width="26.21875" customWidth="1"/>
    <col min="5" max="5" width="41.5546875" customWidth="1"/>
  </cols>
  <sheetData>
    <row r="1" spans="2:9" ht="15" thickBot="1" x14ac:dyDescent="0.35">
      <c r="B1" s="3" t="s">
        <v>32</v>
      </c>
      <c r="C1" t="s">
        <v>33</v>
      </c>
      <c r="D1" s="3" t="s">
        <v>34</v>
      </c>
      <c r="E1" s="3" t="s">
        <v>35</v>
      </c>
      <c r="F1" s="4" t="s">
        <v>36</v>
      </c>
    </row>
    <row r="2" spans="2:9" x14ac:dyDescent="0.3">
      <c r="B2" s="3" t="s">
        <v>0</v>
      </c>
      <c r="C2" t="s">
        <v>1</v>
      </c>
      <c r="D2" s="3" t="s">
        <v>2</v>
      </c>
      <c r="E2" s="1">
        <v>44216</v>
      </c>
      <c r="F2" s="3">
        <v>1</v>
      </c>
      <c r="H2" t="s">
        <v>37</v>
      </c>
    </row>
    <row r="3" spans="2:9" x14ac:dyDescent="0.3">
      <c r="B3" s="3" t="s">
        <v>3</v>
      </c>
      <c r="C3" t="s">
        <v>4</v>
      </c>
      <c r="D3" s="3" t="s">
        <v>2</v>
      </c>
      <c r="E3" s="2"/>
      <c r="F3" s="3">
        <v>1</v>
      </c>
      <c r="H3" s="5" cm="1">
        <f t="array" ref="H3">SUM(IF(Tableau1[PRO ou particulier]=$C$3,IF(Tableau1[Colonne1]=1,IF(Tableau1[Date de fin de contrat]&lt;=1/1/2021,IF(Tableau1[Date de fin de contrat]="",1,0)))))</f>
        <v>7</v>
      </c>
      <c r="I3" s="6" t="s">
        <v>40</v>
      </c>
    </row>
    <row r="4" spans="2:9" x14ac:dyDescent="0.3">
      <c r="B4" s="3" t="s">
        <v>5</v>
      </c>
      <c r="C4" t="s">
        <v>1</v>
      </c>
      <c r="D4" s="3" t="s">
        <v>6</v>
      </c>
      <c r="E4" s="1">
        <v>44317</v>
      </c>
      <c r="F4" s="3">
        <v>1</v>
      </c>
    </row>
    <row r="5" spans="2:9" x14ac:dyDescent="0.3">
      <c r="B5" s="3" t="s">
        <v>7</v>
      </c>
      <c r="C5" t="s">
        <v>1</v>
      </c>
      <c r="D5" s="3" t="s">
        <v>2</v>
      </c>
      <c r="E5" s="2"/>
      <c r="F5" s="3">
        <v>1</v>
      </c>
      <c r="H5" t="s">
        <v>38</v>
      </c>
    </row>
    <row r="6" spans="2:9" x14ac:dyDescent="0.3">
      <c r="B6" s="3" t="s">
        <v>8</v>
      </c>
      <c r="C6" t="s">
        <v>1</v>
      </c>
      <c r="D6" s="3" t="s">
        <v>6</v>
      </c>
      <c r="E6" s="1">
        <v>43952</v>
      </c>
      <c r="F6" s="3">
        <v>1</v>
      </c>
      <c r="H6" s="5" cm="1">
        <f t="array" ref="H6">SUM(IF(Tableau1[PRO ou particulier]=$C$3,IF(Tableau1[Colonne1]=1,IF(Tableau1[Prélèvement automatique]="oui",IF(Tableau1[Colonne1]=1,IF(Tableau1[Date de fin de contrat]&lt;=1/1/2021,IF(Tableau1[Date de fin de contrat]="",1,0)))))))</f>
        <v>5</v>
      </c>
      <c r="I6" s="6" t="s">
        <v>41</v>
      </c>
    </row>
    <row r="7" spans="2:9" x14ac:dyDescent="0.3">
      <c r="B7" s="3" t="s">
        <v>9</v>
      </c>
      <c r="C7" t="s">
        <v>1</v>
      </c>
      <c r="D7" s="3" t="s">
        <v>6</v>
      </c>
      <c r="E7" s="2"/>
      <c r="F7" s="3">
        <v>1</v>
      </c>
    </row>
    <row r="8" spans="2:9" x14ac:dyDescent="0.3">
      <c r="B8" s="3" t="s">
        <v>10</v>
      </c>
      <c r="C8" t="s">
        <v>1</v>
      </c>
      <c r="D8" s="3" t="s">
        <v>2</v>
      </c>
      <c r="E8" s="1"/>
      <c r="F8" s="3">
        <v>1</v>
      </c>
      <c r="H8" t="s">
        <v>39</v>
      </c>
    </row>
    <row r="9" spans="2:9" x14ac:dyDescent="0.3">
      <c r="B9" s="3" t="s">
        <v>11</v>
      </c>
      <c r="C9" t="s">
        <v>1</v>
      </c>
      <c r="D9" s="3" t="s">
        <v>2</v>
      </c>
      <c r="E9" s="2">
        <v>44393</v>
      </c>
      <c r="F9" s="3">
        <v>1</v>
      </c>
      <c r="H9" cm="1">
        <f t="array" ref="H9:H36">SUMPRODUCT(Tableau1[PRO ou particulier]=$C$4)*(Tableau1[Prélèvement automatique]="oui")*(Tableau1[Colonne1]=1)*(YEAR(Tableau1[Date de fin de contrat]=12021)*(Tableau1[Date de fin de contrat]=""))</f>
        <v>0</v>
      </c>
    </row>
    <row r="10" spans="2:9" x14ac:dyDescent="0.3">
      <c r="B10" s="3" t="s">
        <v>12</v>
      </c>
      <c r="C10" t="s">
        <v>1</v>
      </c>
      <c r="D10" s="3" t="s">
        <v>2</v>
      </c>
      <c r="E10" s="1"/>
      <c r="F10" s="3">
        <v>1</v>
      </c>
      <c r="H10">
        <v>0</v>
      </c>
    </row>
    <row r="11" spans="2:9" x14ac:dyDescent="0.3">
      <c r="B11" s="3" t="s">
        <v>13</v>
      </c>
      <c r="C11" t="s">
        <v>1</v>
      </c>
      <c r="D11" s="3" t="s">
        <v>6</v>
      </c>
      <c r="E11" s="2"/>
      <c r="F11" s="3">
        <v>1</v>
      </c>
      <c r="H11">
        <v>0</v>
      </c>
    </row>
    <row r="12" spans="2:9" x14ac:dyDescent="0.3">
      <c r="B12" s="3" t="s">
        <v>14</v>
      </c>
      <c r="C12" t="s">
        <v>4</v>
      </c>
      <c r="D12" s="3" t="s">
        <v>2</v>
      </c>
      <c r="E12" s="1">
        <v>43758</v>
      </c>
      <c r="F12" s="3">
        <v>1</v>
      </c>
      <c r="H12">
        <v>0</v>
      </c>
    </row>
    <row r="13" spans="2:9" x14ac:dyDescent="0.3">
      <c r="B13" s="3" t="s">
        <v>15</v>
      </c>
      <c r="C13" t="s">
        <v>4</v>
      </c>
      <c r="D13" s="3" t="s">
        <v>2</v>
      </c>
      <c r="E13" s="2">
        <v>43931</v>
      </c>
      <c r="F13" s="3">
        <v>1</v>
      </c>
      <c r="H13">
        <v>0</v>
      </c>
    </row>
    <row r="14" spans="2:9" x14ac:dyDescent="0.3">
      <c r="B14" s="3" t="s">
        <v>16</v>
      </c>
      <c r="C14" t="s">
        <v>4</v>
      </c>
      <c r="D14" s="3" t="s">
        <v>2</v>
      </c>
      <c r="E14" s="3"/>
      <c r="F14" s="3">
        <v>1</v>
      </c>
      <c r="H14">
        <v>0</v>
      </c>
    </row>
    <row r="15" spans="2:9" x14ac:dyDescent="0.3">
      <c r="B15" s="3" t="s">
        <v>17</v>
      </c>
      <c r="C15" t="s">
        <v>1</v>
      </c>
      <c r="D15" s="3" t="s">
        <v>2</v>
      </c>
      <c r="E15" s="3"/>
      <c r="F15" s="3">
        <v>1</v>
      </c>
      <c r="H15">
        <v>0</v>
      </c>
    </row>
    <row r="16" spans="2:9" x14ac:dyDescent="0.3">
      <c r="B16" s="3" t="s">
        <v>18</v>
      </c>
      <c r="C16" t="s">
        <v>1</v>
      </c>
      <c r="D16" s="3" t="s">
        <v>2</v>
      </c>
      <c r="E16" s="3"/>
      <c r="F16" s="3">
        <v>1</v>
      </c>
      <c r="H16">
        <v>0</v>
      </c>
    </row>
    <row r="17" spans="2:8" x14ac:dyDescent="0.3">
      <c r="B17" s="3" t="s">
        <v>19</v>
      </c>
      <c r="C17" t="s">
        <v>4</v>
      </c>
      <c r="D17" s="3" t="s">
        <v>2</v>
      </c>
      <c r="E17" s="1">
        <v>44216</v>
      </c>
      <c r="F17" s="3">
        <v>1</v>
      </c>
      <c r="H17">
        <v>0</v>
      </c>
    </row>
    <row r="18" spans="2:8" x14ac:dyDescent="0.3">
      <c r="B18" s="3" t="s">
        <v>20</v>
      </c>
      <c r="C18" t="s">
        <v>4</v>
      </c>
      <c r="D18" s="3" t="s">
        <v>6</v>
      </c>
      <c r="E18" s="2"/>
      <c r="F18" s="3">
        <v>1</v>
      </c>
      <c r="H18">
        <v>0</v>
      </c>
    </row>
    <row r="19" spans="2:8" x14ac:dyDescent="0.3">
      <c r="B19" s="3" t="s">
        <v>21</v>
      </c>
      <c r="C19" t="s">
        <v>4</v>
      </c>
      <c r="D19" s="3" t="s">
        <v>2</v>
      </c>
      <c r="E19" s="1">
        <v>44317</v>
      </c>
      <c r="F19" s="3">
        <v>0</v>
      </c>
      <c r="H19">
        <v>0</v>
      </c>
    </row>
    <row r="20" spans="2:8" x14ac:dyDescent="0.3">
      <c r="B20" s="3" t="s">
        <v>22</v>
      </c>
      <c r="C20" t="s">
        <v>4</v>
      </c>
      <c r="D20" s="3" t="s">
        <v>6</v>
      </c>
      <c r="E20" s="2"/>
      <c r="F20" s="3">
        <v>1</v>
      </c>
      <c r="H20">
        <v>0</v>
      </c>
    </row>
    <row r="21" spans="2:8" x14ac:dyDescent="0.3">
      <c r="B21" s="3" t="s">
        <v>23</v>
      </c>
      <c r="C21" t="s">
        <v>1</v>
      </c>
      <c r="D21" s="3" t="s">
        <v>6</v>
      </c>
      <c r="E21" s="1">
        <v>43952</v>
      </c>
      <c r="F21" s="3">
        <v>1</v>
      </c>
      <c r="H21">
        <v>0</v>
      </c>
    </row>
    <row r="22" spans="2:8" x14ac:dyDescent="0.3">
      <c r="B22" s="3" t="s">
        <v>24</v>
      </c>
      <c r="C22" t="s">
        <v>4</v>
      </c>
      <c r="D22" s="3" t="s">
        <v>2</v>
      </c>
      <c r="E22" s="2"/>
      <c r="F22" s="3">
        <v>1</v>
      </c>
      <c r="H22">
        <v>0</v>
      </c>
    </row>
    <row r="23" spans="2:8" x14ac:dyDescent="0.3">
      <c r="B23" s="3" t="s">
        <v>25</v>
      </c>
      <c r="C23" t="s">
        <v>4</v>
      </c>
      <c r="D23" s="3" t="s">
        <v>2</v>
      </c>
      <c r="E23" s="2"/>
      <c r="F23" s="3">
        <v>1</v>
      </c>
      <c r="H23">
        <v>0</v>
      </c>
    </row>
    <row r="24" spans="2:8" x14ac:dyDescent="0.3">
      <c r="B24" s="3" t="s">
        <v>26</v>
      </c>
      <c r="C24" t="s">
        <v>1</v>
      </c>
      <c r="D24" s="3" t="s">
        <v>2</v>
      </c>
      <c r="E24" s="2">
        <v>44393</v>
      </c>
      <c r="F24" s="3">
        <v>1</v>
      </c>
      <c r="H24">
        <v>0</v>
      </c>
    </row>
    <row r="25" spans="2:8" x14ac:dyDescent="0.3">
      <c r="B25" s="3" t="s">
        <v>27</v>
      </c>
      <c r="C25" t="s">
        <v>1</v>
      </c>
      <c r="D25" s="3" t="s">
        <v>6</v>
      </c>
      <c r="E25" s="1"/>
      <c r="F25" s="3">
        <v>1</v>
      </c>
      <c r="H25">
        <v>0</v>
      </c>
    </row>
    <row r="26" spans="2:8" x14ac:dyDescent="0.3">
      <c r="B26" s="3" t="s">
        <v>28</v>
      </c>
      <c r="C26" t="s">
        <v>4</v>
      </c>
      <c r="D26" s="3" t="s">
        <v>2</v>
      </c>
      <c r="E26" s="2"/>
      <c r="F26" s="3">
        <v>1</v>
      </c>
      <c r="H26">
        <v>0</v>
      </c>
    </row>
    <row r="27" spans="2:8" x14ac:dyDescent="0.3">
      <c r="B27" s="3" t="s">
        <v>29</v>
      </c>
      <c r="C27" t="s">
        <v>4</v>
      </c>
      <c r="D27" s="3" t="s">
        <v>2</v>
      </c>
      <c r="E27" s="1">
        <v>43758</v>
      </c>
      <c r="F27" s="3">
        <v>1</v>
      </c>
      <c r="H27">
        <v>0</v>
      </c>
    </row>
    <row r="28" spans="2:8" x14ac:dyDescent="0.3">
      <c r="B28" s="3" t="s">
        <v>30</v>
      </c>
      <c r="C28" t="s">
        <v>4</v>
      </c>
      <c r="D28" s="3" t="s">
        <v>2</v>
      </c>
      <c r="E28" s="2">
        <v>43931</v>
      </c>
      <c r="F28" s="3">
        <v>1</v>
      </c>
      <c r="H28">
        <v>0</v>
      </c>
    </row>
    <row r="29" spans="2:8" x14ac:dyDescent="0.3">
      <c r="B29" s="3" t="s">
        <v>31</v>
      </c>
      <c r="C29" t="s">
        <v>1</v>
      </c>
      <c r="D29" s="3" t="s">
        <v>2</v>
      </c>
      <c r="E29" s="3"/>
      <c r="F29" s="3">
        <v>1</v>
      </c>
      <c r="H29">
        <v>0</v>
      </c>
    </row>
    <row r="30" spans="2:8" x14ac:dyDescent="0.3">
      <c r="H30">
        <v>0</v>
      </c>
    </row>
    <row r="31" spans="2:8" x14ac:dyDescent="0.3">
      <c r="H31">
        <v>0</v>
      </c>
    </row>
    <row r="32" spans="2:8" x14ac:dyDescent="0.3">
      <c r="H32">
        <v>0</v>
      </c>
    </row>
    <row r="33" spans="8:8" x14ac:dyDescent="0.3">
      <c r="H33">
        <v>0</v>
      </c>
    </row>
    <row r="34" spans="8:8" x14ac:dyDescent="0.3">
      <c r="H34">
        <v>0</v>
      </c>
    </row>
    <row r="35" spans="8:8" x14ac:dyDescent="0.3">
      <c r="H35">
        <v>0</v>
      </c>
    </row>
    <row r="36" spans="8:8" x14ac:dyDescent="0.3">
      <c r="H36">
        <v>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yellow</dc:creator>
  <cp:lastModifiedBy>yellow</cp:lastModifiedBy>
  <dcterms:created xsi:type="dcterms:W3CDTF">2022-01-10T17:25:53Z</dcterms:created>
  <dcterms:modified xsi:type="dcterms:W3CDTF">2022-01-10T17:41:00Z</dcterms:modified>
</cp:coreProperties>
</file>