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24A8C12D-6835-4893-AB2C-03C1C7BAD6BF}" xr6:coauthVersionLast="47" xr6:coauthVersionMax="47" xr10:uidLastSave="{00000000-0000-0000-0000-000000000000}"/>
  <bookViews>
    <workbookView xWindow="-120" yWindow="-120" windowWidth="29040" windowHeight="15840" xr2:uid="{C16B4C8E-E9D8-4F96-8214-C08B7856E945}"/>
  </bookViews>
  <sheets>
    <sheet name="Feuil1" sheetId="1" r:id="rId1"/>
    <sheet name="BANN ENERGIE 98,4 à 108,2" sheetId="2" r:id="rId2"/>
    <sheet name="X-MEN CORIASCO 36 kWc" sheetId="3" r:id="rId3"/>
    <sheet name="X-CEL SOLAIRE ROCCA FRUIT" sheetId="4" r:id="rId4"/>
  </sheets>
  <definedNames>
    <definedName name="NomF">TRANSPOSE(GET.WORKBOOK(1))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" l="1" a="1"/>
  <c r="A4" i="1" a="1"/>
  <c r="A2" i="1" a="1"/>
  <c r="A4" i="1" l="1"/>
  <c r="A3" i="1"/>
  <c r="A2" i="1"/>
  <c r="K4" i="1"/>
  <c r="R4" i="1"/>
  <c r="C4" i="1"/>
  <c r="L4" i="1"/>
  <c r="U4" i="1"/>
  <c r="M4" i="1"/>
  <c r="F4" i="1"/>
  <c r="T4" i="1"/>
  <c r="G4" i="1"/>
  <c r="D4" i="1"/>
  <c r="E4" i="1"/>
  <c r="N4" i="1"/>
  <c r="V4" i="1"/>
  <c r="H4" i="1"/>
  <c r="J4" i="1"/>
  <c r="Q4" i="1"/>
  <c r="I4" i="1"/>
  <c r="P4" i="1"/>
  <c r="O4" i="1"/>
  <c r="B4" i="1"/>
  <c r="S4" i="1"/>
  <c r="T3" i="1"/>
  <c r="F3" i="1"/>
  <c r="K3" i="1"/>
  <c r="U3" i="1"/>
  <c r="H3" i="1"/>
  <c r="D3" i="1"/>
  <c r="Q3" i="1"/>
  <c r="M3" i="1"/>
  <c r="S3" i="1"/>
  <c r="L3" i="1"/>
  <c r="J3" i="1"/>
  <c r="G3" i="1"/>
  <c r="E3" i="1"/>
  <c r="C3" i="1"/>
  <c r="O3" i="1"/>
  <c r="V3" i="1"/>
  <c r="R3" i="1"/>
  <c r="I3" i="1"/>
  <c r="N3" i="1"/>
  <c r="B3" i="1"/>
  <c r="P3" i="1"/>
  <c r="O2" i="1"/>
  <c r="C2" i="1"/>
  <c r="H2" i="1"/>
  <c r="K2" i="1"/>
  <c r="N2" i="1"/>
  <c r="M2" i="1"/>
  <c r="G2" i="1"/>
  <c r="T2" i="1"/>
  <c r="S2" i="1"/>
  <c r="Q2" i="1"/>
  <c r="F2" i="1"/>
  <c r="R2" i="1"/>
  <c r="D2" i="1"/>
  <c r="V2" i="1"/>
  <c r="E2" i="1"/>
  <c r="I2" i="1"/>
  <c r="P2" i="1"/>
  <c r="L2" i="1"/>
  <c r="J2" i="1"/>
  <c r="B2" i="1"/>
  <c r="U2" i="1"/>
</calcChain>
</file>

<file path=xl/sharedStrings.xml><?xml version="1.0" encoding="utf-8"?>
<sst xmlns="http://schemas.openxmlformats.org/spreadsheetml/2006/main" count="150" uniqueCount="55">
  <si>
    <t>Signature contrat client</t>
  </si>
  <si>
    <t>Livrables DCE</t>
  </si>
  <si>
    <t>Visite vérification sécurité chantier (VIC)</t>
  </si>
  <si>
    <t>Visite chantier 1</t>
  </si>
  <si>
    <t>Visite chantier 1 et envoi compte rendu</t>
  </si>
  <si>
    <t>Contrat client</t>
  </si>
  <si>
    <t>Réunion avec le commercial concerné</t>
  </si>
  <si>
    <t>Envoie facture acompte</t>
  </si>
  <si>
    <t>Validation réception acompte</t>
  </si>
  <si>
    <t>Collecte données administratives auprès du client</t>
  </si>
  <si>
    <t>Récupérer liste matériel à revendre</t>
  </si>
  <si>
    <t>Prévenir les équipes dès que toute les pièces sont disponibles</t>
  </si>
  <si>
    <t>Edition mandat EDF OA et ENEDIS</t>
  </si>
  <si>
    <t>Envoie demande à l'ingénieur</t>
  </si>
  <si>
    <t>Pré-visite technique pour dimensionnement</t>
  </si>
  <si>
    <t>Dimensionnement modules et/ou onduleurs</t>
  </si>
  <si>
    <t>Livrables ingénieurs</t>
  </si>
  <si>
    <t>Choix système de monitoring</t>
  </si>
  <si>
    <t>Commande visite Bureau de contrôle</t>
  </si>
  <si>
    <t>Quantom solar</t>
  </si>
  <si>
    <t>Tout</t>
  </si>
  <si>
    <t>Projets opérationnels</t>
  </si>
  <si>
    <t>10 January 2022 05:34:00 PM</t>
  </si>
  <si>
    <t>Nom de tâche</t>
  </si>
  <si>
    <t>Statut personnalisé</t>
  </si>
  <si>
    <t>Date de début</t>
  </si>
  <si>
    <t>Date d’échéance</t>
  </si>
  <si>
    <t>Date d’achèvement</t>
  </si>
  <si>
    <t>Fermé</t>
  </si>
  <si>
    <t>En cours</t>
  </si>
  <si>
    <t>Envoyé (eMail)</t>
  </si>
  <si>
    <t>Ouvert</t>
  </si>
  <si>
    <t>Prévenir le client de la date de visite du BC</t>
  </si>
  <si>
    <t>X-Plore VBC</t>
  </si>
  <si>
    <t>Thermographie</t>
  </si>
  <si>
    <t>Visite et Rapport bureau de contrôle</t>
  </si>
  <si>
    <t>Envoyer pièces au BE pour DPT</t>
  </si>
  <si>
    <t>Envoie DPT à la mairie</t>
  </si>
  <si>
    <t>Accord mairie</t>
  </si>
  <si>
    <t>Paiement de la caution de réalisation EDF OA</t>
  </si>
  <si>
    <t>Validation de la complétude du dossier Enedis</t>
  </si>
  <si>
    <t>Réception Convention de Raccordement Direct (CDR)</t>
  </si>
  <si>
    <t>Accord CRD</t>
  </si>
  <si>
    <t>A la fin des travaux: Signature CARD-i et paiement solde racc</t>
  </si>
  <si>
    <t>Démarches consuel</t>
  </si>
  <si>
    <t>Préparation documents techniques pour demande Mairie</t>
  </si>
  <si>
    <t>Administratif et financier</t>
  </si>
  <si>
    <t>Dimensionnement et BE</t>
  </si>
  <si>
    <t>Visite site en nacelle + thermo</t>
  </si>
  <si>
    <t>Fin</t>
  </si>
  <si>
    <t>Calepinage</t>
  </si>
  <si>
    <t>Validation étude de structure</t>
  </si>
  <si>
    <t>Trouver matériel plus léger</t>
  </si>
  <si>
    <t>Bureau de contrôle</t>
  </si>
  <si>
    <t>Attente 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</si>
</sst>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ahoma"/>
      <family val="2"/>
    </font>
    <font>
      <i/>
      <sz val="13"/>
      <color rgb="FF666666"/>
      <name val="Calibri"/>
      <family val="2"/>
    </font>
    <font>
      <b/>
      <sz val="10"/>
      <color rgb="FF666666"/>
      <name val="Calibri"/>
      <family val="2"/>
    </font>
    <font>
      <b/>
      <sz val="13"/>
      <color rgb="FF666666"/>
      <name val="Calibri"/>
      <family val="2"/>
    </font>
    <font>
      <sz val="10"/>
      <name val="Arial"/>
    </font>
    <font>
      <b/>
      <sz val="10"/>
      <name val="Tahoma"/>
      <family val="2"/>
    </font>
    <font>
      <sz val="10"/>
      <name val="Tahoma"/>
      <family val="2"/>
    </font>
    <font>
      <b/>
      <sz val="8"/>
      <name val="Tahoma"/>
      <family val="2"/>
    </font>
    <font>
      <sz val="8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23">
    <xf numFmtId="0" fontId="0" fillId="0" borderId="0" xfId="0"/>
    <xf numFmtId="0" fontId="1" fillId="0" borderId="0" xfId="1"/>
    <xf numFmtId="14" fontId="2" fillId="2" borderId="1" xfId="1" applyNumberFormat="1" applyFont="1" applyFill="1" applyBorder="1" applyAlignment="1">
      <alignment textRotation="90"/>
    </xf>
    <xf numFmtId="14" fontId="2" fillId="3" borderId="0" xfId="1" applyNumberFormat="1" applyFont="1" applyFill="1" applyAlignment="1">
      <alignment textRotation="90"/>
    </xf>
    <xf numFmtId="0" fontId="2" fillId="4" borderId="1" xfId="1" applyFont="1" applyFill="1" applyBorder="1" applyAlignment="1">
      <alignment textRotation="90"/>
    </xf>
    <xf numFmtId="0" fontId="2" fillId="4" borderId="0" xfId="1" applyFont="1" applyFill="1" applyAlignment="1">
      <alignment textRotation="90"/>
    </xf>
    <xf numFmtId="14" fontId="2" fillId="4" borderId="0" xfId="1" applyNumberFormat="1" applyFont="1" applyFill="1" applyAlignment="1">
      <alignment textRotation="90"/>
    </xf>
    <xf numFmtId="0" fontId="2" fillId="2" borderId="1" xfId="1" applyFont="1" applyFill="1" applyBorder="1" applyAlignment="1">
      <alignment textRotation="90"/>
    </xf>
    <xf numFmtId="0" fontId="2" fillId="2" borderId="0" xfId="1" applyFont="1" applyFill="1" applyAlignment="1">
      <alignment textRotation="90"/>
    </xf>
    <xf numFmtId="0" fontId="2" fillId="3" borderId="2" xfId="1" applyFont="1" applyFill="1" applyBorder="1" applyAlignment="1">
      <alignment textRotation="90"/>
    </xf>
    <xf numFmtId="0" fontId="2" fillId="3" borderId="3" xfId="1" applyFont="1" applyFill="1" applyBorder="1" applyAlignment="1">
      <alignment textRotation="90"/>
    </xf>
    <xf numFmtId="0" fontId="2" fillId="3" borderId="4" xfId="1" applyFont="1" applyFill="1" applyBorder="1" applyAlignment="1">
      <alignment textRotation="90"/>
    </xf>
    <xf numFmtId="0" fontId="2" fillId="5" borderId="0" xfId="1" applyFont="1" applyFill="1" applyAlignment="1">
      <alignment textRotation="90"/>
    </xf>
    <xf numFmtId="0" fontId="3" fillId="0" borderId="0" xfId="1" applyFont="1"/>
    <xf numFmtId="14" fontId="4" fillId="0" borderId="1" xfId="1" quotePrefix="1" applyNumberFormat="1" applyFont="1" applyBorder="1"/>
    <xf numFmtId="0" fontId="5" fillId="0" borderId="0" xfId="1" quotePrefix="1" applyFont="1"/>
    <xf numFmtId="0" fontId="7" fillId="0" borderId="0" xfId="2" applyFont="1"/>
    <xf numFmtId="0" fontId="8" fillId="0" borderId="0" xfId="2" applyFont="1"/>
    <xf numFmtId="0" fontId="6" fillId="0" borderId="0" xfId="2"/>
    <xf numFmtId="14" fontId="6" fillId="0" borderId="0" xfId="2" applyNumberFormat="1"/>
    <xf numFmtId="0" fontId="9" fillId="0" borderId="0" xfId="2" applyFont="1"/>
    <xf numFmtId="14" fontId="9" fillId="0" borderId="0" xfId="2" applyNumberFormat="1" applyFont="1"/>
    <xf numFmtId="0" fontId="10" fillId="0" borderId="0" xfId="2" applyFont="1"/>
  </cellXfs>
  <cellStyles count="3">
    <cellStyle name="Normal" xfId="0" builtinId="0"/>
    <cellStyle name="Normal 2" xfId="1" xr:uid="{A3F79C32-A00F-46D2-A515-DCE81DA25CD3}"/>
    <cellStyle name="Normal 3" xfId="2" xr:uid="{13E75CAD-74EA-43FE-BED9-A7E7A7020B9E}"/>
  </cellStyles>
  <dxfs count="2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CAEE5-4725-4BAA-B99E-49821459C7FB}">
  <dimension ref="A1:V4"/>
  <sheetViews>
    <sheetView tabSelected="1" zoomScale="70" zoomScaleNormal="70" workbookViewId="0">
      <selection activeCell="B9" sqref="B9"/>
    </sheetView>
  </sheetViews>
  <sheetFormatPr baseColWidth="10" defaultRowHeight="15" x14ac:dyDescent="0.25"/>
  <sheetData>
    <row r="1" spans="1:22" ht="339.75" thickBot="1" x14ac:dyDescent="0.3">
      <c r="A1" s="1"/>
      <c r="B1" s="2" t="s">
        <v>0</v>
      </c>
      <c r="C1" s="3" t="s">
        <v>1</v>
      </c>
      <c r="D1" s="4" t="s">
        <v>2</v>
      </c>
      <c r="E1" s="5" t="s">
        <v>3</v>
      </c>
      <c r="F1" s="6" t="s">
        <v>4</v>
      </c>
      <c r="G1" s="7" t="s">
        <v>0</v>
      </c>
      <c r="H1" s="8" t="s">
        <v>5</v>
      </c>
      <c r="I1" s="8" t="s">
        <v>6</v>
      </c>
      <c r="J1" s="8" t="s">
        <v>7</v>
      </c>
      <c r="K1" s="8" t="s">
        <v>8</v>
      </c>
      <c r="L1" s="8" t="s">
        <v>9</v>
      </c>
      <c r="M1" s="8" t="s">
        <v>10</v>
      </c>
      <c r="N1" s="8" t="s">
        <v>11</v>
      </c>
      <c r="O1" s="8" t="s">
        <v>12</v>
      </c>
      <c r="P1" s="9" t="s">
        <v>13</v>
      </c>
      <c r="Q1" s="10" t="s">
        <v>14</v>
      </c>
      <c r="R1" s="10" t="s">
        <v>15</v>
      </c>
      <c r="S1" s="10" t="s">
        <v>16</v>
      </c>
      <c r="T1" s="10" t="s">
        <v>1</v>
      </c>
      <c r="U1" s="11" t="s">
        <v>17</v>
      </c>
      <c r="V1" s="12" t="s">
        <v>18</v>
      </c>
    </row>
    <row r="2" spans="1:22" ht="17.25" x14ac:dyDescent="0.3">
      <c r="A2" s="13" t="str">
        <f t="array" ref="A2">IF(ROWS($1:2)&lt;=COUNTA(NomF), INDEX(MID(NomF, FIND("]", NomF)+1, 100),ROWS($1:2)),"")</f>
        <v>BANN ENERGIE 98,4 à 108,2</v>
      </c>
      <c r="B2" s="14">
        <f t="shared" ref="B2:B4" ca="1" si="0">_xlfn.IFNA(INDEX(INDIRECT("'"&amp;$B2&amp;"'!$I$6:$I$70"),MATCH(B$3,INDIRECT("'"&amp;$B2&amp;"'!$B$6:$B$70"),0)),"")</f>
        <v>44537</v>
      </c>
      <c r="C2" s="14">
        <f t="shared" ref="C2:C4" ca="1" si="1">_xlfn.IFNA(INDEX(INDIRECT("'"&amp;$B2&amp;"'!$H$6:$H$75"),MATCH(C$3,INDIRECT("'"&amp;$B2&amp;"'!$B$6:$B$75"),0)),"")</f>
        <v>44560</v>
      </c>
      <c r="D2" s="14" t="str">
        <f t="shared" ref="D2:F4" ca="1" si="2">_xlfn.IFNA(INDEX(INDIRECT("'"&amp;$B2&amp;"'!$G$6:$G$70"),MATCH(D$3,INDIRECT("'"&amp;$B2&amp;"'!$B$6:$B$70"),0)),"")</f>
        <v/>
      </c>
      <c r="E2" s="14" t="str">
        <f t="shared" ca="1" si="2"/>
        <v/>
      </c>
      <c r="F2" s="14">
        <f t="shared" ca="1" si="2"/>
        <v>44663</v>
      </c>
      <c r="G2" s="15" t="str">
        <f t="shared" ref="G2:V4" ca="1" si="3">_xlfn.IFNA(INDEX(INDIRECT("'"&amp;$B2&amp;"'!$F$6:$F$75"),MATCH(G$3,INDIRECT("'"&amp;$B2&amp;"'!$B$6:$B$75"),0)),"")</f>
        <v>Fermé</v>
      </c>
      <c r="H2" s="15" t="str">
        <f t="shared" ca="1" si="3"/>
        <v/>
      </c>
      <c r="I2" s="15" t="str">
        <f t="shared" ca="1" si="3"/>
        <v>En cours</v>
      </c>
      <c r="J2" s="15" t="str">
        <f t="shared" ca="1" si="3"/>
        <v>Fermé</v>
      </c>
      <c r="K2" s="15" t="str">
        <f t="shared" ca="1" si="3"/>
        <v/>
      </c>
      <c r="L2" s="15" t="str">
        <f t="shared" ca="1" si="3"/>
        <v>Envoyé (eMail)</v>
      </c>
      <c r="M2" s="15" t="str">
        <f t="shared" ca="1" si="3"/>
        <v>Ouvert</v>
      </c>
      <c r="N2" s="15" t="str">
        <f t="shared" ca="1" si="3"/>
        <v>Ouvert</v>
      </c>
      <c r="O2" s="15" t="str">
        <f t="shared" ca="1" si="3"/>
        <v>Ouvert</v>
      </c>
      <c r="P2" s="15" t="str">
        <f t="shared" ca="1" si="3"/>
        <v>Ouvert</v>
      </c>
      <c r="Q2" s="15" t="str">
        <f t="shared" ca="1" si="3"/>
        <v>Ouvert</v>
      </c>
      <c r="R2" s="15" t="str">
        <f t="shared" ca="1" si="3"/>
        <v>Ouvert</v>
      </c>
      <c r="S2" s="15" t="str">
        <f t="shared" ca="1" si="3"/>
        <v/>
      </c>
      <c r="T2" s="15" t="str">
        <f t="shared" ca="1" si="3"/>
        <v>Ouvert</v>
      </c>
      <c r="U2" s="15" t="str">
        <f t="shared" ca="1" si="3"/>
        <v>Ouvert</v>
      </c>
      <c r="V2" s="15" t="str">
        <f t="shared" ca="1" si="3"/>
        <v>Ouvert</v>
      </c>
    </row>
    <row r="3" spans="1:22" ht="17.25" x14ac:dyDescent="0.3">
      <c r="A3" s="13" t="str">
        <f t="array" ref="A3">IF(ROWS($1:3)&lt;=COUNTA(NomF), INDEX(MID(NomF, FIND("]", NomF)+1, 100),ROWS($1:3)),"")</f>
        <v>X-MEN CORIASCO 36 kWc</v>
      </c>
      <c r="B3" s="14">
        <f t="shared" ca="1" si="0"/>
        <v>44519</v>
      </c>
      <c r="C3" s="14">
        <f t="shared" ca="1" si="1"/>
        <v>44526</v>
      </c>
      <c r="D3" s="14" t="str">
        <f t="shared" ca="1" si="2"/>
        <v/>
      </c>
      <c r="E3" s="14">
        <f t="shared" ca="1" si="2"/>
        <v>44560</v>
      </c>
      <c r="F3" s="14" t="str">
        <f t="shared" ca="1" si="2"/>
        <v/>
      </c>
      <c r="G3" s="15" t="str">
        <f t="shared" ca="1" si="3"/>
        <v>Fermé</v>
      </c>
      <c r="H3" s="15" t="str">
        <f t="shared" ca="1" si="3"/>
        <v>Fermé</v>
      </c>
      <c r="I3" s="15" t="str">
        <f t="shared" ca="1" si="3"/>
        <v/>
      </c>
      <c r="J3" s="15" t="str">
        <f t="shared" ca="1" si="3"/>
        <v>Fermé</v>
      </c>
      <c r="K3" s="15" t="str">
        <f t="shared" ca="1" si="3"/>
        <v/>
      </c>
      <c r="L3" s="15" t="str">
        <f t="shared" ca="1" si="3"/>
        <v>Envoyé (eMail)</v>
      </c>
      <c r="M3" s="15" t="str">
        <f t="shared" ca="1" si="3"/>
        <v/>
      </c>
      <c r="N3" s="15" t="str">
        <f t="shared" ca="1" si="3"/>
        <v>Ouvert</v>
      </c>
      <c r="O3" s="15" t="str">
        <f t="shared" ca="1" si="3"/>
        <v>Ouvert</v>
      </c>
      <c r="P3" s="15" t="str">
        <f t="shared" ca="1" si="3"/>
        <v>Ouvert</v>
      </c>
      <c r="Q3" s="15" t="str">
        <f t="shared" ca="1" si="3"/>
        <v/>
      </c>
      <c r="R3" s="15" t="str">
        <f t="shared" ca="1" si="3"/>
        <v>Ouvert</v>
      </c>
      <c r="S3" s="15" t="str">
        <f t="shared" ca="1" si="3"/>
        <v/>
      </c>
      <c r="T3" s="15" t="str">
        <f t="shared" ca="1" si="3"/>
        <v>Ouvert</v>
      </c>
      <c r="U3" s="15" t="str">
        <f t="shared" ca="1" si="3"/>
        <v>Ouvert</v>
      </c>
      <c r="V3" s="15" t="str">
        <f t="shared" ca="1" si="3"/>
        <v/>
      </c>
    </row>
    <row r="4" spans="1:22" ht="17.25" x14ac:dyDescent="0.3">
      <c r="A4" s="13" t="str">
        <f t="array" ref="A4">IF(ROWS($1:4)&lt;=COUNTA(NomF), INDEX(MID(NomF, FIND("]", NomF)+1, 100),ROWS($1:4)),"")</f>
        <v>X-CEL SOLAIRE ROCCA FRUIT</v>
      </c>
      <c r="B4" s="14">
        <f t="shared" ca="1" si="0"/>
        <v>44375</v>
      </c>
      <c r="C4" s="14" t="str">
        <f t="shared" ca="1" si="1"/>
        <v/>
      </c>
      <c r="D4" s="14">
        <f t="shared" ca="1" si="2"/>
        <v>44328</v>
      </c>
      <c r="E4" s="14" t="str">
        <f t="shared" ca="1" si="2"/>
        <v/>
      </c>
      <c r="F4" s="14" t="str">
        <f t="shared" ca="1" si="2"/>
        <v/>
      </c>
      <c r="G4" s="15" t="str">
        <f t="shared" ca="1" si="3"/>
        <v>Fermé</v>
      </c>
      <c r="H4" s="15" t="str">
        <f t="shared" ca="1" si="3"/>
        <v>Fermé</v>
      </c>
      <c r="I4" s="15" t="str">
        <f t="shared" ca="1" si="3"/>
        <v/>
      </c>
      <c r="J4" s="15" t="str">
        <f t="shared" ca="1" si="3"/>
        <v>Fermé</v>
      </c>
      <c r="K4" s="15" t="str">
        <f t="shared" ca="1" si="3"/>
        <v>Fermé</v>
      </c>
      <c r="L4" s="15" t="str">
        <f t="shared" ca="1" si="3"/>
        <v>Fermé</v>
      </c>
      <c r="M4" s="15" t="str">
        <f t="shared" ca="1" si="3"/>
        <v/>
      </c>
      <c r="N4" s="15" t="str">
        <f t="shared" ca="1" si="3"/>
        <v/>
      </c>
      <c r="O4" s="15" t="str">
        <f t="shared" ca="1" si="3"/>
        <v>Fermé</v>
      </c>
      <c r="P4" s="15" t="str">
        <f t="shared" ca="1" si="3"/>
        <v>Fermé</v>
      </c>
      <c r="Q4" s="15" t="str">
        <f t="shared" ca="1" si="3"/>
        <v/>
      </c>
      <c r="R4" s="15" t="str">
        <f t="shared" ca="1" si="3"/>
        <v>Fin</v>
      </c>
      <c r="S4" s="15" t="str">
        <f t="shared" ca="1" si="3"/>
        <v>Fermé</v>
      </c>
      <c r="T4" s="15" t="str">
        <f t="shared" ca="1" si="3"/>
        <v/>
      </c>
      <c r="U4" s="15" t="str">
        <f t="shared" ca="1" si="3"/>
        <v>Fermé</v>
      </c>
      <c r="V4" s="15" t="str">
        <f t="shared" ca="1" si="3"/>
        <v/>
      </c>
    </row>
  </sheetData>
  <conditionalFormatting sqref="G2:V4">
    <cfRule type="containsText" dxfId="20" priority="9" stopIfTrue="1" operator="containsText" text="Envoyé (eMail)">
      <formula>NOT(ISERROR(SEARCH("Envoyé (eMail)",G2)))</formula>
    </cfRule>
    <cfRule type="containsText" dxfId="19" priority="10" stopIfTrue="1" operator="containsText" text="Inutile">
      <formula>NOT(ISERROR(SEARCH("Inutile",G2)))</formula>
    </cfRule>
    <cfRule type="containsText" dxfId="18" priority="11" stopIfTrue="1" operator="containsText" text="En cours">
      <formula>NOT(ISERROR(SEARCH("En cours",G2)))</formula>
    </cfRule>
    <cfRule type="containsText" dxfId="17" priority="12" stopIfTrue="1" operator="containsText" text="Ouvert">
      <formula>NOT(ISERROR(SEARCH("Ouvert",G2)))</formula>
    </cfRule>
    <cfRule type="containsText" dxfId="16" priority="13" stopIfTrue="1" operator="containsText" text="Fin">
      <formula>NOT(ISERROR(SEARCH("Fin",G2)))</formula>
    </cfRule>
    <cfRule type="containsText" dxfId="15" priority="14" stopIfTrue="1" operator="containsText" text="Fermé">
      <formula>NOT(ISERROR(SEARCH("Fermé",G2)))</formula>
    </cfRule>
  </conditionalFormatting>
  <conditionalFormatting sqref="B1">
    <cfRule type="duplicateValues" dxfId="14" priority="8"/>
  </conditionalFormatting>
  <conditionalFormatting sqref="B1">
    <cfRule type="duplicateValues" dxfId="13" priority="7"/>
  </conditionalFormatting>
  <conditionalFormatting sqref="C1">
    <cfRule type="duplicateValues" dxfId="12" priority="6"/>
  </conditionalFormatting>
  <conditionalFormatting sqref="C1">
    <cfRule type="duplicateValues" dxfId="11" priority="5"/>
  </conditionalFormatting>
  <conditionalFormatting sqref="F1">
    <cfRule type="duplicateValues" dxfId="10" priority="4"/>
  </conditionalFormatting>
  <conditionalFormatting sqref="F1">
    <cfRule type="duplicateValues" dxfId="9" priority="3"/>
  </conditionalFormatting>
  <conditionalFormatting sqref="D1:E1">
    <cfRule type="duplicateValues" dxfId="8" priority="2"/>
  </conditionalFormatting>
  <conditionalFormatting sqref="D1:E1">
    <cfRule type="duplicateValues" dxfId="7" priority="1"/>
  </conditionalFormatting>
  <conditionalFormatting sqref="G1:V1">
    <cfRule type="duplicateValues" dxfId="6" priority="22"/>
  </conditionalFormatting>
  <conditionalFormatting sqref="B2:F4">
    <cfRule type="colorScale" priority="30">
      <colorScale>
        <cfvo type="percentile" val="40"/>
        <cfvo type="percentile" val="75"/>
        <cfvo type="max"/>
        <color rgb="FFF8696B"/>
        <color rgb="FFFFEB84"/>
        <color rgb="FF63BE7B"/>
      </colorScale>
    </cfRule>
    <cfRule type="containsText" dxfId="5" priority="31" stopIfTrue="1" operator="containsText" text="Envoyé (eMail)">
      <formula>NOT(ISERROR(SEARCH("Envoyé (eMail)",B2)))</formula>
    </cfRule>
    <cfRule type="containsText" dxfId="4" priority="32" stopIfTrue="1" operator="containsText" text="Inutile">
      <formula>NOT(ISERROR(SEARCH("Inutile",B2)))</formula>
    </cfRule>
    <cfRule type="containsText" dxfId="3" priority="33" stopIfTrue="1" operator="containsText" text="En cours">
      <formula>NOT(ISERROR(SEARCH("En cours",B2)))</formula>
    </cfRule>
    <cfRule type="containsText" dxfId="2" priority="34" stopIfTrue="1" operator="containsText" text="Ouvert">
      <formula>NOT(ISERROR(SEARCH("Ouvert",B2)))</formula>
    </cfRule>
    <cfRule type="containsText" dxfId="1" priority="35" stopIfTrue="1" operator="containsText" text="Fin">
      <formula>NOT(ISERROR(SEARCH("Fin",B2)))</formula>
    </cfRule>
    <cfRule type="containsText" dxfId="0" priority="36" stopIfTrue="1" operator="containsText" text="Fermé">
      <formula>NOT(ISERROR(SEARCH("Fermé",B2)))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B5F02F-A3B7-4C06-B340-9EAD57F27E19}">
  <dimension ref="A1:I24"/>
  <sheetViews>
    <sheetView workbookViewId="0">
      <selection activeCell="A4" sqref="A1:A1048576"/>
    </sheetView>
  </sheetViews>
  <sheetFormatPr baseColWidth="10" defaultColWidth="11.42578125" defaultRowHeight="12.75" x14ac:dyDescent="0.2"/>
  <cols>
    <col min="1" max="6" width="21.7109375" style="18" customWidth="1"/>
    <col min="7" max="8" width="21.7109375" style="19" customWidth="1"/>
    <col min="9" max="256" width="21.7109375" style="18" customWidth="1"/>
    <col min="257" max="16384" width="11.42578125" style="18"/>
  </cols>
  <sheetData>
    <row r="1" spans="1:9" x14ac:dyDescent="0.2">
      <c r="A1" s="16"/>
      <c r="B1" s="17" t="s">
        <v>19</v>
      </c>
    </row>
    <row r="2" spans="1:9" x14ac:dyDescent="0.2">
      <c r="A2" s="16"/>
      <c r="B2" s="17" t="s">
        <v>20</v>
      </c>
    </row>
    <row r="3" spans="1:9" x14ac:dyDescent="0.2">
      <c r="A3" s="16"/>
      <c r="B3" s="17" t="s">
        <v>21</v>
      </c>
    </row>
    <row r="4" spans="1:9" x14ac:dyDescent="0.2">
      <c r="A4" s="16"/>
      <c r="B4" s="17" t="s">
        <v>22</v>
      </c>
    </row>
    <row r="7" spans="1:9" x14ac:dyDescent="0.2">
      <c r="A7" s="20"/>
      <c r="B7" s="20" t="s">
        <v>23</v>
      </c>
      <c r="C7" s="20"/>
      <c r="D7" s="20"/>
      <c r="E7" s="20"/>
      <c r="F7" s="20" t="s">
        <v>24</v>
      </c>
      <c r="G7" s="21" t="s">
        <v>25</v>
      </c>
      <c r="H7" s="21" t="s">
        <v>26</v>
      </c>
      <c r="I7" s="20" t="s">
        <v>27</v>
      </c>
    </row>
    <row r="8" spans="1:9" x14ac:dyDescent="0.2">
      <c r="A8" s="22"/>
      <c r="B8" s="22" t="s">
        <v>0</v>
      </c>
      <c r="C8" s="22"/>
      <c r="D8" s="22"/>
      <c r="E8" s="22"/>
      <c r="F8" s="22" t="s">
        <v>28</v>
      </c>
      <c r="G8" s="19">
        <v>44538</v>
      </c>
      <c r="H8" s="19">
        <v>44539</v>
      </c>
      <c r="I8" s="18">
        <v>44537</v>
      </c>
    </row>
    <row r="9" spans="1:9" x14ac:dyDescent="0.2">
      <c r="A9" s="22"/>
      <c r="B9" s="22" t="s">
        <v>6</v>
      </c>
      <c r="C9" s="22"/>
      <c r="D9" s="22"/>
      <c r="E9" s="22"/>
      <c r="F9" s="22" t="s">
        <v>29</v>
      </c>
      <c r="G9" s="19">
        <v>44540</v>
      </c>
      <c r="H9" s="19">
        <v>44543</v>
      </c>
    </row>
    <row r="10" spans="1:9" x14ac:dyDescent="0.2">
      <c r="A10" s="22"/>
      <c r="B10" s="22" t="s">
        <v>7</v>
      </c>
      <c r="C10" s="22"/>
      <c r="D10" s="22"/>
      <c r="E10" s="22"/>
      <c r="F10" s="22" t="s">
        <v>28</v>
      </c>
      <c r="G10" s="19">
        <v>44540</v>
      </c>
      <c r="H10" s="19">
        <v>44543</v>
      </c>
      <c r="I10" s="18">
        <v>44543</v>
      </c>
    </row>
    <row r="11" spans="1:9" x14ac:dyDescent="0.2">
      <c r="A11" s="22"/>
      <c r="B11" s="22" t="s">
        <v>9</v>
      </c>
      <c r="C11" s="22"/>
      <c r="D11" s="22"/>
      <c r="E11" s="22"/>
      <c r="F11" s="22" t="s">
        <v>30</v>
      </c>
      <c r="G11" s="19">
        <v>44540</v>
      </c>
      <c r="H11" s="19">
        <v>44552</v>
      </c>
    </row>
    <row r="12" spans="1:9" x14ac:dyDescent="0.2">
      <c r="A12" s="22"/>
      <c r="B12" s="22" t="s">
        <v>10</v>
      </c>
      <c r="C12" s="22"/>
      <c r="D12" s="22"/>
      <c r="E12" s="22"/>
      <c r="F12" s="22" t="s">
        <v>31</v>
      </c>
      <c r="G12" s="19">
        <v>44544</v>
      </c>
      <c r="H12" s="19">
        <v>44552</v>
      </c>
    </row>
    <row r="13" spans="1:9" x14ac:dyDescent="0.2">
      <c r="A13" s="22"/>
      <c r="B13" s="22" t="s">
        <v>11</v>
      </c>
      <c r="C13" s="22"/>
      <c r="D13" s="22"/>
      <c r="E13" s="22"/>
      <c r="F13" s="22" t="s">
        <v>31</v>
      </c>
      <c r="G13" s="19">
        <v>44543</v>
      </c>
      <c r="H13" s="19">
        <v>44552</v>
      </c>
    </row>
    <row r="14" spans="1:9" x14ac:dyDescent="0.2">
      <c r="A14" s="22"/>
      <c r="B14" s="22" t="s">
        <v>12</v>
      </c>
      <c r="C14" s="22"/>
      <c r="D14" s="22"/>
      <c r="E14" s="22"/>
      <c r="F14" s="22" t="s">
        <v>31</v>
      </c>
      <c r="G14" s="19">
        <v>44540</v>
      </c>
      <c r="H14" s="19">
        <v>44552</v>
      </c>
    </row>
    <row r="15" spans="1:9" x14ac:dyDescent="0.2">
      <c r="A15" s="22"/>
      <c r="B15" s="22" t="s">
        <v>13</v>
      </c>
      <c r="C15" s="22"/>
      <c r="D15" s="22"/>
      <c r="E15" s="22"/>
      <c r="F15" s="22" t="s">
        <v>31</v>
      </c>
      <c r="G15" s="19">
        <v>44540</v>
      </c>
      <c r="H15" s="19">
        <v>44544</v>
      </c>
    </row>
    <row r="16" spans="1:9" x14ac:dyDescent="0.2">
      <c r="A16" s="22"/>
      <c r="B16" s="22" t="s">
        <v>14</v>
      </c>
      <c r="C16" s="22"/>
      <c r="D16" s="22"/>
      <c r="E16" s="22"/>
      <c r="F16" s="22" t="s">
        <v>31</v>
      </c>
      <c r="G16" s="19">
        <v>44538</v>
      </c>
      <c r="H16" s="19">
        <v>44546</v>
      </c>
    </row>
    <row r="17" spans="1:8" x14ac:dyDescent="0.2">
      <c r="A17" s="22"/>
      <c r="B17" s="22" t="s">
        <v>15</v>
      </c>
      <c r="C17" s="22"/>
      <c r="D17" s="22"/>
      <c r="E17" s="22"/>
      <c r="F17" s="22" t="s">
        <v>31</v>
      </c>
      <c r="G17" s="19">
        <v>44543</v>
      </c>
      <c r="H17" s="19">
        <v>44553</v>
      </c>
    </row>
    <row r="18" spans="1:8" x14ac:dyDescent="0.2">
      <c r="A18" s="22"/>
      <c r="B18" s="22" t="s">
        <v>1</v>
      </c>
      <c r="C18" s="22"/>
      <c r="D18" s="22"/>
      <c r="E18" s="22"/>
      <c r="F18" s="22" t="s">
        <v>31</v>
      </c>
      <c r="G18" s="19">
        <v>44552</v>
      </c>
      <c r="H18" s="19">
        <v>44560</v>
      </c>
    </row>
    <row r="19" spans="1:8" x14ac:dyDescent="0.2">
      <c r="A19" s="22"/>
      <c r="B19" s="22" t="s">
        <v>17</v>
      </c>
      <c r="C19" s="22"/>
      <c r="D19" s="22"/>
      <c r="E19" s="22"/>
      <c r="F19" s="22" t="s">
        <v>31</v>
      </c>
      <c r="G19" s="19">
        <v>44552</v>
      </c>
      <c r="H19" s="19">
        <v>44560</v>
      </c>
    </row>
    <row r="20" spans="1:8" x14ac:dyDescent="0.2">
      <c r="A20" s="22"/>
      <c r="B20" s="22" t="s">
        <v>18</v>
      </c>
      <c r="C20" s="22"/>
      <c r="D20" s="22"/>
      <c r="E20" s="22"/>
      <c r="F20" s="22" t="s">
        <v>31</v>
      </c>
      <c r="G20" s="19">
        <v>44540</v>
      </c>
      <c r="H20" s="19">
        <v>44544</v>
      </c>
    </row>
    <row r="21" spans="1:8" x14ac:dyDescent="0.2">
      <c r="A21" s="22"/>
      <c r="B21" s="22" t="s">
        <v>32</v>
      </c>
      <c r="C21" s="22"/>
      <c r="D21" s="22"/>
      <c r="E21" s="22"/>
      <c r="F21" s="22" t="s">
        <v>31</v>
      </c>
      <c r="G21" s="19">
        <v>44544</v>
      </c>
      <c r="H21" s="19">
        <v>44552</v>
      </c>
    </row>
    <row r="22" spans="1:8" x14ac:dyDescent="0.2">
      <c r="A22" s="22"/>
      <c r="B22" s="22" t="s">
        <v>33</v>
      </c>
      <c r="C22" s="22"/>
      <c r="D22" s="22"/>
      <c r="E22" s="22"/>
      <c r="F22" s="22" t="s">
        <v>31</v>
      </c>
      <c r="G22" s="19">
        <v>44540</v>
      </c>
      <c r="H22" s="19">
        <v>44550</v>
      </c>
    </row>
    <row r="23" spans="1:8" x14ac:dyDescent="0.2">
      <c r="A23" s="22"/>
      <c r="B23" s="22" t="s">
        <v>34</v>
      </c>
      <c r="C23" s="22"/>
      <c r="D23" s="22"/>
      <c r="E23" s="22"/>
      <c r="F23" s="22" t="s">
        <v>31</v>
      </c>
      <c r="G23" s="19">
        <v>44540</v>
      </c>
      <c r="H23" s="19">
        <v>44550</v>
      </c>
    </row>
    <row r="24" spans="1:8" x14ac:dyDescent="0.2">
      <c r="A24" s="22"/>
      <c r="B24" s="22" t="s">
        <v>35</v>
      </c>
      <c r="C24" s="22"/>
      <c r="D24" s="22"/>
      <c r="E24" s="22"/>
      <c r="F24" s="22" t="s">
        <v>31</v>
      </c>
      <c r="G24" s="19">
        <v>44551</v>
      </c>
      <c r="H24" s="19">
        <v>44564</v>
      </c>
    </row>
  </sheetData>
  <pageMargins left="0.78740157499999996" right="0.78740157499999996" top="0.984251969" bottom="0.984251969" header="0.5" footer="0.5"/>
  <pageSetup paperSize="9" scale="0" firstPageNumber="0" fitToWidth="0" fitToHeight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47C753-72D9-4BC2-98F7-2BBFA1C3108A}">
  <dimension ref="A1:I24"/>
  <sheetViews>
    <sheetView topLeftCell="A4" workbookViewId="0">
      <selection activeCell="A4" sqref="A1:A1048576"/>
    </sheetView>
  </sheetViews>
  <sheetFormatPr baseColWidth="10" defaultColWidth="11.42578125" defaultRowHeight="12.75" x14ac:dyDescent="0.2"/>
  <cols>
    <col min="1" max="256" width="21.7109375" style="18" customWidth="1"/>
    <col min="257" max="16384" width="11.42578125" style="18"/>
  </cols>
  <sheetData>
    <row r="1" spans="1:9" x14ac:dyDescent="0.2">
      <c r="A1" s="16"/>
      <c r="B1" s="17" t="s">
        <v>19</v>
      </c>
    </row>
    <row r="2" spans="1:9" x14ac:dyDescent="0.2">
      <c r="A2" s="16"/>
      <c r="B2" s="17" t="s">
        <v>20</v>
      </c>
    </row>
    <row r="3" spans="1:9" x14ac:dyDescent="0.2">
      <c r="A3" s="16"/>
      <c r="B3" s="17" t="s">
        <v>21</v>
      </c>
    </row>
    <row r="4" spans="1:9" x14ac:dyDescent="0.2">
      <c r="A4" s="16"/>
      <c r="B4" s="17" t="s">
        <v>22</v>
      </c>
    </row>
    <row r="7" spans="1:9" x14ac:dyDescent="0.2">
      <c r="A7" s="20"/>
      <c r="B7" s="20" t="s">
        <v>23</v>
      </c>
      <c r="C7" s="20"/>
      <c r="D7" s="20"/>
      <c r="E7" s="20"/>
      <c r="F7" s="20" t="s">
        <v>24</v>
      </c>
      <c r="G7" s="20" t="s">
        <v>25</v>
      </c>
      <c r="H7" s="20" t="s">
        <v>26</v>
      </c>
      <c r="I7" s="20" t="s">
        <v>27</v>
      </c>
    </row>
    <row r="8" spans="1:9" x14ac:dyDescent="0.2">
      <c r="A8" s="22"/>
      <c r="B8" s="22" t="s">
        <v>5</v>
      </c>
      <c r="C8" s="22"/>
      <c r="D8" s="22"/>
      <c r="E8" s="22"/>
      <c r="F8" s="22" t="s">
        <v>28</v>
      </c>
      <c r="G8" s="18">
        <v>44503</v>
      </c>
      <c r="H8" s="18">
        <v>44503</v>
      </c>
      <c r="I8" s="18">
        <v>44519</v>
      </c>
    </row>
    <row r="9" spans="1:9" x14ac:dyDescent="0.2">
      <c r="A9" s="22"/>
      <c r="B9" s="22" t="s">
        <v>0</v>
      </c>
      <c r="C9" s="22"/>
      <c r="D9" s="22"/>
      <c r="E9" s="22"/>
      <c r="F9" s="22" t="s">
        <v>28</v>
      </c>
      <c r="G9" s="18">
        <v>44504</v>
      </c>
      <c r="H9" s="18">
        <v>44505</v>
      </c>
      <c r="I9" s="18">
        <v>44519</v>
      </c>
    </row>
    <row r="10" spans="1:9" x14ac:dyDescent="0.2">
      <c r="A10" s="22"/>
      <c r="B10" s="22" t="s">
        <v>7</v>
      </c>
      <c r="C10" s="22"/>
      <c r="D10" s="22"/>
      <c r="E10" s="22"/>
      <c r="F10" s="22" t="s">
        <v>28</v>
      </c>
      <c r="G10" s="18">
        <v>44508</v>
      </c>
      <c r="H10" s="18">
        <v>44510</v>
      </c>
      <c r="I10" s="18">
        <v>44519</v>
      </c>
    </row>
    <row r="11" spans="1:9" x14ac:dyDescent="0.2">
      <c r="A11" s="22"/>
      <c r="B11" s="22" t="s">
        <v>9</v>
      </c>
      <c r="C11" s="22"/>
      <c r="D11" s="22"/>
      <c r="E11" s="22"/>
      <c r="F11" s="22" t="s">
        <v>30</v>
      </c>
      <c r="G11" s="18">
        <v>44508</v>
      </c>
      <c r="H11" s="18">
        <v>44518</v>
      </c>
    </row>
    <row r="12" spans="1:9" x14ac:dyDescent="0.2">
      <c r="A12" s="22"/>
      <c r="B12" s="22" t="s">
        <v>11</v>
      </c>
      <c r="C12" s="22"/>
      <c r="D12" s="22"/>
      <c r="E12" s="22"/>
      <c r="F12" s="22" t="s">
        <v>31</v>
      </c>
      <c r="G12" s="18">
        <v>44509</v>
      </c>
      <c r="H12" s="18">
        <v>44509</v>
      </c>
    </row>
    <row r="13" spans="1:9" x14ac:dyDescent="0.2">
      <c r="A13" s="22"/>
      <c r="B13" s="22" t="s">
        <v>12</v>
      </c>
      <c r="C13" s="22"/>
      <c r="D13" s="22"/>
      <c r="E13" s="22"/>
      <c r="F13" s="22" t="s">
        <v>31</v>
      </c>
      <c r="G13" s="18">
        <v>44508</v>
      </c>
      <c r="H13" s="18">
        <v>44518</v>
      </c>
    </row>
    <row r="14" spans="1:9" x14ac:dyDescent="0.2">
      <c r="A14" s="22"/>
      <c r="B14" s="22" t="s">
        <v>36</v>
      </c>
      <c r="C14" s="22"/>
      <c r="D14" s="22"/>
      <c r="E14" s="22"/>
      <c r="F14" s="22" t="s">
        <v>31</v>
      </c>
      <c r="G14" s="18">
        <v>44508</v>
      </c>
      <c r="H14" s="18">
        <v>44512</v>
      </c>
    </row>
    <row r="15" spans="1:9" x14ac:dyDescent="0.2">
      <c r="A15" s="22"/>
      <c r="B15" s="22" t="s">
        <v>37</v>
      </c>
      <c r="C15" s="22"/>
      <c r="D15" s="22"/>
      <c r="E15" s="22"/>
      <c r="F15" s="22" t="s">
        <v>31</v>
      </c>
      <c r="G15" s="18">
        <v>44515</v>
      </c>
      <c r="H15" s="18">
        <v>44516</v>
      </c>
    </row>
    <row r="16" spans="1:9" x14ac:dyDescent="0.2">
      <c r="A16" s="22"/>
      <c r="B16" s="22" t="s">
        <v>38</v>
      </c>
      <c r="C16" s="22"/>
      <c r="D16" s="22"/>
      <c r="E16" s="22"/>
      <c r="F16" s="22" t="s">
        <v>31</v>
      </c>
      <c r="G16" s="18">
        <v>44517</v>
      </c>
      <c r="H16" s="18">
        <v>44559</v>
      </c>
    </row>
    <row r="17" spans="1:8" x14ac:dyDescent="0.2">
      <c r="A17" s="22"/>
      <c r="B17" s="22" t="s">
        <v>39</v>
      </c>
      <c r="C17" s="22"/>
      <c r="D17" s="22"/>
      <c r="E17" s="22"/>
      <c r="F17" s="22" t="s">
        <v>31</v>
      </c>
      <c r="G17" s="18">
        <v>44560</v>
      </c>
      <c r="H17" s="18">
        <v>44566</v>
      </c>
    </row>
    <row r="18" spans="1:8" x14ac:dyDescent="0.2">
      <c r="A18" s="22"/>
      <c r="B18" s="22" t="s">
        <v>40</v>
      </c>
      <c r="C18" s="22"/>
      <c r="D18" s="22"/>
      <c r="E18" s="22"/>
      <c r="F18" s="22" t="s">
        <v>31</v>
      </c>
      <c r="G18" s="18">
        <v>44567</v>
      </c>
      <c r="H18" s="18">
        <v>44571</v>
      </c>
    </row>
    <row r="19" spans="1:8" x14ac:dyDescent="0.2">
      <c r="A19" s="22"/>
      <c r="B19" s="22" t="s">
        <v>41</v>
      </c>
      <c r="C19" s="22"/>
      <c r="D19" s="22"/>
      <c r="E19" s="22"/>
      <c r="F19" s="22" t="s">
        <v>31</v>
      </c>
      <c r="G19" s="18">
        <v>44572</v>
      </c>
      <c r="H19" s="18">
        <v>44669</v>
      </c>
    </row>
    <row r="20" spans="1:8" x14ac:dyDescent="0.2">
      <c r="A20" s="22"/>
      <c r="B20" s="22" t="s">
        <v>42</v>
      </c>
      <c r="C20" s="22"/>
      <c r="D20" s="22"/>
      <c r="E20" s="22"/>
      <c r="F20" s="22" t="s">
        <v>31</v>
      </c>
      <c r="G20" s="18">
        <v>44670</v>
      </c>
      <c r="H20" s="18">
        <v>44712</v>
      </c>
    </row>
    <row r="21" spans="1:8" x14ac:dyDescent="0.2">
      <c r="A21" s="22"/>
      <c r="B21" s="22" t="s">
        <v>43</v>
      </c>
      <c r="C21" s="22"/>
      <c r="D21" s="22"/>
      <c r="E21" s="22"/>
      <c r="F21" s="22" t="s">
        <v>31</v>
      </c>
      <c r="G21" s="18">
        <v>44713</v>
      </c>
      <c r="H21" s="18">
        <v>44852</v>
      </c>
    </row>
    <row r="22" spans="1:8" x14ac:dyDescent="0.2">
      <c r="A22" s="22"/>
      <c r="B22" s="22" t="s">
        <v>44</v>
      </c>
      <c r="C22" s="22"/>
      <c r="D22" s="22"/>
      <c r="E22" s="22"/>
      <c r="F22" s="22" t="s">
        <v>31</v>
      </c>
      <c r="G22" s="18">
        <v>44853</v>
      </c>
      <c r="H22" s="18">
        <v>44873</v>
      </c>
    </row>
    <row r="23" spans="1:8" x14ac:dyDescent="0.2">
      <c r="A23" s="22"/>
      <c r="B23" s="22" t="s">
        <v>45</v>
      </c>
      <c r="C23" s="22"/>
      <c r="D23" s="22"/>
      <c r="E23" s="22"/>
      <c r="F23" s="22" t="s">
        <v>29</v>
      </c>
    </row>
    <row r="24" spans="1:8" x14ac:dyDescent="0.2">
      <c r="A24" s="22"/>
      <c r="B24" s="22" t="s">
        <v>13</v>
      </c>
      <c r="C24" s="22"/>
      <c r="D24" s="22"/>
      <c r="E24" s="22"/>
      <c r="F24" s="22" t="s">
        <v>31</v>
      </c>
      <c r="G24" s="18">
        <v>44508</v>
      </c>
      <c r="H24" s="18">
        <v>44508</v>
      </c>
    </row>
  </sheetData>
  <pageMargins left="0.78740157499999996" right="0.78740157499999996" top="0.984251969" bottom="0.984251969" header="0.5" footer="0.5"/>
  <pageSetup paperSize="9" scale="0" firstPageNumber="0" fitToWidth="0" fitToHeight="0"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8FEA57-DDC4-4DAA-9D0E-83A0BE3EF452}">
  <dimension ref="A1:I24"/>
  <sheetViews>
    <sheetView topLeftCell="A12" zoomScale="150" workbookViewId="0">
      <selection activeCell="A12" sqref="A1:A1048576"/>
    </sheetView>
  </sheetViews>
  <sheetFormatPr baseColWidth="10" defaultColWidth="11.42578125" defaultRowHeight="12.75" x14ac:dyDescent="0.2"/>
  <cols>
    <col min="1" max="256" width="21.7109375" style="18" customWidth="1"/>
    <col min="257" max="16384" width="11.42578125" style="18"/>
  </cols>
  <sheetData>
    <row r="1" spans="1:9" x14ac:dyDescent="0.2">
      <c r="A1" s="16"/>
      <c r="B1" s="17" t="s">
        <v>19</v>
      </c>
    </row>
    <row r="2" spans="1:9" x14ac:dyDescent="0.2">
      <c r="A2" s="16"/>
      <c r="B2" s="17" t="s">
        <v>20</v>
      </c>
    </row>
    <row r="3" spans="1:9" x14ac:dyDescent="0.2">
      <c r="A3" s="16"/>
      <c r="B3" s="17" t="s">
        <v>21</v>
      </c>
    </row>
    <row r="4" spans="1:9" x14ac:dyDescent="0.2">
      <c r="A4" s="16"/>
      <c r="B4" s="17" t="s">
        <v>22</v>
      </c>
    </row>
    <row r="7" spans="1:9" x14ac:dyDescent="0.2">
      <c r="A7" s="20"/>
      <c r="B7" s="20" t="s">
        <v>23</v>
      </c>
      <c r="C7" s="20"/>
      <c r="D7" s="20"/>
      <c r="E7" s="20"/>
      <c r="F7" s="20" t="s">
        <v>24</v>
      </c>
      <c r="G7" s="20" t="s">
        <v>25</v>
      </c>
      <c r="H7" s="20" t="s">
        <v>26</v>
      </c>
      <c r="I7" s="20" t="s">
        <v>27</v>
      </c>
    </row>
    <row r="8" spans="1:9" x14ac:dyDescent="0.2">
      <c r="A8" s="22"/>
      <c r="B8" s="22" t="s">
        <v>46</v>
      </c>
      <c r="C8" s="22"/>
      <c r="D8" s="22"/>
      <c r="E8" s="22"/>
      <c r="F8" s="22" t="s">
        <v>28</v>
      </c>
      <c r="G8" s="18">
        <v>44363</v>
      </c>
      <c r="H8" s="18">
        <v>44383</v>
      </c>
      <c r="I8" s="18">
        <v>44376</v>
      </c>
    </row>
    <row r="9" spans="1:9" x14ac:dyDescent="0.2">
      <c r="A9" s="22"/>
      <c r="B9" s="22" t="s">
        <v>5</v>
      </c>
      <c r="C9" s="22"/>
      <c r="D9" s="22"/>
      <c r="E9" s="22"/>
      <c r="F9" s="22" t="s">
        <v>28</v>
      </c>
      <c r="G9" s="18">
        <v>44363</v>
      </c>
      <c r="H9" s="18">
        <v>44377</v>
      </c>
      <c r="I9" s="18">
        <v>44376</v>
      </c>
    </row>
    <row r="10" spans="1:9" x14ac:dyDescent="0.2">
      <c r="A10" s="22"/>
      <c r="B10" s="22" t="s">
        <v>0</v>
      </c>
      <c r="C10" s="22"/>
      <c r="D10" s="22"/>
      <c r="E10" s="22"/>
      <c r="F10" s="22" t="s">
        <v>28</v>
      </c>
      <c r="G10" s="18">
        <v>44274</v>
      </c>
      <c r="H10" s="18">
        <v>44281</v>
      </c>
      <c r="I10" s="18">
        <v>44375</v>
      </c>
    </row>
    <row r="11" spans="1:9" x14ac:dyDescent="0.2">
      <c r="A11" s="22"/>
      <c r="B11" s="22" t="s">
        <v>7</v>
      </c>
      <c r="C11" s="22"/>
      <c r="D11" s="22"/>
      <c r="E11" s="22"/>
      <c r="F11" s="22" t="s">
        <v>28</v>
      </c>
      <c r="G11" s="18">
        <v>44284</v>
      </c>
      <c r="H11" s="18">
        <v>44377</v>
      </c>
      <c r="I11" s="18">
        <v>44376</v>
      </c>
    </row>
    <row r="12" spans="1:9" x14ac:dyDescent="0.2">
      <c r="A12" s="22"/>
      <c r="B12" s="22" t="s">
        <v>8</v>
      </c>
      <c r="C12" s="22"/>
      <c r="D12" s="22"/>
      <c r="E12" s="22"/>
      <c r="F12" s="22" t="s">
        <v>28</v>
      </c>
      <c r="G12" s="18">
        <v>44287</v>
      </c>
      <c r="H12" s="18">
        <v>44287</v>
      </c>
      <c r="I12" s="18">
        <v>44375</v>
      </c>
    </row>
    <row r="13" spans="1:9" x14ac:dyDescent="0.2">
      <c r="A13" s="22"/>
      <c r="B13" s="22" t="s">
        <v>9</v>
      </c>
      <c r="C13" s="22"/>
      <c r="D13" s="22"/>
      <c r="E13" s="22"/>
      <c r="F13" s="22" t="s">
        <v>28</v>
      </c>
      <c r="G13" s="18">
        <v>44288</v>
      </c>
      <c r="H13" s="18">
        <v>44292</v>
      </c>
      <c r="I13" s="18">
        <v>44375</v>
      </c>
    </row>
    <row r="14" spans="1:9" x14ac:dyDescent="0.2">
      <c r="A14" s="22"/>
      <c r="B14" s="22" t="s">
        <v>12</v>
      </c>
      <c r="C14" s="22"/>
      <c r="D14" s="22"/>
      <c r="E14" s="22"/>
      <c r="F14" s="22" t="s">
        <v>28</v>
      </c>
      <c r="G14" s="18">
        <v>44288</v>
      </c>
      <c r="H14" s="18">
        <v>44292</v>
      </c>
      <c r="I14" s="18">
        <v>44375</v>
      </c>
    </row>
    <row r="15" spans="1:9" x14ac:dyDescent="0.2">
      <c r="A15" s="22"/>
      <c r="B15" s="22" t="s">
        <v>47</v>
      </c>
      <c r="C15" s="22"/>
      <c r="D15" s="22"/>
      <c r="E15" s="22"/>
      <c r="F15" s="22" t="s">
        <v>28</v>
      </c>
      <c r="G15" s="18">
        <v>44362</v>
      </c>
      <c r="H15" s="18">
        <v>44377</v>
      </c>
      <c r="I15" s="18">
        <v>44487</v>
      </c>
    </row>
    <row r="16" spans="1:9" x14ac:dyDescent="0.2">
      <c r="A16" s="22"/>
      <c r="B16" s="22" t="s">
        <v>48</v>
      </c>
      <c r="C16" s="22"/>
      <c r="D16" s="22"/>
      <c r="E16" s="22"/>
      <c r="F16" s="22" t="s">
        <v>49</v>
      </c>
      <c r="G16" s="18">
        <v>44285</v>
      </c>
      <c r="H16" s="18">
        <v>44288</v>
      </c>
      <c r="I16" s="18">
        <v>44319</v>
      </c>
    </row>
    <row r="17" spans="1:9" x14ac:dyDescent="0.2">
      <c r="A17" s="22"/>
      <c r="B17" s="22" t="s">
        <v>13</v>
      </c>
      <c r="C17" s="22"/>
      <c r="D17" s="22"/>
      <c r="E17" s="22"/>
      <c r="F17" s="22" t="s">
        <v>28</v>
      </c>
      <c r="G17" s="18">
        <v>44284</v>
      </c>
      <c r="H17" s="18">
        <v>44284</v>
      </c>
      <c r="I17" s="18">
        <v>44375</v>
      </c>
    </row>
    <row r="18" spans="1:9" x14ac:dyDescent="0.2">
      <c r="A18" s="22"/>
      <c r="B18" s="22" t="s">
        <v>15</v>
      </c>
      <c r="C18" s="22"/>
      <c r="D18" s="22"/>
      <c r="E18" s="22"/>
      <c r="F18" s="22" t="s">
        <v>49</v>
      </c>
      <c r="G18" s="18">
        <v>44347</v>
      </c>
      <c r="H18" s="18">
        <v>44377</v>
      </c>
      <c r="I18" s="18">
        <v>44399</v>
      </c>
    </row>
    <row r="19" spans="1:9" x14ac:dyDescent="0.2">
      <c r="A19" s="22"/>
      <c r="B19" s="22" t="s">
        <v>17</v>
      </c>
      <c r="C19" s="22"/>
      <c r="D19" s="22"/>
      <c r="E19" s="22"/>
      <c r="F19" s="22" t="s">
        <v>28</v>
      </c>
      <c r="G19" s="18">
        <v>44285</v>
      </c>
      <c r="H19" s="18">
        <v>44377</v>
      </c>
      <c r="I19" s="18">
        <v>44487</v>
      </c>
    </row>
    <row r="20" spans="1:9" x14ac:dyDescent="0.2">
      <c r="A20" s="22"/>
      <c r="B20" s="22" t="s">
        <v>16</v>
      </c>
      <c r="C20" s="22"/>
      <c r="D20" s="22"/>
      <c r="E20" s="22"/>
      <c r="F20" s="22" t="s">
        <v>28</v>
      </c>
      <c r="G20" s="18">
        <v>44378</v>
      </c>
      <c r="H20" s="18">
        <v>44392</v>
      </c>
      <c r="I20" s="18">
        <v>44428</v>
      </c>
    </row>
    <row r="21" spans="1:9" x14ac:dyDescent="0.2">
      <c r="A21" s="22"/>
      <c r="B21" s="22" t="s">
        <v>50</v>
      </c>
      <c r="C21" s="22"/>
      <c r="D21" s="22"/>
      <c r="E21" s="22"/>
      <c r="F21" s="22" t="s">
        <v>28</v>
      </c>
      <c r="G21" s="18">
        <v>44362</v>
      </c>
      <c r="H21" s="18">
        <v>44392</v>
      </c>
      <c r="I21" s="18">
        <v>44376</v>
      </c>
    </row>
    <row r="22" spans="1:9" x14ac:dyDescent="0.2">
      <c r="A22" s="22"/>
      <c r="B22" s="22" t="s">
        <v>51</v>
      </c>
      <c r="C22" s="22"/>
      <c r="D22" s="22"/>
      <c r="E22" s="22"/>
      <c r="F22" s="22" t="s">
        <v>28</v>
      </c>
      <c r="G22" s="18">
        <v>44285</v>
      </c>
      <c r="H22" s="18">
        <v>44392</v>
      </c>
      <c r="I22" s="18">
        <v>44407</v>
      </c>
    </row>
    <row r="23" spans="1:9" x14ac:dyDescent="0.2">
      <c r="A23" s="22"/>
      <c r="B23" s="22" t="s">
        <v>52</v>
      </c>
      <c r="C23" s="22"/>
      <c r="D23" s="22"/>
      <c r="E23" s="22"/>
      <c r="F23" s="22" t="s">
        <v>28</v>
      </c>
      <c r="G23" s="18">
        <v>44393</v>
      </c>
      <c r="H23" s="18">
        <v>44397</v>
      </c>
      <c r="I23" s="18">
        <v>44407</v>
      </c>
    </row>
    <row r="24" spans="1:9" x14ac:dyDescent="0.2">
      <c r="A24" s="22"/>
      <c r="B24" s="22" t="s">
        <v>53</v>
      </c>
      <c r="C24" s="22"/>
      <c r="D24" s="22"/>
      <c r="E24" s="22"/>
      <c r="F24" s="22" t="s">
        <v>54</v>
      </c>
      <c r="G24" s="18">
        <v>44375</v>
      </c>
      <c r="H24" s="18">
        <v>44441</v>
      </c>
      <c r="I24" s="18">
        <v>44558</v>
      </c>
    </row>
  </sheetData>
  <pageMargins left="0.78740157499999996" right="0.78740157499999996" top="0.984251969" bottom="0.984251969" header="0.5" footer="0.5"/>
  <pageSetup paperSize="9" scale="0" firstPageNumber="0" fitToWidth="0" fitToHeight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BANN ENERGIE 98,4 à 108,2</vt:lpstr>
      <vt:lpstr>X-MEN CORIASCO 36 kWc</vt:lpstr>
      <vt:lpstr>X-CEL SOLAIRE ROCCA FRUIT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Laurent Leynaud</cp:lastModifiedBy>
  <dcterms:created xsi:type="dcterms:W3CDTF">2022-01-11T10:00:01Z</dcterms:created>
  <dcterms:modified xsi:type="dcterms:W3CDTF">2022-01-11T13:51:34Z</dcterms:modified>
</cp:coreProperties>
</file>