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François\Desktop\"/>
    </mc:Choice>
  </mc:AlternateContent>
  <xr:revisionPtr revIDLastSave="0" documentId="13_ncr:1_{F825F27A-8ADA-4D1B-8AEC-F50BB9C94521}" xr6:coauthVersionLast="47" xr6:coauthVersionMax="47" xr10:uidLastSave="{00000000-0000-0000-0000-000000000000}"/>
  <bookViews>
    <workbookView xWindow="-120" yWindow="-120" windowWidth="29040" windowHeight="15840" firstSheet="1" activeTab="5" xr2:uid="{00000000-000D-0000-FFFF-FFFF00000000}"/>
  </bookViews>
  <sheets>
    <sheet name="Macro1" sheetId="2" state="hidden" r:id="rId1"/>
    <sheet name="Données macro" sheetId="11" r:id="rId2"/>
    <sheet name="Liste des noms" sheetId="15" r:id="rId3"/>
    <sheet name="Modele mois N" sheetId="5" r:id="rId4"/>
    <sheet name="Modele mois N+1" sheetId="10" r:id="rId5"/>
    <sheet name="Attendu" sheetId="9" r:id="rId6"/>
  </sheets>
  <definedNames>
    <definedName name="_xlnm._FilterDatabase" localSheetId="2" hidden="1">'Liste des noms'!#REF!</definedName>
    <definedName name="ActiveRow">3</definedName>
    <definedName name="Nom_du_mois">'Modele mois N'!$B$4:$B$60</definedName>
    <definedName name="Nom_Fev">'Modele mois N+1'!$B$4:$B$60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5" l="1"/>
  <c r="C3" i="15" s="1"/>
  <c r="C4" i="15" s="1"/>
  <c r="D15" i="11"/>
  <c r="D14" i="11"/>
  <c r="D13" i="11"/>
  <c r="D12" i="11"/>
  <c r="D11" i="11"/>
  <c r="D7" i="11"/>
  <c r="D6" i="11"/>
  <c r="D3" i="11"/>
  <c r="D4" i="11"/>
  <c r="D5" i="11" s="1"/>
  <c r="D2" i="11"/>
  <c r="C5" i="15" l="1"/>
  <c r="D9" i="11"/>
  <c r="D8" i="11"/>
  <c r="D10" i="11"/>
  <c r="C4" i="9"/>
  <c r="C5" i="9"/>
  <c r="C6" i="9"/>
  <c r="BT16" i="10"/>
  <c r="BS16" i="10"/>
  <c r="BR16" i="10"/>
  <c r="BQ16" i="10"/>
  <c r="BP16" i="10"/>
  <c r="BO16" i="10"/>
  <c r="BN16" i="10"/>
  <c r="BM16" i="10"/>
  <c r="BL16" i="10"/>
  <c r="BK16" i="10"/>
  <c r="BJ16" i="10"/>
  <c r="BI16" i="10"/>
  <c r="BH16" i="10"/>
  <c r="BG16" i="10"/>
  <c r="BF16" i="10"/>
  <c r="BE16" i="10"/>
  <c r="BD16" i="10"/>
  <c r="BC16" i="10"/>
  <c r="BB16" i="10"/>
  <c r="BA16" i="10"/>
  <c r="AZ16" i="10"/>
  <c r="AY16" i="10"/>
  <c r="AX16" i="10"/>
  <c r="AW16" i="10"/>
  <c r="AV16" i="10"/>
  <c r="AU16" i="10"/>
  <c r="AT16" i="10"/>
  <c r="AS16" i="10"/>
  <c r="AR16" i="10"/>
  <c r="AQ16" i="10"/>
  <c r="AP16" i="10"/>
  <c r="AN16" i="10"/>
  <c r="BT15" i="10"/>
  <c r="BS15" i="10"/>
  <c r="BR15" i="10"/>
  <c r="BQ15" i="10"/>
  <c r="BP15" i="10"/>
  <c r="BO15" i="10"/>
  <c r="BN1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N15" i="10"/>
  <c r="BT14" i="10"/>
  <c r="BS14" i="10"/>
  <c r="BR14" i="10"/>
  <c r="BQ14" i="10"/>
  <c r="BP14" i="10"/>
  <c r="BO14" i="10"/>
  <c r="BN14" i="10"/>
  <c r="BM14" i="10"/>
  <c r="BL14" i="10"/>
  <c r="BK14" i="10"/>
  <c r="BJ14" i="10"/>
  <c r="BI14" i="10"/>
  <c r="BH14" i="10"/>
  <c r="BG14" i="10"/>
  <c r="BF14" i="10"/>
  <c r="BE14" i="10"/>
  <c r="BD14" i="10"/>
  <c r="BC14" i="10"/>
  <c r="BB14" i="10"/>
  <c r="BA14" i="10"/>
  <c r="AZ14" i="10"/>
  <c r="AY14" i="10"/>
  <c r="AX14" i="10"/>
  <c r="AW14" i="10"/>
  <c r="AV14" i="10"/>
  <c r="AU14" i="10"/>
  <c r="AT14" i="10"/>
  <c r="AS14" i="10"/>
  <c r="AR14" i="10"/>
  <c r="AQ14" i="10"/>
  <c r="AP14" i="10"/>
  <c r="AN14" i="10"/>
  <c r="BT13" i="10"/>
  <c r="BS13" i="10"/>
  <c r="BR13" i="10"/>
  <c r="BQ13" i="10"/>
  <c r="BP13" i="10"/>
  <c r="BO13" i="10"/>
  <c r="BN13" i="10"/>
  <c r="BM13" i="10"/>
  <c r="BL13" i="10"/>
  <c r="BK13" i="10"/>
  <c r="BJ13" i="10"/>
  <c r="BI13" i="10"/>
  <c r="BH13" i="10"/>
  <c r="BG13" i="10"/>
  <c r="BF13" i="10"/>
  <c r="BE13" i="10"/>
  <c r="BD13" i="10"/>
  <c r="BC13" i="10"/>
  <c r="BB13" i="10"/>
  <c r="BA13" i="10"/>
  <c r="AZ13" i="10"/>
  <c r="AY13" i="10"/>
  <c r="AX13" i="10"/>
  <c r="AW13" i="10"/>
  <c r="AV13" i="10"/>
  <c r="AU13" i="10"/>
  <c r="AT13" i="10"/>
  <c r="AS13" i="10"/>
  <c r="AR13" i="10"/>
  <c r="AQ13" i="10"/>
  <c r="AP13" i="10"/>
  <c r="AN13" i="10"/>
  <c r="BT12" i="10"/>
  <c r="BS12" i="10"/>
  <c r="BR12" i="10"/>
  <c r="BQ12" i="10"/>
  <c r="BP12" i="10"/>
  <c r="BO12" i="10"/>
  <c r="BN12" i="10"/>
  <c r="BM12" i="10"/>
  <c r="BL12" i="10"/>
  <c r="BK12" i="10"/>
  <c r="BJ12" i="10"/>
  <c r="BI12" i="10"/>
  <c r="BH12" i="10"/>
  <c r="BG12" i="10"/>
  <c r="BF12" i="10"/>
  <c r="BE12" i="10"/>
  <c r="BD12" i="10"/>
  <c r="BC12" i="10"/>
  <c r="BB12" i="10"/>
  <c r="BA12" i="10"/>
  <c r="AZ12" i="10"/>
  <c r="AY12" i="10"/>
  <c r="AX12" i="10"/>
  <c r="AW12" i="10"/>
  <c r="AV12" i="10"/>
  <c r="AU12" i="10"/>
  <c r="AT12" i="10"/>
  <c r="AS12" i="10"/>
  <c r="AR12" i="10"/>
  <c r="AQ12" i="10"/>
  <c r="AP12" i="10"/>
  <c r="AN12" i="10"/>
  <c r="BT11" i="10"/>
  <c r="BS11" i="10"/>
  <c r="BR11" i="10"/>
  <c r="BQ11" i="10"/>
  <c r="BP11" i="10"/>
  <c r="BO11" i="10"/>
  <c r="BN11" i="10"/>
  <c r="BM11" i="10"/>
  <c r="BL11" i="10"/>
  <c r="BK11" i="10"/>
  <c r="BJ11" i="10"/>
  <c r="BI11" i="10"/>
  <c r="BH11" i="10"/>
  <c r="BG11" i="10"/>
  <c r="BF11" i="10"/>
  <c r="BE11" i="10"/>
  <c r="BD11" i="10"/>
  <c r="BC11" i="10"/>
  <c r="BB11" i="10"/>
  <c r="BA11" i="10"/>
  <c r="AZ11" i="10"/>
  <c r="AY11" i="10"/>
  <c r="AX11" i="10"/>
  <c r="AW11" i="10"/>
  <c r="AV11" i="10"/>
  <c r="AU11" i="10"/>
  <c r="AT11" i="10"/>
  <c r="AS11" i="10"/>
  <c r="AR11" i="10"/>
  <c r="AQ11" i="10"/>
  <c r="AP11" i="10"/>
  <c r="AN11" i="10"/>
  <c r="BT10" i="10"/>
  <c r="BS10" i="10"/>
  <c r="BR10" i="10"/>
  <c r="BQ10" i="10"/>
  <c r="BP10" i="10"/>
  <c r="BO10" i="10"/>
  <c r="BN10" i="10"/>
  <c r="BM10" i="10"/>
  <c r="BL10" i="10"/>
  <c r="BK10" i="10"/>
  <c r="BJ10" i="10"/>
  <c r="BI10" i="10"/>
  <c r="BH10" i="10"/>
  <c r="BG10" i="10"/>
  <c r="BF10" i="10"/>
  <c r="BE10" i="10"/>
  <c r="BD10" i="10"/>
  <c r="BC10" i="10"/>
  <c r="BB10" i="10"/>
  <c r="BA10" i="10"/>
  <c r="AZ10" i="10"/>
  <c r="AY10" i="10"/>
  <c r="AX10" i="10"/>
  <c r="AW10" i="10"/>
  <c r="AV10" i="10"/>
  <c r="AU10" i="10"/>
  <c r="AT10" i="10"/>
  <c r="AS10" i="10"/>
  <c r="AR10" i="10"/>
  <c r="AQ10" i="10"/>
  <c r="AP10" i="10"/>
  <c r="AN10" i="10"/>
  <c r="BT9" i="10"/>
  <c r="BS9" i="10"/>
  <c r="BR9" i="10"/>
  <c r="BQ9" i="10"/>
  <c r="BP9" i="10"/>
  <c r="BO9" i="10"/>
  <c r="BN9" i="10"/>
  <c r="BM9" i="10"/>
  <c r="BL9" i="10"/>
  <c r="BK9" i="10"/>
  <c r="BJ9" i="10"/>
  <c r="BI9" i="10"/>
  <c r="BH9" i="10"/>
  <c r="BG9" i="10"/>
  <c r="BF9" i="10"/>
  <c r="BE9" i="10"/>
  <c r="BD9" i="10"/>
  <c r="BC9" i="10"/>
  <c r="BB9" i="10"/>
  <c r="BA9" i="10"/>
  <c r="AZ9" i="10"/>
  <c r="AY9" i="10"/>
  <c r="AX9" i="10"/>
  <c r="AW9" i="10"/>
  <c r="AV9" i="10"/>
  <c r="AU9" i="10"/>
  <c r="AT9" i="10"/>
  <c r="AS9" i="10"/>
  <c r="AR9" i="10"/>
  <c r="AQ9" i="10"/>
  <c r="AP9" i="10"/>
  <c r="AN9" i="10"/>
  <c r="BT8" i="10"/>
  <c r="BS8" i="10"/>
  <c r="BR8" i="10"/>
  <c r="BQ8" i="10"/>
  <c r="BP8" i="10"/>
  <c r="BO8" i="10"/>
  <c r="BN8" i="10"/>
  <c r="BM8" i="10"/>
  <c r="BL8" i="10"/>
  <c r="BK8" i="10"/>
  <c r="BJ8" i="10"/>
  <c r="BI8" i="10"/>
  <c r="BH8" i="10"/>
  <c r="BG8" i="10"/>
  <c r="BF8" i="10"/>
  <c r="BE8" i="10"/>
  <c r="BD8" i="10"/>
  <c r="BC8" i="10"/>
  <c r="BB8" i="10"/>
  <c r="BA8" i="10"/>
  <c r="AZ8" i="10"/>
  <c r="AY8" i="10"/>
  <c r="AX8" i="10"/>
  <c r="AW8" i="10"/>
  <c r="AV8" i="10"/>
  <c r="AU8" i="10"/>
  <c r="AT8" i="10"/>
  <c r="AS8" i="10"/>
  <c r="AR8" i="10"/>
  <c r="AQ8" i="10"/>
  <c r="AP8" i="10"/>
  <c r="AN8" i="10"/>
  <c r="BT7" i="10"/>
  <c r="BS7" i="10"/>
  <c r="BR7" i="10"/>
  <c r="BQ7" i="10"/>
  <c r="BP7" i="10"/>
  <c r="BO7" i="10"/>
  <c r="BN7" i="10"/>
  <c r="BM7" i="10"/>
  <c r="BL7" i="10"/>
  <c r="BK7" i="10"/>
  <c r="BJ7" i="10"/>
  <c r="BI7" i="10"/>
  <c r="BH7" i="10"/>
  <c r="BG7" i="10"/>
  <c r="BF7" i="10"/>
  <c r="BE7" i="10"/>
  <c r="BD7" i="10"/>
  <c r="BC7" i="10"/>
  <c r="BB7" i="10"/>
  <c r="BA7" i="10"/>
  <c r="AZ7" i="10"/>
  <c r="AY7" i="10"/>
  <c r="AX7" i="10"/>
  <c r="AW7" i="10"/>
  <c r="AV7" i="10"/>
  <c r="AU7" i="10"/>
  <c r="AT7" i="10"/>
  <c r="AS7" i="10"/>
  <c r="AR7" i="10"/>
  <c r="AQ7" i="10"/>
  <c r="AP7" i="10"/>
  <c r="AN7" i="10"/>
  <c r="BT6" i="10"/>
  <c r="BS6" i="10"/>
  <c r="BR6" i="10"/>
  <c r="BQ6" i="10"/>
  <c r="BP6" i="10"/>
  <c r="BO6" i="10"/>
  <c r="BN6" i="10"/>
  <c r="BM6" i="10"/>
  <c r="BL6" i="10"/>
  <c r="BK6" i="10"/>
  <c r="BJ6" i="10"/>
  <c r="BI6" i="10"/>
  <c r="BH6" i="10"/>
  <c r="BG6" i="10"/>
  <c r="BF6" i="10"/>
  <c r="BE6" i="10"/>
  <c r="BD6" i="10"/>
  <c r="BC6" i="10"/>
  <c r="BB6" i="10"/>
  <c r="BA6" i="10"/>
  <c r="AZ6" i="10"/>
  <c r="AY6" i="10"/>
  <c r="AX6" i="10"/>
  <c r="AW6" i="10"/>
  <c r="AV6" i="10"/>
  <c r="AU6" i="10"/>
  <c r="AT6" i="10"/>
  <c r="AS6" i="10"/>
  <c r="AR6" i="10"/>
  <c r="AQ6" i="10"/>
  <c r="AP6" i="10"/>
  <c r="AN6" i="10"/>
  <c r="BT5" i="10"/>
  <c r="BS5" i="10"/>
  <c r="BR5" i="10"/>
  <c r="BQ5" i="10"/>
  <c r="BP5" i="10"/>
  <c r="BO5" i="10"/>
  <c r="BN5" i="10"/>
  <c r="BM5" i="10"/>
  <c r="BL5" i="10"/>
  <c r="BK5" i="10"/>
  <c r="BJ5" i="10"/>
  <c r="BI5" i="10"/>
  <c r="BH5" i="10"/>
  <c r="BG5" i="10"/>
  <c r="BF5" i="10"/>
  <c r="BE5" i="10"/>
  <c r="BD5" i="10"/>
  <c r="BB5" i="10"/>
  <c r="BA5" i="10"/>
  <c r="AX5" i="10"/>
  <c r="AW5" i="10"/>
  <c r="AU5" i="10"/>
  <c r="AT5" i="10"/>
  <c r="AR5" i="10"/>
  <c r="AQ5" i="10"/>
  <c r="AP5" i="10"/>
  <c r="AN5" i="10"/>
  <c r="BT4" i="10"/>
  <c r="BS4" i="10"/>
  <c r="BR4" i="10"/>
  <c r="BQ4" i="10"/>
  <c r="BP4" i="10"/>
  <c r="BO4" i="10"/>
  <c r="BN4" i="10"/>
  <c r="BM4" i="10"/>
  <c r="BL4" i="10"/>
  <c r="BK4" i="10"/>
  <c r="BJ4" i="10"/>
  <c r="BI4" i="10"/>
  <c r="BH4" i="10"/>
  <c r="BG4" i="10"/>
  <c r="BF4" i="10"/>
  <c r="BE4" i="10"/>
  <c r="BD4" i="10"/>
  <c r="BC4" i="10"/>
  <c r="BB4" i="10"/>
  <c r="BA4" i="10"/>
  <c r="AZ4" i="10"/>
  <c r="AY4" i="10"/>
  <c r="AX4" i="10"/>
  <c r="AW4" i="10"/>
  <c r="AV4" i="10"/>
  <c r="AU4" i="10"/>
  <c r="AT4" i="10"/>
  <c r="AS4" i="10"/>
  <c r="AR4" i="10"/>
  <c r="AQ4" i="10"/>
  <c r="AP4" i="10"/>
  <c r="AN4" i="10"/>
  <c r="G3" i="10"/>
  <c r="H3" i="10" s="1"/>
  <c r="I3" i="10" s="1"/>
  <c r="J3" i="10" s="1"/>
  <c r="C2" i="10"/>
  <c r="C3" i="9"/>
  <c r="C6" i="15" l="1"/>
  <c r="BU11" i="10"/>
  <c r="BU6" i="10"/>
  <c r="BU8" i="10"/>
  <c r="BU9" i="10"/>
  <c r="BU10" i="10"/>
  <c r="BU13" i="10"/>
  <c r="BU14" i="10"/>
  <c r="BU15" i="10"/>
  <c r="BU16" i="10"/>
  <c r="BU7" i="10"/>
  <c r="BU4" i="10"/>
  <c r="BU12" i="10"/>
  <c r="K3" i="10"/>
  <c r="L3" i="10" s="1"/>
  <c r="M3" i="10" s="1"/>
  <c r="AS5" i="10"/>
  <c r="D3" i="10"/>
  <c r="AP4" i="5"/>
  <c r="AQ4" i="5"/>
  <c r="AR4" i="5"/>
  <c r="AS4" i="5"/>
  <c r="AT4" i="5"/>
  <c r="AU4" i="5"/>
  <c r="AV4" i="5"/>
  <c r="AW4" i="5"/>
  <c r="AX4" i="5"/>
  <c r="AY4" i="5"/>
  <c r="AZ4" i="5"/>
  <c r="BA4" i="5"/>
  <c r="BB4" i="5"/>
  <c r="BC4" i="5"/>
  <c r="BD4" i="5"/>
  <c r="BE4" i="5"/>
  <c r="BF4" i="5"/>
  <c r="BG4" i="5"/>
  <c r="BH4" i="5"/>
  <c r="BI4" i="5"/>
  <c r="BJ4" i="5"/>
  <c r="BK4" i="5"/>
  <c r="BL4" i="5"/>
  <c r="BM4" i="5"/>
  <c r="BN4" i="5"/>
  <c r="BO4" i="5"/>
  <c r="BP4" i="5"/>
  <c r="BQ4" i="5"/>
  <c r="BR4" i="5"/>
  <c r="BS4" i="5"/>
  <c r="BT4" i="5"/>
  <c r="AP5" i="5"/>
  <c r="AQ5" i="5"/>
  <c r="AR5" i="5"/>
  <c r="AT5" i="5"/>
  <c r="AU5" i="5"/>
  <c r="AW5" i="5"/>
  <c r="AX5" i="5"/>
  <c r="BA5" i="5"/>
  <c r="BB5" i="5"/>
  <c r="BD5" i="5"/>
  <c r="BE5" i="5"/>
  <c r="BF5" i="5"/>
  <c r="BG5" i="5"/>
  <c r="BH5" i="5"/>
  <c r="BI5" i="5"/>
  <c r="BJ5" i="5"/>
  <c r="BK5" i="5"/>
  <c r="BL5" i="5"/>
  <c r="BM5" i="5"/>
  <c r="BN5" i="5"/>
  <c r="BO5" i="5"/>
  <c r="BP5" i="5"/>
  <c r="BQ5" i="5"/>
  <c r="BR5" i="5"/>
  <c r="BS5" i="5"/>
  <c r="BT5" i="5"/>
  <c r="AP6" i="5"/>
  <c r="AQ6" i="5"/>
  <c r="AR6" i="5"/>
  <c r="AS6" i="5"/>
  <c r="AT6" i="5"/>
  <c r="AU6" i="5"/>
  <c r="AV6" i="5"/>
  <c r="AW6" i="5"/>
  <c r="AX6" i="5"/>
  <c r="AY6" i="5"/>
  <c r="AZ6" i="5"/>
  <c r="BA6" i="5"/>
  <c r="BB6" i="5"/>
  <c r="BC6" i="5"/>
  <c r="BD6" i="5"/>
  <c r="BE6" i="5"/>
  <c r="BF6" i="5"/>
  <c r="BG6" i="5"/>
  <c r="BH6" i="5"/>
  <c r="BI6" i="5"/>
  <c r="BJ6" i="5"/>
  <c r="BK6" i="5"/>
  <c r="BL6" i="5"/>
  <c r="BM6" i="5"/>
  <c r="BN6" i="5"/>
  <c r="BO6" i="5"/>
  <c r="BP6" i="5"/>
  <c r="BQ6" i="5"/>
  <c r="BR6" i="5"/>
  <c r="BS6" i="5"/>
  <c r="BT6" i="5"/>
  <c r="AP7" i="5"/>
  <c r="AQ7" i="5"/>
  <c r="AR7" i="5"/>
  <c r="AS7" i="5"/>
  <c r="AT7" i="5"/>
  <c r="AU7" i="5"/>
  <c r="AV7" i="5"/>
  <c r="AW7" i="5"/>
  <c r="AX7" i="5"/>
  <c r="AY7" i="5"/>
  <c r="AZ7" i="5"/>
  <c r="BA7" i="5"/>
  <c r="BB7" i="5"/>
  <c r="BC7" i="5"/>
  <c r="BD7" i="5"/>
  <c r="BE7" i="5"/>
  <c r="BF7" i="5"/>
  <c r="BG7" i="5"/>
  <c r="BH7" i="5"/>
  <c r="BI7" i="5"/>
  <c r="BJ7" i="5"/>
  <c r="BK7" i="5"/>
  <c r="BL7" i="5"/>
  <c r="BM7" i="5"/>
  <c r="BN7" i="5"/>
  <c r="BO7" i="5"/>
  <c r="BP7" i="5"/>
  <c r="BQ7" i="5"/>
  <c r="BR7" i="5"/>
  <c r="BS7" i="5"/>
  <c r="BT7" i="5"/>
  <c r="AP8" i="5"/>
  <c r="AQ8" i="5"/>
  <c r="AR8" i="5"/>
  <c r="AS8" i="5"/>
  <c r="AT8" i="5"/>
  <c r="AU8" i="5"/>
  <c r="AV8" i="5"/>
  <c r="AW8" i="5"/>
  <c r="AX8" i="5"/>
  <c r="AY8" i="5"/>
  <c r="AZ8" i="5"/>
  <c r="BA8" i="5"/>
  <c r="BB8" i="5"/>
  <c r="BC8" i="5"/>
  <c r="BD8" i="5"/>
  <c r="BE8" i="5"/>
  <c r="BF8" i="5"/>
  <c r="BG8" i="5"/>
  <c r="BH8" i="5"/>
  <c r="BI8" i="5"/>
  <c r="BJ8" i="5"/>
  <c r="BK8" i="5"/>
  <c r="BL8" i="5"/>
  <c r="BM8" i="5"/>
  <c r="BN8" i="5"/>
  <c r="BO8" i="5"/>
  <c r="BP8" i="5"/>
  <c r="BQ8" i="5"/>
  <c r="BR8" i="5"/>
  <c r="BS8" i="5"/>
  <c r="BT8" i="5"/>
  <c r="AP9" i="5"/>
  <c r="AQ9" i="5"/>
  <c r="AR9" i="5"/>
  <c r="AS9" i="5"/>
  <c r="AT9" i="5"/>
  <c r="AU9" i="5"/>
  <c r="AV9" i="5"/>
  <c r="AW9" i="5"/>
  <c r="AX9" i="5"/>
  <c r="AY9" i="5"/>
  <c r="AZ9" i="5"/>
  <c r="BA9" i="5"/>
  <c r="BB9" i="5"/>
  <c r="BC9" i="5"/>
  <c r="BD9" i="5"/>
  <c r="BE9" i="5"/>
  <c r="BF9" i="5"/>
  <c r="BG9" i="5"/>
  <c r="BH9" i="5"/>
  <c r="BI9" i="5"/>
  <c r="BJ9" i="5"/>
  <c r="BK9" i="5"/>
  <c r="BL9" i="5"/>
  <c r="BM9" i="5"/>
  <c r="BN9" i="5"/>
  <c r="BO9" i="5"/>
  <c r="BP9" i="5"/>
  <c r="BQ9" i="5"/>
  <c r="BR9" i="5"/>
  <c r="BS9" i="5"/>
  <c r="BT9" i="5"/>
  <c r="AP10" i="5"/>
  <c r="AQ10" i="5"/>
  <c r="AR10" i="5"/>
  <c r="AS10" i="5"/>
  <c r="AT10" i="5"/>
  <c r="AU10" i="5"/>
  <c r="AV10" i="5"/>
  <c r="AW10" i="5"/>
  <c r="AX10" i="5"/>
  <c r="AY10" i="5"/>
  <c r="AZ10" i="5"/>
  <c r="BA10" i="5"/>
  <c r="BB10" i="5"/>
  <c r="BC10" i="5"/>
  <c r="BD10" i="5"/>
  <c r="BE10" i="5"/>
  <c r="BF10" i="5"/>
  <c r="BG10" i="5"/>
  <c r="BH10" i="5"/>
  <c r="BI10" i="5"/>
  <c r="BJ10" i="5"/>
  <c r="BK10" i="5"/>
  <c r="BL10" i="5"/>
  <c r="BM10" i="5"/>
  <c r="BN10" i="5"/>
  <c r="BO10" i="5"/>
  <c r="BP10" i="5"/>
  <c r="BQ10" i="5"/>
  <c r="BR10" i="5"/>
  <c r="BS10" i="5"/>
  <c r="BT10" i="5"/>
  <c r="AP11" i="5"/>
  <c r="AQ11" i="5"/>
  <c r="AR11" i="5"/>
  <c r="AS11" i="5"/>
  <c r="AT11" i="5"/>
  <c r="AU11" i="5"/>
  <c r="AV11" i="5"/>
  <c r="AW11" i="5"/>
  <c r="AX11" i="5"/>
  <c r="AY11" i="5"/>
  <c r="AZ11" i="5"/>
  <c r="BA11" i="5"/>
  <c r="BB11" i="5"/>
  <c r="BC11" i="5"/>
  <c r="BD11" i="5"/>
  <c r="BE11" i="5"/>
  <c r="BF11" i="5"/>
  <c r="BG11" i="5"/>
  <c r="BH11" i="5"/>
  <c r="BI11" i="5"/>
  <c r="BJ11" i="5"/>
  <c r="BK11" i="5"/>
  <c r="BL11" i="5"/>
  <c r="BM11" i="5"/>
  <c r="BN11" i="5"/>
  <c r="BO11" i="5"/>
  <c r="BP11" i="5"/>
  <c r="BQ11" i="5"/>
  <c r="BR11" i="5"/>
  <c r="BS11" i="5"/>
  <c r="BT11" i="5"/>
  <c r="AP12" i="5"/>
  <c r="AQ12" i="5"/>
  <c r="AR12" i="5"/>
  <c r="AS12" i="5"/>
  <c r="AT12" i="5"/>
  <c r="AU12" i="5"/>
  <c r="AV12" i="5"/>
  <c r="AW12" i="5"/>
  <c r="AX12" i="5"/>
  <c r="AY12" i="5"/>
  <c r="AZ12" i="5"/>
  <c r="BA12" i="5"/>
  <c r="BB12" i="5"/>
  <c r="BC12" i="5"/>
  <c r="BD12" i="5"/>
  <c r="BE12" i="5"/>
  <c r="BF12" i="5"/>
  <c r="BG12" i="5"/>
  <c r="BH12" i="5"/>
  <c r="BI12" i="5"/>
  <c r="BJ12" i="5"/>
  <c r="BK12" i="5"/>
  <c r="BL12" i="5"/>
  <c r="BM12" i="5"/>
  <c r="BN12" i="5"/>
  <c r="BO12" i="5"/>
  <c r="BP12" i="5"/>
  <c r="BQ12" i="5"/>
  <c r="BR12" i="5"/>
  <c r="BS12" i="5"/>
  <c r="BT12" i="5"/>
  <c r="AP13" i="5"/>
  <c r="AQ13" i="5"/>
  <c r="AR13" i="5"/>
  <c r="AS13" i="5"/>
  <c r="AT13" i="5"/>
  <c r="AU13" i="5"/>
  <c r="AV13" i="5"/>
  <c r="AW13" i="5"/>
  <c r="AX13" i="5"/>
  <c r="AY13" i="5"/>
  <c r="AZ13" i="5"/>
  <c r="BA13" i="5"/>
  <c r="BB13" i="5"/>
  <c r="BC13" i="5"/>
  <c r="BD13" i="5"/>
  <c r="BE13" i="5"/>
  <c r="BF13" i="5"/>
  <c r="BG13" i="5"/>
  <c r="BH13" i="5"/>
  <c r="BI13" i="5"/>
  <c r="BJ13" i="5"/>
  <c r="BK13" i="5"/>
  <c r="BL13" i="5"/>
  <c r="BM13" i="5"/>
  <c r="BN13" i="5"/>
  <c r="BO13" i="5"/>
  <c r="BP13" i="5"/>
  <c r="BQ13" i="5"/>
  <c r="BR13" i="5"/>
  <c r="BS13" i="5"/>
  <c r="BT13" i="5"/>
  <c r="AP14" i="5"/>
  <c r="AQ14" i="5"/>
  <c r="AR14" i="5"/>
  <c r="AS14" i="5"/>
  <c r="AT14" i="5"/>
  <c r="AU14" i="5"/>
  <c r="AV14" i="5"/>
  <c r="AW14" i="5"/>
  <c r="AX14" i="5"/>
  <c r="AY14" i="5"/>
  <c r="AZ14" i="5"/>
  <c r="BA14" i="5"/>
  <c r="BB14" i="5"/>
  <c r="BC14" i="5"/>
  <c r="BD14" i="5"/>
  <c r="BE14" i="5"/>
  <c r="BF14" i="5"/>
  <c r="BG14" i="5"/>
  <c r="BH14" i="5"/>
  <c r="BI14" i="5"/>
  <c r="BJ14" i="5"/>
  <c r="BK14" i="5"/>
  <c r="BL14" i="5"/>
  <c r="BM14" i="5"/>
  <c r="BN14" i="5"/>
  <c r="BO14" i="5"/>
  <c r="BP14" i="5"/>
  <c r="BQ14" i="5"/>
  <c r="BR14" i="5"/>
  <c r="BS14" i="5"/>
  <c r="BT14" i="5"/>
  <c r="AP15" i="5"/>
  <c r="AQ15" i="5"/>
  <c r="AR15" i="5"/>
  <c r="AS15" i="5"/>
  <c r="AT15" i="5"/>
  <c r="AU15" i="5"/>
  <c r="AV15" i="5"/>
  <c r="AW15" i="5"/>
  <c r="AX15" i="5"/>
  <c r="AY15" i="5"/>
  <c r="AZ15" i="5"/>
  <c r="BA15" i="5"/>
  <c r="BB15" i="5"/>
  <c r="BC15" i="5"/>
  <c r="BD15" i="5"/>
  <c r="BE15" i="5"/>
  <c r="BF15" i="5"/>
  <c r="BG15" i="5"/>
  <c r="BH15" i="5"/>
  <c r="BI15" i="5"/>
  <c r="BJ15" i="5"/>
  <c r="BK15" i="5"/>
  <c r="BL15" i="5"/>
  <c r="BM15" i="5"/>
  <c r="BN15" i="5"/>
  <c r="BO15" i="5"/>
  <c r="BP15" i="5"/>
  <c r="BQ15" i="5"/>
  <c r="BR15" i="5"/>
  <c r="BS15" i="5"/>
  <c r="BT15" i="5"/>
  <c r="AP16" i="5"/>
  <c r="AQ16" i="5"/>
  <c r="AR16" i="5"/>
  <c r="AS16" i="5"/>
  <c r="AT16" i="5"/>
  <c r="AU16" i="5"/>
  <c r="AV16" i="5"/>
  <c r="AW16" i="5"/>
  <c r="AX16" i="5"/>
  <c r="AY16" i="5"/>
  <c r="AZ16" i="5"/>
  <c r="BA16" i="5"/>
  <c r="BB16" i="5"/>
  <c r="BC16" i="5"/>
  <c r="BD16" i="5"/>
  <c r="BE16" i="5"/>
  <c r="BF16" i="5"/>
  <c r="BG16" i="5"/>
  <c r="BH16" i="5"/>
  <c r="BI16" i="5"/>
  <c r="BJ16" i="5"/>
  <c r="BK16" i="5"/>
  <c r="BL16" i="5"/>
  <c r="BM16" i="5"/>
  <c r="BN16" i="5"/>
  <c r="BO16" i="5"/>
  <c r="BP16" i="5"/>
  <c r="BQ16" i="5"/>
  <c r="BR16" i="5"/>
  <c r="BS16" i="5"/>
  <c r="BT16" i="5"/>
  <c r="C7" i="15" l="1"/>
  <c r="AV5" i="10"/>
  <c r="N3" i="10"/>
  <c r="O3" i="10" s="1"/>
  <c r="P3" i="10" s="1"/>
  <c r="BU14" i="5"/>
  <c r="BU13" i="5"/>
  <c r="BU6" i="5"/>
  <c r="BU15" i="5"/>
  <c r="BU7" i="5"/>
  <c r="BU16" i="5"/>
  <c r="BU8" i="5"/>
  <c r="BU9" i="5"/>
  <c r="BU10" i="5"/>
  <c r="BU11" i="5"/>
  <c r="BU12" i="5"/>
  <c r="BU4" i="5"/>
  <c r="C8" i="15" l="1"/>
  <c r="AY5" i="10"/>
  <c r="Q3" i="10"/>
  <c r="AN16" i="5"/>
  <c r="AN15" i="5"/>
  <c r="AN14" i="5"/>
  <c r="AN13" i="5"/>
  <c r="AN12" i="5"/>
  <c r="AN11" i="5"/>
  <c r="AN10" i="5"/>
  <c r="AN9" i="5"/>
  <c r="AN8" i="5"/>
  <c r="AN7" i="5"/>
  <c r="AN6" i="5"/>
  <c r="AN5" i="5"/>
  <c r="AN4" i="5"/>
  <c r="G3" i="5"/>
  <c r="C2" i="5"/>
  <c r="C9" i="15" l="1"/>
  <c r="AZ5" i="10"/>
  <c r="R3" i="10"/>
  <c r="S3" i="10" s="1"/>
  <c r="T3" i="10" s="1"/>
  <c r="D3" i="5"/>
  <c r="H3" i="5"/>
  <c r="C10" i="15" l="1"/>
  <c r="BC5" i="10"/>
  <c r="BU5" i="10" s="1"/>
  <c r="U3" i="10"/>
  <c r="V3" i="10" s="1"/>
  <c r="W3" i="10" s="1"/>
  <c r="X3" i="10" s="1"/>
  <c r="Y3" i="10" s="1"/>
  <c r="Z3" i="10" s="1"/>
  <c r="AA3" i="10" s="1"/>
  <c r="AB3" i="10" s="1"/>
  <c r="AC3" i="10" s="1"/>
  <c r="AD3" i="10" s="1"/>
  <c r="AE3" i="10" s="1"/>
  <c r="AF3" i="10" s="1"/>
  <c r="AG3" i="10" s="1"/>
  <c r="AH3" i="10" s="1"/>
  <c r="AI3" i="10" s="1"/>
  <c r="AJ3" i="10" s="1"/>
  <c r="I3" i="5"/>
  <c r="C11" i="15" l="1"/>
  <c r="AM3" i="10"/>
  <c r="AK3" i="10"/>
  <c r="J3" i="5"/>
  <c r="C12" i="15" l="1"/>
  <c r="AS5" i="5"/>
  <c r="K3" i="5"/>
  <c r="C13" i="15" l="1"/>
  <c r="C14" i="15" s="1"/>
  <c r="C15" i="15" s="1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C35" i="15" s="1"/>
  <c r="C36" i="15" s="1"/>
  <c r="L3" i="5"/>
  <c r="C37" i="15" l="1"/>
  <c r="C38" i="15" s="1"/>
  <c r="C39" i="15" s="1"/>
  <c r="C40" i="15" s="1"/>
  <c r="C41" i="15" s="1"/>
  <c r="M3" i="5"/>
  <c r="AV5" i="5" s="1"/>
  <c r="C42" i="15" l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C65" i="15" s="1"/>
  <c r="C66" i="15" s="1"/>
  <c r="C67" i="15" s="1"/>
  <c r="C68" i="15" s="1"/>
  <c r="C69" i="15" s="1"/>
  <c r="C70" i="15" s="1"/>
  <c r="N3" i="5"/>
  <c r="O3" i="5" l="1"/>
  <c r="P3" i="5" l="1"/>
  <c r="AY5" i="5" s="1"/>
  <c r="Q3" i="5" l="1"/>
  <c r="AZ5" i="5" s="1"/>
  <c r="R3" i="5" l="1"/>
  <c r="S3" i="5" l="1"/>
  <c r="T3" i="5" l="1"/>
  <c r="BC5" i="5" s="1"/>
  <c r="BU5" i="5" s="1"/>
  <c r="U3" i="5" l="1"/>
  <c r="V3" i="5" l="1"/>
  <c r="W3" i="5" l="1"/>
  <c r="X3" i="5" l="1"/>
  <c r="Y3" i="5" l="1"/>
  <c r="Z3" i="5" l="1"/>
  <c r="AA3" i="5" l="1"/>
  <c r="AB3" i="5" l="1"/>
  <c r="AC3" i="5" l="1"/>
  <c r="AD3" i="5" l="1"/>
  <c r="AE3" i="5" l="1"/>
  <c r="AF3" i="5" l="1"/>
  <c r="AG3" i="5" l="1"/>
  <c r="AH3" i="5" l="1"/>
  <c r="AI3" i="5" l="1"/>
  <c r="AJ3" i="5" l="1"/>
  <c r="AK3" i="5" l="1"/>
  <c r="AM3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4611B61-73E3-45DF-988E-12BCC2B31A89}" keepAlive="1" name="Requête - Modele mois N" description="Connexion à la requête « Modele mois N » dans le classeur." type="5" refreshedVersion="7" background="1" saveData="1">
    <dbPr connection="Provider=Microsoft.Mashup.OleDb.1;Data Source=$Workbook$;Location=&quot;Modele mois N&quot;;Extended Properties=&quot;&quot;" command="SELECT * FROM [Modele mois N]"/>
  </connection>
  <connection id="2" xr16:uid="{A0D3FE96-6B75-4542-92CE-9B36F8408440}" keepAlive="1" name="Requête - Modele mois N+1" description="Connexion à la requête « Modele mois N+1 » dans le classeur." type="5" refreshedVersion="0" background="1">
    <dbPr connection="Provider=Microsoft.Mashup.OleDb.1;Data Source=$Workbook$;Location=&quot;Modele mois N+1&quot;;Extended Properties=&quot;&quot;" command="SELECT * FROM [Modele mois N+1]"/>
  </connection>
</connections>
</file>

<file path=xl/sharedStrings.xml><?xml version="1.0" encoding="utf-8"?>
<sst xmlns="http://schemas.openxmlformats.org/spreadsheetml/2006/main" count="122" uniqueCount="69">
  <si>
    <t>Agent1</t>
  </si>
  <si>
    <t>Agent2</t>
  </si>
  <si>
    <t>Agent3</t>
  </si>
  <si>
    <t>Agent4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</si>
  <si>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</si>
  <si>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</si>
  <si>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</si>
  <si>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</si>
  <si>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</si>
  <si>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</si>
  <si>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</si>
  <si>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</si>
  <si>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</si>
  <si>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</si>
  <si>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</si>
  <si>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</si>
  <si>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Pâques</t>
  </si>
  <si>
    <t>1er Janvier</t>
  </si>
  <si>
    <t>Lundi de Pâques</t>
  </si>
  <si>
    <t>1er Mai</t>
  </si>
  <si>
    <t>Ascenscion</t>
  </si>
  <si>
    <t>Pentecôte</t>
  </si>
  <si>
    <t>Lundi de la Pentecôte</t>
  </si>
  <si>
    <t>1er Novembre</t>
  </si>
  <si>
    <t>Total</t>
  </si>
  <si>
    <t>Avance</t>
  </si>
  <si>
    <t>Service</t>
  </si>
  <si>
    <t>Nom</t>
  </si>
  <si>
    <t>Prénom</t>
  </si>
  <si>
    <t xml:space="preserve">du </t>
  </si>
  <si>
    <t>au</t>
  </si>
  <si>
    <t>jours travaillés</t>
  </si>
  <si>
    <t xml:space="preserve">nbre heure </t>
  </si>
  <si>
    <t>Liste des agents:</t>
  </si>
  <si>
    <t>Mois</t>
  </si>
  <si>
    <t>Années</t>
  </si>
  <si>
    <t>Jours Fériés</t>
  </si>
  <si>
    <t>Date correspondante</t>
  </si>
  <si>
    <t>Pâques (référence)</t>
  </si>
  <si>
    <t>8 Mai</t>
  </si>
  <si>
    <t>14 Juillet</t>
  </si>
  <si>
    <t>15 Aout</t>
  </si>
  <si>
    <t>11 Novembre</t>
  </si>
  <si>
    <t>25 Décembre</t>
  </si>
  <si>
    <t>Agent5</t>
  </si>
  <si>
    <t>1er mois</t>
  </si>
  <si>
    <t>2e mois</t>
  </si>
  <si>
    <t>Agent6</t>
  </si>
  <si>
    <t>Agent7</t>
  </si>
  <si>
    <t>Agent8</t>
  </si>
  <si>
    <t>Agent9</t>
  </si>
  <si>
    <t>Agent19</t>
  </si>
  <si>
    <t>Agent20</t>
  </si>
  <si>
    <t>Agent21</t>
  </si>
  <si>
    <t>Agent22</t>
  </si>
  <si>
    <t>Agent23</t>
  </si>
  <si>
    <t>Agent24</t>
  </si>
  <si>
    <t>Agent25</t>
  </si>
  <si>
    <t>Agent26</t>
  </si>
  <si>
    <t>Agent27</t>
  </si>
  <si>
    <t>Agent28</t>
  </si>
  <si>
    <t>Agent29</t>
  </si>
  <si>
    <t>Agent30</t>
  </si>
  <si>
    <t>Agent31</t>
  </si>
  <si>
    <t>$^juuuuuuuuuuuuuuu</t>
  </si>
  <si>
    <t>Agent10</t>
  </si>
  <si>
    <t>Agent11</t>
  </si>
  <si>
    <t>Agent12</t>
  </si>
  <si>
    <t>Agent13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</si>
</sst>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0" x14ac:knownFonts="1">
    <font>
      <sz val="11"/>
      <color theme="1"/>
      <name val="Calibri"/>
      <family val="2"/>
      <scheme val="minor"/>
    </font>
    <font>
      <b/>
      <sz val="16"/>
      <color theme="5"/>
      <name val="Arial Black"/>
      <family val="2"/>
    </font>
    <font>
      <b/>
      <sz val="12"/>
      <color theme="1"/>
      <name val="Calibri"/>
      <family val="2"/>
      <scheme val="minor"/>
    </font>
    <font>
      <sz val="10"/>
      <color rgb="FF006600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08080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CFFCC"/>
        <bgColor rgb="FFCCFFFF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3" borderId="0" applyBorder="0" applyProtection="0"/>
  </cellStyleXfs>
  <cellXfs count="40">
    <xf numFmtId="0" fontId="0" fillId="0" borderId="0" xfId="0"/>
    <xf numFmtId="0" fontId="0" fillId="0" borderId="1" xfId="0" applyBorder="1"/>
    <xf numFmtId="0" fontId="0" fillId="0" borderId="0" xfId="0" applyAlignment="1">
      <alignment vertical="center" wrapText="1"/>
    </xf>
    <xf numFmtId="16" fontId="0" fillId="0" borderId="0" xfId="0" applyNumberFormat="1" applyAlignment="1">
      <alignment vertical="center" wrapText="1"/>
    </xf>
    <xf numFmtId="0" fontId="0" fillId="2" borderId="0" xfId="0" applyFill="1"/>
    <xf numFmtId="14" fontId="0" fillId="2" borderId="0" xfId="0" applyNumberFormat="1" applyFill="1"/>
    <xf numFmtId="0" fontId="0" fillId="0" borderId="0" xfId="0" applyFill="1"/>
    <xf numFmtId="14" fontId="0" fillId="0" borderId="0" xfId="0" applyNumberFormat="1" applyFill="1" applyAlignment="1">
      <alignment vertical="center" wrapText="1"/>
    </xf>
    <xf numFmtId="14" fontId="0" fillId="0" borderId="0" xfId="0" applyNumberFormat="1" applyFill="1"/>
    <xf numFmtId="0" fontId="0" fillId="0" borderId="1" xfId="0" applyFill="1" applyBorder="1"/>
    <xf numFmtId="0" fontId="0" fillId="0" borderId="0" xfId="0" applyFont="1"/>
    <xf numFmtId="0" fontId="2" fillId="0" borderId="4" xfId="0" applyFont="1" applyFill="1" applyBorder="1"/>
    <xf numFmtId="0" fontId="2" fillId="0" borderId="5" xfId="0" applyFont="1" applyBorder="1"/>
    <xf numFmtId="0" fontId="2" fillId="0" borderId="3" xfId="0" applyFont="1" applyBorder="1"/>
    <xf numFmtId="164" fontId="2" fillId="0" borderId="5" xfId="0" applyNumberFormat="1" applyFont="1" applyBorder="1"/>
    <xf numFmtId="0" fontId="2" fillId="0" borderId="6" xfId="0" applyFont="1" applyBorder="1"/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>
      <alignment vertical="center" wrapText="1"/>
    </xf>
    <xf numFmtId="14" fontId="0" fillId="0" borderId="0" xfId="0" applyNumberFormat="1"/>
    <xf numFmtId="0" fontId="4" fillId="0" borderId="0" xfId="0" applyFont="1"/>
    <xf numFmtId="0" fontId="0" fillId="0" borderId="0" xfId="0" quotePrefix="1" applyNumberFormat="1" applyAlignment="1">
      <alignment vertical="center" wrapText="1"/>
    </xf>
    <xf numFmtId="16" fontId="0" fillId="0" borderId="0" xfId="0" quotePrefix="1" applyNumberFormat="1" applyAlignment="1">
      <alignment vertical="center" wrapText="1"/>
    </xf>
    <xf numFmtId="0" fontId="7" fillId="0" borderId="0" xfId="0" applyFont="1"/>
    <xf numFmtId="0" fontId="0" fillId="0" borderId="7" xfId="0" applyBorder="1"/>
    <xf numFmtId="0" fontId="0" fillId="0" borderId="10" xfId="0" applyBorder="1"/>
    <xf numFmtId="0" fontId="8" fillId="0" borderId="0" xfId="0" applyFont="1" applyFill="1" applyBorder="1"/>
    <xf numFmtId="0" fontId="0" fillId="0" borderId="0" xfId="0" applyFont="1" applyFill="1" applyBorder="1"/>
    <xf numFmtId="0" fontId="0" fillId="0" borderId="0" xfId="0" applyBorder="1"/>
    <xf numFmtId="0" fontId="0" fillId="0" borderId="11" xfId="0" applyFont="1" applyBorder="1"/>
    <xf numFmtId="0" fontId="0" fillId="0" borderId="8" xfId="0" applyFont="1" applyFill="1" applyBorder="1"/>
    <xf numFmtId="0" fontId="0" fillId="0" borderId="11" xfId="0" applyFont="1" applyFill="1" applyBorder="1"/>
    <xf numFmtId="0" fontId="0" fillId="0" borderId="10" xfId="0" applyFill="1" applyBorder="1"/>
    <xf numFmtId="0" fontId="0" fillId="0" borderId="1" xfId="0" applyFont="1" applyFill="1" applyBorder="1"/>
    <xf numFmtId="0" fontId="9" fillId="0" borderId="8" xfId="0" applyFont="1" applyFill="1" applyBorder="1"/>
    <xf numFmtId="0" fontId="0" fillId="0" borderId="12" xfId="0" applyFill="1" applyBorder="1"/>
    <xf numFmtId="0" fontId="0" fillId="0" borderId="9" xfId="0" applyFont="1" applyFill="1" applyBorder="1"/>
    <xf numFmtId="0" fontId="0" fillId="0" borderId="13" xfId="0" applyBorder="1"/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2">
    <cellStyle name="Good 1" xfId="1" xr:uid="{00000000-0005-0000-0000-000001000000}"/>
    <cellStyle name="Normal" xfId="0" builtinId="0"/>
  </cellStyles>
  <dxfs count="15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FFCC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worksheet" Target="worksheets/sheet5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C$1" fmlaRange="'Données macro'!$A$2:$A$13" noThreeD="1" sel="1" val="0"/>
</file>

<file path=xl/ctrlProps/ctrlProp2.xml><?xml version="1.0" encoding="utf-8"?>
<formControlPr xmlns="http://schemas.microsoft.com/office/spreadsheetml/2009/9/main" objectType="Drop" dropStyle="combo" dx="22" fmlaLink="$D$1" fmlaRange="'Données macro'!$B$2:$B$62" noThreeD="1" sel="3" val="2"/>
</file>

<file path=xl/ctrlProps/ctrlProp3.xml><?xml version="1.0" encoding="utf-8"?>
<formControlPr xmlns="http://schemas.microsoft.com/office/spreadsheetml/2009/9/main" objectType="Drop" dropStyle="combo" dx="22" fmlaLink="$C$1" fmlaRange="'Données macro'!$A$2:$A$13" noThreeD="1" sel="3" val="0"/>
</file>

<file path=xl/ctrlProps/ctrlProp4.xml><?xml version="1.0" encoding="utf-8"?>
<formControlPr xmlns="http://schemas.microsoft.com/office/spreadsheetml/2009/9/main" objectType="Drop" dropStyle="combo" dx="22" fmlaLink="$D$1" fmlaRange="'Données macro'!$B$2:$B$62" noThreeD="1" sel="3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0</xdr:row>
          <xdr:rowOff>9525</xdr:rowOff>
        </xdr:from>
        <xdr:to>
          <xdr:col>3</xdr:col>
          <xdr:colOff>542925</xdr:colOff>
          <xdr:row>1</xdr:row>
          <xdr:rowOff>57150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504825</xdr:colOff>
          <xdr:row>0</xdr:row>
          <xdr:rowOff>9525</xdr:rowOff>
        </xdr:from>
        <xdr:to>
          <xdr:col>4</xdr:col>
          <xdr:colOff>457200</xdr:colOff>
          <xdr:row>1</xdr:row>
          <xdr:rowOff>19050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0</xdr:row>
          <xdr:rowOff>0</xdr:rowOff>
        </xdr:from>
        <xdr:to>
          <xdr:col>3</xdr:col>
          <xdr:colOff>552450</xdr:colOff>
          <xdr:row>1</xdr:row>
          <xdr:rowOff>47625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4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0</xdr:row>
          <xdr:rowOff>0</xdr:rowOff>
        </xdr:from>
        <xdr:to>
          <xdr:col>4</xdr:col>
          <xdr:colOff>571500</xdr:colOff>
          <xdr:row>1</xdr:row>
          <xdr:rowOff>9525</xdr:rowOff>
        </xdr:to>
        <xdr:sp macro="" textlink="">
          <xdr:nvSpPr>
            <xdr:cNvPr id="11266" name="Drop Dow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4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000-000000000000}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602E2-02D7-408A-B2C8-9AEF049DA1D8}">
  <sheetPr codeName="Feuil1"/>
  <dimension ref="A1:E62"/>
  <sheetViews>
    <sheetView workbookViewId="0">
      <selection activeCell="C37" sqref="C37"/>
    </sheetView>
  </sheetViews>
  <sheetFormatPr baseColWidth="10" defaultRowHeight="15" x14ac:dyDescent="0.25"/>
  <cols>
    <col min="3" max="3" width="18.140625" bestFit="1" customWidth="1"/>
    <col min="4" max="4" width="19.7109375" bestFit="1" customWidth="1"/>
  </cols>
  <sheetData>
    <row r="1" spans="1:5" ht="16.5" thickBot="1" x14ac:dyDescent="0.3">
      <c r="A1" s="20" t="s">
        <v>34</v>
      </c>
      <c r="B1" s="20" t="s">
        <v>35</v>
      </c>
      <c r="C1" s="20" t="s">
        <v>36</v>
      </c>
      <c r="D1" s="20" t="s">
        <v>37</v>
      </c>
      <c r="E1" s="12"/>
    </row>
    <row r="2" spans="1:5" ht="21" customHeight="1" x14ac:dyDescent="0.25">
      <c r="A2" s="10" t="s">
        <v>4</v>
      </c>
      <c r="B2">
        <v>2020</v>
      </c>
      <c r="C2" s="4" t="s">
        <v>38</v>
      </c>
      <c r="D2" s="5">
        <f>ROUND(DATE((2019+'Modele mois N'!$D$1),4,MOD(234-11*MOD(2019+'Modele mois N'!D1,19),30))/7,0)*7-6</f>
        <v>44668</v>
      </c>
    </row>
    <row r="3" spans="1:5" x14ac:dyDescent="0.25">
      <c r="A3" s="10" t="s">
        <v>5</v>
      </c>
      <c r="B3">
        <v>2021</v>
      </c>
      <c r="C3" s="2" t="s">
        <v>17</v>
      </c>
      <c r="D3" s="7">
        <f>DATE((2019+'Modele mois N'!D1),1,1)</f>
        <v>44562</v>
      </c>
    </row>
    <row r="4" spans="1:5" x14ac:dyDescent="0.25">
      <c r="A4" s="10" t="s">
        <v>6</v>
      </c>
      <c r="B4">
        <v>2022</v>
      </c>
      <c r="C4" s="2" t="s">
        <v>16</v>
      </c>
      <c r="D4" s="8">
        <f>ROUND(DATE((2019+'Modele mois N'!$D$1),4,MOD(234-11*MOD(2019+'Modele mois N'!$D$1,19),30))/7,0)*7-6</f>
        <v>44668</v>
      </c>
    </row>
    <row r="5" spans="1:5" x14ac:dyDescent="0.25">
      <c r="A5" s="10" t="s">
        <v>7</v>
      </c>
      <c r="B5">
        <v>2023</v>
      </c>
      <c r="C5" s="2" t="s">
        <v>18</v>
      </c>
      <c r="D5" s="7">
        <f>D4+1</f>
        <v>44669</v>
      </c>
    </row>
    <row r="6" spans="1:5" x14ac:dyDescent="0.25">
      <c r="A6" s="10" t="s">
        <v>8</v>
      </c>
      <c r="B6">
        <v>2024</v>
      </c>
      <c r="C6" s="2" t="s">
        <v>19</v>
      </c>
      <c r="D6" s="7">
        <f>DATE(2019+'Modele mois N'!D1,5,1)</f>
        <v>44682</v>
      </c>
    </row>
    <row r="7" spans="1:5" x14ac:dyDescent="0.25">
      <c r="A7" s="10" t="s">
        <v>9</v>
      </c>
      <c r="B7">
        <v>2025</v>
      </c>
      <c r="C7" s="21" t="s">
        <v>39</v>
      </c>
      <c r="D7" s="7">
        <f>DATE(2019+'Modele mois N'!D1,5,8)</f>
        <v>44689</v>
      </c>
    </row>
    <row r="8" spans="1:5" x14ac:dyDescent="0.25">
      <c r="A8" s="10" t="s">
        <v>10</v>
      </c>
      <c r="B8">
        <v>2026</v>
      </c>
      <c r="C8" s="2" t="s">
        <v>20</v>
      </c>
      <c r="D8" s="7">
        <f>D4+39</f>
        <v>44707</v>
      </c>
    </row>
    <row r="9" spans="1:5" x14ac:dyDescent="0.25">
      <c r="A9" s="10" t="s">
        <v>11</v>
      </c>
      <c r="B9">
        <v>2027</v>
      </c>
      <c r="C9" s="2" t="s">
        <v>21</v>
      </c>
      <c r="D9" s="7">
        <f>D4+49</f>
        <v>44717</v>
      </c>
    </row>
    <row r="10" spans="1:5" ht="30" x14ac:dyDescent="0.25">
      <c r="A10" s="10" t="s">
        <v>12</v>
      </c>
      <c r="B10">
        <v>2028</v>
      </c>
      <c r="C10" s="2" t="s">
        <v>22</v>
      </c>
      <c r="D10" s="7">
        <f>D4+50</f>
        <v>44718</v>
      </c>
    </row>
    <row r="11" spans="1:5" x14ac:dyDescent="0.25">
      <c r="A11" s="10" t="s">
        <v>13</v>
      </c>
      <c r="B11">
        <v>2029</v>
      </c>
      <c r="C11" s="22" t="s">
        <v>40</v>
      </c>
      <c r="D11" s="7">
        <f>DATE(2019+'Modele mois N'!D1,7,14)</f>
        <v>44756</v>
      </c>
    </row>
    <row r="12" spans="1:5" x14ac:dyDescent="0.25">
      <c r="A12" s="10" t="s">
        <v>14</v>
      </c>
      <c r="B12">
        <v>2030</v>
      </c>
      <c r="C12" s="3" t="s">
        <v>41</v>
      </c>
      <c r="D12" s="7">
        <f>DATE('Modele mois N'!D1+2019,8,15)</f>
        <v>44788</v>
      </c>
    </row>
    <row r="13" spans="1:5" x14ac:dyDescent="0.25">
      <c r="A13" s="10" t="s">
        <v>15</v>
      </c>
      <c r="B13">
        <v>2031</v>
      </c>
      <c r="C13" s="2" t="s">
        <v>23</v>
      </c>
      <c r="D13" s="7">
        <f>DATE(2019+'Modele mois N'!D1,11,1)</f>
        <v>44866</v>
      </c>
    </row>
    <row r="14" spans="1:5" x14ac:dyDescent="0.25">
      <c r="B14">
        <v>2032</v>
      </c>
      <c r="C14" s="22" t="s">
        <v>42</v>
      </c>
      <c r="D14" s="7">
        <f>DATE(2019+'Modele mois N'!D1,11,11)</f>
        <v>44876</v>
      </c>
    </row>
    <row r="15" spans="1:5" x14ac:dyDescent="0.25">
      <c r="B15">
        <v>2033</v>
      </c>
      <c r="C15" s="22" t="s">
        <v>43</v>
      </c>
      <c r="D15" s="7">
        <f>DATE(2019+'Modele mois N'!D1,12,25)</f>
        <v>44920</v>
      </c>
    </row>
    <row r="16" spans="1:5" x14ac:dyDescent="0.25">
      <c r="B16">
        <v>2034</v>
      </c>
    </row>
    <row r="17" spans="2:4" x14ac:dyDescent="0.25">
      <c r="B17">
        <v>2035</v>
      </c>
    </row>
    <row r="18" spans="2:4" x14ac:dyDescent="0.25">
      <c r="B18">
        <v>2036</v>
      </c>
    </row>
    <row r="19" spans="2:4" x14ac:dyDescent="0.25">
      <c r="B19">
        <v>2037</v>
      </c>
    </row>
    <row r="20" spans="2:4" x14ac:dyDescent="0.25">
      <c r="B20">
        <v>2038</v>
      </c>
    </row>
    <row r="21" spans="2:4" x14ac:dyDescent="0.25">
      <c r="B21">
        <v>2039</v>
      </c>
    </row>
    <row r="22" spans="2:4" x14ac:dyDescent="0.25">
      <c r="B22">
        <v>2040</v>
      </c>
    </row>
    <row r="23" spans="2:4" x14ac:dyDescent="0.25">
      <c r="B23">
        <v>2041</v>
      </c>
    </row>
    <row r="24" spans="2:4" x14ac:dyDescent="0.25">
      <c r="B24">
        <v>2042</v>
      </c>
      <c r="C24" s="2"/>
      <c r="D24" s="2"/>
    </row>
    <row r="25" spans="2:4" x14ac:dyDescent="0.25">
      <c r="B25">
        <v>2043</v>
      </c>
    </row>
    <row r="26" spans="2:4" x14ac:dyDescent="0.25">
      <c r="B26">
        <v>2044</v>
      </c>
    </row>
    <row r="27" spans="2:4" x14ac:dyDescent="0.25">
      <c r="B27">
        <v>2045</v>
      </c>
    </row>
    <row r="28" spans="2:4" x14ac:dyDescent="0.25">
      <c r="B28">
        <v>2046</v>
      </c>
    </row>
    <row r="29" spans="2:4" x14ac:dyDescent="0.25">
      <c r="B29">
        <v>2047</v>
      </c>
    </row>
    <row r="30" spans="2:4" x14ac:dyDescent="0.25">
      <c r="B30">
        <v>2048</v>
      </c>
    </row>
    <row r="31" spans="2:4" x14ac:dyDescent="0.25">
      <c r="B31">
        <v>2049</v>
      </c>
    </row>
    <row r="32" spans="2:4" x14ac:dyDescent="0.25">
      <c r="B32">
        <v>2050</v>
      </c>
    </row>
    <row r="33" spans="1:4" x14ac:dyDescent="0.25">
      <c r="B33">
        <v>2051</v>
      </c>
    </row>
    <row r="34" spans="1:4" x14ac:dyDescent="0.25">
      <c r="B34">
        <v>2052</v>
      </c>
    </row>
    <row r="35" spans="1:4" x14ac:dyDescent="0.25">
      <c r="B35">
        <v>2053</v>
      </c>
    </row>
    <row r="36" spans="1:4" x14ac:dyDescent="0.25">
      <c r="B36">
        <v>2054</v>
      </c>
    </row>
    <row r="37" spans="1:4" x14ac:dyDescent="0.25">
      <c r="B37">
        <v>2055</v>
      </c>
    </row>
    <row r="38" spans="1:4" x14ac:dyDescent="0.25">
      <c r="A38" s="3"/>
      <c r="B38">
        <v>2056</v>
      </c>
      <c r="C38" s="2"/>
      <c r="D38" s="2"/>
    </row>
    <row r="39" spans="1:4" x14ac:dyDescent="0.25">
      <c r="B39">
        <v>2057</v>
      </c>
    </row>
    <row r="40" spans="1:4" x14ac:dyDescent="0.25">
      <c r="B40">
        <v>2058</v>
      </c>
    </row>
    <row r="41" spans="1:4" x14ac:dyDescent="0.25">
      <c r="B41">
        <v>2059</v>
      </c>
    </row>
    <row r="42" spans="1:4" x14ac:dyDescent="0.25">
      <c r="B42">
        <v>2060</v>
      </c>
    </row>
    <row r="43" spans="1:4" x14ac:dyDescent="0.25">
      <c r="B43">
        <v>2061</v>
      </c>
    </row>
    <row r="44" spans="1:4" x14ac:dyDescent="0.25">
      <c r="B44">
        <v>2062</v>
      </c>
    </row>
    <row r="45" spans="1:4" x14ac:dyDescent="0.25">
      <c r="B45">
        <v>2063</v>
      </c>
    </row>
    <row r="46" spans="1:4" x14ac:dyDescent="0.25">
      <c r="B46">
        <v>2064</v>
      </c>
    </row>
    <row r="47" spans="1:4" x14ac:dyDescent="0.25">
      <c r="B47">
        <v>2065</v>
      </c>
    </row>
    <row r="48" spans="1:4" x14ac:dyDescent="0.25">
      <c r="B48">
        <v>2066</v>
      </c>
    </row>
    <row r="49" spans="2:2" x14ac:dyDescent="0.25">
      <c r="B49">
        <v>2067</v>
      </c>
    </row>
    <row r="50" spans="2:2" x14ac:dyDescent="0.25">
      <c r="B50">
        <v>2068</v>
      </c>
    </row>
    <row r="51" spans="2:2" x14ac:dyDescent="0.25">
      <c r="B51">
        <v>2069</v>
      </c>
    </row>
    <row r="52" spans="2:2" x14ac:dyDescent="0.25">
      <c r="B52">
        <v>2070</v>
      </c>
    </row>
    <row r="53" spans="2:2" x14ac:dyDescent="0.25">
      <c r="B53">
        <v>2071</v>
      </c>
    </row>
    <row r="54" spans="2:2" x14ac:dyDescent="0.25">
      <c r="B54">
        <v>2072</v>
      </c>
    </row>
    <row r="55" spans="2:2" x14ac:dyDescent="0.25">
      <c r="B55">
        <v>2073</v>
      </c>
    </row>
    <row r="56" spans="2:2" x14ac:dyDescent="0.25">
      <c r="B56">
        <v>2074</v>
      </c>
    </row>
    <row r="57" spans="2:2" x14ac:dyDescent="0.25">
      <c r="B57">
        <v>2075</v>
      </c>
    </row>
    <row r="58" spans="2:2" x14ac:dyDescent="0.25">
      <c r="B58">
        <v>2076</v>
      </c>
    </row>
    <row r="59" spans="2:2" x14ac:dyDescent="0.25">
      <c r="B59">
        <v>2077</v>
      </c>
    </row>
    <row r="60" spans="2:2" x14ac:dyDescent="0.25">
      <c r="B60">
        <v>2078</v>
      </c>
    </row>
    <row r="61" spans="2:2" x14ac:dyDescent="0.25">
      <c r="B61">
        <v>2079</v>
      </c>
    </row>
    <row r="62" spans="2:2" x14ac:dyDescent="0.25">
      <c r="B62">
        <v>2080</v>
      </c>
    </row>
  </sheetData>
  <dataConsolidate function="average" topLabels="1" link="1">
    <dataRefs count="2">
      <dataRef ref="B4:B16" sheet="Modele mois N"/>
      <dataRef ref="B4:B16" sheet="Modele mois N+1"/>
    </dataRefs>
  </dataConsolidate>
  <conditionalFormatting sqref="A22:B22 A23:D24 A38:D62 A25:B37 A1:D21">
    <cfRule type="expression" dxfId="14" priority="2">
      <formula>ROW(A1)=ActiveRow</formula>
    </cfRule>
  </conditionalFormatting>
  <conditionalFormatting sqref="E1">
    <cfRule type="expression" dxfId="13" priority="1">
      <formula>ROW(E1)=ActiveRow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6ECFD-8203-4509-B12A-B4A47138E983}">
  <dimension ref="A1:BB70"/>
  <sheetViews>
    <sheetView workbookViewId="0">
      <selection activeCell="C2" sqref="C2:C70"/>
    </sheetView>
  </sheetViews>
  <sheetFormatPr baseColWidth="10" defaultRowHeight="15" x14ac:dyDescent="0.25"/>
  <cols>
    <col min="3" max="3" width="11.42578125" style="28"/>
  </cols>
  <sheetData>
    <row r="1" spans="1:54" x14ac:dyDescent="0.25">
      <c r="A1" t="s">
        <v>45</v>
      </c>
      <c r="B1" t="s">
        <v>46</v>
      </c>
      <c r="C1" s="26"/>
    </row>
    <row r="2" spans="1:54" ht="18.75" x14ac:dyDescent="0.3">
      <c r="A2" s="1" t="s">
        <v>0</v>
      </c>
      <c r="B2" s="25" t="s">
        <v>49</v>
      </c>
      <c r="C2" s="27" t="str">
        <f>IFERROR(IFERROR(INDEX(Nom_du_mois, MATCH(0,INDEX(COUNTIF($C$1:C1,Nom_du_mois),0,0),0)), INDEX(Nom_Fev,MATCH(0, INDEX(COUNTIF($C$1:C1,Nom_Fev),0,0),0)))," ")</f>
        <v>Agent1</v>
      </c>
      <c r="D2" s="23"/>
    </row>
    <row r="3" spans="1:54" x14ac:dyDescent="0.25">
      <c r="A3" s="1" t="s">
        <v>1</v>
      </c>
      <c r="B3" s="25" t="s">
        <v>50</v>
      </c>
      <c r="C3" s="27" t="str">
        <f>IFERROR(IFERROR(INDEX(Nom_du_mois, MATCH(0,INDEX(COUNTIF($C$1:C2,Nom_du_mois),0,0),0)), INDEX(Nom_Fev,MATCH(0, INDEX(COUNTIF($C$1:C2,Nom_Fev),0,0),0)))," ")</f>
        <v>Agent2</v>
      </c>
      <c r="BB3" t="s">
        <v>64</v>
      </c>
    </row>
    <row r="4" spans="1:54" x14ac:dyDescent="0.25">
      <c r="A4" s="1" t="s">
        <v>2</v>
      </c>
      <c r="B4" s="25" t="s">
        <v>0</v>
      </c>
      <c r="C4" s="27" t="str">
        <f>IFERROR(IFERROR(INDEX(Nom_du_mois, MATCH(0,INDEX(COUNTIF($C$1:C3,Nom_du_mois),0,0),0)), INDEX(Nom_Fev,MATCH(0, INDEX(COUNTIF($C$1:C3,Nom_Fev),0,0),0)))," ")</f>
        <v>Agent3</v>
      </c>
    </row>
    <row r="5" spans="1:54" x14ac:dyDescent="0.25">
      <c r="A5" s="1" t="s">
        <v>3</v>
      </c>
      <c r="B5" s="25" t="s">
        <v>1</v>
      </c>
      <c r="C5" s="27" t="str">
        <f>IFERROR(IFERROR(INDEX(Nom_du_mois, MATCH(0,INDEX(COUNTIF($C$1:C4,Nom_du_mois),0,0),0)), INDEX(Nom_Fev,MATCH(0, INDEX(COUNTIF($C$1:C4,Nom_Fev),0,0),0)))," ")</f>
        <v>Agent4</v>
      </c>
    </row>
    <row r="6" spans="1:54" x14ac:dyDescent="0.25">
      <c r="A6" s="1" t="s">
        <v>44</v>
      </c>
      <c r="B6" s="25" t="s">
        <v>2</v>
      </c>
      <c r="C6" s="27" t="str">
        <f>IFERROR(IFERROR(INDEX(Nom_du_mois, MATCH(0,INDEX(COUNTIF($C$1:C5,Nom_du_mois),0,0),0)), INDEX(Nom_Fev,MATCH(0, INDEX(COUNTIF($C$1:C5,Nom_Fev),0,0),0)))," ")</f>
        <v>Agent5</v>
      </c>
    </row>
    <row r="7" spans="1:54" x14ac:dyDescent="0.25">
      <c r="A7" s="1" t="s">
        <v>47</v>
      </c>
      <c r="B7" s="25" t="s">
        <v>3</v>
      </c>
      <c r="C7" s="27" t="str">
        <f>IFERROR(IFERROR(INDEX(Nom_du_mois, MATCH(0,INDEX(COUNTIF($C$1:C6,Nom_du_mois),0,0),0)), INDEX(Nom_Fev,MATCH(0, INDEX(COUNTIF($C$1:C6,Nom_Fev),0,0),0)))," ")</f>
        <v>Agent6</v>
      </c>
    </row>
    <row r="8" spans="1:54" x14ac:dyDescent="0.25">
      <c r="A8" s="1" t="s">
        <v>48</v>
      </c>
      <c r="B8" s="25" t="s">
        <v>52</v>
      </c>
      <c r="C8" s="27" t="str">
        <f>IFERROR(IFERROR(INDEX(Nom_du_mois, MATCH(0,INDEX(COUNTIF($C$1:C7,Nom_du_mois),0,0),0)), INDEX(Nom_Fev,MATCH(0, INDEX(COUNTIF($C$1:C7,Nom_Fev),0,0),0)))," ")</f>
        <v>Agent7</v>
      </c>
    </row>
    <row r="9" spans="1:54" x14ac:dyDescent="0.25">
      <c r="A9" s="1" t="s">
        <v>49</v>
      </c>
      <c r="B9" s="25" t="s">
        <v>53</v>
      </c>
      <c r="C9" s="27" t="str">
        <f>IFERROR(IFERROR(INDEX(Nom_du_mois, MATCH(0,INDEX(COUNTIF($C$1:C8,Nom_du_mois),0,0),0)), INDEX(Nom_Fev,MATCH(0, INDEX(COUNTIF($C$1:C8,Nom_Fev),0,0),0)))," ")</f>
        <v>Agent8</v>
      </c>
    </row>
    <row r="10" spans="1:54" x14ac:dyDescent="0.25">
      <c r="A10" s="1" t="s">
        <v>50</v>
      </c>
      <c r="B10" s="25" t="s">
        <v>54</v>
      </c>
      <c r="C10" s="27" t="str">
        <f>IFERROR(IFERROR(INDEX(Nom_du_mois, MATCH(0,INDEX(COUNTIF($C$1:C9,Nom_du_mois),0,0),0)), INDEX(Nom_Fev,MATCH(0, INDEX(COUNTIF($C$1:C9,Nom_Fev),0,0),0)))," ")</f>
        <v>Agent9</v>
      </c>
    </row>
    <row r="11" spans="1:54" x14ac:dyDescent="0.25">
      <c r="A11" s="1" t="s">
        <v>0</v>
      </c>
      <c r="B11" s="25" t="s">
        <v>55</v>
      </c>
      <c r="C11" s="27" t="str">
        <f>IFERROR(IFERROR(INDEX(Nom_du_mois, MATCH(0,INDEX(COUNTIF($C$1:C10,Nom_du_mois),0,0),0)), INDEX(Nom_Fev,MATCH(0, INDEX(COUNTIF($C$1:C10,Nom_Fev),0,0),0)))," ")</f>
        <v>Agent10</v>
      </c>
    </row>
    <row r="12" spans="1:54" x14ac:dyDescent="0.25">
      <c r="A12" s="1" t="s">
        <v>1</v>
      </c>
      <c r="B12" s="25" t="s">
        <v>56</v>
      </c>
      <c r="C12" s="27" t="str">
        <f>IFERROR(IFERROR(INDEX(Nom_du_mois, MATCH(0,INDEX(COUNTIF($C$1:C11,Nom_du_mois),0,0),0)), INDEX(Nom_Fev,MATCH(0, INDEX(COUNTIF($C$1:C11,Nom_Fev),0,0),0)))," ")</f>
        <v>Agent11</v>
      </c>
    </row>
    <row r="13" spans="1:54" x14ac:dyDescent="0.25">
      <c r="A13" s="1" t="s">
        <v>2</v>
      </c>
      <c r="B13" s="25" t="s">
        <v>57</v>
      </c>
      <c r="C13" s="27" t="str">
        <f>IFERROR(IFERROR(INDEX(Nom_du_mois, MATCH(0,INDEX(COUNTIF($C$1:C12,Nom_du_mois),0,0),0)), INDEX(Nom_Fev,MATCH(0, INDEX(COUNTIF($C$1:C12,Nom_Fev),0,0),0)))," ")</f>
        <v>Agent12</v>
      </c>
    </row>
    <row r="14" spans="1:54" x14ac:dyDescent="0.25">
      <c r="A14" s="1" t="s">
        <v>3</v>
      </c>
      <c r="B14" s="25" t="s">
        <v>58</v>
      </c>
      <c r="C14" s="27" t="str">
        <f>IFERROR(IFERROR(INDEX(Nom_du_mois, MATCH(0,INDEX(COUNTIF($C$1:C13,Nom_du_mois),0,0),0)), INDEX(Nom_Fev,MATCH(0, INDEX(COUNTIF($C$1:C13,Nom_Fev),0,0),0)))," ")</f>
        <v>Agent13</v>
      </c>
    </row>
    <row r="15" spans="1:54" x14ac:dyDescent="0.25">
      <c r="A15" s="1" t="s">
        <v>44</v>
      </c>
      <c r="B15" s="25" t="s">
        <v>59</v>
      </c>
      <c r="C15" s="27">
        <f>IFERROR(IFERROR(INDEX(Nom_du_mois, MATCH(0,INDEX(COUNTIF($C$1:C14,Nom_du_mois),0,0),0)), INDEX(Nom_Fev,MATCH(0, INDEX(COUNTIF($C$1:C14,Nom_Fev),0,0),0)))," ")</f>
        <v>0</v>
      </c>
    </row>
    <row r="16" spans="1:54" x14ac:dyDescent="0.25">
      <c r="A16" s="1" t="s">
        <v>47</v>
      </c>
      <c r="B16" s="25" t="s">
        <v>60</v>
      </c>
      <c r="C16" s="27" t="str">
        <f>IFERROR(IFERROR(INDEX(Nom_du_mois, MATCH(0,INDEX(COUNTIF($C$1:C15,Nom_du_mois),0,0),0)), INDEX(Nom_Fev,MATCH(0, INDEX(COUNTIF($C$1:C15,Nom_Fev),0,0),0)))," ")</f>
        <v xml:space="preserve"> </v>
      </c>
    </row>
    <row r="17" spans="1:3" x14ac:dyDescent="0.25">
      <c r="A17" s="1" t="s">
        <v>48</v>
      </c>
      <c r="B17" s="25" t="s">
        <v>61</v>
      </c>
      <c r="C17" s="27" t="str">
        <f>IFERROR(IFERROR(INDEX(Nom_du_mois, MATCH(0,INDEX(COUNTIF($C$1:C16,Nom_du_mois),0,0),0)), INDEX(Nom_Fev,MATCH(0, INDEX(COUNTIF($C$1:C16,Nom_Fev),0,0),0)))," ")</f>
        <v xml:space="preserve"> </v>
      </c>
    </row>
    <row r="18" spans="1:3" x14ac:dyDescent="0.25">
      <c r="A18" s="1" t="s">
        <v>49</v>
      </c>
      <c r="B18" s="25" t="s">
        <v>62</v>
      </c>
      <c r="C18" s="27" t="str">
        <f>IFERROR(IFERROR(INDEX(Nom_du_mois, MATCH(0,INDEX(COUNTIF($C$1:C17,Nom_du_mois),0,0),0)), INDEX(Nom_Fev,MATCH(0, INDEX(COUNTIF($C$1:C17,Nom_Fev),0,0),0)))," ")</f>
        <v xml:space="preserve"> </v>
      </c>
    </row>
    <row r="19" spans="1:3" x14ac:dyDescent="0.25">
      <c r="A19" s="1" t="s">
        <v>50</v>
      </c>
      <c r="B19" s="25" t="s">
        <v>63</v>
      </c>
      <c r="C19" s="27" t="str">
        <f>IFERROR(IFERROR(INDEX(Nom_du_mois, MATCH(0,INDEX(COUNTIF($C$1:C18,Nom_du_mois),0,0),0)), INDEX(Nom_Fev,MATCH(0, INDEX(COUNTIF($C$1:C18,Nom_Fev),0,0),0)))," ")</f>
        <v xml:space="preserve"> </v>
      </c>
    </row>
    <row r="20" spans="1:3" x14ac:dyDescent="0.25">
      <c r="A20" s="1" t="s">
        <v>51</v>
      </c>
      <c r="C20" s="27" t="str">
        <f>IFERROR(IFERROR(INDEX(Nom_du_mois, MATCH(0,INDEX(COUNTIF($C$1:C19,Nom_du_mois),0,0),0)), INDEX(Nom_Fev,MATCH(0, INDEX(COUNTIF($C$1:C19,Nom_Fev),0,0),0)))," ")</f>
        <v xml:space="preserve"> </v>
      </c>
    </row>
    <row r="21" spans="1:3" x14ac:dyDescent="0.25">
      <c r="A21" s="1" t="s">
        <v>52</v>
      </c>
      <c r="C21" s="27" t="str">
        <f>IFERROR(IFERROR(INDEX(Nom_du_mois, MATCH(0,INDEX(COUNTIF($C$1:C20,Nom_du_mois),0,0),0)), INDEX(Nom_Fev,MATCH(0, INDEX(COUNTIF($C$1:C20,Nom_Fev),0,0),0)))," ")</f>
        <v xml:space="preserve"> </v>
      </c>
    </row>
    <row r="22" spans="1:3" x14ac:dyDescent="0.25">
      <c r="C22" s="27" t="str">
        <f>IFERROR(IFERROR(INDEX(Nom_du_mois, MATCH(0,INDEX(COUNTIF($C$1:C21,Nom_du_mois),0,0),0)), INDEX(Nom_Fev,MATCH(0, INDEX(COUNTIF($C$1:C21,Nom_Fev),0,0),0)))," ")</f>
        <v xml:space="preserve"> </v>
      </c>
    </row>
    <row r="23" spans="1:3" x14ac:dyDescent="0.25">
      <c r="C23" s="27" t="str">
        <f>IFERROR(IFERROR(INDEX(Nom_du_mois, MATCH(0,INDEX(COUNTIF($C$1:C22,Nom_du_mois),0,0),0)), INDEX(Nom_Fev,MATCH(0, INDEX(COUNTIF($C$1:C22,Nom_Fev),0,0),0)))," ")</f>
        <v xml:space="preserve"> </v>
      </c>
    </row>
    <row r="24" spans="1:3" x14ac:dyDescent="0.25">
      <c r="C24" s="27" t="str">
        <f>IFERROR(IFERROR(INDEX(Nom_du_mois, MATCH(0,INDEX(COUNTIF($C$1:C23,Nom_du_mois),0,0),0)), INDEX(Nom_Fev,MATCH(0, INDEX(COUNTIF($C$1:C23,Nom_Fev),0,0),0)))," ")</f>
        <v xml:space="preserve"> </v>
      </c>
    </row>
    <row r="25" spans="1:3" x14ac:dyDescent="0.25">
      <c r="C25" s="27" t="str">
        <f>IFERROR(IFERROR(INDEX(Nom_du_mois, MATCH(0,INDEX(COUNTIF($C$1:C24,Nom_du_mois),0,0),0)), INDEX(Nom_Fev,MATCH(0, INDEX(COUNTIF($C$1:C24,Nom_Fev),0,0),0)))," ")</f>
        <v xml:space="preserve"> </v>
      </c>
    </row>
    <row r="26" spans="1:3" x14ac:dyDescent="0.25">
      <c r="C26" s="27" t="str">
        <f>IFERROR(IFERROR(INDEX(Nom_du_mois, MATCH(0,INDEX(COUNTIF($C$1:C25,Nom_du_mois),0,0),0)), INDEX(Nom_Fev,MATCH(0, INDEX(COUNTIF($C$1:C25,Nom_Fev),0,0),0)))," ")</f>
        <v xml:space="preserve"> </v>
      </c>
    </row>
    <row r="27" spans="1:3" x14ac:dyDescent="0.25">
      <c r="C27" s="27" t="str">
        <f>IFERROR(IFERROR(INDEX(Nom_du_mois, MATCH(0,INDEX(COUNTIF($C$1:C26,Nom_du_mois),0,0),0)), INDEX(Nom_Fev,MATCH(0, INDEX(COUNTIF($C$1:C26,Nom_Fev),0,0),0)))," ")</f>
        <v xml:space="preserve"> </v>
      </c>
    </row>
    <row r="28" spans="1:3" x14ac:dyDescent="0.25">
      <c r="C28" s="27" t="str">
        <f>IFERROR(IFERROR(INDEX(Nom_du_mois, MATCH(0,INDEX(COUNTIF($C$1:C27,Nom_du_mois),0,0),0)), INDEX(Nom_Fev,MATCH(0, INDEX(COUNTIF($C$1:C27,Nom_Fev),0,0),0)))," ")</f>
        <v xml:space="preserve"> </v>
      </c>
    </row>
    <row r="29" spans="1:3" x14ac:dyDescent="0.25">
      <c r="C29" s="27" t="str">
        <f>IFERROR(IFERROR(INDEX(Nom_du_mois, MATCH(0,INDEX(COUNTIF($C$1:C28,Nom_du_mois),0,0),0)), INDEX(Nom_Fev,MATCH(0, INDEX(COUNTIF($C$1:C28,Nom_Fev),0,0),0)))," ")</f>
        <v xml:space="preserve"> </v>
      </c>
    </row>
    <row r="30" spans="1:3" x14ac:dyDescent="0.25">
      <c r="C30" s="27" t="str">
        <f>IFERROR(IFERROR(INDEX(Nom_du_mois, MATCH(0,INDEX(COUNTIF($C$1:C29,Nom_du_mois),0,0),0)), INDEX(Nom_Fev,MATCH(0, INDEX(COUNTIF($C$1:C29,Nom_Fev),0,0),0)))," ")</f>
        <v xml:space="preserve"> </v>
      </c>
    </row>
    <row r="31" spans="1:3" x14ac:dyDescent="0.25">
      <c r="C31" s="27" t="str">
        <f>IFERROR(IFERROR(INDEX(Nom_du_mois, MATCH(0,INDEX(COUNTIF($C$1:C30,Nom_du_mois),0,0),0)), INDEX(Nom_Fev,MATCH(0, INDEX(COUNTIF($C$1:C30,Nom_Fev),0,0),0)))," ")</f>
        <v xml:space="preserve"> </v>
      </c>
    </row>
    <row r="32" spans="1:3" x14ac:dyDescent="0.25">
      <c r="C32" s="27" t="str">
        <f>IFERROR(IFERROR(INDEX(Nom_du_mois, MATCH(0,INDEX(COUNTIF($C$1:C31,Nom_du_mois),0,0),0)), INDEX(Nom_Fev,MATCH(0, INDEX(COUNTIF($C$1:C31,Nom_Fev),0,0),0)))," ")</f>
        <v xml:space="preserve"> </v>
      </c>
    </row>
    <row r="33" spans="3:3" x14ac:dyDescent="0.25">
      <c r="C33" s="27" t="str">
        <f>IFERROR(IFERROR(INDEX(Nom_du_mois, MATCH(0,INDEX(COUNTIF($C$1:C32,Nom_du_mois),0,0),0)), INDEX(Nom_Fev,MATCH(0, INDEX(COUNTIF($C$1:C32,Nom_Fev),0,0),0)))," ")</f>
        <v xml:space="preserve"> </v>
      </c>
    </row>
    <row r="34" spans="3:3" x14ac:dyDescent="0.25">
      <c r="C34" s="27" t="str">
        <f>IFERROR(IFERROR(INDEX(Nom_du_mois, MATCH(0,INDEX(COUNTIF($C$1:C33,Nom_du_mois),0,0),0)), INDEX(Nom_Fev,MATCH(0, INDEX(COUNTIF($C$1:C33,Nom_Fev),0,0),0)))," ")</f>
        <v xml:space="preserve"> </v>
      </c>
    </row>
    <row r="35" spans="3:3" x14ac:dyDescent="0.25">
      <c r="C35" s="27" t="str">
        <f>IFERROR(IFERROR(INDEX(Nom_du_mois, MATCH(0,INDEX(COUNTIF($C$1:C34,Nom_du_mois),0,0),0)), INDEX(Nom_Fev,MATCH(0, INDEX(COUNTIF($C$1:C34,Nom_Fev),0,0),0)))," ")</f>
        <v xml:space="preserve"> </v>
      </c>
    </row>
    <row r="36" spans="3:3" x14ac:dyDescent="0.25">
      <c r="C36" s="27" t="str">
        <f>IFERROR(IFERROR(INDEX(Nom_du_mois, MATCH(0,INDEX(COUNTIF($C$1:C35,Nom_du_mois),0,0),0)), INDEX(Nom_Fev,MATCH(0, INDEX(COUNTIF($C$1:C35,Nom_Fev),0,0),0)))," ")</f>
        <v xml:space="preserve"> </v>
      </c>
    </row>
    <row r="37" spans="3:3" x14ac:dyDescent="0.25">
      <c r="C37" s="27" t="str">
        <f>IFERROR(IFERROR(INDEX(Nom_du_mois, MATCH(0,INDEX(COUNTIF($C$1:C36,Nom_du_mois),0,0),0)), INDEX(Nom_Fev,MATCH(0, INDEX(COUNTIF($C$1:C36,Nom_Fev),0,0),0)))," ")</f>
        <v xml:space="preserve"> </v>
      </c>
    </row>
    <row r="38" spans="3:3" x14ac:dyDescent="0.25">
      <c r="C38" s="27" t="str">
        <f>IFERROR(IFERROR(INDEX(Nom_du_mois, MATCH(0,INDEX(COUNTIF($C$1:C37,Nom_du_mois),0,0),0)), INDEX(Nom_Fev,MATCH(0, INDEX(COUNTIF($C$1:C37,Nom_Fev),0,0),0)))," ")</f>
        <v xml:space="preserve"> </v>
      </c>
    </row>
    <row r="39" spans="3:3" x14ac:dyDescent="0.25">
      <c r="C39" s="27" t="str">
        <f>IFERROR(IFERROR(INDEX(Nom_du_mois, MATCH(0,INDEX(COUNTIF($C$1:C38,Nom_du_mois),0,0),0)), INDEX(Nom_Fev,MATCH(0, INDEX(COUNTIF($C$1:C38,Nom_Fev),0,0),0)))," ")</f>
        <v xml:space="preserve"> </v>
      </c>
    </row>
    <row r="40" spans="3:3" x14ac:dyDescent="0.25">
      <c r="C40" s="27" t="str">
        <f>IFERROR(IFERROR(INDEX(Nom_du_mois, MATCH(0,INDEX(COUNTIF($C$1:C39,Nom_du_mois),0,0),0)), INDEX(Nom_Fev,MATCH(0, INDEX(COUNTIF($C$1:C39,Nom_Fev),0,0),0)))," ")</f>
        <v xml:space="preserve"> </v>
      </c>
    </row>
    <row r="41" spans="3:3" x14ac:dyDescent="0.25">
      <c r="C41" s="27" t="str">
        <f>IFERROR(IFERROR(INDEX(Nom_du_mois, MATCH(0,INDEX(COUNTIF($C$1:C40,Nom_du_mois),0,0),0)), INDEX(Nom_Fev,MATCH(0, INDEX(COUNTIF($C$1:C40,Nom_Fev),0,0),0)))," ")</f>
        <v xml:space="preserve"> </v>
      </c>
    </row>
    <row r="42" spans="3:3" x14ac:dyDescent="0.25">
      <c r="C42" s="27" t="str">
        <f>IFERROR(IFERROR(INDEX(Nom_du_mois, MATCH(0,INDEX(COUNTIF($C$1:C41,Nom_du_mois),0,0),0)), INDEX(Nom_Fev,MATCH(0, INDEX(COUNTIF($C$1:C41,Nom_Fev),0,0),0)))," ")</f>
        <v xml:space="preserve"> </v>
      </c>
    </row>
    <row r="43" spans="3:3" x14ac:dyDescent="0.25">
      <c r="C43" s="27" t="str">
        <f>IFERROR(IFERROR(INDEX(Nom_du_mois, MATCH(0,INDEX(COUNTIF($C$1:C42,Nom_du_mois),0,0),0)), INDEX(Nom_Fev,MATCH(0, INDEX(COUNTIF($C$1:C42,Nom_Fev),0,0),0)))," ")</f>
        <v xml:space="preserve"> </v>
      </c>
    </row>
    <row r="44" spans="3:3" x14ac:dyDescent="0.25">
      <c r="C44" s="27" t="str">
        <f>IFERROR(IFERROR(INDEX(Nom_du_mois, MATCH(0,INDEX(COUNTIF($C$1:C43,Nom_du_mois),0,0),0)), INDEX(Nom_Fev,MATCH(0, INDEX(COUNTIF($C$1:C43,Nom_Fev),0,0),0)))," ")</f>
        <v xml:space="preserve"> </v>
      </c>
    </row>
    <row r="45" spans="3:3" x14ac:dyDescent="0.25">
      <c r="C45" s="27" t="str">
        <f>IFERROR(IFERROR(INDEX(Nom_du_mois, MATCH(0,INDEX(COUNTIF($C$1:C44,Nom_du_mois),0,0),0)), INDEX(Nom_Fev,MATCH(0, INDEX(COUNTIF($C$1:C44,Nom_Fev),0,0),0)))," ")</f>
        <v xml:space="preserve"> </v>
      </c>
    </row>
    <row r="46" spans="3:3" x14ac:dyDescent="0.25">
      <c r="C46" s="27" t="str">
        <f>IFERROR(IFERROR(INDEX(Nom_du_mois, MATCH(0,INDEX(COUNTIF($C$1:C45,Nom_du_mois),0,0),0)), INDEX(Nom_Fev,MATCH(0, INDEX(COUNTIF($C$1:C45,Nom_Fev),0,0),0)))," ")</f>
        <v xml:space="preserve"> </v>
      </c>
    </row>
    <row r="47" spans="3:3" x14ac:dyDescent="0.25">
      <c r="C47" s="27" t="str">
        <f>IFERROR(IFERROR(INDEX(Nom_du_mois, MATCH(0,INDEX(COUNTIF($C$1:C46,Nom_du_mois),0,0),0)), INDEX(Nom_Fev,MATCH(0, INDEX(COUNTIF($C$1:C46,Nom_Fev),0,0),0)))," ")</f>
        <v xml:space="preserve"> </v>
      </c>
    </row>
    <row r="48" spans="3:3" x14ac:dyDescent="0.25">
      <c r="C48" s="27" t="str">
        <f>IFERROR(IFERROR(INDEX(Nom_du_mois, MATCH(0,INDEX(COUNTIF($C$1:C47,Nom_du_mois),0,0),0)), INDEX(Nom_Fev,MATCH(0, INDEX(COUNTIF($C$1:C47,Nom_Fev),0,0),0)))," ")</f>
        <v xml:space="preserve"> </v>
      </c>
    </row>
    <row r="49" spans="3:3" x14ac:dyDescent="0.25">
      <c r="C49" s="27" t="str">
        <f>IFERROR(IFERROR(INDEX(Nom_du_mois, MATCH(0,INDEX(COUNTIF($C$1:C48,Nom_du_mois),0,0),0)), INDEX(Nom_Fev,MATCH(0, INDEX(COUNTIF($C$1:C48,Nom_Fev),0,0),0)))," ")</f>
        <v xml:space="preserve"> </v>
      </c>
    </row>
    <row r="50" spans="3:3" x14ac:dyDescent="0.25">
      <c r="C50" s="27" t="str">
        <f>IFERROR(IFERROR(INDEX(Nom_du_mois, MATCH(0,INDEX(COUNTIF($C$1:C49,Nom_du_mois),0,0),0)), INDEX(Nom_Fev,MATCH(0, INDEX(COUNTIF($C$1:C49,Nom_Fev),0,0),0)))," ")</f>
        <v xml:space="preserve"> </v>
      </c>
    </row>
    <row r="51" spans="3:3" x14ac:dyDescent="0.25">
      <c r="C51" s="27" t="str">
        <f>IFERROR(IFERROR(INDEX(Nom_du_mois, MATCH(0,INDEX(COUNTIF($C$1:C50,Nom_du_mois),0,0),0)), INDEX(Nom_Fev,MATCH(0, INDEX(COUNTIF($C$1:C50,Nom_Fev),0,0),0)))," ")</f>
        <v xml:space="preserve"> </v>
      </c>
    </row>
    <row r="52" spans="3:3" x14ac:dyDescent="0.25">
      <c r="C52" s="27" t="str">
        <f>IFERROR(IFERROR(INDEX(Nom_du_mois, MATCH(0,INDEX(COUNTIF($C$1:C51,Nom_du_mois),0,0),0)), INDEX(Nom_Fev,MATCH(0, INDEX(COUNTIF($C$1:C51,Nom_Fev),0,0),0)))," ")</f>
        <v xml:space="preserve"> </v>
      </c>
    </row>
    <row r="53" spans="3:3" x14ac:dyDescent="0.25">
      <c r="C53" s="27" t="str">
        <f>IFERROR(IFERROR(INDEX(Nom_du_mois, MATCH(0,INDEX(COUNTIF($C$1:C52,Nom_du_mois),0,0),0)), INDEX(Nom_Fev,MATCH(0, INDEX(COUNTIF($C$1:C52,Nom_Fev),0,0),0)))," ")</f>
        <v xml:space="preserve"> </v>
      </c>
    </row>
    <row r="54" spans="3:3" x14ac:dyDescent="0.25">
      <c r="C54" s="27" t="str">
        <f>IFERROR(IFERROR(INDEX(Nom_du_mois, MATCH(0,INDEX(COUNTIF($C$1:C53,Nom_du_mois),0,0),0)), INDEX(Nom_Fev,MATCH(0, INDEX(COUNTIF($C$1:C53,Nom_Fev),0,0),0)))," ")</f>
        <v xml:space="preserve"> </v>
      </c>
    </row>
    <row r="55" spans="3:3" x14ac:dyDescent="0.25">
      <c r="C55" s="27" t="str">
        <f>IFERROR(IFERROR(INDEX(Nom_du_mois, MATCH(0,INDEX(COUNTIF($C$1:C54,Nom_du_mois),0,0),0)), INDEX(Nom_Fev,MATCH(0, INDEX(COUNTIF($C$1:C54,Nom_Fev),0,0),0)))," ")</f>
        <v xml:space="preserve"> </v>
      </c>
    </row>
    <row r="56" spans="3:3" x14ac:dyDescent="0.25">
      <c r="C56" s="27" t="str">
        <f>IFERROR(IFERROR(INDEX(Nom_du_mois, MATCH(0,INDEX(COUNTIF($C$1:C55,Nom_du_mois),0,0),0)), INDEX(Nom_Fev,MATCH(0, INDEX(COUNTIF($C$1:C55,Nom_Fev),0,0),0)))," ")</f>
        <v xml:space="preserve"> </v>
      </c>
    </row>
    <row r="57" spans="3:3" x14ac:dyDescent="0.25">
      <c r="C57" s="27" t="str">
        <f>IFERROR(IFERROR(INDEX(Nom_du_mois, MATCH(0,INDEX(COUNTIF($C$1:C56,Nom_du_mois),0,0),0)), INDEX(Nom_Fev,MATCH(0, INDEX(COUNTIF($C$1:C56,Nom_Fev),0,0),0)))," ")</f>
        <v xml:space="preserve"> </v>
      </c>
    </row>
    <row r="58" spans="3:3" x14ac:dyDescent="0.25">
      <c r="C58" s="27" t="str">
        <f>IFERROR(IFERROR(INDEX(Nom_du_mois, MATCH(0,INDEX(COUNTIF($C$1:C57,Nom_du_mois),0,0),0)), INDEX(Nom_Fev,MATCH(0, INDEX(COUNTIF($C$1:C57,Nom_Fev),0,0),0)))," ")</f>
        <v xml:space="preserve"> </v>
      </c>
    </row>
    <row r="59" spans="3:3" x14ac:dyDescent="0.25">
      <c r="C59" s="27" t="str">
        <f>IFERROR(IFERROR(INDEX(Nom_du_mois, MATCH(0,INDEX(COUNTIF($C$1:C58,Nom_du_mois),0,0),0)), INDEX(Nom_Fev,MATCH(0, INDEX(COUNTIF($C$1:C58,Nom_Fev),0,0),0)))," ")</f>
        <v xml:space="preserve"> </v>
      </c>
    </row>
    <row r="60" spans="3:3" x14ac:dyDescent="0.25">
      <c r="C60" s="27" t="str">
        <f>IFERROR(IFERROR(INDEX(Nom_du_mois, MATCH(0,INDEX(COUNTIF($C$1:C59,Nom_du_mois),0,0),0)), INDEX(Nom_Fev,MATCH(0, INDEX(COUNTIF($C$1:C59,Nom_Fev),0,0),0)))," ")</f>
        <v xml:space="preserve"> </v>
      </c>
    </row>
    <row r="61" spans="3:3" x14ac:dyDescent="0.25">
      <c r="C61" s="27" t="str">
        <f>IFERROR(IFERROR(INDEX(Nom_du_mois, MATCH(0,INDEX(COUNTIF($C$1:C60,Nom_du_mois),0,0),0)), INDEX(Nom_Fev,MATCH(0, INDEX(COUNTIF($C$1:C60,Nom_Fev),0,0),0)))," ")</f>
        <v xml:space="preserve"> </v>
      </c>
    </row>
    <row r="62" spans="3:3" x14ac:dyDescent="0.25">
      <c r="C62" s="27" t="str">
        <f>IFERROR(IFERROR(INDEX(Nom_du_mois, MATCH(0,INDEX(COUNTIF($C$1:C61,Nom_du_mois),0,0),0)), INDEX(Nom_Fev,MATCH(0, INDEX(COUNTIF($C$1:C61,Nom_Fev),0,0),0)))," ")</f>
        <v xml:space="preserve"> </v>
      </c>
    </row>
    <row r="63" spans="3:3" x14ac:dyDescent="0.25">
      <c r="C63" s="27" t="str">
        <f>IFERROR(IFERROR(INDEX(Nom_du_mois, MATCH(0,INDEX(COUNTIF($C$1:C62,Nom_du_mois),0,0),0)), INDEX(Nom_Fev,MATCH(0, INDEX(COUNTIF($C$1:C62,Nom_Fev),0,0),0)))," ")</f>
        <v xml:space="preserve"> </v>
      </c>
    </row>
    <row r="64" spans="3:3" x14ac:dyDescent="0.25">
      <c r="C64" s="27" t="str">
        <f>IFERROR(IFERROR(INDEX(Nom_du_mois, MATCH(0,INDEX(COUNTIF($C$1:C63,Nom_du_mois),0,0),0)), INDEX(Nom_Fev,MATCH(0, INDEX(COUNTIF($C$1:C63,Nom_Fev),0,0),0)))," ")</f>
        <v xml:space="preserve"> </v>
      </c>
    </row>
    <row r="65" spans="3:3" x14ac:dyDescent="0.25">
      <c r="C65" s="27" t="str">
        <f>IFERROR(IFERROR(INDEX(Nom_du_mois, MATCH(0,INDEX(COUNTIF($C$1:C64,Nom_du_mois),0,0),0)), INDEX(Nom_Fev,MATCH(0, INDEX(COUNTIF($C$1:C64,Nom_Fev),0,0),0)))," ")</f>
        <v xml:space="preserve"> </v>
      </c>
    </row>
    <row r="66" spans="3:3" x14ac:dyDescent="0.25">
      <c r="C66" s="27" t="str">
        <f>IFERROR(IFERROR(INDEX(Nom_du_mois, MATCH(0,INDEX(COUNTIF($C$1:C65,Nom_du_mois),0,0),0)), INDEX(Nom_Fev,MATCH(0, INDEX(COUNTIF($C$1:C65,Nom_Fev),0,0),0)))," ")</f>
        <v xml:space="preserve"> </v>
      </c>
    </row>
    <row r="67" spans="3:3" x14ac:dyDescent="0.25">
      <c r="C67" s="27" t="str">
        <f>IFERROR(IFERROR(INDEX(Nom_du_mois, MATCH(0,INDEX(COUNTIF($C$1:C66,Nom_du_mois),0,0),0)), INDEX(Nom_Fev,MATCH(0, INDEX(COUNTIF($C$1:C66,Nom_Fev),0,0),0)))," ")</f>
        <v xml:space="preserve"> </v>
      </c>
    </row>
    <row r="68" spans="3:3" x14ac:dyDescent="0.25">
      <c r="C68" s="27" t="str">
        <f>IFERROR(IFERROR(INDEX(Nom_du_mois, MATCH(0,INDEX(COUNTIF($C$1:C67,Nom_du_mois),0,0),0)), INDEX(Nom_Fev,MATCH(0, INDEX(COUNTIF($C$1:C67,Nom_Fev),0,0),0)))," ")</f>
        <v xml:space="preserve"> </v>
      </c>
    </row>
    <row r="69" spans="3:3" x14ac:dyDescent="0.25">
      <c r="C69" s="27" t="str">
        <f>IFERROR(IFERROR(INDEX(Nom_du_mois, MATCH(0,INDEX(COUNTIF($C$1:C68,Nom_du_mois),0,0),0)), INDEX(Nom_Fev,MATCH(0, INDEX(COUNTIF($C$1:C68,Nom_Fev),0,0),0)))," ")</f>
        <v xml:space="preserve"> </v>
      </c>
    </row>
    <row r="70" spans="3:3" x14ac:dyDescent="0.25">
      <c r="C70" s="27" t="str">
        <f>IFERROR(IFERROR(INDEX(Nom_du_mois, MATCH(0,INDEX(COUNTIF($C$1:C69,Nom_du_mois),0,0),0)), INDEX(Nom_Fev,MATCH(0, INDEX(COUNTIF($C$1:C69,Nom_Fev),0,0),0)))," ")</f>
        <v xml:space="preserve"> </v>
      </c>
    </row>
  </sheetData>
  <phoneticPr fontId="6" type="noConversion"/>
  <dataValidations count="1">
    <dataValidation type="list" allowBlank="1" showInputMessage="1" showErrorMessage="1" sqref="F1" xr:uid="{CD65354B-AA18-4A65-8B46-2EECFA1440AD}">
      <formula1>INDIRECT("tableau1[liste]")</formula1>
    </dataValidation>
  </dataValidations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U60"/>
  <sheetViews>
    <sheetView zoomScale="85" zoomScaleNormal="85" workbookViewId="0">
      <selection activeCell="H3" sqref="H3"/>
    </sheetView>
  </sheetViews>
  <sheetFormatPr baseColWidth="10" defaultRowHeight="11.25" customHeight="1" x14ac:dyDescent="0.25"/>
  <cols>
    <col min="1" max="1" width="11.42578125" style="6"/>
    <col min="3" max="3" width="12.28515625" customWidth="1"/>
    <col min="4" max="4" width="11.140625" customWidth="1"/>
    <col min="6" max="6" width="2" customWidth="1"/>
    <col min="7" max="37" width="5.7109375" customWidth="1"/>
    <col min="38" max="38" width="3.140625" hidden="1" customWidth="1"/>
    <col min="39" max="39" width="5.7109375" customWidth="1"/>
    <col min="40" max="40" width="11.7109375" customWidth="1"/>
    <col min="41" max="41" width="3" customWidth="1"/>
    <col min="42" max="72" width="11.42578125" customWidth="1"/>
  </cols>
  <sheetData>
    <row r="1" spans="1:73" ht="15" x14ac:dyDescent="0.25">
      <c r="C1" s="10">
        <v>1</v>
      </c>
      <c r="D1">
        <v>3</v>
      </c>
      <c r="AI1">
        <v>35</v>
      </c>
      <c r="AJ1">
        <v>36</v>
      </c>
      <c r="AK1">
        <v>37</v>
      </c>
      <c r="AL1">
        <v>38</v>
      </c>
    </row>
    <row r="2" spans="1:73" ht="25.5" thickBot="1" x14ac:dyDescent="0.55000000000000004">
      <c r="C2" s="38" t="str">
        <f>"Période du "&amp;TEXT(DATE(D1+2019,C1,1),"jj mmmm aaaa")&amp;" au "&amp;TEXT(DATE(D1+2019,C1+1,1)-1,"jj mmmm aaaa")</f>
        <v>Période du 01 janvier 2022 au 31 janvier 2022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</row>
    <row r="3" spans="1:73" ht="27" customHeight="1" thickBot="1" x14ac:dyDescent="0.3">
      <c r="A3" s="11" t="s">
        <v>26</v>
      </c>
      <c r="B3" s="34" t="s">
        <v>27</v>
      </c>
      <c r="C3" s="12" t="s">
        <v>28</v>
      </c>
      <c r="D3" s="13" t="str">
        <f>TEXT(G3-1,"mmmm")</f>
        <v>décembre</v>
      </c>
      <c r="E3" s="12" t="s">
        <v>25</v>
      </c>
      <c r="F3" s="12"/>
      <c r="G3" s="14">
        <f>DATE(D1+2019,C1,1)</f>
        <v>44562</v>
      </c>
      <c r="H3" s="14">
        <f>G3+1</f>
        <v>44563</v>
      </c>
      <c r="I3" s="14">
        <f t="shared" ref="I3:AK3" si="0">H3+1</f>
        <v>44564</v>
      </c>
      <c r="J3" s="14">
        <f t="shared" si="0"/>
        <v>44565</v>
      </c>
      <c r="K3" s="14">
        <f t="shared" si="0"/>
        <v>44566</v>
      </c>
      <c r="L3" s="14">
        <f t="shared" si="0"/>
        <v>44567</v>
      </c>
      <c r="M3" s="14">
        <f t="shared" si="0"/>
        <v>44568</v>
      </c>
      <c r="N3" s="14">
        <f t="shared" si="0"/>
        <v>44569</v>
      </c>
      <c r="O3" s="14">
        <f t="shared" si="0"/>
        <v>44570</v>
      </c>
      <c r="P3" s="14">
        <f t="shared" si="0"/>
        <v>44571</v>
      </c>
      <c r="Q3" s="14">
        <f t="shared" si="0"/>
        <v>44572</v>
      </c>
      <c r="R3" s="14">
        <f t="shared" si="0"/>
        <v>44573</v>
      </c>
      <c r="S3" s="14">
        <f t="shared" si="0"/>
        <v>44574</v>
      </c>
      <c r="T3" s="14">
        <f t="shared" si="0"/>
        <v>44575</v>
      </c>
      <c r="U3" s="14">
        <f t="shared" si="0"/>
        <v>44576</v>
      </c>
      <c r="V3" s="14">
        <f t="shared" si="0"/>
        <v>44577</v>
      </c>
      <c r="W3" s="14">
        <f t="shared" si="0"/>
        <v>44578</v>
      </c>
      <c r="X3" s="14">
        <f t="shared" si="0"/>
        <v>44579</v>
      </c>
      <c r="Y3" s="14">
        <f t="shared" si="0"/>
        <v>44580</v>
      </c>
      <c r="Z3" s="14">
        <f t="shared" si="0"/>
        <v>44581</v>
      </c>
      <c r="AA3" s="14">
        <f t="shared" si="0"/>
        <v>44582</v>
      </c>
      <c r="AB3" s="14">
        <f t="shared" si="0"/>
        <v>44583</v>
      </c>
      <c r="AC3" s="14">
        <f t="shared" si="0"/>
        <v>44584</v>
      </c>
      <c r="AD3" s="14">
        <f t="shared" si="0"/>
        <v>44585</v>
      </c>
      <c r="AE3" s="14">
        <f t="shared" si="0"/>
        <v>44586</v>
      </c>
      <c r="AF3" s="14">
        <f t="shared" si="0"/>
        <v>44587</v>
      </c>
      <c r="AG3" s="14">
        <f t="shared" si="0"/>
        <v>44588</v>
      </c>
      <c r="AH3" s="14">
        <f t="shared" si="0"/>
        <v>44589</v>
      </c>
      <c r="AI3" s="14">
        <f t="shared" si="0"/>
        <v>44590</v>
      </c>
      <c r="AJ3" s="14">
        <f t="shared" si="0"/>
        <v>44591</v>
      </c>
      <c r="AK3" s="14">
        <f t="shared" si="0"/>
        <v>44592</v>
      </c>
      <c r="AL3" s="13"/>
      <c r="AM3" s="15" t="str">
        <f>TEXT(AJ3+2,"mmmm")</f>
        <v>février</v>
      </c>
      <c r="AN3" s="1" t="s">
        <v>24</v>
      </c>
    </row>
    <row r="4" spans="1:73" ht="11.25" customHeight="1" x14ac:dyDescent="0.25">
      <c r="A4" s="9"/>
      <c r="B4" s="30" t="s">
        <v>0</v>
      </c>
      <c r="C4" s="1" t="s">
        <v>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>
        <f t="shared" ref="AN4:AN16" si="1">SUM(D4:AK4)</f>
        <v>0</v>
      </c>
      <c r="AP4" t="str">
        <f t="shared" ref="AP4:AP16" si="2">IF(OR(ISBLANK(G4),G4=0),"",IF(AND(NOT(ISBLANK(G4)),OR(ISBLANK(H4),H4=0),OR(ISBLANK(F4),F4=0)),"Le "&amp;TEXT(G$3,"jj/mm/aaaa - "),IF(AND(NOT(ISBLANK(G4)),OR(ISBLANK(F4),F4=0),NOT(ISBLANK(H4))),"Du "&amp;TEXT(G$3,"jj/mm/aaaa"),IF(AND(NOT(ISBLANK(G4)),OR(ISBLANK(H4),H4=0),NOT(ISBLANK(F4)))," au "&amp;TEXT(G$3,"jj/mm/aaaa - "),IF(AND(NOT(ISBLANK(G4)),NOT(ISBLANK(H4)),NOT(ISBLANK(F4))),"")))))</f>
        <v/>
      </c>
      <c r="AQ4" t="str">
        <f t="shared" ref="AQ4:AQ16" si="3">IF(OR(ISBLANK(H4),H4=0),"",IF(AND(NOT(ISBLANK(H4)),OR(ISBLANK(I4),I4=0),OR(ISBLANK(G4),G4=0)),"Le "&amp;TEXT(H$3,"jj/mm/aaaa - "),IF(AND(NOT(ISBLANK(H4)),OR(ISBLANK(G4),G4=0),NOT(ISBLANK(I4))),"Du "&amp;TEXT(H$3,"jj/mm/aaaa"),IF(AND(NOT(ISBLANK(H4)),OR(ISBLANK(I4),I4=0),NOT(ISBLANK(G4)))," au "&amp;TEXT(H$3,"jj/mm/aaaa - "),IF(AND(NOT(ISBLANK(H4)),NOT(ISBLANK(I4)),NOT(ISBLANK(G4))),"")))))</f>
        <v/>
      </c>
      <c r="AR4" t="str">
        <f t="shared" ref="AR4:AR16" si="4">IF(OR(ISBLANK(I4),I4=0),"",IF(AND(NOT(ISBLANK(I4)),OR(ISBLANK(J4),J4=0),OR(ISBLANK(H4),H4=0)),"Le "&amp;TEXT(I$3,"jj/mm/aaaa - "),IF(AND(NOT(ISBLANK(I4)),OR(ISBLANK(H4),H4=0),NOT(ISBLANK(J4))),"Du "&amp;TEXT(I$3,"jj/mm/aaaa"),IF(AND(NOT(ISBLANK(I4)),OR(ISBLANK(J4),J4=0),NOT(ISBLANK(H4)))," au "&amp;TEXT(I$3,"jj/mm/aaaa - "),IF(AND(NOT(ISBLANK(I4)),NOT(ISBLANK(J4)),NOT(ISBLANK(H4))),"")))))</f>
        <v/>
      </c>
      <c r="AS4" t="str">
        <f t="shared" ref="AS4:AS16" si="5">IF(OR(ISBLANK(J4),J4=0),"",IF(AND(NOT(ISBLANK(J4)),OR(ISBLANK(K4),K4=0),OR(ISBLANK(I4),I4=0)),"Le "&amp;TEXT(J$3,"jj/mm/aaaa - "),IF(AND(NOT(ISBLANK(J4)),OR(ISBLANK(I4),I4=0),NOT(ISBLANK(K4))),"Du "&amp;TEXT(J$3,"jj/mm/aaaa"),IF(AND(NOT(ISBLANK(J4)),OR(ISBLANK(K4),K4=0),NOT(ISBLANK(I4)))," au "&amp;TEXT(J$3,"jj/mm/aaaa - "),IF(AND(NOT(ISBLANK(J4)),NOT(ISBLANK(K4)),NOT(ISBLANK(I4))),"")))))</f>
        <v/>
      </c>
      <c r="AT4" t="str">
        <f t="shared" ref="AT4:AT16" si="6">IF(OR(ISBLANK(K4),K4=0),"",IF(AND(NOT(ISBLANK(K4)),OR(ISBLANK(L4),L4=0),OR(ISBLANK(J4),J4=0)),"Le "&amp;TEXT(K$3,"jj/mm/aaaa - "),IF(AND(NOT(ISBLANK(K4)),OR(ISBLANK(J4),J4=0),NOT(ISBLANK(L4))),"Du "&amp;TEXT(K$3,"jj/mm/aaaa"),IF(AND(NOT(ISBLANK(K4)),OR(ISBLANK(L4),L4=0),NOT(ISBLANK(J4)))," au "&amp;TEXT(K$3,"jj/mm/aaaa - "),IF(AND(NOT(ISBLANK(K4)),NOT(ISBLANK(L4)),NOT(ISBLANK(J4))),"")))))</f>
        <v/>
      </c>
      <c r="AU4" t="str">
        <f t="shared" ref="AU4:AU16" si="7">IF(OR(ISBLANK(L4),L4=0),"",IF(AND(NOT(ISBLANK(L4)),OR(ISBLANK(M4),M4=0),OR(ISBLANK(K4),K4=0)),"Le "&amp;TEXT(L$3,"jj/mm/aaaa - "),IF(AND(NOT(ISBLANK(L4)),OR(ISBLANK(K4),K4=0),NOT(ISBLANK(M4))),"Du "&amp;TEXT(L$3,"jj/mm/aaaa"),IF(AND(NOT(ISBLANK(L4)),OR(ISBLANK(M4),M4=0),NOT(ISBLANK(K4)))," au "&amp;TEXT(L$3,"jj/mm/aaaa - "),IF(AND(NOT(ISBLANK(L4)),NOT(ISBLANK(M4)),NOT(ISBLANK(K4))),"")))))</f>
        <v/>
      </c>
      <c r="AV4" t="str">
        <f t="shared" ref="AV4:AV16" si="8">IF(OR(ISBLANK(M4),M4=0),"",IF(AND(NOT(ISBLANK(M4)),OR(ISBLANK(N4),N4=0),OR(ISBLANK(L4),L4=0)),"Le "&amp;TEXT(M$3,"jj/mm/aaaa - "),IF(AND(NOT(ISBLANK(M4)),OR(ISBLANK(L4),L4=0),NOT(ISBLANK(N4))),"Du "&amp;TEXT(M$3,"jj/mm/aaaa"),IF(AND(NOT(ISBLANK(M4)),OR(ISBLANK(N4),N4=0),NOT(ISBLANK(L4)))," au "&amp;TEXT(M$3,"jj/mm/aaaa - "),IF(AND(NOT(ISBLANK(M4)),NOT(ISBLANK(N4)),NOT(ISBLANK(L4))),"")))))</f>
        <v/>
      </c>
      <c r="AW4" t="str">
        <f t="shared" ref="AW4:AW16" si="9">IF(OR(ISBLANK(N4),N4=0),"",IF(AND(NOT(ISBLANK(N4)),OR(ISBLANK(O4),O4=0),OR(ISBLANK(M4),M4=0)),"Le "&amp;TEXT(N$3,"jj/mm/aaaa - "),IF(AND(NOT(ISBLANK(N4)),OR(ISBLANK(M4),M4=0),NOT(ISBLANK(O4))),"Du "&amp;TEXT(N$3,"jj/mm/aaaa"),IF(AND(NOT(ISBLANK(N4)),OR(ISBLANK(O4),O4=0),NOT(ISBLANK(M4)))," au "&amp;TEXT(N$3,"jj/mm/aaaa - "),IF(AND(NOT(ISBLANK(N4)),NOT(ISBLANK(O4)),NOT(ISBLANK(M4))),"")))))</f>
        <v/>
      </c>
      <c r="AX4" t="str">
        <f t="shared" ref="AX4:AX16" si="10">IF(OR(ISBLANK(O4),O4=0),"",IF(AND(NOT(ISBLANK(O4)),OR(ISBLANK(P4),P4=0),OR(ISBLANK(N4),N4=0)),"Le "&amp;TEXT(O$3,"jj/mm/aaaa - "),IF(AND(NOT(ISBLANK(O4)),OR(ISBLANK(N4),N4=0),NOT(ISBLANK(P4))),"Du "&amp;TEXT(O$3,"jj/mm/aaaa"),IF(AND(NOT(ISBLANK(O4)),OR(ISBLANK(P4),P4=0),NOT(ISBLANK(N4)))," au "&amp;TEXT(O$3,"jj/mm/aaaa - "),IF(AND(NOT(ISBLANK(O4)),NOT(ISBLANK(P4)),NOT(ISBLANK(N4))),"")))))</f>
        <v/>
      </c>
      <c r="AY4" t="str">
        <f t="shared" ref="AY4:AY16" si="11">IF(OR(ISBLANK(P4),P4=0),"",IF(AND(NOT(ISBLANK(P4)),OR(ISBLANK(Q4),Q4=0),OR(ISBLANK(O4),O4=0)),"Le "&amp;TEXT(P$3,"jj/mm/aaaa - "),IF(AND(NOT(ISBLANK(P4)),OR(ISBLANK(O4),O4=0),NOT(ISBLANK(Q4))),"Du "&amp;TEXT(P$3,"jj/mm/aaaa"),IF(AND(NOT(ISBLANK(P4)),OR(ISBLANK(Q4),Q4=0),NOT(ISBLANK(O4)))," au "&amp;TEXT(P$3,"jj/mm/aaaa - "),IF(AND(NOT(ISBLANK(P4)),NOT(ISBLANK(Q4)),NOT(ISBLANK(O4))),"")))))</f>
        <v/>
      </c>
      <c r="AZ4" t="str">
        <f t="shared" ref="AZ4:AZ16" si="12">IF(OR(ISBLANK(Q4),Q4=0),"",IF(AND(NOT(ISBLANK(Q4)),OR(ISBLANK(R4),R4=0),OR(ISBLANK(P4),P4=0)),"Le "&amp;TEXT(Q$3,"jj/mm/aaaa - "),IF(AND(NOT(ISBLANK(Q4)),OR(ISBLANK(P4),P4=0),NOT(ISBLANK(R4))),"Du "&amp;TEXT(Q$3,"jj/mm/aaaa"),IF(AND(NOT(ISBLANK(Q4)),OR(ISBLANK(R4),R4=0),NOT(ISBLANK(P4)))," au "&amp;TEXT(Q$3,"jj/mm/aaaa - "),IF(AND(NOT(ISBLANK(Q4)),NOT(ISBLANK(R4)),NOT(ISBLANK(P4))),"")))))</f>
        <v/>
      </c>
      <c r="BA4" t="str">
        <f t="shared" ref="BA4:BA16" si="13">IF(OR(ISBLANK(R4),R4=0),"",IF(AND(NOT(ISBLANK(R4)),OR(ISBLANK(S4),S4=0),OR(ISBLANK(Q4),Q4=0)),"Le "&amp;TEXT(R$3,"jj/mm/aaaa - "),IF(AND(NOT(ISBLANK(R4)),OR(ISBLANK(Q4),Q4=0),NOT(ISBLANK(S4))),"Du "&amp;TEXT(R$3,"jj/mm/aaaa"),IF(AND(NOT(ISBLANK(R4)),OR(ISBLANK(S4),S4=0),NOT(ISBLANK(Q4)))," au "&amp;TEXT(R$3,"jj/mm/aaaa - "),IF(AND(NOT(ISBLANK(R4)),NOT(ISBLANK(S4)),NOT(ISBLANK(Q4))),"")))))</f>
        <v/>
      </c>
      <c r="BB4" t="str">
        <f t="shared" ref="BB4:BB16" si="14">IF(OR(ISBLANK(S4),S4=0),"",IF(AND(NOT(ISBLANK(S4)),OR(ISBLANK(T4),T4=0),OR(ISBLANK(R4),R4=0)),"Le "&amp;TEXT(S$3,"jj/mm/aaaa - "),IF(AND(NOT(ISBLANK(S4)),OR(ISBLANK(R4),R4=0),NOT(ISBLANK(T4))),"Du "&amp;TEXT(S$3,"jj/mm/aaaa"),IF(AND(NOT(ISBLANK(S4)),OR(ISBLANK(T4),T4=0),NOT(ISBLANK(R4)))," au "&amp;TEXT(S$3,"jj/mm/aaaa - "),IF(AND(NOT(ISBLANK(S4)),NOT(ISBLANK(T4)),NOT(ISBLANK(R4))),"")))))</f>
        <v/>
      </c>
      <c r="BC4" t="str">
        <f t="shared" ref="BC4:BC16" si="15">IF(OR(ISBLANK(T4),T4=0),"",IF(AND(NOT(ISBLANK(T4)),OR(ISBLANK(U4),U4=0),OR(ISBLANK(S4),S4=0)),"Le "&amp;TEXT(T$3,"jj/mm/aaaa - "),IF(AND(NOT(ISBLANK(T4)),OR(ISBLANK(S4),S4=0),NOT(ISBLANK(U4))),"Du "&amp;TEXT(T$3,"jj/mm/aaaa"),IF(AND(NOT(ISBLANK(T4)),OR(ISBLANK(U4),U4=0),NOT(ISBLANK(S4)))," au "&amp;TEXT(T$3,"jj/mm/aaaa - "),IF(AND(NOT(ISBLANK(T4)),NOT(ISBLANK(U4)),NOT(ISBLANK(S4))),"")))))</f>
        <v/>
      </c>
      <c r="BD4" t="str">
        <f t="shared" ref="BD4:BD16" si="16">IF(OR(ISBLANK(U4),U4=0),"",IF(AND(NOT(ISBLANK(U4)),OR(ISBLANK(V4),V4=0),OR(ISBLANK(T4),T4=0)),"Le "&amp;TEXT(U$3,"jj/mm/aaaa - "),IF(AND(NOT(ISBLANK(U4)),OR(ISBLANK(T4),T4=0),NOT(ISBLANK(V4))),"Du "&amp;TEXT(U$3,"jj/mm/aaaa"),IF(AND(NOT(ISBLANK(U4)),OR(ISBLANK(V4),V4=0),NOT(ISBLANK(T4)))," au "&amp;TEXT(U$3,"jj/mm/aaaa - "),IF(AND(NOT(ISBLANK(U4)),NOT(ISBLANK(V4)),NOT(ISBLANK(T4))),"")))))</f>
        <v/>
      </c>
      <c r="BE4" t="str">
        <f t="shared" ref="BE4:BE16" si="17">IF(OR(ISBLANK(V4),V4=0),"",IF(AND(NOT(ISBLANK(V4)),OR(ISBLANK(W4),W4=0),OR(ISBLANK(U4),U4=0)),"Le "&amp;TEXT(V$3,"jj/mm/aaaa - "),IF(AND(NOT(ISBLANK(V4)),OR(ISBLANK(U4),U4=0),NOT(ISBLANK(W4))),"Du "&amp;TEXT(V$3,"jj/mm/aaaa"),IF(AND(NOT(ISBLANK(V4)),OR(ISBLANK(W4),W4=0),NOT(ISBLANK(U4)))," au "&amp;TEXT(V$3,"jj/mm/aaaa - "),IF(AND(NOT(ISBLANK(V4)),NOT(ISBLANK(W4)),NOT(ISBLANK(U4))),"")))))</f>
        <v/>
      </c>
      <c r="BF4" t="str">
        <f t="shared" ref="BF4:BF16" si="18">IF(OR(ISBLANK(W4),W4=0),"",IF(AND(NOT(ISBLANK(W4)),OR(ISBLANK(X4),X4=0),OR(ISBLANK(V4),V4=0)),"Le "&amp;TEXT(W$3,"jj/mm/aaaa - "),IF(AND(NOT(ISBLANK(W4)),OR(ISBLANK(V4),V4=0),NOT(ISBLANK(X4))),"Du "&amp;TEXT(W$3,"jj/mm/aaaa"),IF(AND(NOT(ISBLANK(W4)),OR(ISBLANK(X4),X4=0),NOT(ISBLANK(V4)))," au "&amp;TEXT(W$3,"jj/mm/aaaa - "),IF(AND(NOT(ISBLANK(W4)),NOT(ISBLANK(X4)),NOT(ISBLANK(V4))),"")))))</f>
        <v/>
      </c>
      <c r="BG4" t="str">
        <f t="shared" ref="BG4:BG16" si="19">IF(OR(ISBLANK(X4),X4=0),"",IF(AND(NOT(ISBLANK(X4)),OR(ISBLANK(Y4),Y4=0),OR(ISBLANK(W4),W4=0)),"Le "&amp;TEXT(X$3,"jj/mm/aaaa - "),IF(AND(NOT(ISBLANK(X4)),OR(ISBLANK(W4),W4=0),NOT(ISBLANK(Y4))),"Du "&amp;TEXT(X$3,"jj/mm/aaaa"),IF(AND(NOT(ISBLANK(X4)),OR(ISBLANK(Y4),Y4=0),NOT(ISBLANK(W4)))," au "&amp;TEXT(X$3,"jj/mm/aaaa - "),IF(AND(NOT(ISBLANK(X4)),NOT(ISBLANK(Y4)),NOT(ISBLANK(W4))),"")))))</f>
        <v/>
      </c>
      <c r="BH4" t="str">
        <f t="shared" ref="BH4:BH16" si="20">IF(OR(ISBLANK(Y4),Y4=0),"",IF(AND(NOT(ISBLANK(Y4)),OR(ISBLANK(Z4),Z4=0),OR(ISBLANK(X4),X4=0)),"Le "&amp;TEXT(Y$3,"jj/mm/aaaa - "),IF(AND(NOT(ISBLANK(Y4)),OR(ISBLANK(X4),X4=0),NOT(ISBLANK(Z4))),"Du "&amp;TEXT(Y$3,"jj/mm/aaaa"),IF(AND(NOT(ISBLANK(Y4)),OR(ISBLANK(Z4),Z4=0),NOT(ISBLANK(X4)))," au "&amp;TEXT(Y$3,"jj/mm/aaaa - "),IF(AND(NOT(ISBLANK(Y4)),NOT(ISBLANK(Z4)),NOT(ISBLANK(X4))),"")))))</f>
        <v/>
      </c>
      <c r="BI4" t="str">
        <f t="shared" ref="BI4:BI16" si="21">IF(OR(ISBLANK(Z4),Z4=0),"",IF(AND(NOT(ISBLANK(Z4)),OR(ISBLANK(AA4),AA4=0),OR(ISBLANK(Y4),Y4=0)),"Le "&amp;TEXT(Z$3,"jj/mm/aaaa - "),IF(AND(NOT(ISBLANK(Z4)),OR(ISBLANK(Y4),Y4=0),NOT(ISBLANK(AA4))),"Du "&amp;TEXT(Z$3,"jj/mm/aaaa"),IF(AND(NOT(ISBLANK(Z4)),OR(ISBLANK(AA4),AA4=0),NOT(ISBLANK(Y4)))," au "&amp;TEXT(Z$3,"jj/mm/aaaa - "),IF(AND(NOT(ISBLANK(Z4)),NOT(ISBLANK(AA4)),NOT(ISBLANK(Y4))),"")))))</f>
        <v/>
      </c>
      <c r="BJ4" t="str">
        <f t="shared" ref="BJ4:BJ16" si="22">IF(OR(ISBLANK(AA4),AA4=0),"",IF(AND(NOT(ISBLANK(AA4)),OR(ISBLANK(AB4),AB4=0),OR(ISBLANK(Z4),Z4=0)),"Le "&amp;TEXT(AA$3,"jj/mm/aaaa - "),IF(AND(NOT(ISBLANK(AA4)),OR(ISBLANK(Z4),Z4=0),NOT(ISBLANK(AB4))),"Du "&amp;TEXT(AA$3,"jj/mm/aaaa"),IF(AND(NOT(ISBLANK(AA4)),OR(ISBLANK(AB4),AB4=0),NOT(ISBLANK(Z4)))," au "&amp;TEXT(AA$3,"jj/mm/aaaa - "),IF(AND(NOT(ISBLANK(AA4)),NOT(ISBLANK(AB4)),NOT(ISBLANK(Z4))),"")))))</f>
        <v/>
      </c>
      <c r="BK4" t="str">
        <f t="shared" ref="BK4:BK16" si="23">IF(OR(ISBLANK(AB4),AB4=0),"",IF(AND(NOT(ISBLANK(AB4)),OR(ISBLANK(AC4),AC4=0),OR(ISBLANK(AA4),AA4=0)),"Le "&amp;TEXT(AB$3,"jj/mm/aaaa - "),IF(AND(NOT(ISBLANK(AB4)),OR(ISBLANK(AA4),AA4=0),NOT(ISBLANK(AC4))),"Du "&amp;TEXT(AB$3,"jj/mm/aaaa"),IF(AND(NOT(ISBLANK(AB4)),OR(ISBLANK(AC4),AC4=0),NOT(ISBLANK(AA4)))," au "&amp;TEXT(AB$3,"jj/mm/aaaa - "),IF(AND(NOT(ISBLANK(AB4)),NOT(ISBLANK(AC4)),NOT(ISBLANK(AA4))),"")))))</f>
        <v/>
      </c>
      <c r="BL4" t="str">
        <f t="shared" ref="BL4:BL16" si="24">IF(OR(ISBLANK(AC4),AC4=0),"",IF(AND(NOT(ISBLANK(AC4)),OR(ISBLANK(AD4),AD4=0),OR(ISBLANK(AB4),AB4=0)),"Le "&amp;TEXT(AC$3,"jj/mm/aaaa - "),IF(AND(NOT(ISBLANK(AC4)),OR(ISBLANK(AB4),AB4=0),NOT(ISBLANK(AD4))),"Du "&amp;TEXT(AC$3,"jj/mm/aaaa"),IF(AND(NOT(ISBLANK(AC4)),OR(ISBLANK(AD4),AD4=0),NOT(ISBLANK(AB4)))," au "&amp;TEXT(AC$3,"jj/mm/aaaa - "),IF(AND(NOT(ISBLANK(AC4)),NOT(ISBLANK(AD4)),NOT(ISBLANK(AB4))),"")))))</f>
        <v/>
      </c>
      <c r="BM4" t="str">
        <f t="shared" ref="BM4:BM16" si="25">IF(OR(ISBLANK(AD4),AD4=0),"",IF(AND(NOT(ISBLANK(AD4)),OR(ISBLANK(AE4),AE4=0),OR(ISBLANK(AC4),AC4=0)),"Le "&amp;TEXT(AD$3,"jj/mm/aaaa - "),IF(AND(NOT(ISBLANK(AD4)),OR(ISBLANK(AC4),AC4=0),NOT(ISBLANK(AE4))),"Du "&amp;TEXT(AD$3,"jj/mm/aaaa"),IF(AND(NOT(ISBLANK(AD4)),OR(ISBLANK(AE4),AE4=0),NOT(ISBLANK(AC4)))," au "&amp;TEXT(AD$3,"jj/mm/aaaa - "),IF(AND(NOT(ISBLANK(AD4)),NOT(ISBLANK(AE4)),NOT(ISBLANK(AC4))),"")))))</f>
        <v/>
      </c>
      <c r="BN4" t="str">
        <f t="shared" ref="BN4:BN16" si="26">IF(OR(ISBLANK(AE4),AE4=0),"",IF(AND(NOT(ISBLANK(AE4)),OR(ISBLANK(AF4),AF4=0),OR(ISBLANK(AD4),AD4=0)),"Le "&amp;TEXT(AE$3,"jj/mm/aaaa - "),IF(AND(NOT(ISBLANK(AE4)),OR(ISBLANK(AD4),AD4=0),NOT(ISBLANK(AF4))),"Du "&amp;TEXT(AE$3,"jj/mm/aaaa"),IF(AND(NOT(ISBLANK(AE4)),OR(ISBLANK(AF4),AF4=0),NOT(ISBLANK(AD4)))," au "&amp;TEXT(AE$3,"jj/mm/aaaa - "),IF(AND(NOT(ISBLANK(AE4)),NOT(ISBLANK(AF4)),NOT(ISBLANK(AD4))),"")))))</f>
        <v/>
      </c>
      <c r="BO4" t="str">
        <f t="shared" ref="BO4:BO16" si="27">IF(OR(ISBLANK(AF4),AF4=0),"",IF(AND(NOT(ISBLANK(AF4)),OR(ISBLANK(AG4),AG4=0),OR(ISBLANK(AE4),AE4=0)),"Le "&amp;TEXT(AF$3,"jj/mm/aaaa - "),IF(AND(NOT(ISBLANK(AF4)),OR(ISBLANK(AE4),AE4=0),NOT(ISBLANK(AG4))),"Du "&amp;TEXT(AF$3,"jj/mm/aaaa"),IF(AND(NOT(ISBLANK(AF4)),OR(ISBLANK(AG4),AG4=0),NOT(ISBLANK(AE4)))," au "&amp;TEXT(AF$3,"jj/mm/aaaa - "),IF(AND(NOT(ISBLANK(AF4)),NOT(ISBLANK(AG4)),NOT(ISBLANK(AE4))),"")))))</f>
        <v/>
      </c>
      <c r="BP4" t="str">
        <f t="shared" ref="BP4:BP16" si="28">IF(OR(ISBLANK(AG4),AG4=0),"",IF(AND(NOT(ISBLANK(AG4)),OR(ISBLANK(AH4),AH4=0),OR(ISBLANK(AF4),AF4=0)),"Le "&amp;TEXT(AG$3,"jj/mm/aaaa - "),IF(AND(NOT(ISBLANK(AG4)),OR(ISBLANK(AF4),AF4=0),NOT(ISBLANK(AH4))),"Du "&amp;TEXT(AG$3,"jj/mm/aaaa"),IF(AND(NOT(ISBLANK(AG4)),OR(ISBLANK(AH4),AH4=0),NOT(ISBLANK(AF4)))," au "&amp;TEXT(AG$3,"jj/mm/aaaa - "),IF(AND(NOT(ISBLANK(AG4)),NOT(ISBLANK(AH4)),NOT(ISBLANK(AF4))),"")))))</f>
        <v/>
      </c>
      <c r="BQ4" t="str">
        <f t="shared" ref="BQ4:BQ16" si="29">IF(OR(ISBLANK(AH4),AH4=0),"",IF(AND(NOT(ISBLANK(AH4)),OR(ISBLANK(AI4),AI4=0),OR(ISBLANK(AG4),AG4=0)),"Le "&amp;TEXT(AH$3,"jj/mm/aaaa - "),IF(AND(NOT(ISBLANK(AH4)),OR(ISBLANK(AG4),AG4=0),NOT(ISBLANK(AI4))),"Du "&amp;TEXT(AH$3,"jj/mm/aaaa"),IF(AND(NOT(ISBLANK(AH4)),OR(ISBLANK(AI4),AI4=0),NOT(ISBLANK(AG4)))," au "&amp;TEXT(AH$3,"jj/mm/aaaa - "),IF(AND(NOT(ISBLANK(AH4)),NOT(ISBLANK(AI4)),NOT(ISBLANK(AG4))),"")))))</f>
        <v/>
      </c>
      <c r="BR4" t="str">
        <f t="shared" ref="BR4:BR16" si="30">IF(OR(ISBLANK(AI4),AI4=0),"",IF(AND(NOT(ISBLANK(AI4)),OR(ISBLANK(AJ4),AJ4=0),OR(ISBLANK(AH4),AH4=0)),"Le "&amp;TEXT(AI$3,"jj/mm/aaaa - "),IF(AND(NOT(ISBLANK(AI4)),OR(ISBLANK(AH4),AH4=0),NOT(ISBLANK(AJ4))),"Du "&amp;TEXT(AI$3,"jj/mm/aaaa"),IF(AND(NOT(ISBLANK(AI4)),OR(ISBLANK(AJ4),AJ4=0),NOT(ISBLANK(AH4)))," au "&amp;TEXT(AI$3,"jj/mm/aaaa - "),IF(AND(NOT(ISBLANK(AI4)),NOT(ISBLANK(AJ4)),NOT(ISBLANK(AH4))),"")))))</f>
        <v/>
      </c>
      <c r="BS4" t="str">
        <f t="shared" ref="BS4:BS16" si="31">IF(OR(ISBLANK(AJ4),AJ4=0),"",IF(AND(NOT(ISBLANK(AJ4)),OR(ISBLANK(AK4),AK4=0),OR(ISBLANK(AI4),AI4=0)),"Le "&amp;TEXT(AJ$3,"jj/mm/aaaa - "),IF(AND(NOT(ISBLANK(AJ4)),OR(ISBLANK(AI4),AI4=0),NOT(ISBLANK(AK4))),"Du "&amp;TEXT(AJ$3,"jj/mm/aaaa"),IF(AND(NOT(ISBLANK(AJ4)),OR(ISBLANK(AK4),AK4=0),NOT(ISBLANK(AI4)))," au "&amp;TEXT(AJ$3,"jj/mm/aaaa - "),IF(AND(NOT(ISBLANK(AJ4)),NOT(ISBLANK(AK4)),NOT(ISBLANK(AI4))),"")))))</f>
        <v/>
      </c>
      <c r="BT4" t="str">
        <f t="shared" ref="BT4:BT16" si="32">IF(OR(ISBLANK(AK4),AK4=0),"",IF(AND(NOT(ISBLANK(AK4)),OR(ISBLANK(AL4),AL4=0),OR(ISBLANK(AJ4),AJ4=0)),"Le "&amp;TEXT(AK$3,"jj/mm/aaaa - "),IF(AND(NOT(ISBLANK(AK4)),OR(ISBLANK(AJ4),AJ4=0),NOT(ISBLANK(AL4))),"Du "&amp;TEXT(AK$3,"jj/mm/aaaa"),IF(AND(NOT(ISBLANK(AK4)),OR(ISBLANK(AL4),AL4=0),NOT(ISBLANK(AJ4)))," au "&amp;TEXT(AK$3,"jj/mm/aaaa - "),IF(AND(NOT(ISBLANK(AK4)),NOT(ISBLANK(AL4)),NOT(ISBLANK(AJ4))),"")))))</f>
        <v/>
      </c>
      <c r="BU4" t="str">
        <f t="shared" ref="BU4:BU16" si="33">CONCATENATE(AP4,AQ4,AR4,AS4,AT4,AU4,AV4,AW4,AX4,AY4,AZ4,BA4,BB4,BC4,BD4,BE4,BF4,BG4,BH4,BI4,BJ4,BK4,BL4,BM4,BN4,BO4,BP4,BQ4,BR4,BS4,BT4)</f>
        <v/>
      </c>
    </row>
    <row r="5" spans="1:73" ht="11.25" customHeight="1" x14ac:dyDescent="0.25">
      <c r="A5" s="9"/>
      <c r="B5" s="31" t="s">
        <v>1</v>
      </c>
      <c r="C5" s="1" t="s">
        <v>1</v>
      </c>
      <c r="D5" s="1"/>
      <c r="E5" s="1"/>
      <c r="F5" s="1"/>
      <c r="G5" s="1"/>
      <c r="H5" s="1"/>
      <c r="I5" s="1"/>
      <c r="J5" s="1">
        <v>2</v>
      </c>
      <c r="K5" s="1">
        <v>2</v>
      </c>
      <c r="L5" s="1">
        <v>2</v>
      </c>
      <c r="M5" s="1">
        <v>2</v>
      </c>
      <c r="N5" s="1"/>
      <c r="O5" s="1"/>
      <c r="P5" s="1">
        <v>2</v>
      </c>
      <c r="Q5" s="1">
        <v>2</v>
      </c>
      <c r="R5" s="1"/>
      <c r="S5" s="1"/>
      <c r="T5" s="1">
        <v>2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>
        <f t="shared" si="1"/>
        <v>14</v>
      </c>
      <c r="AP5" t="str">
        <f t="shared" si="2"/>
        <v/>
      </c>
      <c r="AQ5" t="str">
        <f t="shared" si="3"/>
        <v/>
      </c>
      <c r="AR5" t="str">
        <f t="shared" si="4"/>
        <v/>
      </c>
      <c r="AS5" t="str">
        <f t="shared" si="5"/>
        <v>Du 04/01/2022</v>
      </c>
      <c r="AT5" t="str">
        <f t="shared" si="6"/>
        <v/>
      </c>
      <c r="AU5" t="str">
        <f t="shared" si="7"/>
        <v/>
      </c>
      <c r="AV5" t="str">
        <f t="shared" si="8"/>
        <v xml:space="preserve"> au 07/01/2022 - </v>
      </c>
      <c r="AW5" t="str">
        <f t="shared" si="9"/>
        <v/>
      </c>
      <c r="AX5" t="str">
        <f t="shared" si="10"/>
        <v/>
      </c>
      <c r="AY5" t="str">
        <f t="shared" si="11"/>
        <v>Du 10/01/2022</v>
      </c>
      <c r="AZ5" t="str">
        <f t="shared" si="12"/>
        <v xml:space="preserve"> au 11/01/2022 - </v>
      </c>
      <c r="BA5" t="str">
        <f t="shared" si="13"/>
        <v/>
      </c>
      <c r="BB5" t="str">
        <f t="shared" si="14"/>
        <v/>
      </c>
      <c r="BC5" t="str">
        <f t="shared" si="15"/>
        <v xml:space="preserve">Le 14/01/2022 - </v>
      </c>
      <c r="BD5" t="str">
        <f t="shared" si="16"/>
        <v/>
      </c>
      <c r="BE5" t="str">
        <f t="shared" si="17"/>
        <v/>
      </c>
      <c r="BF5" t="str">
        <f t="shared" si="18"/>
        <v/>
      </c>
      <c r="BG5" t="str">
        <f t="shared" si="19"/>
        <v/>
      </c>
      <c r="BH5" t="str">
        <f t="shared" si="20"/>
        <v/>
      </c>
      <c r="BI5" t="str">
        <f t="shared" si="21"/>
        <v/>
      </c>
      <c r="BJ5" t="str">
        <f t="shared" si="22"/>
        <v/>
      </c>
      <c r="BK5" t="str">
        <f t="shared" si="23"/>
        <v/>
      </c>
      <c r="BL5" t="str">
        <f t="shared" si="24"/>
        <v/>
      </c>
      <c r="BM5" t="str">
        <f t="shared" si="25"/>
        <v/>
      </c>
      <c r="BN5" t="str">
        <f t="shared" si="26"/>
        <v/>
      </c>
      <c r="BO5" t="str">
        <f t="shared" si="27"/>
        <v/>
      </c>
      <c r="BP5" t="str">
        <f t="shared" si="28"/>
        <v/>
      </c>
      <c r="BQ5" t="str">
        <f t="shared" si="29"/>
        <v/>
      </c>
      <c r="BR5" t="str">
        <f t="shared" si="30"/>
        <v/>
      </c>
      <c r="BS5" t="str">
        <f t="shared" si="31"/>
        <v/>
      </c>
      <c r="BT5" t="str">
        <f t="shared" si="32"/>
        <v/>
      </c>
      <c r="BU5" t="str">
        <f t="shared" si="33"/>
        <v xml:space="preserve">Du 04/01/2022 au 07/01/2022 - Du 10/01/2022 au 11/01/2022 - Le 14/01/2022 - </v>
      </c>
    </row>
    <row r="6" spans="1:73" ht="11.25" customHeight="1" x14ac:dyDescent="0.25">
      <c r="A6" s="9"/>
      <c r="B6" s="31" t="s">
        <v>2</v>
      </c>
      <c r="C6" s="1" t="s">
        <v>2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>
        <f t="shared" si="1"/>
        <v>0</v>
      </c>
      <c r="AP6" t="str">
        <f t="shared" si="2"/>
        <v/>
      </c>
      <c r="AQ6" t="str">
        <f t="shared" si="3"/>
        <v/>
      </c>
      <c r="AR6" t="str">
        <f t="shared" si="4"/>
        <v/>
      </c>
      <c r="AS6" t="str">
        <f t="shared" si="5"/>
        <v/>
      </c>
      <c r="AT6" t="str">
        <f t="shared" si="6"/>
        <v/>
      </c>
      <c r="AU6" t="str">
        <f t="shared" si="7"/>
        <v/>
      </c>
      <c r="AV6" t="str">
        <f t="shared" si="8"/>
        <v/>
      </c>
      <c r="AW6" t="str">
        <f t="shared" si="9"/>
        <v/>
      </c>
      <c r="AX6" t="str">
        <f t="shared" si="10"/>
        <v/>
      </c>
      <c r="AY6" t="str">
        <f t="shared" si="11"/>
        <v/>
      </c>
      <c r="AZ6" t="str">
        <f t="shared" si="12"/>
        <v/>
      </c>
      <c r="BA6" t="str">
        <f t="shared" si="13"/>
        <v/>
      </c>
      <c r="BB6" t="str">
        <f t="shared" si="14"/>
        <v/>
      </c>
      <c r="BC6" t="str">
        <f t="shared" si="15"/>
        <v/>
      </c>
      <c r="BD6" t="str">
        <f t="shared" si="16"/>
        <v/>
      </c>
      <c r="BE6" t="str">
        <f t="shared" si="17"/>
        <v/>
      </c>
      <c r="BF6" t="str">
        <f t="shared" si="18"/>
        <v/>
      </c>
      <c r="BG6" t="str">
        <f t="shared" si="19"/>
        <v/>
      </c>
      <c r="BH6" t="str">
        <f t="shared" si="20"/>
        <v/>
      </c>
      <c r="BI6" t="str">
        <f t="shared" si="21"/>
        <v/>
      </c>
      <c r="BJ6" t="str">
        <f t="shared" si="22"/>
        <v/>
      </c>
      <c r="BK6" t="str">
        <f t="shared" si="23"/>
        <v/>
      </c>
      <c r="BL6" t="str">
        <f t="shared" si="24"/>
        <v/>
      </c>
      <c r="BM6" t="str">
        <f t="shared" si="25"/>
        <v/>
      </c>
      <c r="BN6" t="str">
        <f t="shared" si="26"/>
        <v/>
      </c>
      <c r="BO6" t="str">
        <f t="shared" si="27"/>
        <v/>
      </c>
      <c r="BP6" t="str">
        <f t="shared" si="28"/>
        <v/>
      </c>
      <c r="BQ6" t="str">
        <f t="shared" si="29"/>
        <v/>
      </c>
      <c r="BR6" t="str">
        <f t="shared" si="30"/>
        <v/>
      </c>
      <c r="BS6" t="str">
        <f t="shared" si="31"/>
        <v/>
      </c>
      <c r="BT6" t="str">
        <f t="shared" si="32"/>
        <v/>
      </c>
      <c r="BU6" t="str">
        <f t="shared" si="33"/>
        <v/>
      </c>
    </row>
    <row r="7" spans="1:73" ht="11.25" customHeight="1" x14ac:dyDescent="0.25">
      <c r="A7" s="9"/>
      <c r="B7" s="31" t="s">
        <v>3</v>
      </c>
      <c r="C7" s="1" t="s">
        <v>3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>
        <f t="shared" si="1"/>
        <v>0</v>
      </c>
      <c r="AP7" t="str">
        <f t="shared" si="2"/>
        <v/>
      </c>
      <c r="AQ7" t="str">
        <f t="shared" si="3"/>
        <v/>
      </c>
      <c r="AR7" t="str">
        <f t="shared" si="4"/>
        <v/>
      </c>
      <c r="AS7" t="str">
        <f t="shared" si="5"/>
        <v/>
      </c>
      <c r="AT7" t="str">
        <f t="shared" si="6"/>
        <v/>
      </c>
      <c r="AU7" t="str">
        <f t="shared" si="7"/>
        <v/>
      </c>
      <c r="AV7" t="str">
        <f t="shared" si="8"/>
        <v/>
      </c>
      <c r="AW7" t="str">
        <f t="shared" si="9"/>
        <v/>
      </c>
      <c r="AX7" t="str">
        <f t="shared" si="10"/>
        <v/>
      </c>
      <c r="AY7" t="str">
        <f t="shared" si="11"/>
        <v/>
      </c>
      <c r="AZ7" t="str">
        <f t="shared" si="12"/>
        <v/>
      </c>
      <c r="BA7" t="str">
        <f t="shared" si="13"/>
        <v/>
      </c>
      <c r="BB7" t="str">
        <f t="shared" si="14"/>
        <v/>
      </c>
      <c r="BC7" t="str">
        <f t="shared" si="15"/>
        <v/>
      </c>
      <c r="BD7" t="str">
        <f t="shared" si="16"/>
        <v/>
      </c>
      <c r="BE7" t="str">
        <f t="shared" si="17"/>
        <v/>
      </c>
      <c r="BF7" t="str">
        <f t="shared" si="18"/>
        <v/>
      </c>
      <c r="BG7" t="str">
        <f t="shared" si="19"/>
        <v/>
      </c>
      <c r="BH7" t="str">
        <f t="shared" si="20"/>
        <v/>
      </c>
      <c r="BI7" t="str">
        <f t="shared" si="21"/>
        <v/>
      </c>
      <c r="BJ7" t="str">
        <f t="shared" si="22"/>
        <v/>
      </c>
      <c r="BK7" t="str">
        <f t="shared" si="23"/>
        <v/>
      </c>
      <c r="BL7" t="str">
        <f t="shared" si="24"/>
        <v/>
      </c>
      <c r="BM7" t="str">
        <f t="shared" si="25"/>
        <v/>
      </c>
      <c r="BN7" t="str">
        <f t="shared" si="26"/>
        <v/>
      </c>
      <c r="BO7" t="str">
        <f t="shared" si="27"/>
        <v/>
      </c>
      <c r="BP7" t="str">
        <f t="shared" si="28"/>
        <v/>
      </c>
      <c r="BQ7" t="str">
        <f t="shared" si="29"/>
        <v/>
      </c>
      <c r="BR7" t="str">
        <f t="shared" si="30"/>
        <v/>
      </c>
      <c r="BS7" t="str">
        <f t="shared" si="31"/>
        <v/>
      </c>
      <c r="BT7" t="str">
        <f t="shared" si="32"/>
        <v/>
      </c>
      <c r="BU7" t="str">
        <f t="shared" si="33"/>
        <v/>
      </c>
    </row>
    <row r="8" spans="1:73" ht="11.25" customHeight="1" x14ac:dyDescent="0.25">
      <c r="A8" s="9"/>
      <c r="B8" s="31" t="s">
        <v>44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>
        <f t="shared" si="1"/>
        <v>0</v>
      </c>
      <c r="AP8" t="str">
        <f t="shared" si="2"/>
        <v/>
      </c>
      <c r="AQ8" t="str">
        <f t="shared" si="3"/>
        <v/>
      </c>
      <c r="AR8" t="str">
        <f t="shared" si="4"/>
        <v/>
      </c>
      <c r="AS8" t="str">
        <f t="shared" si="5"/>
        <v/>
      </c>
      <c r="AT8" t="str">
        <f t="shared" si="6"/>
        <v/>
      </c>
      <c r="AU8" t="str">
        <f t="shared" si="7"/>
        <v/>
      </c>
      <c r="AV8" t="str">
        <f t="shared" si="8"/>
        <v/>
      </c>
      <c r="AW8" t="str">
        <f t="shared" si="9"/>
        <v/>
      </c>
      <c r="AX8" t="str">
        <f t="shared" si="10"/>
        <v/>
      </c>
      <c r="AY8" t="str">
        <f t="shared" si="11"/>
        <v/>
      </c>
      <c r="AZ8" t="str">
        <f t="shared" si="12"/>
        <v/>
      </c>
      <c r="BA8" t="str">
        <f t="shared" si="13"/>
        <v/>
      </c>
      <c r="BB8" t="str">
        <f t="shared" si="14"/>
        <v/>
      </c>
      <c r="BC8" t="str">
        <f t="shared" si="15"/>
        <v/>
      </c>
      <c r="BD8" t="str">
        <f t="shared" si="16"/>
        <v/>
      </c>
      <c r="BE8" t="str">
        <f t="shared" si="17"/>
        <v/>
      </c>
      <c r="BF8" t="str">
        <f t="shared" si="18"/>
        <v/>
      </c>
      <c r="BG8" t="str">
        <f t="shared" si="19"/>
        <v/>
      </c>
      <c r="BH8" t="str">
        <f t="shared" si="20"/>
        <v/>
      </c>
      <c r="BI8" t="str">
        <f t="shared" si="21"/>
        <v/>
      </c>
      <c r="BJ8" t="str">
        <f t="shared" si="22"/>
        <v/>
      </c>
      <c r="BK8" t="str">
        <f t="shared" si="23"/>
        <v/>
      </c>
      <c r="BL8" t="str">
        <f t="shared" si="24"/>
        <v/>
      </c>
      <c r="BM8" t="str">
        <f t="shared" si="25"/>
        <v/>
      </c>
      <c r="BN8" t="str">
        <f t="shared" si="26"/>
        <v/>
      </c>
      <c r="BO8" t="str">
        <f t="shared" si="27"/>
        <v/>
      </c>
      <c r="BP8" t="str">
        <f t="shared" si="28"/>
        <v/>
      </c>
      <c r="BQ8" t="str">
        <f t="shared" si="29"/>
        <v/>
      </c>
      <c r="BR8" t="str">
        <f t="shared" si="30"/>
        <v/>
      </c>
      <c r="BS8" t="str">
        <f t="shared" si="31"/>
        <v/>
      </c>
      <c r="BT8" t="str">
        <f t="shared" si="32"/>
        <v/>
      </c>
      <c r="BU8" t="str">
        <f t="shared" si="33"/>
        <v/>
      </c>
    </row>
    <row r="9" spans="1:73" ht="11.25" customHeight="1" x14ac:dyDescent="0.25">
      <c r="A9" s="9"/>
      <c r="B9" s="31" t="s">
        <v>47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>
        <f t="shared" si="1"/>
        <v>0</v>
      </c>
      <c r="AP9" t="str">
        <f t="shared" si="2"/>
        <v/>
      </c>
      <c r="AQ9" t="str">
        <f t="shared" si="3"/>
        <v/>
      </c>
      <c r="AR9" t="str">
        <f t="shared" si="4"/>
        <v/>
      </c>
      <c r="AS9" t="str">
        <f t="shared" si="5"/>
        <v/>
      </c>
      <c r="AT9" t="str">
        <f t="shared" si="6"/>
        <v/>
      </c>
      <c r="AU9" t="str">
        <f t="shared" si="7"/>
        <v/>
      </c>
      <c r="AV9" t="str">
        <f t="shared" si="8"/>
        <v/>
      </c>
      <c r="AW9" t="str">
        <f t="shared" si="9"/>
        <v/>
      </c>
      <c r="AX9" t="str">
        <f t="shared" si="10"/>
        <v/>
      </c>
      <c r="AY9" t="str">
        <f t="shared" si="11"/>
        <v/>
      </c>
      <c r="AZ9" t="str">
        <f t="shared" si="12"/>
        <v/>
      </c>
      <c r="BA9" t="str">
        <f t="shared" si="13"/>
        <v/>
      </c>
      <c r="BB9" t="str">
        <f t="shared" si="14"/>
        <v/>
      </c>
      <c r="BC9" t="str">
        <f t="shared" si="15"/>
        <v/>
      </c>
      <c r="BD9" t="str">
        <f t="shared" si="16"/>
        <v/>
      </c>
      <c r="BE9" t="str">
        <f t="shared" si="17"/>
        <v/>
      </c>
      <c r="BF9" t="str">
        <f t="shared" si="18"/>
        <v/>
      </c>
      <c r="BG9" t="str">
        <f t="shared" si="19"/>
        <v/>
      </c>
      <c r="BH9" t="str">
        <f t="shared" si="20"/>
        <v/>
      </c>
      <c r="BI9" t="str">
        <f t="shared" si="21"/>
        <v/>
      </c>
      <c r="BJ9" t="str">
        <f t="shared" si="22"/>
        <v/>
      </c>
      <c r="BK9" t="str">
        <f t="shared" si="23"/>
        <v/>
      </c>
      <c r="BL9" t="str">
        <f t="shared" si="24"/>
        <v/>
      </c>
      <c r="BM9" t="str">
        <f t="shared" si="25"/>
        <v/>
      </c>
      <c r="BN9" t="str">
        <f t="shared" si="26"/>
        <v/>
      </c>
      <c r="BO9" t="str">
        <f t="shared" si="27"/>
        <v/>
      </c>
      <c r="BP9" t="str">
        <f t="shared" si="28"/>
        <v/>
      </c>
      <c r="BQ9" t="str">
        <f t="shared" si="29"/>
        <v/>
      </c>
      <c r="BR9" t="str">
        <f t="shared" si="30"/>
        <v/>
      </c>
      <c r="BS9" t="str">
        <f t="shared" si="31"/>
        <v/>
      </c>
      <c r="BT9" t="str">
        <f t="shared" si="32"/>
        <v/>
      </c>
      <c r="BU9" t="str">
        <f t="shared" si="33"/>
        <v/>
      </c>
    </row>
    <row r="10" spans="1:73" ht="11.25" customHeight="1" x14ac:dyDescent="0.25">
      <c r="A10" s="9"/>
      <c r="B10" s="31" t="s">
        <v>48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>
        <f t="shared" si="1"/>
        <v>0</v>
      </c>
      <c r="AP10" t="str">
        <f t="shared" si="2"/>
        <v/>
      </c>
      <c r="AQ10" t="str">
        <f t="shared" si="3"/>
        <v/>
      </c>
      <c r="AR10" t="str">
        <f t="shared" si="4"/>
        <v/>
      </c>
      <c r="AS10" t="str">
        <f t="shared" si="5"/>
        <v/>
      </c>
      <c r="AT10" t="str">
        <f t="shared" si="6"/>
        <v/>
      </c>
      <c r="AU10" t="str">
        <f t="shared" si="7"/>
        <v/>
      </c>
      <c r="AV10" t="str">
        <f t="shared" si="8"/>
        <v/>
      </c>
      <c r="AW10" t="str">
        <f t="shared" si="9"/>
        <v/>
      </c>
      <c r="AX10" t="str">
        <f t="shared" si="10"/>
        <v/>
      </c>
      <c r="AY10" t="str">
        <f t="shared" si="11"/>
        <v/>
      </c>
      <c r="AZ10" t="str">
        <f t="shared" si="12"/>
        <v/>
      </c>
      <c r="BA10" t="str">
        <f t="shared" si="13"/>
        <v/>
      </c>
      <c r="BB10" t="str">
        <f t="shared" si="14"/>
        <v/>
      </c>
      <c r="BC10" t="str">
        <f t="shared" si="15"/>
        <v/>
      </c>
      <c r="BD10" t="str">
        <f t="shared" si="16"/>
        <v/>
      </c>
      <c r="BE10" t="str">
        <f t="shared" si="17"/>
        <v/>
      </c>
      <c r="BF10" t="str">
        <f t="shared" si="18"/>
        <v/>
      </c>
      <c r="BG10" t="str">
        <f t="shared" si="19"/>
        <v/>
      </c>
      <c r="BH10" t="str">
        <f t="shared" si="20"/>
        <v/>
      </c>
      <c r="BI10" t="str">
        <f t="shared" si="21"/>
        <v/>
      </c>
      <c r="BJ10" t="str">
        <f t="shared" si="22"/>
        <v/>
      </c>
      <c r="BK10" t="str">
        <f t="shared" si="23"/>
        <v/>
      </c>
      <c r="BL10" t="str">
        <f t="shared" si="24"/>
        <v/>
      </c>
      <c r="BM10" t="str">
        <f t="shared" si="25"/>
        <v/>
      </c>
      <c r="BN10" t="str">
        <f t="shared" si="26"/>
        <v/>
      </c>
      <c r="BO10" t="str">
        <f t="shared" si="27"/>
        <v/>
      </c>
      <c r="BP10" t="str">
        <f t="shared" si="28"/>
        <v/>
      </c>
      <c r="BQ10" t="str">
        <f t="shared" si="29"/>
        <v/>
      </c>
      <c r="BR10" t="str">
        <f t="shared" si="30"/>
        <v/>
      </c>
      <c r="BS10" t="str">
        <f t="shared" si="31"/>
        <v/>
      </c>
      <c r="BT10" t="str">
        <f t="shared" si="32"/>
        <v/>
      </c>
      <c r="BU10" t="str">
        <f t="shared" si="33"/>
        <v/>
      </c>
    </row>
    <row r="11" spans="1:73" ht="11.25" customHeight="1" x14ac:dyDescent="0.25">
      <c r="A11" s="9"/>
      <c r="B11" s="31" t="s">
        <v>49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>
        <f t="shared" si="1"/>
        <v>0</v>
      </c>
      <c r="AP11" t="str">
        <f t="shared" si="2"/>
        <v/>
      </c>
      <c r="AQ11" t="str">
        <f t="shared" si="3"/>
        <v/>
      </c>
      <c r="AR11" t="str">
        <f t="shared" si="4"/>
        <v/>
      </c>
      <c r="AS11" t="str">
        <f t="shared" si="5"/>
        <v/>
      </c>
      <c r="AT11" t="str">
        <f t="shared" si="6"/>
        <v/>
      </c>
      <c r="AU11" t="str">
        <f t="shared" si="7"/>
        <v/>
      </c>
      <c r="AV11" t="str">
        <f t="shared" si="8"/>
        <v/>
      </c>
      <c r="AW11" t="str">
        <f t="shared" si="9"/>
        <v/>
      </c>
      <c r="AX11" t="str">
        <f t="shared" si="10"/>
        <v/>
      </c>
      <c r="AY11" t="str">
        <f t="shared" si="11"/>
        <v/>
      </c>
      <c r="AZ11" t="str">
        <f t="shared" si="12"/>
        <v/>
      </c>
      <c r="BA11" t="str">
        <f t="shared" si="13"/>
        <v/>
      </c>
      <c r="BB11" t="str">
        <f t="shared" si="14"/>
        <v/>
      </c>
      <c r="BC11" t="str">
        <f t="shared" si="15"/>
        <v/>
      </c>
      <c r="BD11" t="str">
        <f t="shared" si="16"/>
        <v/>
      </c>
      <c r="BE11" t="str">
        <f t="shared" si="17"/>
        <v/>
      </c>
      <c r="BF11" t="str">
        <f t="shared" si="18"/>
        <v/>
      </c>
      <c r="BG11" t="str">
        <f t="shared" si="19"/>
        <v/>
      </c>
      <c r="BH11" t="str">
        <f t="shared" si="20"/>
        <v/>
      </c>
      <c r="BI11" t="str">
        <f t="shared" si="21"/>
        <v/>
      </c>
      <c r="BJ11" t="str">
        <f t="shared" si="22"/>
        <v/>
      </c>
      <c r="BK11" t="str">
        <f t="shared" si="23"/>
        <v/>
      </c>
      <c r="BL11" t="str">
        <f t="shared" si="24"/>
        <v/>
      </c>
      <c r="BM11" t="str">
        <f t="shared" si="25"/>
        <v/>
      </c>
      <c r="BN11" t="str">
        <f t="shared" si="26"/>
        <v/>
      </c>
      <c r="BO11" t="str">
        <f t="shared" si="27"/>
        <v/>
      </c>
      <c r="BP11" t="str">
        <f t="shared" si="28"/>
        <v/>
      </c>
      <c r="BQ11" t="str">
        <f t="shared" si="29"/>
        <v/>
      </c>
      <c r="BR11" t="str">
        <f t="shared" si="30"/>
        <v/>
      </c>
      <c r="BS11" t="str">
        <f t="shared" si="31"/>
        <v/>
      </c>
      <c r="BT11" t="str">
        <f t="shared" si="32"/>
        <v/>
      </c>
      <c r="BU11" t="str">
        <f t="shared" si="33"/>
        <v/>
      </c>
    </row>
    <row r="12" spans="1:73" ht="11.25" customHeight="1" x14ac:dyDescent="0.25">
      <c r="A12" s="9"/>
      <c r="B12" s="31" t="s">
        <v>50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>
        <f t="shared" si="1"/>
        <v>0</v>
      </c>
      <c r="AP12" t="str">
        <f t="shared" si="2"/>
        <v/>
      </c>
      <c r="AQ12" t="str">
        <f t="shared" si="3"/>
        <v/>
      </c>
      <c r="AR12" t="str">
        <f t="shared" si="4"/>
        <v/>
      </c>
      <c r="AS12" t="str">
        <f t="shared" si="5"/>
        <v/>
      </c>
      <c r="AT12" t="str">
        <f t="shared" si="6"/>
        <v/>
      </c>
      <c r="AU12" t="str">
        <f t="shared" si="7"/>
        <v/>
      </c>
      <c r="AV12" t="str">
        <f t="shared" si="8"/>
        <v/>
      </c>
      <c r="AW12" t="str">
        <f t="shared" si="9"/>
        <v/>
      </c>
      <c r="AX12" t="str">
        <f t="shared" si="10"/>
        <v/>
      </c>
      <c r="AY12" t="str">
        <f t="shared" si="11"/>
        <v/>
      </c>
      <c r="AZ12" t="str">
        <f t="shared" si="12"/>
        <v/>
      </c>
      <c r="BA12" t="str">
        <f t="shared" si="13"/>
        <v/>
      </c>
      <c r="BB12" t="str">
        <f t="shared" si="14"/>
        <v/>
      </c>
      <c r="BC12" t="str">
        <f t="shared" si="15"/>
        <v/>
      </c>
      <c r="BD12" t="str">
        <f t="shared" si="16"/>
        <v/>
      </c>
      <c r="BE12" t="str">
        <f t="shared" si="17"/>
        <v/>
      </c>
      <c r="BF12" t="str">
        <f t="shared" si="18"/>
        <v/>
      </c>
      <c r="BG12" t="str">
        <f t="shared" si="19"/>
        <v/>
      </c>
      <c r="BH12" t="str">
        <f t="shared" si="20"/>
        <v/>
      </c>
      <c r="BI12" t="str">
        <f t="shared" si="21"/>
        <v/>
      </c>
      <c r="BJ12" t="str">
        <f t="shared" si="22"/>
        <v/>
      </c>
      <c r="BK12" t="str">
        <f t="shared" si="23"/>
        <v/>
      </c>
      <c r="BL12" t="str">
        <f t="shared" si="24"/>
        <v/>
      </c>
      <c r="BM12" t="str">
        <f t="shared" si="25"/>
        <v/>
      </c>
      <c r="BN12" t="str">
        <f t="shared" si="26"/>
        <v/>
      </c>
      <c r="BO12" t="str">
        <f t="shared" si="27"/>
        <v/>
      </c>
      <c r="BP12" t="str">
        <f t="shared" si="28"/>
        <v/>
      </c>
      <c r="BQ12" t="str">
        <f t="shared" si="29"/>
        <v/>
      </c>
      <c r="BR12" t="str">
        <f t="shared" si="30"/>
        <v/>
      </c>
      <c r="BS12" t="str">
        <f t="shared" si="31"/>
        <v/>
      </c>
      <c r="BT12" t="str">
        <f t="shared" si="32"/>
        <v/>
      </c>
      <c r="BU12" t="str">
        <f t="shared" si="33"/>
        <v/>
      </c>
    </row>
    <row r="13" spans="1:73" ht="11.25" customHeight="1" x14ac:dyDescent="0.25">
      <c r="A13" s="9"/>
      <c r="B13" s="31" t="s">
        <v>65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>
        <f t="shared" si="1"/>
        <v>0</v>
      </c>
      <c r="AP13" t="str">
        <f t="shared" si="2"/>
        <v/>
      </c>
      <c r="AQ13" t="str">
        <f t="shared" si="3"/>
        <v/>
      </c>
      <c r="AR13" t="str">
        <f t="shared" si="4"/>
        <v/>
      </c>
      <c r="AS13" t="str">
        <f t="shared" si="5"/>
        <v/>
      </c>
      <c r="AT13" t="str">
        <f t="shared" si="6"/>
        <v/>
      </c>
      <c r="AU13" t="str">
        <f t="shared" si="7"/>
        <v/>
      </c>
      <c r="AV13" t="str">
        <f t="shared" si="8"/>
        <v/>
      </c>
      <c r="AW13" t="str">
        <f t="shared" si="9"/>
        <v/>
      </c>
      <c r="AX13" t="str">
        <f t="shared" si="10"/>
        <v/>
      </c>
      <c r="AY13" t="str">
        <f t="shared" si="11"/>
        <v/>
      </c>
      <c r="AZ13" t="str">
        <f t="shared" si="12"/>
        <v/>
      </c>
      <c r="BA13" t="str">
        <f t="shared" si="13"/>
        <v/>
      </c>
      <c r="BB13" t="str">
        <f t="shared" si="14"/>
        <v/>
      </c>
      <c r="BC13" t="str">
        <f t="shared" si="15"/>
        <v/>
      </c>
      <c r="BD13" t="str">
        <f t="shared" si="16"/>
        <v/>
      </c>
      <c r="BE13" t="str">
        <f t="shared" si="17"/>
        <v/>
      </c>
      <c r="BF13" t="str">
        <f t="shared" si="18"/>
        <v/>
      </c>
      <c r="BG13" t="str">
        <f t="shared" si="19"/>
        <v/>
      </c>
      <c r="BH13" t="str">
        <f t="shared" si="20"/>
        <v/>
      </c>
      <c r="BI13" t="str">
        <f t="shared" si="21"/>
        <v/>
      </c>
      <c r="BJ13" t="str">
        <f t="shared" si="22"/>
        <v/>
      </c>
      <c r="BK13" t="str">
        <f t="shared" si="23"/>
        <v/>
      </c>
      <c r="BL13" t="str">
        <f t="shared" si="24"/>
        <v/>
      </c>
      <c r="BM13" t="str">
        <f t="shared" si="25"/>
        <v/>
      </c>
      <c r="BN13" t="str">
        <f t="shared" si="26"/>
        <v/>
      </c>
      <c r="BO13" t="str">
        <f t="shared" si="27"/>
        <v/>
      </c>
      <c r="BP13" t="str">
        <f t="shared" si="28"/>
        <v/>
      </c>
      <c r="BQ13" t="str">
        <f t="shared" si="29"/>
        <v/>
      </c>
      <c r="BR13" t="str">
        <f t="shared" si="30"/>
        <v/>
      </c>
      <c r="BS13" t="str">
        <f t="shared" si="31"/>
        <v/>
      </c>
      <c r="BT13" t="str">
        <f t="shared" si="32"/>
        <v/>
      </c>
      <c r="BU13" t="str">
        <f t="shared" si="33"/>
        <v/>
      </c>
    </row>
    <row r="14" spans="1:73" ht="11.25" customHeight="1" x14ac:dyDescent="0.25">
      <c r="A14" s="9"/>
      <c r="B14" s="31" t="s">
        <v>66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>
        <f t="shared" si="1"/>
        <v>0</v>
      </c>
      <c r="AP14" t="str">
        <f t="shared" si="2"/>
        <v/>
      </c>
      <c r="AQ14" t="str">
        <f t="shared" si="3"/>
        <v/>
      </c>
      <c r="AR14" t="str">
        <f t="shared" si="4"/>
        <v/>
      </c>
      <c r="AS14" t="str">
        <f t="shared" si="5"/>
        <v/>
      </c>
      <c r="AT14" t="str">
        <f t="shared" si="6"/>
        <v/>
      </c>
      <c r="AU14" t="str">
        <f t="shared" si="7"/>
        <v/>
      </c>
      <c r="AV14" t="str">
        <f t="shared" si="8"/>
        <v/>
      </c>
      <c r="AW14" t="str">
        <f t="shared" si="9"/>
        <v/>
      </c>
      <c r="AX14" t="str">
        <f t="shared" si="10"/>
        <v/>
      </c>
      <c r="AY14" t="str">
        <f t="shared" si="11"/>
        <v/>
      </c>
      <c r="AZ14" t="str">
        <f t="shared" si="12"/>
        <v/>
      </c>
      <c r="BA14" t="str">
        <f t="shared" si="13"/>
        <v/>
      </c>
      <c r="BB14" t="str">
        <f t="shared" si="14"/>
        <v/>
      </c>
      <c r="BC14" t="str">
        <f t="shared" si="15"/>
        <v/>
      </c>
      <c r="BD14" t="str">
        <f t="shared" si="16"/>
        <v/>
      </c>
      <c r="BE14" t="str">
        <f t="shared" si="17"/>
        <v/>
      </c>
      <c r="BF14" t="str">
        <f t="shared" si="18"/>
        <v/>
      </c>
      <c r="BG14" t="str">
        <f t="shared" si="19"/>
        <v/>
      </c>
      <c r="BH14" t="str">
        <f t="shared" si="20"/>
        <v/>
      </c>
      <c r="BI14" t="str">
        <f t="shared" si="21"/>
        <v/>
      </c>
      <c r="BJ14" t="str">
        <f t="shared" si="22"/>
        <v/>
      </c>
      <c r="BK14" t="str">
        <f t="shared" si="23"/>
        <v/>
      </c>
      <c r="BL14" t="str">
        <f t="shared" si="24"/>
        <v/>
      </c>
      <c r="BM14" t="str">
        <f t="shared" si="25"/>
        <v/>
      </c>
      <c r="BN14" t="str">
        <f t="shared" si="26"/>
        <v/>
      </c>
      <c r="BO14" t="str">
        <f t="shared" si="27"/>
        <v/>
      </c>
      <c r="BP14" t="str">
        <f t="shared" si="28"/>
        <v/>
      </c>
      <c r="BQ14" t="str">
        <f t="shared" si="29"/>
        <v/>
      </c>
      <c r="BR14" t="str">
        <f t="shared" si="30"/>
        <v/>
      </c>
      <c r="BS14" t="str">
        <f t="shared" si="31"/>
        <v/>
      </c>
      <c r="BT14" t="str">
        <f t="shared" si="32"/>
        <v/>
      </c>
      <c r="BU14" t="str">
        <f t="shared" si="33"/>
        <v/>
      </c>
    </row>
    <row r="15" spans="1:73" ht="11.25" customHeight="1" x14ac:dyDescent="0.25">
      <c r="A15" s="9"/>
      <c r="B15" s="31" t="s">
        <v>67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>
        <f t="shared" si="1"/>
        <v>0</v>
      </c>
      <c r="AP15" t="str">
        <f t="shared" si="2"/>
        <v/>
      </c>
      <c r="AQ15" t="str">
        <f t="shared" si="3"/>
        <v/>
      </c>
      <c r="AR15" t="str">
        <f t="shared" si="4"/>
        <v/>
      </c>
      <c r="AS15" t="str">
        <f t="shared" si="5"/>
        <v/>
      </c>
      <c r="AT15" t="str">
        <f t="shared" si="6"/>
        <v/>
      </c>
      <c r="AU15" t="str">
        <f t="shared" si="7"/>
        <v/>
      </c>
      <c r="AV15" t="str">
        <f t="shared" si="8"/>
        <v/>
      </c>
      <c r="AW15" t="str">
        <f t="shared" si="9"/>
        <v/>
      </c>
      <c r="AX15" t="str">
        <f t="shared" si="10"/>
        <v/>
      </c>
      <c r="AY15" t="str">
        <f t="shared" si="11"/>
        <v/>
      </c>
      <c r="AZ15" t="str">
        <f t="shared" si="12"/>
        <v/>
      </c>
      <c r="BA15" t="str">
        <f t="shared" si="13"/>
        <v/>
      </c>
      <c r="BB15" t="str">
        <f t="shared" si="14"/>
        <v/>
      </c>
      <c r="BC15" t="str">
        <f t="shared" si="15"/>
        <v/>
      </c>
      <c r="BD15" t="str">
        <f t="shared" si="16"/>
        <v/>
      </c>
      <c r="BE15" t="str">
        <f t="shared" si="17"/>
        <v/>
      </c>
      <c r="BF15" t="str">
        <f t="shared" si="18"/>
        <v/>
      </c>
      <c r="BG15" t="str">
        <f t="shared" si="19"/>
        <v/>
      </c>
      <c r="BH15" t="str">
        <f t="shared" si="20"/>
        <v/>
      </c>
      <c r="BI15" t="str">
        <f t="shared" si="21"/>
        <v/>
      </c>
      <c r="BJ15" t="str">
        <f t="shared" si="22"/>
        <v/>
      </c>
      <c r="BK15" t="str">
        <f t="shared" si="23"/>
        <v/>
      </c>
      <c r="BL15" t="str">
        <f t="shared" si="24"/>
        <v/>
      </c>
      <c r="BM15" t="str">
        <f t="shared" si="25"/>
        <v/>
      </c>
      <c r="BN15" t="str">
        <f t="shared" si="26"/>
        <v/>
      </c>
      <c r="BO15" t="str">
        <f t="shared" si="27"/>
        <v/>
      </c>
      <c r="BP15" t="str">
        <f t="shared" si="28"/>
        <v/>
      </c>
      <c r="BQ15" t="str">
        <f t="shared" si="29"/>
        <v/>
      </c>
      <c r="BR15" t="str">
        <f t="shared" si="30"/>
        <v/>
      </c>
      <c r="BS15" t="str">
        <f t="shared" si="31"/>
        <v/>
      </c>
      <c r="BT15" t="str">
        <f t="shared" si="32"/>
        <v/>
      </c>
      <c r="BU15" t="str">
        <f t="shared" si="33"/>
        <v/>
      </c>
    </row>
    <row r="16" spans="1:73" ht="11.25" customHeight="1" x14ac:dyDescent="0.25">
      <c r="A16" s="9"/>
      <c r="B16" s="31" t="s">
        <v>68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>
        <f t="shared" si="1"/>
        <v>0</v>
      </c>
      <c r="AP16" t="str">
        <f t="shared" si="2"/>
        <v/>
      </c>
      <c r="AQ16" t="str">
        <f t="shared" si="3"/>
        <v/>
      </c>
      <c r="AR16" t="str">
        <f t="shared" si="4"/>
        <v/>
      </c>
      <c r="AS16" t="str">
        <f t="shared" si="5"/>
        <v/>
      </c>
      <c r="AT16" t="str">
        <f t="shared" si="6"/>
        <v/>
      </c>
      <c r="AU16" t="str">
        <f t="shared" si="7"/>
        <v/>
      </c>
      <c r="AV16" t="str">
        <f t="shared" si="8"/>
        <v/>
      </c>
      <c r="AW16" t="str">
        <f t="shared" si="9"/>
        <v/>
      </c>
      <c r="AX16" t="str">
        <f t="shared" si="10"/>
        <v/>
      </c>
      <c r="AY16" t="str">
        <f t="shared" si="11"/>
        <v/>
      </c>
      <c r="AZ16" t="str">
        <f t="shared" si="12"/>
        <v/>
      </c>
      <c r="BA16" t="str">
        <f t="shared" si="13"/>
        <v/>
      </c>
      <c r="BB16" t="str">
        <f t="shared" si="14"/>
        <v/>
      </c>
      <c r="BC16" t="str">
        <f t="shared" si="15"/>
        <v/>
      </c>
      <c r="BD16" t="str">
        <f t="shared" si="16"/>
        <v/>
      </c>
      <c r="BE16" t="str">
        <f t="shared" si="17"/>
        <v/>
      </c>
      <c r="BF16" t="str">
        <f t="shared" si="18"/>
        <v/>
      </c>
      <c r="BG16" t="str">
        <f t="shared" si="19"/>
        <v/>
      </c>
      <c r="BH16" t="str">
        <f t="shared" si="20"/>
        <v/>
      </c>
      <c r="BI16" t="str">
        <f t="shared" si="21"/>
        <v/>
      </c>
      <c r="BJ16" t="str">
        <f t="shared" si="22"/>
        <v/>
      </c>
      <c r="BK16" t="str">
        <f t="shared" si="23"/>
        <v/>
      </c>
      <c r="BL16" t="str">
        <f t="shared" si="24"/>
        <v/>
      </c>
      <c r="BM16" t="str">
        <f t="shared" si="25"/>
        <v/>
      </c>
      <c r="BN16" t="str">
        <f t="shared" si="26"/>
        <v/>
      </c>
      <c r="BO16" t="str">
        <f t="shared" si="27"/>
        <v/>
      </c>
      <c r="BP16" t="str">
        <f t="shared" si="28"/>
        <v/>
      </c>
      <c r="BQ16" t="str">
        <f t="shared" si="29"/>
        <v/>
      </c>
      <c r="BR16" t="str">
        <f t="shared" si="30"/>
        <v/>
      </c>
      <c r="BS16" t="str">
        <f t="shared" si="31"/>
        <v/>
      </c>
      <c r="BT16" t="str">
        <f t="shared" si="32"/>
        <v/>
      </c>
      <c r="BU16" t="str">
        <f t="shared" si="33"/>
        <v/>
      </c>
    </row>
    <row r="17" spans="2:2" ht="11.25" customHeight="1" x14ac:dyDescent="0.25">
      <c r="B17" s="29"/>
    </row>
    <row r="18" spans="2:2" ht="11.25" customHeight="1" x14ac:dyDescent="0.25">
      <c r="B18" s="27"/>
    </row>
    <row r="19" spans="2:2" ht="11.25" customHeight="1" x14ac:dyDescent="0.25">
      <c r="B19" s="27"/>
    </row>
    <row r="20" spans="2:2" ht="11.25" customHeight="1" x14ac:dyDescent="0.25">
      <c r="B20" s="27"/>
    </row>
    <row r="21" spans="2:2" ht="11.25" customHeight="1" x14ac:dyDescent="0.25">
      <c r="B21" s="27"/>
    </row>
    <row r="22" spans="2:2" ht="11.25" customHeight="1" x14ac:dyDescent="0.25">
      <c r="B22" s="27"/>
    </row>
    <row r="23" spans="2:2" ht="11.25" customHeight="1" x14ac:dyDescent="0.25">
      <c r="B23" s="27"/>
    </row>
    <row r="24" spans="2:2" ht="11.25" customHeight="1" x14ac:dyDescent="0.25">
      <c r="B24" s="27"/>
    </row>
    <row r="25" spans="2:2" ht="11.25" customHeight="1" x14ac:dyDescent="0.25">
      <c r="B25" s="27"/>
    </row>
    <row r="26" spans="2:2" ht="11.25" customHeight="1" x14ac:dyDescent="0.25">
      <c r="B26" s="27"/>
    </row>
    <row r="27" spans="2:2" ht="11.25" customHeight="1" x14ac:dyDescent="0.25">
      <c r="B27" s="27"/>
    </row>
    <row r="28" spans="2:2" ht="11.25" customHeight="1" x14ac:dyDescent="0.25">
      <c r="B28" s="27"/>
    </row>
    <row r="29" spans="2:2" ht="11.25" customHeight="1" x14ac:dyDescent="0.25">
      <c r="B29" s="27"/>
    </row>
    <row r="30" spans="2:2" ht="11.25" customHeight="1" x14ac:dyDescent="0.25">
      <c r="B30" s="27"/>
    </row>
    <row r="31" spans="2:2" ht="11.25" customHeight="1" x14ac:dyDescent="0.25">
      <c r="B31" s="27"/>
    </row>
    <row r="32" spans="2:2" ht="11.25" customHeight="1" x14ac:dyDescent="0.25">
      <c r="B32" s="27"/>
    </row>
    <row r="33" spans="2:2" ht="11.25" customHeight="1" x14ac:dyDescent="0.25">
      <c r="B33" s="27"/>
    </row>
    <row r="34" spans="2:2" ht="11.25" customHeight="1" x14ac:dyDescent="0.25">
      <c r="B34" s="27"/>
    </row>
    <row r="35" spans="2:2" ht="11.25" customHeight="1" x14ac:dyDescent="0.25">
      <c r="B35" s="27"/>
    </row>
    <row r="36" spans="2:2" ht="11.25" customHeight="1" x14ac:dyDescent="0.25">
      <c r="B36" s="27"/>
    </row>
    <row r="37" spans="2:2" ht="11.25" customHeight="1" x14ac:dyDescent="0.25">
      <c r="B37" s="27"/>
    </row>
    <row r="38" spans="2:2" ht="11.25" customHeight="1" x14ac:dyDescent="0.25">
      <c r="B38" s="27"/>
    </row>
    <row r="39" spans="2:2" ht="11.25" customHeight="1" x14ac:dyDescent="0.25">
      <c r="B39" s="27"/>
    </row>
    <row r="40" spans="2:2" ht="11.25" customHeight="1" x14ac:dyDescent="0.25">
      <c r="B40" s="27"/>
    </row>
    <row r="41" spans="2:2" ht="11.25" customHeight="1" x14ac:dyDescent="0.25">
      <c r="B41" s="27"/>
    </row>
    <row r="42" spans="2:2" ht="11.25" customHeight="1" x14ac:dyDescent="0.25">
      <c r="B42" s="27"/>
    </row>
    <row r="43" spans="2:2" ht="11.25" customHeight="1" x14ac:dyDescent="0.25">
      <c r="B43" s="27"/>
    </row>
    <row r="44" spans="2:2" ht="11.25" customHeight="1" x14ac:dyDescent="0.25">
      <c r="B44" s="27"/>
    </row>
    <row r="45" spans="2:2" ht="11.25" customHeight="1" x14ac:dyDescent="0.25">
      <c r="B45" s="27"/>
    </row>
    <row r="46" spans="2:2" ht="11.25" customHeight="1" x14ac:dyDescent="0.25">
      <c r="B46" s="27"/>
    </row>
    <row r="47" spans="2:2" ht="11.25" customHeight="1" x14ac:dyDescent="0.25">
      <c r="B47" s="27"/>
    </row>
    <row r="48" spans="2:2" ht="11.25" customHeight="1" x14ac:dyDescent="0.25">
      <c r="B48" s="27"/>
    </row>
    <row r="49" spans="2:2" ht="11.25" customHeight="1" x14ac:dyDescent="0.25">
      <c r="B49" s="27"/>
    </row>
    <row r="50" spans="2:2" ht="11.25" customHeight="1" x14ac:dyDescent="0.25">
      <c r="B50" s="27"/>
    </row>
    <row r="51" spans="2:2" ht="11.25" customHeight="1" x14ac:dyDescent="0.25">
      <c r="B51" s="27"/>
    </row>
    <row r="52" spans="2:2" ht="11.25" customHeight="1" x14ac:dyDescent="0.25">
      <c r="B52" s="27"/>
    </row>
    <row r="53" spans="2:2" ht="11.25" customHeight="1" x14ac:dyDescent="0.25">
      <c r="B53" s="27"/>
    </row>
    <row r="54" spans="2:2" ht="11.25" customHeight="1" x14ac:dyDescent="0.25">
      <c r="B54" s="27"/>
    </row>
    <row r="55" spans="2:2" ht="11.25" customHeight="1" x14ac:dyDescent="0.25">
      <c r="B55" s="27"/>
    </row>
    <row r="56" spans="2:2" ht="11.25" customHeight="1" x14ac:dyDescent="0.25">
      <c r="B56" s="27"/>
    </row>
    <row r="57" spans="2:2" ht="11.25" customHeight="1" x14ac:dyDescent="0.25">
      <c r="B57" s="27"/>
    </row>
    <row r="58" spans="2:2" ht="11.25" customHeight="1" x14ac:dyDescent="0.25">
      <c r="B58" s="27"/>
    </row>
    <row r="59" spans="2:2" ht="11.25" customHeight="1" x14ac:dyDescent="0.25">
      <c r="B59" s="27"/>
    </row>
    <row r="60" spans="2:2" ht="11.25" customHeight="1" x14ac:dyDescent="0.25">
      <c r="B60" s="27"/>
    </row>
  </sheetData>
  <mergeCells count="1">
    <mergeCell ref="C2:AN2"/>
  </mergeCells>
  <phoneticPr fontId="6" type="noConversion"/>
  <conditionalFormatting sqref="A3:AN7 A8:A16 C8:AN16 B8:B60">
    <cfRule type="expression" dxfId="12" priority="10">
      <formula>ROW(A3)=ActiveRow</formula>
    </cfRule>
  </conditionalFormatting>
  <conditionalFormatting sqref="G3:AK3 G4:AL16">
    <cfRule type="expression" dxfId="11" priority="92">
      <formula>WEEKDAY(G$3,1)=4</formula>
    </cfRule>
    <cfRule type="expression" dxfId="10" priority="93">
      <formula>WEEKDAY(G$3,2)&gt;5</formula>
    </cfRule>
  </conditionalFormatting>
  <dataValidations count="1">
    <dataValidation type="textLength" operator="greaterThan" allowBlank="1" showInputMessage="1" showErrorMessage="1" errorTitle="Saisir un nom" error="Veuillez saisir un nom avec plus de 2 caractères." sqref="B4:B60" xr:uid="{C48CC9B1-3745-4F7C-ADF3-920F82E38069}">
      <formula1>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Masquer_Jour">
                <anchor moveWithCells="1">
                  <from>
                    <xdr:col>1</xdr:col>
                    <xdr:colOff>752475</xdr:colOff>
                    <xdr:row>0</xdr:row>
                    <xdr:rowOff>9525</xdr:rowOff>
                  </from>
                  <to>
                    <xdr:col>3</xdr:col>
                    <xdr:colOff>542925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autoLine="0" autoPict="0">
                <anchor moveWithCells="1">
                  <from>
                    <xdr:col>3</xdr:col>
                    <xdr:colOff>504825</xdr:colOff>
                    <xdr:row>0</xdr:row>
                    <xdr:rowOff>9525</xdr:rowOff>
                  </from>
                  <to>
                    <xdr:col>4</xdr:col>
                    <xdr:colOff>457200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5F15325-C334-4B9B-BBE9-00105D2DA98F}">
            <xm:f>COUNTIFS('Données macro'!$D$2:$D$15,G$3)&gt;0</xm:f>
            <x14:dxf>
              <fill>
                <patternFill>
                  <bgColor theme="7" tint="0.39994506668294322"/>
                </patternFill>
              </fill>
            </x14:dxf>
          </x14:cfRule>
          <xm:sqref>G3:AK16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C8092-2250-4491-B86B-6CB3D0836740}">
  <sheetPr codeName="Feuil3"/>
  <dimension ref="A1:BU60"/>
  <sheetViews>
    <sheetView zoomScale="85" zoomScaleNormal="85" workbookViewId="0">
      <selection activeCell="L28" sqref="L28"/>
    </sheetView>
  </sheetViews>
  <sheetFormatPr baseColWidth="10" defaultRowHeight="11.25" customHeight="1" x14ac:dyDescent="0.25"/>
  <cols>
    <col min="1" max="1" width="11.42578125" style="6"/>
    <col min="3" max="3" width="12.28515625" customWidth="1"/>
    <col min="4" max="4" width="11.140625" customWidth="1"/>
    <col min="6" max="6" width="0" hidden="1" customWidth="1"/>
    <col min="7" max="34" width="5.7109375" customWidth="1"/>
    <col min="35" max="35" width="6.42578125" customWidth="1"/>
    <col min="36" max="36" width="5.140625" customWidth="1"/>
    <col min="37" max="37" width="5.7109375" customWidth="1"/>
    <col min="38" max="38" width="1.85546875" hidden="1" customWidth="1"/>
    <col min="39" max="39" width="5.28515625" bestFit="1" customWidth="1"/>
    <col min="40" max="40" width="5.85546875" bestFit="1" customWidth="1"/>
    <col min="41" max="41" width="2.28515625" customWidth="1"/>
    <col min="42" max="72" width="11.42578125" customWidth="1"/>
  </cols>
  <sheetData>
    <row r="1" spans="1:73" ht="15" x14ac:dyDescent="0.25">
      <c r="C1" s="10">
        <v>3</v>
      </c>
      <c r="D1">
        <v>3</v>
      </c>
      <c r="G1">
        <v>2</v>
      </c>
    </row>
    <row r="2" spans="1:73" ht="25.5" thickBot="1" x14ac:dyDescent="0.55000000000000004">
      <c r="C2" s="39" t="str">
        <f>"Période du "&amp;TEXT(DATE(D1+2019,C1,1),"jj mmmm aaaa")&amp;" au "&amp;TEXT(DATE(D1+2019,C1+1,1)-1,"jj mmmm aaaa")</f>
        <v>Période du 01 mars 2022 au 31 mars 2022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</row>
    <row r="3" spans="1:73" ht="27" customHeight="1" thickBot="1" x14ac:dyDescent="0.3">
      <c r="A3" s="11" t="s">
        <v>26</v>
      </c>
      <c r="B3" s="12" t="s">
        <v>27</v>
      </c>
      <c r="C3" s="15" t="s">
        <v>28</v>
      </c>
      <c r="D3" s="13" t="str">
        <f>TEXT(G3-1,"mmmm")</f>
        <v>février</v>
      </c>
      <c r="E3" s="12" t="s">
        <v>25</v>
      </c>
      <c r="F3" s="12"/>
      <c r="G3" s="14">
        <f>DATE(D1+2019,C1,1)</f>
        <v>44621</v>
      </c>
      <c r="H3" s="14">
        <f>G3+1</f>
        <v>44622</v>
      </c>
      <c r="I3" s="14">
        <f t="shared" ref="I3:AK3" si="0">H3+1</f>
        <v>44623</v>
      </c>
      <c r="J3" s="14">
        <f t="shared" si="0"/>
        <v>44624</v>
      </c>
      <c r="K3" s="14">
        <f t="shared" si="0"/>
        <v>44625</v>
      </c>
      <c r="L3" s="14">
        <f t="shared" si="0"/>
        <v>44626</v>
      </c>
      <c r="M3" s="14">
        <f t="shared" si="0"/>
        <v>44627</v>
      </c>
      <c r="N3" s="14">
        <f t="shared" si="0"/>
        <v>44628</v>
      </c>
      <c r="O3" s="14">
        <f t="shared" si="0"/>
        <v>44629</v>
      </c>
      <c r="P3" s="14">
        <f t="shared" si="0"/>
        <v>44630</v>
      </c>
      <c r="Q3" s="14">
        <f t="shared" si="0"/>
        <v>44631</v>
      </c>
      <c r="R3" s="14">
        <f t="shared" si="0"/>
        <v>44632</v>
      </c>
      <c r="S3" s="14">
        <f t="shared" si="0"/>
        <v>44633</v>
      </c>
      <c r="T3" s="14">
        <f t="shared" si="0"/>
        <v>44634</v>
      </c>
      <c r="U3" s="14">
        <f t="shared" si="0"/>
        <v>44635</v>
      </c>
      <c r="V3" s="14">
        <f t="shared" si="0"/>
        <v>44636</v>
      </c>
      <c r="W3" s="14">
        <f t="shared" si="0"/>
        <v>44637</v>
      </c>
      <c r="X3" s="14">
        <f t="shared" si="0"/>
        <v>44638</v>
      </c>
      <c r="Y3" s="14">
        <f t="shared" si="0"/>
        <v>44639</v>
      </c>
      <c r="Z3" s="14">
        <f t="shared" si="0"/>
        <v>44640</v>
      </c>
      <c r="AA3" s="14">
        <f t="shared" si="0"/>
        <v>44641</v>
      </c>
      <c r="AB3" s="14">
        <f t="shared" si="0"/>
        <v>44642</v>
      </c>
      <c r="AC3" s="14">
        <f t="shared" si="0"/>
        <v>44643</v>
      </c>
      <c r="AD3" s="14">
        <f t="shared" si="0"/>
        <v>44644</v>
      </c>
      <c r="AE3" s="14">
        <f t="shared" si="0"/>
        <v>44645</v>
      </c>
      <c r="AF3" s="14">
        <f t="shared" si="0"/>
        <v>44646</v>
      </c>
      <c r="AG3" s="14">
        <f t="shared" si="0"/>
        <v>44647</v>
      </c>
      <c r="AH3" s="14">
        <f t="shared" si="0"/>
        <v>44648</v>
      </c>
      <c r="AI3" s="14">
        <f t="shared" si="0"/>
        <v>44649</v>
      </c>
      <c r="AJ3" s="14">
        <f t="shared" si="0"/>
        <v>44650</v>
      </c>
      <c r="AK3" s="14">
        <f t="shared" si="0"/>
        <v>44651</v>
      </c>
      <c r="AL3" s="13"/>
      <c r="AM3" s="15" t="str">
        <f>TEXT(AJ3+2,"mmmm")</f>
        <v>avril</v>
      </c>
      <c r="AN3" s="1" t="s">
        <v>24</v>
      </c>
    </row>
    <row r="4" spans="1:73" ht="11.25" customHeight="1" x14ac:dyDescent="0.25">
      <c r="A4" s="35"/>
      <c r="B4" s="36" t="s">
        <v>0</v>
      </c>
      <c r="C4" s="37" t="s">
        <v>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>
        <f t="shared" ref="AN4:AN16" si="1">SUM(D4:AK4)</f>
        <v>0</v>
      </c>
      <c r="AP4" t="str">
        <f t="shared" ref="AP4:BE16" si="2">IF(OR(ISBLANK(G4),G4=0),"",IF(AND(NOT(ISBLANK(G4)),OR(ISBLANK(H4),H4=0),OR(ISBLANK(F4),F4=0)),"Le "&amp;TEXT(G$3,"jj/mm/aaaa - "),IF(AND(NOT(ISBLANK(G4)),OR(ISBLANK(F4),F4=0),NOT(ISBLANK(H4))),"Du "&amp;TEXT(G$3,"jj/mm/aaaa"),IF(AND(NOT(ISBLANK(G4)),OR(ISBLANK(H4),H4=0),NOT(ISBLANK(F4)))," au "&amp;TEXT(G$3,"jj/mm/aaaa - "),IF(AND(NOT(ISBLANK(G4)),NOT(ISBLANK(H4)),NOT(ISBLANK(F4))),"")))))</f>
        <v/>
      </c>
      <c r="AQ4" t="str">
        <f t="shared" si="2"/>
        <v/>
      </c>
      <c r="AR4" t="str">
        <f t="shared" si="2"/>
        <v/>
      </c>
      <c r="AS4" t="str">
        <f t="shared" si="2"/>
        <v/>
      </c>
      <c r="AT4" t="str">
        <f t="shared" si="2"/>
        <v/>
      </c>
      <c r="AU4" t="str">
        <f t="shared" si="2"/>
        <v/>
      </c>
      <c r="AV4" t="str">
        <f t="shared" si="2"/>
        <v/>
      </c>
      <c r="AW4" t="str">
        <f t="shared" si="2"/>
        <v/>
      </c>
      <c r="AX4" t="str">
        <f t="shared" si="2"/>
        <v/>
      </c>
      <c r="AY4" t="str">
        <f t="shared" si="2"/>
        <v/>
      </c>
      <c r="AZ4" t="str">
        <f t="shared" si="2"/>
        <v/>
      </c>
      <c r="BA4" t="str">
        <f t="shared" si="2"/>
        <v/>
      </c>
      <c r="BB4" t="str">
        <f t="shared" si="2"/>
        <v/>
      </c>
      <c r="BC4" t="str">
        <f t="shared" si="2"/>
        <v/>
      </c>
      <c r="BD4" t="str">
        <f t="shared" si="2"/>
        <v/>
      </c>
      <c r="BE4" t="str">
        <f t="shared" si="2"/>
        <v/>
      </c>
      <c r="BF4" t="str">
        <f t="shared" ref="BF4:BT16" si="3">IF(OR(ISBLANK(W4),W4=0),"",IF(AND(NOT(ISBLANK(W4)),OR(ISBLANK(X4),X4=0),OR(ISBLANK(V4),V4=0)),"Le "&amp;TEXT(W$3,"jj/mm/aaaa - "),IF(AND(NOT(ISBLANK(W4)),OR(ISBLANK(V4),V4=0),NOT(ISBLANK(X4))),"Du "&amp;TEXT(W$3,"jj/mm/aaaa"),IF(AND(NOT(ISBLANK(W4)),OR(ISBLANK(X4),X4=0),NOT(ISBLANK(V4)))," au "&amp;TEXT(W$3,"jj/mm/aaaa - "),IF(AND(NOT(ISBLANK(W4)),NOT(ISBLANK(X4)),NOT(ISBLANK(V4))),"")))))</f>
        <v/>
      </c>
      <c r="BG4" t="str">
        <f t="shared" si="3"/>
        <v/>
      </c>
      <c r="BH4" t="str">
        <f t="shared" si="3"/>
        <v/>
      </c>
      <c r="BI4" t="str">
        <f t="shared" si="3"/>
        <v/>
      </c>
      <c r="BJ4" t="str">
        <f t="shared" si="3"/>
        <v/>
      </c>
      <c r="BK4" t="str">
        <f t="shared" si="3"/>
        <v/>
      </c>
      <c r="BL4" t="str">
        <f t="shared" si="3"/>
        <v/>
      </c>
      <c r="BM4" t="str">
        <f t="shared" si="3"/>
        <v/>
      </c>
      <c r="BN4" t="str">
        <f t="shared" si="3"/>
        <v/>
      </c>
      <c r="BO4" t="str">
        <f t="shared" si="3"/>
        <v/>
      </c>
      <c r="BP4" t="str">
        <f t="shared" si="3"/>
        <v/>
      </c>
      <c r="BQ4" t="str">
        <f t="shared" si="3"/>
        <v/>
      </c>
      <c r="BR4" t="str">
        <f t="shared" si="3"/>
        <v/>
      </c>
      <c r="BS4" t="str">
        <f t="shared" si="3"/>
        <v/>
      </c>
      <c r="BT4" t="str">
        <f t="shared" si="3"/>
        <v/>
      </c>
      <c r="BU4" t="str">
        <f t="shared" ref="BU4:BU16" si="4">CONCATENATE(AP4,AQ4,AR4,AS4,AT4,AU4,AV4,AW4,AX4,AY4,AZ4,BA4,BB4,BC4,BD4,BE4,BF4,BG4,BH4,BI4,BJ4,BK4,BL4,BM4,BN4,BO4,BP4,BQ4,BR4,BS4,BT4)</f>
        <v/>
      </c>
    </row>
    <row r="5" spans="1:73" ht="11.25" customHeight="1" x14ac:dyDescent="0.25">
      <c r="A5" s="32"/>
      <c r="B5" s="33" t="s">
        <v>1</v>
      </c>
      <c r="C5" s="24" t="s">
        <v>1</v>
      </c>
      <c r="D5" s="1"/>
      <c r="E5" s="1"/>
      <c r="F5" s="1"/>
      <c r="G5" s="1"/>
      <c r="H5" s="1"/>
      <c r="I5" s="1"/>
      <c r="J5" s="1"/>
      <c r="K5" s="1"/>
      <c r="L5" s="1"/>
      <c r="M5" s="1">
        <v>2</v>
      </c>
      <c r="N5" s="1"/>
      <c r="O5" s="1"/>
      <c r="P5" s="1">
        <v>2</v>
      </c>
      <c r="Q5" s="1">
        <v>2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>
        <f t="shared" si="1"/>
        <v>6</v>
      </c>
      <c r="AP5" t="str">
        <f t="shared" si="2"/>
        <v/>
      </c>
      <c r="AQ5" t="str">
        <f t="shared" si="2"/>
        <v/>
      </c>
      <c r="AR5" t="str">
        <f t="shared" si="2"/>
        <v/>
      </c>
      <c r="AS5" t="str">
        <f t="shared" si="2"/>
        <v/>
      </c>
      <c r="AT5" t="str">
        <f t="shared" si="2"/>
        <v/>
      </c>
      <c r="AU5" t="str">
        <f t="shared" si="2"/>
        <v/>
      </c>
      <c r="AV5" t="str">
        <f t="shared" si="2"/>
        <v xml:space="preserve">Le 07/03/2022 - </v>
      </c>
      <c r="AW5" t="str">
        <f t="shared" si="2"/>
        <v/>
      </c>
      <c r="AX5" t="str">
        <f t="shared" si="2"/>
        <v/>
      </c>
      <c r="AY5" t="str">
        <f t="shared" si="2"/>
        <v>Du 10/03/2022</v>
      </c>
      <c r="AZ5" t="str">
        <f t="shared" si="2"/>
        <v xml:space="preserve"> au 11/03/2022 - </v>
      </c>
      <c r="BA5" t="str">
        <f t="shared" si="2"/>
        <v/>
      </c>
      <c r="BB5" t="str">
        <f t="shared" si="2"/>
        <v/>
      </c>
      <c r="BC5" t="str">
        <f t="shared" si="2"/>
        <v/>
      </c>
      <c r="BD5" t="str">
        <f t="shared" si="2"/>
        <v/>
      </c>
      <c r="BE5" t="str">
        <f t="shared" si="2"/>
        <v/>
      </c>
      <c r="BF5" t="str">
        <f t="shared" si="3"/>
        <v/>
      </c>
      <c r="BG5" t="str">
        <f t="shared" si="3"/>
        <v/>
      </c>
      <c r="BH5" t="str">
        <f t="shared" si="3"/>
        <v/>
      </c>
      <c r="BI5" t="str">
        <f t="shared" si="3"/>
        <v/>
      </c>
      <c r="BJ5" t="str">
        <f t="shared" si="3"/>
        <v/>
      </c>
      <c r="BK5" t="str">
        <f t="shared" si="3"/>
        <v/>
      </c>
      <c r="BL5" t="str">
        <f t="shared" si="3"/>
        <v/>
      </c>
      <c r="BM5" t="str">
        <f t="shared" si="3"/>
        <v/>
      </c>
      <c r="BN5" t="str">
        <f t="shared" si="3"/>
        <v/>
      </c>
      <c r="BO5" t="str">
        <f t="shared" si="3"/>
        <v/>
      </c>
      <c r="BP5" t="str">
        <f t="shared" si="3"/>
        <v/>
      </c>
      <c r="BQ5" t="str">
        <f t="shared" si="3"/>
        <v/>
      </c>
      <c r="BR5" t="str">
        <f t="shared" si="3"/>
        <v/>
      </c>
      <c r="BS5" t="str">
        <f t="shared" si="3"/>
        <v/>
      </c>
      <c r="BT5" t="str">
        <f t="shared" si="3"/>
        <v/>
      </c>
      <c r="BU5" t="str">
        <f t="shared" si="4"/>
        <v xml:space="preserve">Le 07/03/2022 - Du 10/03/2022 au 11/03/2022 - </v>
      </c>
    </row>
    <row r="6" spans="1:73" ht="11.25" customHeight="1" x14ac:dyDescent="0.25">
      <c r="A6" s="32"/>
      <c r="B6" s="33" t="s">
        <v>2</v>
      </c>
      <c r="C6" s="24" t="s">
        <v>2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>
        <f t="shared" si="1"/>
        <v>0</v>
      </c>
      <c r="AP6" t="str">
        <f t="shared" si="2"/>
        <v/>
      </c>
      <c r="AQ6" t="str">
        <f t="shared" si="2"/>
        <v/>
      </c>
      <c r="AR6" t="str">
        <f t="shared" si="2"/>
        <v/>
      </c>
      <c r="AS6" t="str">
        <f t="shared" si="2"/>
        <v/>
      </c>
      <c r="AT6" t="str">
        <f t="shared" si="2"/>
        <v/>
      </c>
      <c r="AU6" t="str">
        <f t="shared" si="2"/>
        <v/>
      </c>
      <c r="AV6" t="str">
        <f t="shared" si="2"/>
        <v/>
      </c>
      <c r="AW6" t="str">
        <f t="shared" si="2"/>
        <v/>
      </c>
      <c r="AX6" t="str">
        <f t="shared" si="2"/>
        <v/>
      </c>
      <c r="AY6" t="str">
        <f t="shared" si="2"/>
        <v/>
      </c>
      <c r="AZ6" t="str">
        <f t="shared" si="2"/>
        <v/>
      </c>
      <c r="BA6" t="str">
        <f t="shared" si="2"/>
        <v/>
      </c>
      <c r="BB6" t="str">
        <f t="shared" si="2"/>
        <v/>
      </c>
      <c r="BC6" t="str">
        <f t="shared" si="2"/>
        <v/>
      </c>
      <c r="BD6" t="str">
        <f t="shared" si="2"/>
        <v/>
      </c>
      <c r="BE6" t="str">
        <f t="shared" si="2"/>
        <v/>
      </c>
      <c r="BF6" t="str">
        <f t="shared" si="3"/>
        <v/>
      </c>
      <c r="BG6" t="str">
        <f t="shared" si="3"/>
        <v/>
      </c>
      <c r="BH6" t="str">
        <f t="shared" si="3"/>
        <v/>
      </c>
      <c r="BI6" t="str">
        <f t="shared" si="3"/>
        <v/>
      </c>
      <c r="BJ6" t="str">
        <f t="shared" si="3"/>
        <v/>
      </c>
      <c r="BK6" t="str">
        <f t="shared" si="3"/>
        <v/>
      </c>
      <c r="BL6" t="str">
        <f t="shared" si="3"/>
        <v/>
      </c>
      <c r="BM6" t="str">
        <f t="shared" si="3"/>
        <v/>
      </c>
      <c r="BN6" t="str">
        <f t="shared" si="3"/>
        <v/>
      </c>
      <c r="BO6" t="str">
        <f t="shared" si="3"/>
        <v/>
      </c>
      <c r="BP6" t="str">
        <f t="shared" si="3"/>
        <v/>
      </c>
      <c r="BQ6" t="str">
        <f t="shared" si="3"/>
        <v/>
      </c>
      <c r="BR6" t="str">
        <f t="shared" si="3"/>
        <v/>
      </c>
      <c r="BS6" t="str">
        <f t="shared" si="3"/>
        <v/>
      </c>
      <c r="BT6" t="str">
        <f t="shared" si="3"/>
        <v/>
      </c>
      <c r="BU6" t="str">
        <f t="shared" si="4"/>
        <v/>
      </c>
    </row>
    <row r="7" spans="1:73" ht="11.25" customHeight="1" x14ac:dyDescent="0.25">
      <c r="A7" s="32"/>
      <c r="B7" s="33" t="s">
        <v>3</v>
      </c>
      <c r="C7" s="24" t="s">
        <v>3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>
        <f t="shared" si="1"/>
        <v>0</v>
      </c>
      <c r="AP7" t="str">
        <f t="shared" si="2"/>
        <v/>
      </c>
      <c r="AQ7" t="str">
        <f t="shared" si="2"/>
        <v/>
      </c>
      <c r="AR7" t="str">
        <f t="shared" si="2"/>
        <v/>
      </c>
      <c r="AS7" t="str">
        <f t="shared" si="2"/>
        <v/>
      </c>
      <c r="AT7" t="str">
        <f t="shared" si="2"/>
        <v/>
      </c>
      <c r="AU7" t="str">
        <f t="shared" si="2"/>
        <v/>
      </c>
      <c r="AV7" t="str">
        <f t="shared" si="2"/>
        <v/>
      </c>
      <c r="AW7" t="str">
        <f t="shared" si="2"/>
        <v/>
      </c>
      <c r="AX7" t="str">
        <f t="shared" si="2"/>
        <v/>
      </c>
      <c r="AY7" t="str">
        <f t="shared" si="2"/>
        <v/>
      </c>
      <c r="AZ7" t="str">
        <f t="shared" si="2"/>
        <v/>
      </c>
      <c r="BA7" t="str">
        <f t="shared" si="2"/>
        <v/>
      </c>
      <c r="BB7" t="str">
        <f t="shared" si="2"/>
        <v/>
      </c>
      <c r="BC7" t="str">
        <f t="shared" si="2"/>
        <v/>
      </c>
      <c r="BD7" t="str">
        <f t="shared" si="2"/>
        <v/>
      </c>
      <c r="BE7" t="str">
        <f t="shared" si="2"/>
        <v/>
      </c>
      <c r="BF7" t="str">
        <f t="shared" si="3"/>
        <v/>
      </c>
      <c r="BG7" t="str">
        <f t="shared" si="3"/>
        <v/>
      </c>
      <c r="BH7" t="str">
        <f t="shared" si="3"/>
        <v/>
      </c>
      <c r="BI7" t="str">
        <f t="shared" si="3"/>
        <v/>
      </c>
      <c r="BJ7" t="str">
        <f t="shared" si="3"/>
        <v/>
      </c>
      <c r="BK7" t="str">
        <f t="shared" si="3"/>
        <v/>
      </c>
      <c r="BL7" t="str">
        <f t="shared" si="3"/>
        <v/>
      </c>
      <c r="BM7" t="str">
        <f t="shared" si="3"/>
        <v/>
      </c>
      <c r="BN7" t="str">
        <f t="shared" si="3"/>
        <v/>
      </c>
      <c r="BO7" t="str">
        <f t="shared" si="3"/>
        <v/>
      </c>
      <c r="BP7" t="str">
        <f t="shared" si="3"/>
        <v/>
      </c>
      <c r="BQ7" t="str">
        <f t="shared" si="3"/>
        <v/>
      </c>
      <c r="BR7" t="str">
        <f t="shared" si="3"/>
        <v/>
      </c>
      <c r="BS7" t="str">
        <f t="shared" si="3"/>
        <v/>
      </c>
      <c r="BT7" t="str">
        <f t="shared" si="3"/>
        <v/>
      </c>
      <c r="BU7" t="str">
        <f t="shared" si="4"/>
        <v/>
      </c>
    </row>
    <row r="8" spans="1:73" ht="11.25" customHeight="1" x14ac:dyDescent="0.25">
      <c r="A8" s="32"/>
      <c r="B8" s="33" t="s">
        <v>44</v>
      </c>
      <c r="C8" s="24" t="s">
        <v>44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>
        <f t="shared" si="1"/>
        <v>0</v>
      </c>
      <c r="AP8" t="str">
        <f t="shared" si="2"/>
        <v/>
      </c>
      <c r="AQ8" t="str">
        <f t="shared" si="2"/>
        <v/>
      </c>
      <c r="AR8" t="str">
        <f t="shared" si="2"/>
        <v/>
      </c>
      <c r="AS8" t="str">
        <f t="shared" si="2"/>
        <v/>
      </c>
      <c r="AT8" t="str">
        <f t="shared" si="2"/>
        <v/>
      </c>
      <c r="AU8" t="str">
        <f t="shared" si="2"/>
        <v/>
      </c>
      <c r="AV8" t="str">
        <f t="shared" si="2"/>
        <v/>
      </c>
      <c r="AW8" t="str">
        <f t="shared" si="2"/>
        <v/>
      </c>
      <c r="AX8" t="str">
        <f t="shared" si="2"/>
        <v/>
      </c>
      <c r="AY8" t="str">
        <f t="shared" si="2"/>
        <v/>
      </c>
      <c r="AZ8" t="str">
        <f t="shared" si="2"/>
        <v/>
      </c>
      <c r="BA8" t="str">
        <f t="shared" si="2"/>
        <v/>
      </c>
      <c r="BB8" t="str">
        <f t="shared" si="2"/>
        <v/>
      </c>
      <c r="BC8" t="str">
        <f t="shared" si="2"/>
        <v/>
      </c>
      <c r="BD8" t="str">
        <f t="shared" si="2"/>
        <v/>
      </c>
      <c r="BE8" t="str">
        <f t="shared" si="2"/>
        <v/>
      </c>
      <c r="BF8" t="str">
        <f t="shared" si="3"/>
        <v/>
      </c>
      <c r="BG8" t="str">
        <f t="shared" si="3"/>
        <v/>
      </c>
      <c r="BH8" t="str">
        <f t="shared" si="3"/>
        <v/>
      </c>
      <c r="BI8" t="str">
        <f t="shared" si="3"/>
        <v/>
      </c>
      <c r="BJ8" t="str">
        <f t="shared" si="3"/>
        <v/>
      </c>
      <c r="BK8" t="str">
        <f t="shared" si="3"/>
        <v/>
      </c>
      <c r="BL8" t="str">
        <f t="shared" si="3"/>
        <v/>
      </c>
      <c r="BM8" t="str">
        <f t="shared" si="3"/>
        <v/>
      </c>
      <c r="BN8" t="str">
        <f t="shared" si="3"/>
        <v/>
      </c>
      <c r="BO8" t="str">
        <f t="shared" si="3"/>
        <v/>
      </c>
      <c r="BP8" t="str">
        <f t="shared" si="3"/>
        <v/>
      </c>
      <c r="BQ8" t="str">
        <f t="shared" si="3"/>
        <v/>
      </c>
      <c r="BR8" t="str">
        <f t="shared" si="3"/>
        <v/>
      </c>
      <c r="BS8" t="str">
        <f t="shared" si="3"/>
        <v/>
      </c>
      <c r="BT8" t="str">
        <f t="shared" si="3"/>
        <v/>
      </c>
      <c r="BU8" t="str">
        <f t="shared" si="4"/>
        <v/>
      </c>
    </row>
    <row r="9" spans="1:73" ht="11.25" customHeight="1" x14ac:dyDescent="0.25">
      <c r="A9" s="32"/>
      <c r="B9" s="33" t="s">
        <v>47</v>
      </c>
      <c r="C9" s="24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>
        <f t="shared" si="1"/>
        <v>0</v>
      </c>
      <c r="AP9" t="str">
        <f t="shared" si="2"/>
        <v/>
      </c>
      <c r="AQ9" t="str">
        <f t="shared" si="2"/>
        <v/>
      </c>
      <c r="AR9" t="str">
        <f t="shared" si="2"/>
        <v/>
      </c>
      <c r="AS9" t="str">
        <f t="shared" si="2"/>
        <v/>
      </c>
      <c r="AT9" t="str">
        <f t="shared" si="2"/>
        <v/>
      </c>
      <c r="AU9" t="str">
        <f t="shared" si="2"/>
        <v/>
      </c>
      <c r="AV9" t="str">
        <f t="shared" si="2"/>
        <v/>
      </c>
      <c r="AW9" t="str">
        <f t="shared" si="2"/>
        <v/>
      </c>
      <c r="AX9" t="str">
        <f t="shared" si="2"/>
        <v/>
      </c>
      <c r="AY9" t="str">
        <f t="shared" si="2"/>
        <v/>
      </c>
      <c r="AZ9" t="str">
        <f t="shared" si="2"/>
        <v/>
      </c>
      <c r="BA9" t="str">
        <f t="shared" si="2"/>
        <v/>
      </c>
      <c r="BB9" t="str">
        <f t="shared" si="2"/>
        <v/>
      </c>
      <c r="BC9" t="str">
        <f t="shared" si="2"/>
        <v/>
      </c>
      <c r="BD9" t="str">
        <f t="shared" si="2"/>
        <v/>
      </c>
      <c r="BE9" t="str">
        <f t="shared" si="2"/>
        <v/>
      </c>
      <c r="BF9" t="str">
        <f t="shared" si="3"/>
        <v/>
      </c>
      <c r="BG9" t="str">
        <f t="shared" si="3"/>
        <v/>
      </c>
      <c r="BH9" t="str">
        <f t="shared" si="3"/>
        <v/>
      </c>
      <c r="BI9" t="str">
        <f t="shared" si="3"/>
        <v/>
      </c>
      <c r="BJ9" t="str">
        <f t="shared" si="3"/>
        <v/>
      </c>
      <c r="BK9" t="str">
        <f t="shared" si="3"/>
        <v/>
      </c>
      <c r="BL9" t="str">
        <f t="shared" si="3"/>
        <v/>
      </c>
      <c r="BM9" t="str">
        <f t="shared" si="3"/>
        <v/>
      </c>
      <c r="BN9" t="str">
        <f t="shared" si="3"/>
        <v/>
      </c>
      <c r="BO9" t="str">
        <f t="shared" si="3"/>
        <v/>
      </c>
      <c r="BP9" t="str">
        <f t="shared" si="3"/>
        <v/>
      </c>
      <c r="BQ9" t="str">
        <f t="shared" si="3"/>
        <v/>
      </c>
      <c r="BR9" t="str">
        <f t="shared" si="3"/>
        <v/>
      </c>
      <c r="BS9" t="str">
        <f t="shared" si="3"/>
        <v/>
      </c>
      <c r="BT9" t="str">
        <f t="shared" si="3"/>
        <v/>
      </c>
      <c r="BU9" t="str">
        <f t="shared" si="4"/>
        <v/>
      </c>
    </row>
    <row r="10" spans="1:73" ht="11.25" customHeight="1" x14ac:dyDescent="0.25">
      <c r="A10" s="32"/>
      <c r="B10" s="33" t="s">
        <v>48</v>
      </c>
      <c r="C10" s="24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>
        <f t="shared" si="1"/>
        <v>0</v>
      </c>
      <c r="AP10" t="str">
        <f t="shared" si="2"/>
        <v/>
      </c>
      <c r="AQ10" t="str">
        <f t="shared" si="2"/>
        <v/>
      </c>
      <c r="AR10" t="str">
        <f t="shared" si="2"/>
        <v/>
      </c>
      <c r="AS10" t="str">
        <f t="shared" si="2"/>
        <v/>
      </c>
      <c r="AT10" t="str">
        <f t="shared" si="2"/>
        <v/>
      </c>
      <c r="AU10" t="str">
        <f t="shared" si="2"/>
        <v/>
      </c>
      <c r="AV10" t="str">
        <f t="shared" si="2"/>
        <v/>
      </c>
      <c r="AW10" t="str">
        <f t="shared" si="2"/>
        <v/>
      </c>
      <c r="AX10" t="str">
        <f t="shared" si="2"/>
        <v/>
      </c>
      <c r="AY10" t="str">
        <f t="shared" si="2"/>
        <v/>
      </c>
      <c r="AZ10" t="str">
        <f t="shared" si="2"/>
        <v/>
      </c>
      <c r="BA10" t="str">
        <f t="shared" si="2"/>
        <v/>
      </c>
      <c r="BB10" t="str">
        <f t="shared" si="2"/>
        <v/>
      </c>
      <c r="BC10" t="str">
        <f t="shared" si="2"/>
        <v/>
      </c>
      <c r="BD10" t="str">
        <f t="shared" si="2"/>
        <v/>
      </c>
      <c r="BE10" t="str">
        <f t="shared" si="2"/>
        <v/>
      </c>
      <c r="BF10" t="str">
        <f t="shared" si="3"/>
        <v/>
      </c>
      <c r="BG10" t="str">
        <f t="shared" si="3"/>
        <v/>
      </c>
      <c r="BH10" t="str">
        <f t="shared" si="3"/>
        <v/>
      </c>
      <c r="BI10" t="str">
        <f t="shared" si="3"/>
        <v/>
      </c>
      <c r="BJ10" t="str">
        <f t="shared" si="3"/>
        <v/>
      </c>
      <c r="BK10" t="str">
        <f t="shared" si="3"/>
        <v/>
      </c>
      <c r="BL10" t="str">
        <f t="shared" si="3"/>
        <v/>
      </c>
      <c r="BM10" t="str">
        <f t="shared" si="3"/>
        <v/>
      </c>
      <c r="BN10" t="str">
        <f t="shared" si="3"/>
        <v/>
      </c>
      <c r="BO10" t="str">
        <f t="shared" si="3"/>
        <v/>
      </c>
      <c r="BP10" t="str">
        <f t="shared" si="3"/>
        <v/>
      </c>
      <c r="BQ10" t="str">
        <f t="shared" si="3"/>
        <v/>
      </c>
      <c r="BR10" t="str">
        <f t="shared" si="3"/>
        <v/>
      </c>
      <c r="BS10" t="str">
        <f t="shared" si="3"/>
        <v/>
      </c>
      <c r="BT10" t="str">
        <f t="shared" si="3"/>
        <v/>
      </c>
      <c r="BU10" t="str">
        <f t="shared" si="4"/>
        <v/>
      </c>
    </row>
    <row r="11" spans="1:73" ht="11.25" customHeight="1" x14ac:dyDescent="0.25">
      <c r="A11" s="32"/>
      <c r="B11" s="33" t="s">
        <v>49</v>
      </c>
      <c r="C11" s="24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>
        <f t="shared" si="1"/>
        <v>0</v>
      </c>
      <c r="AP11" t="str">
        <f t="shared" si="2"/>
        <v/>
      </c>
      <c r="AQ11" t="str">
        <f t="shared" si="2"/>
        <v/>
      </c>
      <c r="AR11" t="str">
        <f t="shared" si="2"/>
        <v/>
      </c>
      <c r="AS11" t="str">
        <f t="shared" si="2"/>
        <v/>
      </c>
      <c r="AT11" t="str">
        <f t="shared" si="2"/>
        <v/>
      </c>
      <c r="AU11" t="str">
        <f t="shared" si="2"/>
        <v/>
      </c>
      <c r="AV11" t="str">
        <f t="shared" si="2"/>
        <v/>
      </c>
      <c r="AW11" t="str">
        <f t="shared" si="2"/>
        <v/>
      </c>
      <c r="AX11" t="str">
        <f t="shared" si="2"/>
        <v/>
      </c>
      <c r="AY11" t="str">
        <f t="shared" si="2"/>
        <v/>
      </c>
      <c r="AZ11" t="str">
        <f t="shared" si="2"/>
        <v/>
      </c>
      <c r="BA11" t="str">
        <f t="shared" si="2"/>
        <v/>
      </c>
      <c r="BB11" t="str">
        <f t="shared" si="2"/>
        <v/>
      </c>
      <c r="BC11" t="str">
        <f t="shared" si="2"/>
        <v/>
      </c>
      <c r="BD11" t="str">
        <f t="shared" si="2"/>
        <v/>
      </c>
      <c r="BE11" t="str">
        <f t="shared" si="2"/>
        <v/>
      </c>
      <c r="BF11" t="str">
        <f t="shared" si="3"/>
        <v/>
      </c>
      <c r="BG11" t="str">
        <f t="shared" si="3"/>
        <v/>
      </c>
      <c r="BH11" t="str">
        <f t="shared" si="3"/>
        <v/>
      </c>
      <c r="BI11" t="str">
        <f t="shared" si="3"/>
        <v/>
      </c>
      <c r="BJ11" t="str">
        <f t="shared" si="3"/>
        <v/>
      </c>
      <c r="BK11" t="str">
        <f t="shared" si="3"/>
        <v/>
      </c>
      <c r="BL11" t="str">
        <f t="shared" si="3"/>
        <v/>
      </c>
      <c r="BM11" t="str">
        <f t="shared" si="3"/>
        <v/>
      </c>
      <c r="BN11" t="str">
        <f t="shared" si="3"/>
        <v/>
      </c>
      <c r="BO11" t="str">
        <f t="shared" si="3"/>
        <v/>
      </c>
      <c r="BP11" t="str">
        <f t="shared" si="3"/>
        <v/>
      </c>
      <c r="BQ11" t="str">
        <f t="shared" si="3"/>
        <v/>
      </c>
      <c r="BR11" t="str">
        <f t="shared" si="3"/>
        <v/>
      </c>
      <c r="BS11" t="str">
        <f t="shared" si="3"/>
        <v/>
      </c>
      <c r="BT11" t="str">
        <f t="shared" si="3"/>
        <v/>
      </c>
      <c r="BU11" t="str">
        <f t="shared" si="4"/>
        <v/>
      </c>
    </row>
    <row r="12" spans="1:73" ht="11.25" customHeight="1" x14ac:dyDescent="0.25">
      <c r="A12" s="32"/>
      <c r="B12" s="33" t="s">
        <v>50</v>
      </c>
      <c r="C12" s="24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>
        <f t="shared" si="1"/>
        <v>0</v>
      </c>
      <c r="AP12" t="str">
        <f t="shared" si="2"/>
        <v/>
      </c>
      <c r="AQ12" t="str">
        <f t="shared" si="2"/>
        <v/>
      </c>
      <c r="AR12" t="str">
        <f t="shared" si="2"/>
        <v/>
      </c>
      <c r="AS12" t="str">
        <f t="shared" si="2"/>
        <v/>
      </c>
      <c r="AT12" t="str">
        <f t="shared" si="2"/>
        <v/>
      </c>
      <c r="AU12" t="str">
        <f t="shared" si="2"/>
        <v/>
      </c>
      <c r="AV12" t="str">
        <f t="shared" si="2"/>
        <v/>
      </c>
      <c r="AW12" t="str">
        <f t="shared" si="2"/>
        <v/>
      </c>
      <c r="AX12" t="str">
        <f t="shared" si="2"/>
        <v/>
      </c>
      <c r="AY12" t="str">
        <f t="shared" si="2"/>
        <v/>
      </c>
      <c r="AZ12" t="str">
        <f t="shared" si="2"/>
        <v/>
      </c>
      <c r="BA12" t="str">
        <f t="shared" si="2"/>
        <v/>
      </c>
      <c r="BB12" t="str">
        <f t="shared" si="2"/>
        <v/>
      </c>
      <c r="BC12" t="str">
        <f t="shared" si="2"/>
        <v/>
      </c>
      <c r="BD12" t="str">
        <f t="shared" si="2"/>
        <v/>
      </c>
      <c r="BE12" t="str">
        <f t="shared" si="2"/>
        <v/>
      </c>
      <c r="BF12" t="str">
        <f t="shared" si="3"/>
        <v/>
      </c>
      <c r="BG12" t="str">
        <f t="shared" si="3"/>
        <v/>
      </c>
      <c r="BH12" t="str">
        <f t="shared" si="3"/>
        <v/>
      </c>
      <c r="BI12" t="str">
        <f t="shared" si="3"/>
        <v/>
      </c>
      <c r="BJ12" t="str">
        <f t="shared" si="3"/>
        <v/>
      </c>
      <c r="BK12" t="str">
        <f t="shared" si="3"/>
        <v/>
      </c>
      <c r="BL12" t="str">
        <f t="shared" si="3"/>
        <v/>
      </c>
      <c r="BM12" t="str">
        <f t="shared" si="3"/>
        <v/>
      </c>
      <c r="BN12" t="str">
        <f t="shared" si="3"/>
        <v/>
      </c>
      <c r="BO12" t="str">
        <f t="shared" si="3"/>
        <v/>
      </c>
      <c r="BP12" t="str">
        <f t="shared" si="3"/>
        <v/>
      </c>
      <c r="BQ12" t="str">
        <f t="shared" si="3"/>
        <v/>
      </c>
      <c r="BR12" t="str">
        <f t="shared" si="3"/>
        <v/>
      </c>
      <c r="BS12" t="str">
        <f t="shared" si="3"/>
        <v/>
      </c>
      <c r="BT12" t="str">
        <f t="shared" si="3"/>
        <v/>
      </c>
      <c r="BU12" t="str">
        <f t="shared" si="4"/>
        <v/>
      </c>
    </row>
    <row r="13" spans="1:73" ht="11.25" customHeight="1" x14ac:dyDescent="0.25">
      <c r="A13" s="32"/>
      <c r="B13" s="33" t="s">
        <v>65</v>
      </c>
      <c r="C13" s="24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>
        <f t="shared" si="1"/>
        <v>0</v>
      </c>
      <c r="AP13" t="str">
        <f t="shared" si="2"/>
        <v/>
      </c>
      <c r="AQ13" t="str">
        <f t="shared" si="2"/>
        <v/>
      </c>
      <c r="AR13" t="str">
        <f t="shared" si="2"/>
        <v/>
      </c>
      <c r="AS13" t="str">
        <f t="shared" si="2"/>
        <v/>
      </c>
      <c r="AT13" t="str">
        <f t="shared" si="2"/>
        <v/>
      </c>
      <c r="AU13" t="str">
        <f t="shared" si="2"/>
        <v/>
      </c>
      <c r="AV13" t="str">
        <f t="shared" si="2"/>
        <v/>
      </c>
      <c r="AW13" t="str">
        <f t="shared" si="2"/>
        <v/>
      </c>
      <c r="AX13" t="str">
        <f t="shared" si="2"/>
        <v/>
      </c>
      <c r="AY13" t="str">
        <f t="shared" si="2"/>
        <v/>
      </c>
      <c r="AZ13" t="str">
        <f t="shared" si="2"/>
        <v/>
      </c>
      <c r="BA13" t="str">
        <f t="shared" si="2"/>
        <v/>
      </c>
      <c r="BB13" t="str">
        <f t="shared" si="2"/>
        <v/>
      </c>
      <c r="BC13" t="str">
        <f t="shared" si="2"/>
        <v/>
      </c>
      <c r="BD13" t="str">
        <f t="shared" si="2"/>
        <v/>
      </c>
      <c r="BE13" t="str">
        <f t="shared" si="2"/>
        <v/>
      </c>
      <c r="BF13" t="str">
        <f t="shared" si="3"/>
        <v/>
      </c>
      <c r="BG13" t="str">
        <f t="shared" si="3"/>
        <v/>
      </c>
      <c r="BH13" t="str">
        <f t="shared" si="3"/>
        <v/>
      </c>
      <c r="BI13" t="str">
        <f t="shared" si="3"/>
        <v/>
      </c>
      <c r="BJ13" t="str">
        <f t="shared" si="3"/>
        <v/>
      </c>
      <c r="BK13" t="str">
        <f t="shared" si="3"/>
        <v/>
      </c>
      <c r="BL13" t="str">
        <f t="shared" si="3"/>
        <v/>
      </c>
      <c r="BM13" t="str">
        <f t="shared" si="3"/>
        <v/>
      </c>
      <c r="BN13" t="str">
        <f t="shared" si="3"/>
        <v/>
      </c>
      <c r="BO13" t="str">
        <f t="shared" si="3"/>
        <v/>
      </c>
      <c r="BP13" t="str">
        <f t="shared" si="3"/>
        <v/>
      </c>
      <c r="BQ13" t="str">
        <f t="shared" si="3"/>
        <v/>
      </c>
      <c r="BR13" t="str">
        <f t="shared" si="3"/>
        <v/>
      </c>
      <c r="BS13" t="str">
        <f t="shared" si="3"/>
        <v/>
      </c>
      <c r="BT13" t="str">
        <f t="shared" si="3"/>
        <v/>
      </c>
      <c r="BU13" t="str">
        <f t="shared" si="4"/>
        <v/>
      </c>
    </row>
    <row r="14" spans="1:73" ht="11.25" customHeight="1" x14ac:dyDescent="0.25">
      <c r="A14" s="32"/>
      <c r="B14" s="33" t="s">
        <v>66</v>
      </c>
      <c r="C14" s="24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>
        <f t="shared" si="1"/>
        <v>0</v>
      </c>
      <c r="AP14" t="str">
        <f t="shared" si="2"/>
        <v/>
      </c>
      <c r="AQ14" t="str">
        <f t="shared" si="2"/>
        <v/>
      </c>
      <c r="AR14" t="str">
        <f t="shared" si="2"/>
        <v/>
      </c>
      <c r="AS14" t="str">
        <f t="shared" si="2"/>
        <v/>
      </c>
      <c r="AT14" t="str">
        <f t="shared" si="2"/>
        <v/>
      </c>
      <c r="AU14" t="str">
        <f t="shared" si="2"/>
        <v/>
      </c>
      <c r="AV14" t="str">
        <f t="shared" si="2"/>
        <v/>
      </c>
      <c r="AW14" t="str">
        <f t="shared" si="2"/>
        <v/>
      </c>
      <c r="AX14" t="str">
        <f t="shared" si="2"/>
        <v/>
      </c>
      <c r="AY14" t="str">
        <f t="shared" si="2"/>
        <v/>
      </c>
      <c r="AZ14" t="str">
        <f t="shared" si="2"/>
        <v/>
      </c>
      <c r="BA14" t="str">
        <f t="shared" si="2"/>
        <v/>
      </c>
      <c r="BB14" t="str">
        <f t="shared" si="2"/>
        <v/>
      </c>
      <c r="BC14" t="str">
        <f t="shared" si="2"/>
        <v/>
      </c>
      <c r="BD14" t="str">
        <f t="shared" si="2"/>
        <v/>
      </c>
      <c r="BE14" t="str">
        <f t="shared" si="2"/>
        <v/>
      </c>
      <c r="BF14" t="str">
        <f t="shared" si="3"/>
        <v/>
      </c>
      <c r="BG14" t="str">
        <f t="shared" si="3"/>
        <v/>
      </c>
      <c r="BH14" t="str">
        <f t="shared" si="3"/>
        <v/>
      </c>
      <c r="BI14" t="str">
        <f t="shared" si="3"/>
        <v/>
      </c>
      <c r="BJ14" t="str">
        <f t="shared" si="3"/>
        <v/>
      </c>
      <c r="BK14" t="str">
        <f t="shared" si="3"/>
        <v/>
      </c>
      <c r="BL14" t="str">
        <f t="shared" si="3"/>
        <v/>
      </c>
      <c r="BM14" t="str">
        <f t="shared" si="3"/>
        <v/>
      </c>
      <c r="BN14" t="str">
        <f t="shared" si="3"/>
        <v/>
      </c>
      <c r="BO14" t="str">
        <f t="shared" si="3"/>
        <v/>
      </c>
      <c r="BP14" t="str">
        <f t="shared" si="3"/>
        <v/>
      </c>
      <c r="BQ14" t="str">
        <f t="shared" si="3"/>
        <v/>
      </c>
      <c r="BR14" t="str">
        <f t="shared" si="3"/>
        <v/>
      </c>
      <c r="BS14" t="str">
        <f t="shared" si="3"/>
        <v/>
      </c>
      <c r="BT14" t="str">
        <f t="shared" si="3"/>
        <v/>
      </c>
      <c r="BU14" t="str">
        <f t="shared" si="4"/>
        <v/>
      </c>
    </row>
    <row r="15" spans="1:73" ht="11.25" customHeight="1" x14ac:dyDescent="0.25">
      <c r="A15" s="32"/>
      <c r="B15" s="33" t="s">
        <v>67</v>
      </c>
      <c r="C15" s="24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>
        <f t="shared" si="1"/>
        <v>0</v>
      </c>
      <c r="AP15" t="str">
        <f t="shared" si="2"/>
        <v/>
      </c>
      <c r="AQ15" t="str">
        <f t="shared" si="2"/>
        <v/>
      </c>
      <c r="AR15" t="str">
        <f t="shared" si="2"/>
        <v/>
      </c>
      <c r="AS15" t="str">
        <f t="shared" si="2"/>
        <v/>
      </c>
      <c r="AT15" t="str">
        <f t="shared" si="2"/>
        <v/>
      </c>
      <c r="AU15" t="str">
        <f t="shared" si="2"/>
        <v/>
      </c>
      <c r="AV15" t="str">
        <f t="shared" si="2"/>
        <v/>
      </c>
      <c r="AW15" t="str">
        <f t="shared" si="2"/>
        <v/>
      </c>
      <c r="AX15" t="str">
        <f t="shared" si="2"/>
        <v/>
      </c>
      <c r="AY15" t="str">
        <f t="shared" si="2"/>
        <v/>
      </c>
      <c r="AZ15" t="str">
        <f t="shared" si="2"/>
        <v/>
      </c>
      <c r="BA15" t="str">
        <f t="shared" si="2"/>
        <v/>
      </c>
      <c r="BB15" t="str">
        <f t="shared" si="2"/>
        <v/>
      </c>
      <c r="BC15" t="str">
        <f t="shared" si="2"/>
        <v/>
      </c>
      <c r="BD15" t="str">
        <f t="shared" si="2"/>
        <v/>
      </c>
      <c r="BE15" t="str">
        <f t="shared" si="2"/>
        <v/>
      </c>
      <c r="BF15" t="str">
        <f t="shared" si="3"/>
        <v/>
      </c>
      <c r="BG15" t="str">
        <f t="shared" si="3"/>
        <v/>
      </c>
      <c r="BH15" t="str">
        <f t="shared" si="3"/>
        <v/>
      </c>
      <c r="BI15" t="str">
        <f t="shared" si="3"/>
        <v/>
      </c>
      <c r="BJ15" t="str">
        <f t="shared" si="3"/>
        <v/>
      </c>
      <c r="BK15" t="str">
        <f t="shared" si="3"/>
        <v/>
      </c>
      <c r="BL15" t="str">
        <f t="shared" si="3"/>
        <v/>
      </c>
      <c r="BM15" t="str">
        <f t="shared" si="3"/>
        <v/>
      </c>
      <c r="BN15" t="str">
        <f t="shared" si="3"/>
        <v/>
      </c>
      <c r="BO15" t="str">
        <f t="shared" si="3"/>
        <v/>
      </c>
      <c r="BP15" t="str">
        <f t="shared" si="3"/>
        <v/>
      </c>
      <c r="BQ15" t="str">
        <f t="shared" si="3"/>
        <v/>
      </c>
      <c r="BR15" t="str">
        <f t="shared" si="3"/>
        <v/>
      </c>
      <c r="BS15" t="str">
        <f t="shared" si="3"/>
        <v/>
      </c>
      <c r="BT15" t="str">
        <f t="shared" si="3"/>
        <v/>
      </c>
      <c r="BU15" t="str">
        <f t="shared" si="4"/>
        <v/>
      </c>
    </row>
    <row r="16" spans="1:73" ht="11.25" customHeight="1" x14ac:dyDescent="0.25">
      <c r="A16" s="32"/>
      <c r="B16" s="33" t="s">
        <v>68</v>
      </c>
      <c r="C16" s="24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>
        <f t="shared" si="1"/>
        <v>0</v>
      </c>
      <c r="AP16" t="str">
        <f t="shared" si="2"/>
        <v/>
      </c>
      <c r="AQ16" t="str">
        <f t="shared" si="2"/>
        <v/>
      </c>
      <c r="AR16" t="str">
        <f t="shared" si="2"/>
        <v/>
      </c>
      <c r="AS16" t="str">
        <f t="shared" si="2"/>
        <v/>
      </c>
      <c r="AT16" t="str">
        <f t="shared" si="2"/>
        <v/>
      </c>
      <c r="AU16" t="str">
        <f t="shared" si="2"/>
        <v/>
      </c>
      <c r="AV16" t="str">
        <f t="shared" si="2"/>
        <v/>
      </c>
      <c r="AW16" t="str">
        <f t="shared" si="2"/>
        <v/>
      </c>
      <c r="AX16" t="str">
        <f t="shared" si="2"/>
        <v/>
      </c>
      <c r="AY16" t="str">
        <f t="shared" si="2"/>
        <v/>
      </c>
      <c r="AZ16" t="str">
        <f t="shared" si="2"/>
        <v/>
      </c>
      <c r="BA16" t="str">
        <f t="shared" si="2"/>
        <v/>
      </c>
      <c r="BB16" t="str">
        <f t="shared" si="2"/>
        <v/>
      </c>
      <c r="BC16" t="str">
        <f t="shared" si="2"/>
        <v/>
      </c>
      <c r="BD16" t="str">
        <f t="shared" si="2"/>
        <v/>
      </c>
      <c r="BE16" t="str">
        <f t="shared" si="2"/>
        <v/>
      </c>
      <c r="BF16" t="str">
        <f t="shared" si="3"/>
        <v/>
      </c>
      <c r="BG16" t="str">
        <f t="shared" si="3"/>
        <v/>
      </c>
      <c r="BH16" t="str">
        <f t="shared" si="3"/>
        <v/>
      </c>
      <c r="BI16" t="str">
        <f t="shared" si="3"/>
        <v/>
      </c>
      <c r="BJ16" t="str">
        <f t="shared" si="3"/>
        <v/>
      </c>
      <c r="BK16" t="str">
        <f t="shared" si="3"/>
        <v/>
      </c>
      <c r="BL16" t="str">
        <f t="shared" si="3"/>
        <v/>
      </c>
      <c r="BM16" t="str">
        <f t="shared" si="3"/>
        <v/>
      </c>
      <c r="BN16" t="str">
        <f t="shared" si="3"/>
        <v/>
      </c>
      <c r="BO16" t="str">
        <f t="shared" si="3"/>
        <v/>
      </c>
      <c r="BP16" t="str">
        <f t="shared" si="3"/>
        <v/>
      </c>
      <c r="BQ16" t="str">
        <f t="shared" si="3"/>
        <v/>
      </c>
      <c r="BR16" t="str">
        <f t="shared" si="3"/>
        <v/>
      </c>
      <c r="BS16" t="str">
        <f t="shared" si="3"/>
        <v/>
      </c>
      <c r="BT16" t="str">
        <f t="shared" si="3"/>
        <v/>
      </c>
      <c r="BU16" t="str">
        <f t="shared" si="4"/>
        <v/>
      </c>
    </row>
    <row r="17" spans="2:2" ht="11.25" customHeight="1" x14ac:dyDescent="0.25">
      <c r="B17" s="27"/>
    </row>
    <row r="18" spans="2:2" ht="11.25" customHeight="1" x14ac:dyDescent="0.25">
      <c r="B18" s="27"/>
    </row>
    <row r="19" spans="2:2" ht="11.25" customHeight="1" x14ac:dyDescent="0.25">
      <c r="B19" s="27"/>
    </row>
    <row r="20" spans="2:2" ht="11.25" customHeight="1" x14ac:dyDescent="0.25">
      <c r="B20" s="27"/>
    </row>
    <row r="21" spans="2:2" ht="11.25" customHeight="1" x14ac:dyDescent="0.25">
      <c r="B21" s="27"/>
    </row>
    <row r="22" spans="2:2" ht="11.25" customHeight="1" x14ac:dyDescent="0.25">
      <c r="B22" s="27"/>
    </row>
    <row r="23" spans="2:2" ht="11.25" customHeight="1" x14ac:dyDescent="0.25">
      <c r="B23" s="27"/>
    </row>
    <row r="24" spans="2:2" ht="11.25" customHeight="1" x14ac:dyDescent="0.25">
      <c r="B24" s="27"/>
    </row>
    <row r="25" spans="2:2" ht="11.25" customHeight="1" x14ac:dyDescent="0.25">
      <c r="B25" s="27"/>
    </row>
    <row r="26" spans="2:2" ht="11.25" customHeight="1" x14ac:dyDescent="0.25">
      <c r="B26" s="27"/>
    </row>
    <row r="27" spans="2:2" ht="11.25" customHeight="1" x14ac:dyDescent="0.25">
      <c r="B27" s="27"/>
    </row>
    <row r="28" spans="2:2" ht="11.25" customHeight="1" x14ac:dyDescent="0.25">
      <c r="B28" s="27"/>
    </row>
    <row r="29" spans="2:2" ht="11.25" customHeight="1" x14ac:dyDescent="0.25">
      <c r="B29" s="27"/>
    </row>
    <row r="30" spans="2:2" ht="11.25" customHeight="1" x14ac:dyDescent="0.25">
      <c r="B30" s="27"/>
    </row>
    <row r="31" spans="2:2" ht="11.25" customHeight="1" x14ac:dyDescent="0.25">
      <c r="B31" s="27"/>
    </row>
    <row r="32" spans="2:2" ht="11.25" customHeight="1" x14ac:dyDescent="0.25">
      <c r="B32" s="27"/>
    </row>
    <row r="33" spans="2:2" ht="11.25" customHeight="1" x14ac:dyDescent="0.25">
      <c r="B33" s="27"/>
    </row>
    <row r="34" spans="2:2" ht="11.25" customHeight="1" x14ac:dyDescent="0.25">
      <c r="B34" s="27"/>
    </row>
    <row r="35" spans="2:2" ht="11.25" customHeight="1" x14ac:dyDescent="0.25">
      <c r="B35" s="27"/>
    </row>
    <row r="36" spans="2:2" ht="11.25" customHeight="1" x14ac:dyDescent="0.25">
      <c r="B36" s="27"/>
    </row>
    <row r="37" spans="2:2" ht="11.25" customHeight="1" x14ac:dyDescent="0.25">
      <c r="B37" s="27"/>
    </row>
    <row r="38" spans="2:2" ht="11.25" customHeight="1" x14ac:dyDescent="0.25">
      <c r="B38" s="27"/>
    </row>
    <row r="39" spans="2:2" ht="11.25" customHeight="1" x14ac:dyDescent="0.25">
      <c r="B39" s="27"/>
    </row>
    <row r="40" spans="2:2" ht="11.25" customHeight="1" x14ac:dyDescent="0.25">
      <c r="B40" s="27"/>
    </row>
    <row r="41" spans="2:2" ht="11.25" customHeight="1" x14ac:dyDescent="0.25">
      <c r="B41" s="27"/>
    </row>
    <row r="42" spans="2:2" ht="11.25" customHeight="1" x14ac:dyDescent="0.25">
      <c r="B42" s="27"/>
    </row>
    <row r="43" spans="2:2" ht="11.25" customHeight="1" x14ac:dyDescent="0.25">
      <c r="B43" s="27"/>
    </row>
    <row r="44" spans="2:2" ht="11.25" customHeight="1" x14ac:dyDescent="0.25">
      <c r="B44" s="27"/>
    </row>
    <row r="45" spans="2:2" ht="11.25" customHeight="1" x14ac:dyDescent="0.25">
      <c r="B45" s="27"/>
    </row>
    <row r="46" spans="2:2" ht="11.25" customHeight="1" x14ac:dyDescent="0.25">
      <c r="B46" s="27"/>
    </row>
    <row r="47" spans="2:2" ht="11.25" customHeight="1" x14ac:dyDescent="0.25">
      <c r="B47" s="27"/>
    </row>
    <row r="48" spans="2:2" ht="11.25" customHeight="1" x14ac:dyDescent="0.25">
      <c r="B48" s="27"/>
    </row>
    <row r="49" spans="2:2" ht="11.25" customHeight="1" x14ac:dyDescent="0.25">
      <c r="B49" s="27"/>
    </row>
    <row r="50" spans="2:2" ht="11.25" customHeight="1" x14ac:dyDescent="0.25">
      <c r="B50" s="27"/>
    </row>
    <row r="51" spans="2:2" ht="11.25" customHeight="1" x14ac:dyDescent="0.25">
      <c r="B51" s="27"/>
    </row>
    <row r="52" spans="2:2" ht="11.25" customHeight="1" x14ac:dyDescent="0.25">
      <c r="B52" s="27"/>
    </row>
    <row r="53" spans="2:2" ht="11.25" customHeight="1" x14ac:dyDescent="0.25">
      <c r="B53" s="27"/>
    </row>
    <row r="54" spans="2:2" ht="11.25" customHeight="1" x14ac:dyDescent="0.25">
      <c r="B54" s="27"/>
    </row>
    <row r="55" spans="2:2" ht="11.25" customHeight="1" x14ac:dyDescent="0.25">
      <c r="B55" s="27"/>
    </row>
    <row r="56" spans="2:2" ht="11.25" customHeight="1" x14ac:dyDescent="0.25">
      <c r="B56" s="27"/>
    </row>
    <row r="57" spans="2:2" ht="11.25" customHeight="1" x14ac:dyDescent="0.25">
      <c r="B57" s="27"/>
    </row>
    <row r="58" spans="2:2" ht="11.25" customHeight="1" x14ac:dyDescent="0.25">
      <c r="B58" s="27"/>
    </row>
    <row r="59" spans="2:2" ht="11.25" customHeight="1" x14ac:dyDescent="0.25">
      <c r="B59" s="27"/>
    </row>
    <row r="60" spans="2:2" ht="11.25" customHeight="1" x14ac:dyDescent="0.25">
      <c r="B60" s="27"/>
    </row>
  </sheetData>
  <mergeCells count="1">
    <mergeCell ref="C2:AN2"/>
  </mergeCells>
  <phoneticPr fontId="6" type="noConversion"/>
  <conditionalFormatting sqref="A2:BU2 AN3:BU3 A1:XFD1 BV2:XFD16 A4:AO4 C5:AO16 C17:XFD31 A5:B31 A32:XFD1048576">
    <cfRule type="expression" dxfId="8" priority="4">
      <formula>ROW(A1)=ActiveRow</formula>
    </cfRule>
  </conditionalFormatting>
  <conditionalFormatting sqref="G3:AK3 G4:AL16">
    <cfRule type="expression" dxfId="7" priority="5">
      <formula>WEEKDAY(G$3,1)=4</formula>
    </cfRule>
    <cfRule type="expression" dxfId="6" priority="6">
      <formula>WEEKDAY(G$3,2)&gt;5</formula>
    </cfRule>
  </conditionalFormatting>
  <dataValidations count="1">
    <dataValidation type="textLength" operator="greaterThan" allowBlank="1" showInputMessage="1" showErrorMessage="1" sqref="B4:B46" xr:uid="{46E1A6BB-7EC6-4EEF-8033-DE4B1D2C66DA}">
      <formula1>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defaultSize="0" autoLine="0" autoPict="0" macro="[0]!Masquer_Jour">
                <anchor moveWithCells="1">
                  <from>
                    <xdr:col>1</xdr:col>
                    <xdr:colOff>762000</xdr:colOff>
                    <xdr:row>0</xdr:row>
                    <xdr:rowOff>0</xdr:rowOff>
                  </from>
                  <to>
                    <xdr:col>3</xdr:col>
                    <xdr:colOff>552450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Drop Down 2">
              <controlPr defaultSize="0" autoLine="0" autoPict="0">
                <anchor moveWithCells="1">
                  <from>
                    <xdr:col>3</xdr:col>
                    <xdr:colOff>619125</xdr:colOff>
                    <xdr:row>0</xdr:row>
                    <xdr:rowOff>0</xdr:rowOff>
                  </from>
                  <to>
                    <xdr:col>4</xdr:col>
                    <xdr:colOff>571500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74FC6-5FDB-4900-B506-21DE4FEAD4F0}">
  <sheetPr codeName="Feuil4"/>
  <dimension ref="A1:H6"/>
  <sheetViews>
    <sheetView tabSelected="1" workbookViewId="0">
      <selection activeCell="N16" sqref="N16"/>
    </sheetView>
  </sheetViews>
  <sheetFormatPr baseColWidth="10" defaultRowHeight="15" x14ac:dyDescent="0.25"/>
  <sheetData>
    <row r="1" spans="1:8" x14ac:dyDescent="0.25">
      <c r="A1" t="s">
        <v>33</v>
      </c>
      <c r="C1" t="s">
        <v>1</v>
      </c>
    </row>
    <row r="2" spans="1:8" ht="30" x14ac:dyDescent="0.25">
      <c r="A2" s="16" t="s">
        <v>29</v>
      </c>
      <c r="B2" s="16" t="s">
        <v>30</v>
      </c>
      <c r="C2" s="17" t="s">
        <v>31</v>
      </c>
      <c r="D2" s="18" t="s">
        <v>32</v>
      </c>
      <c r="H2" s="19"/>
    </row>
    <row r="3" spans="1:8" x14ac:dyDescent="0.25">
      <c r="A3" s="19">
        <v>44565</v>
      </c>
      <c r="B3" s="19">
        <v>44572</v>
      </c>
      <c r="C3">
        <f>B3-A3+1</f>
        <v>8</v>
      </c>
      <c r="D3">
        <v>12</v>
      </c>
    </row>
    <row r="4" spans="1:8" x14ac:dyDescent="0.25">
      <c r="A4" s="19">
        <v>44575</v>
      </c>
      <c r="B4" s="19">
        <v>44575</v>
      </c>
      <c r="C4">
        <f>B4-A4+1</f>
        <v>1</v>
      </c>
      <c r="D4">
        <v>2</v>
      </c>
    </row>
    <row r="5" spans="1:8" x14ac:dyDescent="0.25">
      <c r="A5" s="19">
        <v>44599</v>
      </c>
      <c r="B5" s="19">
        <v>44599</v>
      </c>
      <c r="C5">
        <f>B5-A5+1</f>
        <v>1</v>
      </c>
      <c r="D5">
        <v>2</v>
      </c>
    </row>
    <row r="6" spans="1:8" x14ac:dyDescent="0.25">
      <c r="A6" s="19">
        <v>44602</v>
      </c>
      <c r="B6" s="19">
        <v>44603</v>
      </c>
      <c r="C6">
        <f>B6-A6+1</f>
        <v>2</v>
      </c>
      <c r="D6">
        <v>4</v>
      </c>
    </row>
  </sheetData>
  <conditionalFormatting sqref="A2:B2">
    <cfRule type="cellIs" dxfId="5" priority="1" stopIfTrue="1" operator="between">
      <formula>43435</formula>
      <formula>43465</formula>
    </cfRule>
    <cfRule type="cellIs" dxfId="4" priority="2" stopIfTrue="1" operator="between">
      <formula>43374</formula>
      <formula>43404</formula>
    </cfRule>
    <cfRule type="cellIs" dxfId="3" priority="3" stopIfTrue="1" operator="between">
      <formula>43313</formula>
      <formula>43343</formula>
    </cfRule>
    <cfRule type="cellIs" dxfId="2" priority="4" stopIfTrue="1" operator="between">
      <formula>43252</formula>
      <formula>43281</formula>
    </cfRule>
    <cfRule type="cellIs" dxfId="1" priority="5" stopIfTrue="1" operator="between">
      <formula>43191</formula>
      <formula>43220</formula>
    </cfRule>
    <cfRule type="cellIs" dxfId="0" priority="6" stopIfTrue="1" operator="between">
      <formula>43132</formula>
      <formula>43159</formula>
    </cfRule>
  </conditionalFormatting>
  <pageMargins left="0.7" right="0.7" top="0.75" bottom="0.75" header="0.3" footer="0.3"/>
  <pageSetup paperSize="9" orientation="portrait" horizontalDpi="4294967294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8F173C3-A3CA-4B94-B791-9DA037F48563}">
          <x14:formula1>
            <xm:f>'Liste des noms'!$C2:C60</xm:f>
          </x14:formula1>
          <xm:sqref>C1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CC06F1-68B8-411C-9B61-8EE7C81A7A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Macros Excel 4.0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Données macro</vt:lpstr>
      <vt:lpstr>Liste des noms</vt:lpstr>
      <vt:lpstr>Modele mois N</vt:lpstr>
      <vt:lpstr>Modele mois N+1</vt:lpstr>
      <vt:lpstr>Attendu</vt:lpstr>
      <vt:lpstr>Macro1</vt:lpstr>
      <vt:lpstr>Nom_du_mois</vt:lpstr>
      <vt:lpstr>Nom_Fev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</dc:creator>
  <cp:lastModifiedBy>Jean-François</cp:lastModifiedBy>
  <cp:lastPrinted>2021-02-05T07:50:12Z</cp:lastPrinted>
  <dcterms:created xsi:type="dcterms:W3CDTF">2020-10-12T09:58:51Z</dcterms:created>
  <dcterms:modified xsi:type="dcterms:W3CDTF">2021-12-30T17:17:14Z</dcterms:modified>
</cp:coreProperties>
</file>