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9750"/>
  </bookViews>
  <sheets>
    <sheet name="Feuil1 (2)" sheetId="4" r:id="rId1"/>
  </sheets>
  <calcPr calcId="162913"/>
</workbook>
</file>

<file path=xl/calcChain.xml><?xml version="1.0" encoding="utf-8"?>
<calcChain xmlns="http://schemas.openxmlformats.org/spreadsheetml/2006/main">
  <c r="T4" i="4" l="1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S4" i="4"/>
  <c r="S5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S22" i="4"/>
  <c r="S23" i="4"/>
  <c r="S24" i="4"/>
  <c r="S25" i="4"/>
  <c r="S26" i="4"/>
  <c r="S27" i="4"/>
  <c r="S28" i="4"/>
  <c r="S29" i="4"/>
  <c r="S30" i="4"/>
  <c r="S31" i="4"/>
  <c r="S32" i="4"/>
  <c r="S33" i="4"/>
  <c r="S34" i="4"/>
  <c r="S35" i="4"/>
  <c r="S36" i="4"/>
  <c r="S37" i="4"/>
  <c r="S38" i="4"/>
  <c r="S39" i="4"/>
  <c r="S40" i="4"/>
  <c r="S41" i="4"/>
  <c r="S42" i="4"/>
  <c r="S43" i="4"/>
  <c r="S44" i="4"/>
  <c r="S45" i="4"/>
  <c r="S46" i="4"/>
  <c r="S47" i="4"/>
  <c r="S48" i="4"/>
  <c r="S49" i="4"/>
  <c r="S50" i="4"/>
  <c r="S51" i="4"/>
  <c r="S52" i="4"/>
  <c r="S53" i="4"/>
  <c r="S54" i="4"/>
  <c r="S55" i="4"/>
  <c r="S56" i="4"/>
  <c r="S57" i="4"/>
  <c r="S58" i="4"/>
  <c r="S59" i="4"/>
  <c r="S60" i="4"/>
  <c r="S61" i="4"/>
  <c r="S62" i="4"/>
  <c r="S63" i="4"/>
  <c r="S64" i="4"/>
  <c r="S65" i="4"/>
  <c r="S66" i="4"/>
  <c r="S67" i="4"/>
  <c r="S68" i="4"/>
  <c r="S69" i="4"/>
  <c r="S70" i="4"/>
  <c r="S71" i="4"/>
  <c r="S72" i="4"/>
  <c r="S73" i="4"/>
  <c r="S74" i="4"/>
  <c r="S75" i="4"/>
  <c r="S76" i="4"/>
  <c r="S77" i="4"/>
  <c r="S78" i="4"/>
  <c r="S79" i="4"/>
  <c r="S80" i="4"/>
  <c r="S81" i="4"/>
  <c r="S82" i="4"/>
  <c r="S83" i="4"/>
  <c r="S84" i="4"/>
  <c r="S85" i="4"/>
  <c r="S86" i="4"/>
  <c r="S87" i="4"/>
  <c r="S88" i="4"/>
  <c r="S89" i="4"/>
  <c r="S90" i="4"/>
  <c r="S91" i="4"/>
  <c r="S92" i="4"/>
  <c r="R4" i="4"/>
  <c r="R5" i="4"/>
  <c r="R6" i="4"/>
  <c r="R7" i="4"/>
  <c r="R8" i="4"/>
  <c r="R9" i="4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R32" i="4"/>
  <c r="R33" i="4"/>
  <c r="R34" i="4"/>
  <c r="R35" i="4"/>
  <c r="R36" i="4"/>
  <c r="R37" i="4"/>
  <c r="R38" i="4"/>
  <c r="R39" i="4"/>
  <c r="R40" i="4"/>
  <c r="R41" i="4"/>
  <c r="R42" i="4"/>
  <c r="R43" i="4"/>
  <c r="R44" i="4"/>
  <c r="R45" i="4"/>
  <c r="R46" i="4"/>
  <c r="R47" i="4"/>
  <c r="R48" i="4"/>
  <c r="R49" i="4"/>
  <c r="R50" i="4"/>
  <c r="R51" i="4"/>
  <c r="R52" i="4"/>
  <c r="R53" i="4"/>
  <c r="R54" i="4"/>
  <c r="R55" i="4"/>
  <c r="R56" i="4"/>
  <c r="R57" i="4"/>
  <c r="R58" i="4"/>
  <c r="R59" i="4"/>
  <c r="R60" i="4"/>
  <c r="R61" i="4"/>
  <c r="R62" i="4"/>
  <c r="R63" i="4"/>
  <c r="R64" i="4"/>
  <c r="R65" i="4"/>
  <c r="R66" i="4"/>
  <c r="R67" i="4"/>
  <c r="R68" i="4"/>
  <c r="R69" i="4"/>
  <c r="R70" i="4"/>
  <c r="R71" i="4"/>
  <c r="R72" i="4"/>
  <c r="R73" i="4"/>
  <c r="R74" i="4"/>
  <c r="R75" i="4"/>
  <c r="R76" i="4"/>
  <c r="R77" i="4"/>
  <c r="R78" i="4"/>
  <c r="R79" i="4"/>
  <c r="R80" i="4"/>
  <c r="R81" i="4"/>
  <c r="R82" i="4"/>
  <c r="R83" i="4"/>
  <c r="R84" i="4"/>
  <c r="R85" i="4"/>
  <c r="R86" i="4"/>
  <c r="R87" i="4"/>
  <c r="R88" i="4"/>
  <c r="R89" i="4"/>
  <c r="R90" i="4"/>
  <c r="R91" i="4"/>
  <c r="R92" i="4"/>
  <c r="Q8" i="4"/>
  <c r="Q9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Q47" i="4"/>
  <c r="Q48" i="4"/>
  <c r="Q49" i="4"/>
  <c r="Q50" i="4"/>
  <c r="Q51" i="4"/>
  <c r="Q52" i="4"/>
  <c r="Q53" i="4"/>
  <c r="Q54" i="4"/>
  <c r="Q55" i="4"/>
  <c r="Q56" i="4"/>
  <c r="Q57" i="4"/>
  <c r="Q58" i="4"/>
  <c r="Q59" i="4"/>
  <c r="Q60" i="4"/>
  <c r="Q61" i="4"/>
  <c r="Q62" i="4"/>
  <c r="Q63" i="4"/>
  <c r="Q64" i="4"/>
  <c r="Q65" i="4"/>
  <c r="Q66" i="4"/>
  <c r="Q67" i="4"/>
  <c r="Q68" i="4"/>
  <c r="Q69" i="4"/>
  <c r="Q70" i="4"/>
  <c r="Q71" i="4"/>
  <c r="Q72" i="4"/>
  <c r="Q73" i="4"/>
  <c r="Q74" i="4"/>
  <c r="Q75" i="4"/>
  <c r="Q76" i="4"/>
  <c r="Q77" i="4"/>
  <c r="Q78" i="4"/>
  <c r="Q79" i="4"/>
  <c r="Q80" i="4"/>
  <c r="Q81" i="4"/>
  <c r="Q82" i="4"/>
  <c r="Q83" i="4"/>
  <c r="Q84" i="4"/>
  <c r="Q85" i="4"/>
  <c r="Q86" i="4"/>
  <c r="Q87" i="4"/>
  <c r="Q88" i="4"/>
  <c r="Q89" i="4"/>
  <c r="Q90" i="4"/>
  <c r="Q91" i="4"/>
  <c r="Q92" i="4"/>
  <c r="Q4" i="4"/>
  <c r="Q5" i="4"/>
  <c r="Q6" i="4"/>
  <c r="Q7" i="4"/>
  <c r="T3" i="4"/>
  <c r="S3" i="4"/>
  <c r="R3" i="4"/>
  <c r="Q3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52" i="4"/>
  <c r="P53" i="4"/>
  <c r="P54" i="4"/>
  <c r="P55" i="4"/>
  <c r="P56" i="4"/>
  <c r="P57" i="4"/>
  <c r="P58" i="4"/>
  <c r="P59" i="4"/>
  <c r="P60" i="4"/>
  <c r="P61" i="4"/>
  <c r="P62" i="4"/>
  <c r="P63" i="4"/>
  <c r="P64" i="4"/>
  <c r="P65" i="4"/>
  <c r="P66" i="4"/>
  <c r="P67" i="4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4" i="4"/>
  <c r="P5" i="4"/>
  <c r="P6" i="4"/>
  <c r="P3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3" i="4"/>
  <c r="O4" i="4"/>
  <c r="O5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3" i="4"/>
</calcChain>
</file>

<file path=xl/sharedStrings.xml><?xml version="1.0" encoding="utf-8"?>
<sst xmlns="http://schemas.openxmlformats.org/spreadsheetml/2006/main" count="426" uniqueCount="139">
  <si>
    <t>salles</t>
  </si>
  <si>
    <t>période1</t>
  </si>
  <si>
    <t>période2</t>
  </si>
  <si>
    <t>période3</t>
  </si>
  <si>
    <t>période4</t>
  </si>
  <si>
    <t>période5</t>
  </si>
  <si>
    <t>période6</t>
  </si>
  <si>
    <t>période7</t>
  </si>
  <si>
    <t>salle1</t>
  </si>
  <si>
    <t>salle2</t>
  </si>
  <si>
    <t>salle3</t>
  </si>
  <si>
    <t>salle4</t>
  </si>
  <si>
    <t>salle5</t>
  </si>
  <si>
    <t>salle6</t>
  </si>
  <si>
    <t>salle7</t>
  </si>
  <si>
    <t>salle8</t>
  </si>
  <si>
    <t>salle9</t>
  </si>
  <si>
    <t>salle10</t>
  </si>
  <si>
    <t>salle11</t>
  </si>
  <si>
    <t>salle12</t>
  </si>
  <si>
    <t>salle13</t>
  </si>
  <si>
    <t>salle14</t>
  </si>
  <si>
    <t>salle15</t>
  </si>
  <si>
    <t>salle16</t>
  </si>
  <si>
    <t>salle17</t>
  </si>
  <si>
    <t>salle18</t>
  </si>
  <si>
    <t>salle19</t>
  </si>
  <si>
    <t>salle20</t>
  </si>
  <si>
    <t>salle21</t>
  </si>
  <si>
    <t>salle22</t>
  </si>
  <si>
    <t>salle23</t>
  </si>
  <si>
    <t>salle24</t>
  </si>
  <si>
    <t>salle25</t>
  </si>
  <si>
    <t>salle26</t>
  </si>
  <si>
    <t>salle27</t>
  </si>
  <si>
    <t>salle28</t>
  </si>
  <si>
    <t>salle29</t>
  </si>
  <si>
    <t>salle30</t>
  </si>
  <si>
    <t>salle31</t>
  </si>
  <si>
    <t>salle32</t>
  </si>
  <si>
    <t>salle33</t>
  </si>
  <si>
    <t>salle34</t>
  </si>
  <si>
    <t>salle35</t>
  </si>
  <si>
    <t>salle36</t>
  </si>
  <si>
    <t>salle37</t>
  </si>
  <si>
    <t>salle38</t>
  </si>
  <si>
    <t>salle39</t>
  </si>
  <si>
    <t>salle40</t>
  </si>
  <si>
    <t>Contrôleur 10</t>
  </si>
  <si>
    <t>Contrôleur 1</t>
  </si>
  <si>
    <t>Contrôleur 19</t>
  </si>
  <si>
    <t>Contrôleur 42</t>
  </si>
  <si>
    <t>Contrôleur 68</t>
  </si>
  <si>
    <t>Contrôleur 39</t>
  </si>
  <si>
    <t>Contrôleur 81</t>
  </si>
  <si>
    <t>Contrôleur 2</t>
  </si>
  <si>
    <t>Contrôleur 60</t>
  </si>
  <si>
    <t>Contrôleur 49</t>
  </si>
  <si>
    <t>Contrôleur 80</t>
  </si>
  <si>
    <t>Contrôleur 47</t>
  </si>
  <si>
    <t>Contrôleur 38</t>
  </si>
  <si>
    <t>Contrôleur 45</t>
  </si>
  <si>
    <t>Contrôleur 50</t>
  </si>
  <si>
    <t>Contrôleur 6</t>
  </si>
  <si>
    <t>Contrôleur 3</t>
  </si>
  <si>
    <t>Contrôleur 18</t>
  </si>
  <si>
    <t>Contrôleur 70</t>
  </si>
  <si>
    <t>Contrôleur 35</t>
  </si>
  <si>
    <t>Contrôleur 48</t>
  </si>
  <si>
    <t>Contrôleur 24</t>
  </si>
  <si>
    <t>Contrôleur 5</t>
  </si>
  <si>
    <t>Contrôleur 4</t>
  </si>
  <si>
    <t>Contrôleur 63</t>
  </si>
  <si>
    <t>Contrôleur 20</t>
  </si>
  <si>
    <t>Contrôleur 59</t>
  </si>
  <si>
    <t>Contrôleur 79</t>
  </si>
  <si>
    <t>Contrôleur 90</t>
  </si>
  <si>
    <t>Contrôleur 17</t>
  </si>
  <si>
    <t>Contrôleur 12</t>
  </si>
  <si>
    <t>Contrôleur 65</t>
  </si>
  <si>
    <t>Contrôleur 69</t>
  </si>
  <si>
    <t>Contrôleur 53</t>
  </si>
  <si>
    <t>Contrôleur 22</t>
  </si>
  <si>
    <t>Contrôleur 15</t>
  </si>
  <si>
    <t>Contrôleur 31</t>
  </si>
  <si>
    <t>Contrôleur 86</t>
  </si>
  <si>
    <t>Contrôleur 21</t>
  </si>
  <si>
    <t>Contrôleur 7</t>
  </si>
  <si>
    <t>Contrôleur 36</t>
  </si>
  <si>
    <t>Contrôleur 30</t>
  </si>
  <si>
    <t>Contrôleur 57</t>
  </si>
  <si>
    <t>Contrôleur 13</t>
  </si>
  <si>
    <t>Contrôleur 26</t>
  </si>
  <si>
    <t>Contrôleur 8</t>
  </si>
  <si>
    <t>Contrôleur 37</t>
  </si>
  <si>
    <t>Contrôleur 73</t>
  </si>
  <si>
    <t>Contrôleur 74</t>
  </si>
  <si>
    <t>Contrôleur 14</t>
  </si>
  <si>
    <t>Contrôleur 9</t>
  </si>
  <si>
    <t>Contrôleur 28</t>
  </si>
  <si>
    <t>Contrôleur 55</t>
  </si>
  <si>
    <t>Contrôleur 11</t>
  </si>
  <si>
    <t>Contrôleur 85</t>
  </si>
  <si>
    <t>Contrôleur 67</t>
  </si>
  <si>
    <t>Contrôleur 71</t>
  </si>
  <si>
    <t>Contrôleur 58</t>
  </si>
  <si>
    <t>Contrôleur 44</t>
  </si>
  <si>
    <t>Contrôleur 88</t>
  </si>
  <si>
    <t>Contrôleur 77</t>
  </si>
  <si>
    <t>Contrôleur 64</t>
  </si>
  <si>
    <t>Contrôleur 32</t>
  </si>
  <si>
    <t>Contrôleur 52</t>
  </si>
  <si>
    <t>Contrôleur 34</t>
  </si>
  <si>
    <t>Contrôleur 89</t>
  </si>
  <si>
    <t>Contrôleur 75</t>
  </si>
  <si>
    <t>Contrôleur 61</t>
  </si>
  <si>
    <t>Contrôleur 72</t>
  </si>
  <si>
    <t>Contrôleur 82</t>
  </si>
  <si>
    <t>Contrôleur 16</t>
  </si>
  <si>
    <t>Contrôleur 25</t>
  </si>
  <si>
    <t>Contrôleur 78</t>
  </si>
  <si>
    <t>Contrôleur 29</t>
  </si>
  <si>
    <t>Contrôleur 40</t>
  </si>
  <si>
    <t>Contrôleur 87</t>
  </si>
  <si>
    <t>Contrôleur 33</t>
  </si>
  <si>
    <t>Contrôleur 84</t>
  </si>
  <si>
    <t>Contrôleur 56</t>
  </si>
  <si>
    <t>Contrôleur 76</t>
  </si>
  <si>
    <t>Contrôleur 62</t>
  </si>
  <si>
    <t>Contrôleur 27</t>
  </si>
  <si>
    <t>Contrôleur 23</t>
  </si>
  <si>
    <t>Contrôleur 54</t>
  </si>
  <si>
    <t>Contrôleur 46</t>
  </si>
  <si>
    <t>Contrôleur 51</t>
  </si>
  <si>
    <t>Contrôleur 66</t>
  </si>
  <si>
    <t>Contrôleur 43</t>
  </si>
  <si>
    <t>Contrôleur 41</t>
  </si>
  <si>
    <t>Contrôleur 83</t>
  </si>
  <si>
    <t>Contrôleurs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</si>
</sst>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0" fillId="0" borderId="4" xfId="0" applyBorder="1"/>
    <xf numFmtId="0" fontId="5" fillId="0" borderId="5" xfId="0" applyFont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4" xfId="0" quotePrefix="1" applyBorder="1"/>
  </cellXfs>
  <cellStyles count="1">
    <cellStyle name="Normal" xfId="0" builtinId="0"/>
  </cellStyles>
  <dxfs count="126"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minor"/>
      </font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13" displayName="Tableau13" ref="A1:H41" totalsRowShown="0" headerRowDxfId="125" dataDxfId="124" tableBorderDxfId="123">
  <autoFilter ref="A1:H41"/>
  <tableColumns count="8">
    <tableColumn id="1" name="salles" dataDxfId="122"/>
    <tableColumn id="2" name="période1" dataDxfId="121"/>
    <tableColumn id="3" name="période2" dataDxfId="120"/>
    <tableColumn id="4" name="période3" dataDxfId="119"/>
    <tableColumn id="5" name="période4" dataDxfId="118"/>
    <tableColumn id="6" name="période5" dataDxfId="117"/>
    <tableColumn id="7" name="période6" dataDxfId="116"/>
    <tableColumn id="8" name="période7" dataDxfId="1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2"/>
  <sheetViews>
    <sheetView tabSelected="1" topLeftCell="C64" workbookViewId="0">
      <selection activeCell="T3" sqref="T3:T92"/>
    </sheetView>
  </sheetViews>
  <sheetFormatPr baseColWidth="10" defaultColWidth="9.140625" defaultRowHeight="15" x14ac:dyDescent="0.25"/>
  <cols>
    <col min="1" max="1" width="11" customWidth="1"/>
    <col min="2" max="8" width="15.42578125" customWidth="1"/>
    <col min="9" max="9" width="3.7109375" customWidth="1"/>
    <col min="10" max="10" width="3" customWidth="1"/>
    <col min="11" max="11" width="3.28515625" customWidth="1"/>
    <col min="12" max="12" width="3.5703125" customWidth="1"/>
    <col min="13" max="13" width="15" customWidth="1"/>
    <col min="14" max="14" width="11.5703125" customWidth="1"/>
    <col min="15" max="20" width="13" bestFit="1" customWidth="1"/>
  </cols>
  <sheetData>
    <row r="1" spans="1:20" ht="23.25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</row>
    <row r="2" spans="1:20" ht="21" x14ac:dyDescent="0.25">
      <c r="A2" s="2" t="s">
        <v>8</v>
      </c>
      <c r="B2" s="4" t="s">
        <v>50</v>
      </c>
      <c r="C2" s="4" t="s">
        <v>51</v>
      </c>
      <c r="D2" s="4" t="s">
        <v>52</v>
      </c>
      <c r="E2" s="4" t="s">
        <v>53</v>
      </c>
      <c r="F2" s="4" t="s">
        <v>54</v>
      </c>
      <c r="G2" s="4" t="s">
        <v>55</v>
      </c>
      <c r="H2" s="4" t="s">
        <v>56</v>
      </c>
      <c r="M2" s="8" t="s">
        <v>138</v>
      </c>
      <c r="N2" s="9" t="s">
        <v>1</v>
      </c>
      <c r="O2" s="9" t="s">
        <v>2</v>
      </c>
      <c r="P2" s="9" t="s">
        <v>3</v>
      </c>
      <c r="Q2" s="9" t="s">
        <v>4</v>
      </c>
      <c r="R2" s="9" t="s">
        <v>5</v>
      </c>
      <c r="S2" s="9" t="s">
        <v>6</v>
      </c>
      <c r="T2" s="9" t="s">
        <v>7</v>
      </c>
    </row>
    <row r="3" spans="1:20" ht="21" x14ac:dyDescent="0.25">
      <c r="A3" s="2" t="s">
        <v>9</v>
      </c>
      <c r="B3" s="4" t="s">
        <v>57</v>
      </c>
      <c r="C3" s="4" t="s">
        <v>58</v>
      </c>
      <c r="D3" s="4" t="s">
        <v>59</v>
      </c>
      <c r="E3" s="4" t="s">
        <v>60</v>
      </c>
      <c r="F3" s="4" t="s">
        <v>61</v>
      </c>
      <c r="G3" s="4" t="s">
        <v>62</v>
      </c>
      <c r="H3" s="4" t="s">
        <v>63</v>
      </c>
      <c r="M3" s="6" t="s">
        <v>49</v>
      </c>
      <c r="N3" s="10" t="str">
        <f>IFERROR(INDEX(Tableau13[salles],MATCH($M3,Tableau13[période1],0)),"")</f>
        <v>salle12</v>
      </c>
      <c r="O3" s="10" t="str">
        <f>IFERROR(INDEX(Tableau13[salles],MATCH($M3,Tableau13[période2],0)),"")</f>
        <v/>
      </c>
      <c r="P3" s="10" t="str">
        <f>IFERROR(INDEX(Tableau13[salles],MATCH($M3,Tableau13[période3],0)),"")</f>
        <v/>
      </c>
      <c r="Q3" s="10" t="str">
        <f>IFERROR(INDEX(Tableau13[salles],MATCH($M3,Tableau13[période4],0)),"")</f>
        <v>salle6</v>
      </c>
      <c r="R3" s="10" t="str">
        <f>IFERROR(INDEX(Tableau13[salles],MATCH($M3,Tableau13[période5],0)),"")</f>
        <v/>
      </c>
      <c r="S3" s="10" t="str">
        <f>IFERROR(INDEX(Tableau13[salles],MATCH($M3,Tableau13[période6],0)),"")</f>
        <v/>
      </c>
      <c r="T3" s="10" t="str">
        <f>IFERROR(INDEX(Tableau13[salles],MATCH($M3,Tableau13[période7],0)),"")</f>
        <v>salle3</v>
      </c>
    </row>
    <row r="4" spans="1:20" ht="21" x14ac:dyDescent="0.25">
      <c r="A4" s="2" t="s">
        <v>10</v>
      </c>
      <c r="B4" s="4" t="s">
        <v>65</v>
      </c>
      <c r="C4" s="4" t="s">
        <v>66</v>
      </c>
      <c r="D4" s="4" t="s">
        <v>67</v>
      </c>
      <c r="E4" s="4" t="s">
        <v>68</v>
      </c>
      <c r="F4" s="4" t="s">
        <v>69</v>
      </c>
      <c r="G4" s="4" t="s">
        <v>70</v>
      </c>
      <c r="H4" s="4" t="s">
        <v>49</v>
      </c>
      <c r="M4" s="6" t="s">
        <v>55</v>
      </c>
      <c r="N4" s="10" t="str">
        <f>IFERROR(INDEX(Tableau13[salles],MATCH($M4,Tableau13[période1],0)),"")</f>
        <v/>
      </c>
      <c r="O4" s="10" t="str">
        <f>IFERROR(INDEX(Tableau13[salles],MATCH($M4,Tableau13[période2],0)),"")</f>
        <v/>
      </c>
      <c r="P4" s="10" t="str">
        <f>IFERROR(INDEX(Tableau13[salles],MATCH($M4,Tableau13[période3],0)),"")</f>
        <v>salle9</v>
      </c>
      <c r="Q4" s="10" t="str">
        <f>IFERROR(INDEX(Tableau13[salles],MATCH($M4,Tableau13[période4],0)),"")</f>
        <v/>
      </c>
      <c r="R4" s="10" t="str">
        <f>IFERROR(INDEX(Tableau13[salles],MATCH($M4,Tableau13[période5],0)),"")</f>
        <v/>
      </c>
      <c r="S4" s="10" t="str">
        <f>IFERROR(INDEX(Tableau13[salles],MATCH($M4,Tableau13[période6],0)),"")</f>
        <v>salle1</v>
      </c>
      <c r="T4" s="10" t="str">
        <f>IFERROR(INDEX(Tableau13[salles],MATCH($M4,Tableau13[période7],0)),"")</f>
        <v>salle15</v>
      </c>
    </row>
    <row r="5" spans="1:20" ht="21" x14ac:dyDescent="0.25">
      <c r="A5" s="2" t="s">
        <v>11</v>
      </c>
      <c r="B5" s="4" t="s">
        <v>72</v>
      </c>
      <c r="C5" s="4" t="s">
        <v>73</v>
      </c>
      <c r="D5" s="4" t="s">
        <v>74</v>
      </c>
      <c r="E5" s="4" t="s">
        <v>75</v>
      </c>
      <c r="F5" s="4" t="s">
        <v>76</v>
      </c>
      <c r="G5" s="4" t="s">
        <v>77</v>
      </c>
      <c r="H5" s="4" t="s">
        <v>78</v>
      </c>
      <c r="M5" s="6" t="s">
        <v>64</v>
      </c>
      <c r="N5" s="10" t="str">
        <f>IFERROR(INDEX(Tableau13[salles],MATCH($M5,Tableau13[période1],0)),"")</f>
        <v/>
      </c>
      <c r="O5" s="10" t="str">
        <f>IFERROR(INDEX(Tableau13[salles],MATCH($M5,Tableau13[période2],0)),"")</f>
        <v/>
      </c>
      <c r="P5" s="10" t="str">
        <f>IFERROR(INDEX(Tableau13[salles],MATCH($M5,Tableau13[période3],0)),"")</f>
        <v>salle12</v>
      </c>
      <c r="Q5" s="10" t="str">
        <f>IFERROR(INDEX(Tableau13[salles],MATCH($M5,Tableau13[période4],0)),"")</f>
        <v>salle9</v>
      </c>
      <c r="R5" s="10" t="str">
        <f>IFERROR(INDEX(Tableau13[salles],MATCH($M5,Tableau13[période5],0)),"")</f>
        <v/>
      </c>
      <c r="S5" s="10" t="str">
        <f>IFERROR(INDEX(Tableau13[salles],MATCH($M5,Tableau13[période6],0)),"")</f>
        <v>salle14</v>
      </c>
      <c r="T5" s="10" t="str">
        <f>IFERROR(INDEX(Tableau13[salles],MATCH($M5,Tableau13[période7],0)),"")</f>
        <v/>
      </c>
    </row>
    <row r="6" spans="1:20" ht="21" x14ac:dyDescent="0.25">
      <c r="A6" s="2" t="s">
        <v>12</v>
      </c>
      <c r="B6" s="4" t="s">
        <v>56</v>
      </c>
      <c r="C6" s="4" t="s">
        <v>79</v>
      </c>
      <c r="D6" s="4" t="s">
        <v>75</v>
      </c>
      <c r="E6" s="4" t="s">
        <v>50</v>
      </c>
      <c r="F6" s="4" t="s">
        <v>80</v>
      </c>
      <c r="G6" s="4" t="s">
        <v>81</v>
      </c>
      <c r="H6" s="4" t="s">
        <v>82</v>
      </c>
      <c r="M6" s="6" t="s">
        <v>71</v>
      </c>
      <c r="N6" s="10" t="str">
        <f>IFERROR(INDEX(Tableau13[salles],MATCH($M6,Tableau13[période1],0)),"")</f>
        <v/>
      </c>
      <c r="O6" s="10" t="str">
        <f>IFERROR(INDEX(Tableau13[salles],MATCH($M6,Tableau13[période2],0)),"")</f>
        <v>salle16</v>
      </c>
      <c r="P6" s="10" t="str">
        <f>IFERROR(INDEX(Tableau13[salles],MATCH($M6,Tableau13[période3],0)),"")</f>
        <v/>
      </c>
      <c r="Q6" s="10" t="str">
        <f>IFERROR(INDEX(Tableau13[salles],MATCH($M6,Tableau13[période4],0)),"")</f>
        <v>salle18</v>
      </c>
      <c r="R6" s="10" t="str">
        <f>IFERROR(INDEX(Tableau13[salles],MATCH($M6,Tableau13[période5],0)),"")</f>
        <v/>
      </c>
      <c r="S6" s="10" t="str">
        <f>IFERROR(INDEX(Tableau13[salles],MATCH($M6,Tableau13[période6],0)),"")</f>
        <v>salle19</v>
      </c>
      <c r="T6" s="10" t="str">
        <f>IFERROR(INDEX(Tableau13[salles],MATCH($M6,Tableau13[période7],0)),"")</f>
        <v/>
      </c>
    </row>
    <row r="7" spans="1:20" ht="21" x14ac:dyDescent="0.25">
      <c r="A7" s="2" t="s">
        <v>13</v>
      </c>
      <c r="B7" s="4" t="s">
        <v>83</v>
      </c>
      <c r="C7" s="4" t="s">
        <v>84</v>
      </c>
      <c r="D7" s="4" t="s">
        <v>85</v>
      </c>
      <c r="E7" s="4" t="s">
        <v>49</v>
      </c>
      <c r="F7" s="4" t="s">
        <v>86</v>
      </c>
      <c r="G7" s="4" t="s">
        <v>66</v>
      </c>
      <c r="H7" s="4" t="s">
        <v>75</v>
      </c>
      <c r="M7" s="6" t="s">
        <v>70</v>
      </c>
      <c r="N7" s="10" t="str">
        <f>IFERROR(INDEX(Tableau13[salles],MATCH($M7,Tableau13[période1],0)),"")</f>
        <v/>
      </c>
      <c r="O7" s="10" t="str">
        <f>IFERROR(INDEX(Tableau13[salles],MATCH($M7,Tableau13[période2],0)),"")</f>
        <v>salle20</v>
      </c>
      <c r="P7" s="10" t="str">
        <f>IFERROR(INDEX(Tableau13[salles],MATCH($M7,Tableau13[période3],0)),"")</f>
        <v/>
      </c>
      <c r="Q7" s="10" t="str">
        <f>IFERROR(INDEX(Tableau13[salles],MATCH($M7,Tableau13[période4],0)),"")</f>
        <v/>
      </c>
      <c r="R7" s="10" t="str">
        <f>IFERROR(INDEX(Tableau13[salles],MATCH($M7,Tableau13[période5],0)),"")</f>
        <v/>
      </c>
      <c r="S7" s="10" t="str">
        <f>IFERROR(INDEX(Tableau13[salles],MATCH($M7,Tableau13[période6],0)),"")</f>
        <v>salle3</v>
      </c>
      <c r="T7" s="10" t="str">
        <f>IFERROR(INDEX(Tableau13[salles],MATCH($M7,Tableau13[période7],0)),"")</f>
        <v>salle13</v>
      </c>
    </row>
    <row r="8" spans="1:20" ht="21" x14ac:dyDescent="0.25">
      <c r="A8" s="2" t="s">
        <v>14</v>
      </c>
      <c r="B8" s="4" t="s">
        <v>88</v>
      </c>
      <c r="C8" s="4" t="s">
        <v>89</v>
      </c>
      <c r="D8" s="4" t="s">
        <v>90</v>
      </c>
      <c r="E8" s="4" t="s">
        <v>84</v>
      </c>
      <c r="F8" s="4" t="s">
        <v>91</v>
      </c>
      <c r="G8" s="4" t="s">
        <v>87</v>
      </c>
      <c r="H8" s="4" t="s">
        <v>92</v>
      </c>
      <c r="M8" s="6" t="s">
        <v>63</v>
      </c>
      <c r="N8" s="10" t="str">
        <f>IFERROR(INDEX(Tableau13[salles],MATCH($M8,Tableau13[période1],0)),"")</f>
        <v/>
      </c>
      <c r="O8" s="10" t="str">
        <f>IFERROR(INDEX(Tableau13[salles],MATCH($M8,Tableau13[période2],0)),"")</f>
        <v/>
      </c>
      <c r="P8" s="10" t="str">
        <f>IFERROR(INDEX(Tableau13[salles],MATCH($M8,Tableau13[période3],0)),"")</f>
        <v>salle11</v>
      </c>
      <c r="Q8" s="10" t="str">
        <f>IFERROR(INDEX(Tableau13[salles],MATCH($M8,Tableau13[période4],0)),"")</f>
        <v/>
      </c>
      <c r="R8" s="10" t="str">
        <f>IFERROR(INDEX(Tableau13[salles],MATCH($M8,Tableau13[période5],0)),"")</f>
        <v/>
      </c>
      <c r="S8" s="10" t="str">
        <f>IFERROR(INDEX(Tableau13[salles],MATCH($M8,Tableau13[période6],0)),"")</f>
        <v>salle16</v>
      </c>
      <c r="T8" s="10" t="str">
        <f>IFERROR(INDEX(Tableau13[salles],MATCH($M8,Tableau13[période7],0)),"")</f>
        <v>salle2</v>
      </c>
    </row>
    <row r="9" spans="1:20" ht="21" x14ac:dyDescent="0.25">
      <c r="A9" s="2" t="s">
        <v>15</v>
      </c>
      <c r="B9" s="4" t="s">
        <v>94</v>
      </c>
      <c r="C9" s="4" t="s">
        <v>95</v>
      </c>
      <c r="D9" s="4" t="s">
        <v>96</v>
      </c>
      <c r="E9" s="4" t="s">
        <v>58</v>
      </c>
      <c r="F9" s="4" t="s">
        <v>82</v>
      </c>
      <c r="G9" s="4" t="s">
        <v>97</v>
      </c>
      <c r="H9" s="4" t="s">
        <v>48</v>
      </c>
      <c r="M9" s="6" t="s">
        <v>87</v>
      </c>
      <c r="N9" s="10" t="str">
        <f>IFERROR(INDEX(Tableau13[salles],MATCH($M9,Tableau13[période1],0)),"")</f>
        <v/>
      </c>
      <c r="O9" s="10" t="str">
        <f>IFERROR(INDEX(Tableau13[salles],MATCH($M9,Tableau13[période2],0)),"")</f>
        <v/>
      </c>
      <c r="P9" s="10" t="str">
        <f>IFERROR(INDEX(Tableau13[salles],MATCH($M9,Tableau13[période3],0)),"")</f>
        <v/>
      </c>
      <c r="Q9" s="10" t="str">
        <f>IFERROR(INDEX(Tableau13[salles],MATCH($M9,Tableau13[période4],0)),"")</f>
        <v>salle22</v>
      </c>
      <c r="R9" s="10" t="str">
        <f>IFERROR(INDEX(Tableau13[salles],MATCH($M9,Tableau13[période5],0)),"")</f>
        <v/>
      </c>
      <c r="S9" s="10" t="str">
        <f>IFERROR(INDEX(Tableau13[salles],MATCH($M9,Tableau13[période6],0)),"")</f>
        <v>salle7</v>
      </c>
      <c r="T9" s="10" t="str">
        <f>IFERROR(INDEX(Tableau13[salles],MATCH($M9,Tableau13[période7],0)),"")</f>
        <v>salle19</v>
      </c>
    </row>
    <row r="10" spans="1:20" ht="21" x14ac:dyDescent="0.25">
      <c r="A10" s="2" t="s">
        <v>16</v>
      </c>
      <c r="B10" s="4" t="s">
        <v>51</v>
      </c>
      <c r="C10" s="4" t="s">
        <v>99</v>
      </c>
      <c r="D10" s="4" t="s">
        <v>55</v>
      </c>
      <c r="E10" s="4" t="s">
        <v>64</v>
      </c>
      <c r="F10" s="4" t="s">
        <v>100</v>
      </c>
      <c r="G10" s="4" t="s">
        <v>101</v>
      </c>
      <c r="H10" s="4" t="s">
        <v>102</v>
      </c>
      <c r="M10" s="6" t="s">
        <v>93</v>
      </c>
      <c r="N10" s="10" t="str">
        <f>IFERROR(INDEX(Tableau13[salles],MATCH($M10,Tableau13[période1],0)),"")</f>
        <v/>
      </c>
      <c r="O10" s="10" t="str">
        <f>IFERROR(INDEX(Tableau13[salles],MATCH($M10,Tableau13[période2],0)),"")</f>
        <v/>
      </c>
      <c r="P10" s="10" t="str">
        <f>IFERROR(INDEX(Tableau13[salles],MATCH($M10,Tableau13[période3],0)),"")</f>
        <v>salle23</v>
      </c>
      <c r="Q10" s="10" t="str">
        <f>IFERROR(INDEX(Tableau13[salles],MATCH($M10,Tableau13[période4],0)),"")</f>
        <v/>
      </c>
      <c r="R10" s="10" t="str">
        <f>IFERROR(INDEX(Tableau13[salles],MATCH($M10,Tableau13[période5],0)),"")</f>
        <v/>
      </c>
      <c r="S10" s="10" t="str">
        <f>IFERROR(INDEX(Tableau13[salles],MATCH($M10,Tableau13[période6],0)),"")</f>
        <v>salle18</v>
      </c>
      <c r="T10" s="10" t="str">
        <f>IFERROR(INDEX(Tableau13[salles],MATCH($M10,Tableau13[période7],0)),"")</f>
        <v>salle21</v>
      </c>
    </row>
    <row r="11" spans="1:20" ht="21" x14ac:dyDescent="0.25">
      <c r="A11" s="2" t="s">
        <v>17</v>
      </c>
      <c r="B11" s="4" t="s">
        <v>103</v>
      </c>
      <c r="C11" s="4" t="s">
        <v>104</v>
      </c>
      <c r="D11" s="4" t="s">
        <v>105</v>
      </c>
      <c r="E11" s="4" t="s">
        <v>51</v>
      </c>
      <c r="F11" s="4" t="s">
        <v>66</v>
      </c>
      <c r="G11" s="4" t="s">
        <v>53</v>
      </c>
      <c r="H11" s="4" t="s">
        <v>106</v>
      </c>
      <c r="M11" s="6" t="s">
        <v>98</v>
      </c>
      <c r="N11" s="10" t="str">
        <f>IFERROR(INDEX(Tableau13[salles],MATCH($M11,Tableau13[période1],0)),"")</f>
        <v/>
      </c>
      <c r="O11" s="10" t="str">
        <f>IFERROR(INDEX(Tableau13[salles],MATCH($M11,Tableau13[période2],0)),"")</f>
        <v>salle15</v>
      </c>
      <c r="P11" s="10" t="str">
        <f>IFERROR(INDEX(Tableau13[salles],MATCH($M11,Tableau13[période3],0)),"")</f>
        <v/>
      </c>
      <c r="Q11" s="10" t="str">
        <f>IFERROR(INDEX(Tableau13[salles],MATCH($M11,Tableau13[période4],0)),"")</f>
        <v/>
      </c>
      <c r="R11" s="10" t="str">
        <f>IFERROR(INDEX(Tableau13[salles],MATCH($M11,Tableau13[période5],0)),"")</f>
        <v>salle23</v>
      </c>
      <c r="S11" s="10" t="str">
        <f>IFERROR(INDEX(Tableau13[salles],MATCH($M11,Tableau13[période6],0)),"")</f>
        <v>salle24</v>
      </c>
      <c r="T11" s="10" t="str">
        <f>IFERROR(INDEX(Tableau13[salles],MATCH($M11,Tableau13[période7],0)),"")</f>
        <v/>
      </c>
    </row>
    <row r="12" spans="1:20" ht="21" x14ac:dyDescent="0.25">
      <c r="A12" s="2" t="s">
        <v>18</v>
      </c>
      <c r="B12" s="4" t="s">
        <v>54</v>
      </c>
      <c r="C12" s="4" t="s">
        <v>107</v>
      </c>
      <c r="D12" s="4" t="s">
        <v>63</v>
      </c>
      <c r="E12" s="4" t="s">
        <v>59</v>
      </c>
      <c r="F12" s="4" t="s">
        <v>74</v>
      </c>
      <c r="G12" s="4" t="s">
        <v>105</v>
      </c>
      <c r="H12" s="4" t="s">
        <v>108</v>
      </c>
      <c r="M12" s="6" t="s">
        <v>48</v>
      </c>
      <c r="N12" s="10" t="str">
        <f>IFERROR(INDEX(Tableau13[salles],MATCH($M12,Tableau13[période1],0)),"")</f>
        <v/>
      </c>
      <c r="O12" s="10" t="str">
        <f>IFERROR(INDEX(Tableau13[salles],MATCH($M12,Tableau13[période2],0)),"")</f>
        <v/>
      </c>
      <c r="P12" s="10" t="str">
        <f>IFERROR(INDEX(Tableau13[salles],MATCH($M12,Tableau13[période3],0)),"")</f>
        <v/>
      </c>
      <c r="Q12" s="10" t="str">
        <f>IFERROR(INDEX(Tableau13[salles],MATCH($M12,Tableau13[période4],0)),"")</f>
        <v>salle25</v>
      </c>
      <c r="R12" s="10" t="str">
        <f>IFERROR(INDEX(Tableau13[salles],MATCH($M12,Tableau13[période5],0)),"")</f>
        <v>salle40</v>
      </c>
      <c r="S12" s="10" t="str">
        <f>IFERROR(INDEX(Tableau13[salles],MATCH($M12,Tableau13[période6],0)),"")</f>
        <v>salle17</v>
      </c>
      <c r="T12" s="10" t="str">
        <f>IFERROR(INDEX(Tableau13[salles],MATCH($M12,Tableau13[période7],0)),"")</f>
        <v>salle8</v>
      </c>
    </row>
    <row r="13" spans="1:20" ht="21" x14ac:dyDescent="0.25">
      <c r="A13" s="2" t="s">
        <v>19</v>
      </c>
      <c r="B13" s="4" t="s">
        <v>49</v>
      </c>
      <c r="C13" s="4" t="s">
        <v>92</v>
      </c>
      <c r="D13" s="4" t="s">
        <v>64</v>
      </c>
      <c r="E13" s="4" t="s">
        <v>109</v>
      </c>
      <c r="F13" s="4" t="s">
        <v>81</v>
      </c>
      <c r="G13" s="4" t="s">
        <v>83</v>
      </c>
      <c r="H13" s="4" t="s">
        <v>110</v>
      </c>
      <c r="M13" s="6" t="s">
        <v>101</v>
      </c>
      <c r="N13" s="10" t="str">
        <f>IFERROR(INDEX(Tableau13[salles],MATCH($M13,Tableau13[période1],0)),"")</f>
        <v/>
      </c>
      <c r="O13" s="10" t="str">
        <f>IFERROR(INDEX(Tableau13[salles],MATCH($M13,Tableau13[période2],0)),"")</f>
        <v/>
      </c>
      <c r="P13" s="10" t="str">
        <f>IFERROR(INDEX(Tableau13[salles],MATCH($M13,Tableau13[période3],0)),"")</f>
        <v/>
      </c>
      <c r="Q13" s="10" t="str">
        <f>IFERROR(INDEX(Tableau13[salles],MATCH($M13,Tableau13[période4],0)),"")</f>
        <v/>
      </c>
      <c r="R13" s="10" t="str">
        <f>IFERROR(INDEX(Tableau13[salles],MATCH($M13,Tableau13[période5],0)),"")</f>
        <v>salle26</v>
      </c>
      <c r="S13" s="10" t="str">
        <f>IFERROR(INDEX(Tableau13[salles],MATCH($M13,Tableau13[période6],0)),"")</f>
        <v>salle9</v>
      </c>
      <c r="T13" s="10" t="str">
        <f>IFERROR(INDEX(Tableau13[salles],MATCH($M13,Tableau13[période7],0)),"")</f>
        <v>salle23</v>
      </c>
    </row>
    <row r="14" spans="1:20" ht="21" x14ac:dyDescent="0.25">
      <c r="A14" s="2" t="s">
        <v>20</v>
      </c>
      <c r="B14" s="4" t="s">
        <v>111</v>
      </c>
      <c r="C14" s="4" t="s">
        <v>102</v>
      </c>
      <c r="D14" s="4" t="s">
        <v>112</v>
      </c>
      <c r="E14" s="4" t="s">
        <v>69</v>
      </c>
      <c r="F14" s="4" t="s">
        <v>113</v>
      </c>
      <c r="G14" s="4" t="s">
        <v>74</v>
      </c>
      <c r="H14" s="4" t="s">
        <v>70</v>
      </c>
      <c r="M14" s="6" t="s">
        <v>78</v>
      </c>
      <c r="N14" s="10" t="str">
        <f>IFERROR(INDEX(Tableau13[salles],MATCH($M14,Tableau13[période1],0)),"")</f>
        <v/>
      </c>
      <c r="O14" s="10" t="str">
        <f>IFERROR(INDEX(Tableau13[salles],MATCH($M14,Tableau13[période2],0)),"")</f>
        <v>salle21</v>
      </c>
      <c r="P14" s="10" t="str">
        <f>IFERROR(INDEX(Tableau13[salles],MATCH($M14,Tableau13[période3],0)),"")</f>
        <v/>
      </c>
      <c r="Q14" s="10" t="str">
        <f>IFERROR(INDEX(Tableau13[salles],MATCH($M14,Tableau13[période4],0)),"")</f>
        <v>salle27</v>
      </c>
      <c r="R14" s="10" t="str">
        <f>IFERROR(INDEX(Tableau13[salles],MATCH($M14,Tableau13[période5],0)),"")</f>
        <v/>
      </c>
      <c r="S14" s="10" t="str">
        <f>IFERROR(INDEX(Tableau13[salles],MATCH($M14,Tableau13[période6],0)),"")</f>
        <v/>
      </c>
      <c r="T14" s="10" t="str">
        <f>IFERROR(INDEX(Tableau13[salles],MATCH($M14,Tableau13[période7],0)),"")</f>
        <v>salle4</v>
      </c>
    </row>
    <row r="15" spans="1:20" ht="21" x14ac:dyDescent="0.25">
      <c r="A15" s="2" t="s">
        <v>21</v>
      </c>
      <c r="B15" s="4" t="s">
        <v>58</v>
      </c>
      <c r="C15" s="4" t="s">
        <v>112</v>
      </c>
      <c r="D15" s="4" t="s">
        <v>114</v>
      </c>
      <c r="E15" s="4" t="s">
        <v>103</v>
      </c>
      <c r="F15" s="4" t="s">
        <v>115</v>
      </c>
      <c r="G15" s="4" t="s">
        <v>64</v>
      </c>
      <c r="H15" s="4" t="s">
        <v>116</v>
      </c>
      <c r="M15" s="6" t="s">
        <v>91</v>
      </c>
      <c r="N15" s="10" t="str">
        <f>IFERROR(INDEX(Tableau13[salles],MATCH($M15,Tableau13[période1],0)),"")</f>
        <v/>
      </c>
      <c r="O15" s="10" t="str">
        <f>IFERROR(INDEX(Tableau13[salles],MATCH($M15,Tableau13[période2],0)),"")</f>
        <v>salle17</v>
      </c>
      <c r="P15" s="10" t="str">
        <f>IFERROR(INDEX(Tableau13[salles],MATCH($M15,Tableau13[période3],0)),"")</f>
        <v>salle25</v>
      </c>
      <c r="Q15" s="10" t="str">
        <f>IFERROR(INDEX(Tableau13[salles],MATCH($M15,Tableau13[période4],0)),"")</f>
        <v/>
      </c>
      <c r="R15" s="10" t="str">
        <f>IFERROR(INDEX(Tableau13[salles],MATCH($M15,Tableau13[période5],0)),"")</f>
        <v>salle7</v>
      </c>
      <c r="S15" s="10" t="str">
        <f>IFERROR(INDEX(Tableau13[salles],MATCH($M15,Tableau13[période6],0)),"")</f>
        <v>salle39</v>
      </c>
      <c r="T15" s="10" t="str">
        <f>IFERROR(INDEX(Tableau13[salles],MATCH($M15,Tableau13[période7],0)),"")</f>
        <v/>
      </c>
    </row>
    <row r="16" spans="1:20" ht="21" x14ac:dyDescent="0.25">
      <c r="A16" s="2" t="s">
        <v>22</v>
      </c>
      <c r="B16" s="4" t="s">
        <v>79</v>
      </c>
      <c r="C16" s="4" t="s">
        <v>98</v>
      </c>
      <c r="D16" s="4" t="s">
        <v>106</v>
      </c>
      <c r="E16" s="4" t="s">
        <v>111</v>
      </c>
      <c r="F16" s="4" t="s">
        <v>56</v>
      </c>
      <c r="G16" s="4" t="s">
        <v>117</v>
      </c>
      <c r="H16" s="4" t="s">
        <v>55</v>
      </c>
      <c r="M16" s="6" t="s">
        <v>97</v>
      </c>
      <c r="N16" s="10" t="str">
        <f>IFERROR(INDEX(Tableau13[salles],MATCH($M16,Tableau13[période1],0)),"")</f>
        <v>salle17</v>
      </c>
      <c r="O16" s="10" t="str">
        <f>IFERROR(INDEX(Tableau13[salles],MATCH($M16,Tableau13[période2],0)),"")</f>
        <v/>
      </c>
      <c r="P16" s="10" t="str">
        <f>IFERROR(INDEX(Tableau13[salles],MATCH($M16,Tableau13[période3],0)),"")</f>
        <v/>
      </c>
      <c r="Q16" s="10" t="str">
        <f>IFERROR(INDEX(Tableau13[salles],MATCH($M16,Tableau13[période4],0)),"")</f>
        <v/>
      </c>
      <c r="R16" s="10" t="str">
        <f>IFERROR(INDEX(Tableau13[salles],MATCH($M16,Tableau13[période5],0)),"")</f>
        <v/>
      </c>
      <c r="S16" s="10" t="str">
        <f>IFERROR(INDEX(Tableau13[salles],MATCH($M16,Tableau13[période6],0)),"")</f>
        <v>salle8</v>
      </c>
      <c r="T16" s="10" t="str">
        <f>IFERROR(INDEX(Tableau13[salles],MATCH($M16,Tableau13[période7],0)),"")</f>
        <v>salle20</v>
      </c>
    </row>
    <row r="17" spans="1:20" ht="21" x14ac:dyDescent="0.25">
      <c r="A17" s="2" t="s">
        <v>23</v>
      </c>
      <c r="B17" s="4" t="s">
        <v>119</v>
      </c>
      <c r="C17" s="4" t="s">
        <v>71</v>
      </c>
      <c r="D17" s="4" t="s">
        <v>120</v>
      </c>
      <c r="E17" s="4" t="s">
        <v>121</v>
      </c>
      <c r="F17" s="4" t="s">
        <v>109</v>
      </c>
      <c r="G17" s="4" t="s">
        <v>63</v>
      </c>
      <c r="H17" s="4" t="s">
        <v>88</v>
      </c>
      <c r="M17" s="6" t="s">
        <v>83</v>
      </c>
      <c r="N17" s="10" t="str">
        <f>IFERROR(INDEX(Tableau13[salles],MATCH($M17,Tableau13[période1],0)),"")</f>
        <v>salle6</v>
      </c>
      <c r="O17" s="10" t="str">
        <f>IFERROR(INDEX(Tableau13[salles],MATCH($M17,Tableau13[période2],0)),"")</f>
        <v/>
      </c>
      <c r="P17" s="10" t="str">
        <f>IFERROR(INDEX(Tableau13[salles],MATCH($M17,Tableau13[période3],0)),"")</f>
        <v/>
      </c>
      <c r="Q17" s="10" t="str">
        <f>IFERROR(INDEX(Tableau13[salles],MATCH($M17,Tableau13[période4],0)),"")</f>
        <v>salle40</v>
      </c>
      <c r="R17" s="10" t="str">
        <f>IFERROR(INDEX(Tableau13[salles],MATCH($M17,Tableau13[période5],0)),"")</f>
        <v/>
      </c>
      <c r="S17" s="10" t="str">
        <f>IFERROR(INDEX(Tableau13[salles],MATCH($M17,Tableau13[période6],0)),"")</f>
        <v>salle12</v>
      </c>
      <c r="T17" s="10" t="str">
        <f>IFERROR(INDEX(Tableau13[salles],MATCH($M17,Tableau13[période7],0)),"")</f>
        <v>salle27</v>
      </c>
    </row>
    <row r="18" spans="1:20" ht="21" x14ac:dyDescent="0.25">
      <c r="A18" s="2" t="s">
        <v>24</v>
      </c>
      <c r="B18" s="4" t="s">
        <v>97</v>
      </c>
      <c r="C18" s="4" t="s">
        <v>91</v>
      </c>
      <c r="D18" s="4" t="s">
        <v>122</v>
      </c>
      <c r="E18" s="4" t="s">
        <v>67</v>
      </c>
      <c r="F18" s="4" t="s">
        <v>77</v>
      </c>
      <c r="G18" s="4" t="s">
        <v>48</v>
      </c>
      <c r="H18" s="4" t="s">
        <v>119</v>
      </c>
      <c r="M18" s="6" t="s">
        <v>118</v>
      </c>
      <c r="N18" s="10" t="str">
        <f>IFERROR(INDEX(Tableau13[salles],MATCH($M18,Tableau13[période1],0)),"")</f>
        <v>salle28</v>
      </c>
      <c r="O18" s="10" t="str">
        <f>IFERROR(INDEX(Tableau13[salles],MATCH($M18,Tableau13[période2],0)),"")</f>
        <v/>
      </c>
      <c r="P18" s="10" t="str">
        <f>IFERROR(INDEX(Tableau13[salles],MATCH($M18,Tableau13[période3],0)),"")</f>
        <v/>
      </c>
      <c r="Q18" s="10" t="str">
        <f>IFERROR(INDEX(Tableau13[salles],MATCH($M18,Tableau13[période4],0)),"")</f>
        <v/>
      </c>
      <c r="R18" s="10" t="str">
        <f>IFERROR(INDEX(Tableau13[salles],MATCH($M18,Tableau13[période5],0)),"")</f>
        <v>salle25</v>
      </c>
      <c r="S18" s="10" t="str">
        <f>IFERROR(INDEX(Tableau13[salles],MATCH($M18,Tableau13[période6],0)),"")</f>
        <v>salle27</v>
      </c>
      <c r="T18" s="10" t="str">
        <f>IFERROR(INDEX(Tableau13[salles],MATCH($M18,Tableau13[période7],0)),"")</f>
        <v/>
      </c>
    </row>
    <row r="19" spans="1:20" ht="21" x14ac:dyDescent="0.25">
      <c r="A19" s="2" t="s">
        <v>25</v>
      </c>
      <c r="B19" s="4" t="s">
        <v>59</v>
      </c>
      <c r="C19" s="4" t="s">
        <v>65</v>
      </c>
      <c r="D19" s="4" t="s">
        <v>81</v>
      </c>
      <c r="E19" s="4" t="s">
        <v>71</v>
      </c>
      <c r="F19" s="4" t="s">
        <v>119</v>
      </c>
      <c r="G19" s="4" t="s">
        <v>93</v>
      </c>
      <c r="H19" s="4" t="s">
        <v>123</v>
      </c>
      <c r="M19" s="6" t="s">
        <v>77</v>
      </c>
      <c r="N19" s="10" t="str">
        <f>IFERROR(INDEX(Tableau13[salles],MATCH($M19,Tableau13[période1],0)),"")</f>
        <v/>
      </c>
      <c r="O19" s="10" t="str">
        <f>IFERROR(INDEX(Tableau13[salles],MATCH($M19,Tableau13[période2],0)),"")</f>
        <v/>
      </c>
      <c r="P19" s="10" t="str">
        <f>IFERROR(INDEX(Tableau13[salles],MATCH($M19,Tableau13[période3],0)),"")</f>
        <v/>
      </c>
      <c r="Q19" s="10" t="str">
        <f>IFERROR(INDEX(Tableau13[salles],MATCH($M19,Tableau13[période4],0)),"")</f>
        <v/>
      </c>
      <c r="R19" s="10" t="str">
        <f>IFERROR(INDEX(Tableau13[salles],MATCH($M19,Tableau13[période5],0)),"")</f>
        <v>salle17</v>
      </c>
      <c r="S19" s="10" t="str">
        <f>IFERROR(INDEX(Tableau13[salles],MATCH($M19,Tableau13[période6],0)),"")</f>
        <v>salle4</v>
      </c>
      <c r="T19" s="10" t="str">
        <f>IFERROR(INDEX(Tableau13[salles],MATCH($M19,Tableau13[période7],0)),"")</f>
        <v>salle24</v>
      </c>
    </row>
    <row r="20" spans="1:20" ht="21" x14ac:dyDescent="0.25">
      <c r="A20" s="2" t="s">
        <v>26</v>
      </c>
      <c r="B20" s="4" t="s">
        <v>124</v>
      </c>
      <c r="C20" s="4" t="s">
        <v>120</v>
      </c>
      <c r="D20" s="4" t="s">
        <v>65</v>
      </c>
      <c r="E20" s="4" t="s">
        <v>102</v>
      </c>
      <c r="F20" s="4" t="s">
        <v>125</v>
      </c>
      <c r="G20" s="4" t="s">
        <v>71</v>
      </c>
      <c r="H20" s="4" t="s">
        <v>87</v>
      </c>
      <c r="M20" s="6" t="s">
        <v>65</v>
      </c>
      <c r="N20" s="10" t="str">
        <f>IFERROR(INDEX(Tableau13[salles],MATCH($M20,Tableau13[période1],0)),"")</f>
        <v>salle3</v>
      </c>
      <c r="O20" s="10" t="str">
        <f>IFERROR(INDEX(Tableau13[salles],MATCH($M20,Tableau13[période2],0)),"")</f>
        <v>salle18</v>
      </c>
      <c r="P20" s="10" t="str">
        <f>IFERROR(INDEX(Tableau13[salles],MATCH($M20,Tableau13[période3],0)),"")</f>
        <v>salle19</v>
      </c>
      <c r="Q20" s="10" t="str">
        <f>IFERROR(INDEX(Tableau13[salles],MATCH($M20,Tableau13[période4],0)),"")</f>
        <v/>
      </c>
      <c r="R20" s="10" t="str">
        <f>IFERROR(INDEX(Tableau13[salles],MATCH($M20,Tableau13[période5],0)),"")</f>
        <v/>
      </c>
      <c r="S20" s="10" t="str">
        <f>IFERROR(INDEX(Tableau13[salles],MATCH($M20,Tableau13[période6],0)),"")</f>
        <v/>
      </c>
      <c r="T20" s="10" t="str">
        <f>IFERROR(INDEX(Tableau13[salles],MATCH($M20,Tableau13[période7],0)),"")</f>
        <v/>
      </c>
    </row>
    <row r="21" spans="1:20" ht="21" x14ac:dyDescent="0.25">
      <c r="A21" s="2" t="s">
        <v>27</v>
      </c>
      <c r="B21" s="4" t="s">
        <v>126</v>
      </c>
      <c r="C21" s="4" t="s">
        <v>70</v>
      </c>
      <c r="D21" s="4" t="s">
        <v>89</v>
      </c>
      <c r="E21" s="4" t="s">
        <v>125</v>
      </c>
      <c r="F21" s="4" t="s">
        <v>60</v>
      </c>
      <c r="G21" s="4" t="s">
        <v>88</v>
      </c>
      <c r="H21" s="4" t="s">
        <v>97</v>
      </c>
      <c r="M21" s="6" t="s">
        <v>50</v>
      </c>
      <c r="N21" s="10" t="str">
        <f>IFERROR(INDEX(Tableau13[salles],MATCH($M21,Tableau13[période1],0)),"")</f>
        <v>salle1</v>
      </c>
      <c r="O21" s="10" t="str">
        <f>IFERROR(INDEX(Tableau13[salles],MATCH($M21,Tableau13[période2],0)),"")</f>
        <v>salle28</v>
      </c>
      <c r="P21" s="10" t="str">
        <f>IFERROR(INDEX(Tableau13[salles],MATCH($M21,Tableau13[période3],0)),"")</f>
        <v>salle40</v>
      </c>
      <c r="Q21" s="10" t="str">
        <f>IFERROR(INDEX(Tableau13[salles],MATCH($M21,Tableau13[période4],0)),"")</f>
        <v>salle5</v>
      </c>
      <c r="R21" s="10" t="str">
        <f>IFERROR(INDEX(Tableau13[salles],MATCH($M21,Tableau13[période5],0)),"")</f>
        <v/>
      </c>
      <c r="S21" s="10" t="str">
        <f>IFERROR(INDEX(Tableau13[salles],MATCH($M21,Tableau13[période6],0)),"")</f>
        <v/>
      </c>
      <c r="T21" s="10" t="str">
        <f>IFERROR(INDEX(Tableau13[salles],MATCH($M21,Tableau13[période7],0)),"")</f>
        <v/>
      </c>
    </row>
    <row r="22" spans="1:20" ht="21" x14ac:dyDescent="0.25">
      <c r="A22" s="2" t="s">
        <v>28</v>
      </c>
      <c r="B22" s="4" t="s">
        <v>62</v>
      </c>
      <c r="C22" s="4" t="s">
        <v>78</v>
      </c>
      <c r="D22" s="4" t="s">
        <v>126</v>
      </c>
      <c r="E22" s="4" t="s">
        <v>127</v>
      </c>
      <c r="F22" s="4" t="s">
        <v>128</v>
      </c>
      <c r="G22" s="4" t="s">
        <v>72</v>
      </c>
      <c r="H22" s="4" t="s">
        <v>93</v>
      </c>
      <c r="M22" s="6" t="s">
        <v>73</v>
      </c>
      <c r="N22" s="10" t="str">
        <f>IFERROR(INDEX(Tableau13[salles],MATCH($M22,Tableau13[période1],0)),"")</f>
        <v>salle29</v>
      </c>
      <c r="O22" s="10" t="str">
        <f>IFERROR(INDEX(Tableau13[salles],MATCH($M22,Tableau13[période2],0)),"")</f>
        <v>salle4</v>
      </c>
      <c r="P22" s="10" t="str">
        <f>IFERROR(INDEX(Tableau13[salles],MATCH($M22,Tableau13[période3],0)),"")</f>
        <v>salle28</v>
      </c>
      <c r="Q22" s="10" t="str">
        <f>IFERROR(INDEX(Tableau13[salles],MATCH($M22,Tableau13[période4],0)),"")</f>
        <v/>
      </c>
      <c r="R22" s="10" t="str">
        <f>IFERROR(INDEX(Tableau13[salles],MATCH($M22,Tableau13[période5],0)),"")</f>
        <v/>
      </c>
      <c r="S22" s="10" t="str">
        <f>IFERROR(INDEX(Tableau13[salles],MATCH($M22,Tableau13[période6],0)),"")</f>
        <v/>
      </c>
      <c r="T22" s="10" t="str">
        <f>IFERROR(INDEX(Tableau13[salles],MATCH($M22,Tableau13[période7],0)),"")</f>
        <v/>
      </c>
    </row>
    <row r="23" spans="1:20" ht="21" x14ac:dyDescent="0.25">
      <c r="A23" s="2" t="s">
        <v>29</v>
      </c>
      <c r="B23" s="4" t="s">
        <v>129</v>
      </c>
      <c r="C23" s="4" t="s">
        <v>62</v>
      </c>
      <c r="D23" s="4" t="s">
        <v>128</v>
      </c>
      <c r="E23" s="4" t="s">
        <v>87</v>
      </c>
      <c r="F23" s="4" t="s">
        <v>96</v>
      </c>
      <c r="G23" s="4" t="s">
        <v>125</v>
      </c>
      <c r="H23" s="4" t="s">
        <v>52</v>
      </c>
      <c r="M23" s="6" t="s">
        <v>86</v>
      </c>
      <c r="N23" s="10" t="str">
        <f>IFERROR(INDEX(Tableau13[salles],MATCH($M23,Tableau13[période1],0)),"")</f>
        <v/>
      </c>
      <c r="O23" s="10" t="str">
        <f>IFERROR(INDEX(Tableau13[salles],MATCH($M23,Tableau13[période2],0)),"")</f>
        <v>salle30</v>
      </c>
      <c r="P23" s="10" t="str">
        <f>IFERROR(INDEX(Tableau13[salles],MATCH($M23,Tableau13[période3],0)),"")</f>
        <v/>
      </c>
      <c r="Q23" s="10" t="str">
        <f>IFERROR(INDEX(Tableau13[salles],MATCH($M23,Tableau13[période4],0)),"")</f>
        <v>salle26</v>
      </c>
      <c r="R23" s="10" t="str">
        <f>IFERROR(INDEX(Tableau13[salles],MATCH($M23,Tableau13[période5],0)),"")</f>
        <v>salle6</v>
      </c>
      <c r="S23" s="10" t="str">
        <f>IFERROR(INDEX(Tableau13[salles],MATCH($M23,Tableau13[période6],0)),"")</f>
        <v/>
      </c>
      <c r="T23" s="10" t="str">
        <f>IFERROR(INDEX(Tableau13[salles],MATCH($M23,Tableau13[période7],0)),"")</f>
        <v/>
      </c>
    </row>
    <row r="24" spans="1:20" ht="21" x14ac:dyDescent="0.25">
      <c r="A24" s="2" t="s">
        <v>30</v>
      </c>
      <c r="B24" s="4" t="s">
        <v>82</v>
      </c>
      <c r="C24" s="4" t="s">
        <v>96</v>
      </c>
      <c r="D24" s="4" t="s">
        <v>93</v>
      </c>
      <c r="E24" s="4" t="s">
        <v>92</v>
      </c>
      <c r="F24" s="4" t="s">
        <v>98</v>
      </c>
      <c r="G24" s="4" t="s">
        <v>131</v>
      </c>
      <c r="H24" s="4" t="s">
        <v>101</v>
      </c>
      <c r="M24" s="6" t="s">
        <v>82</v>
      </c>
      <c r="N24" s="10" t="str">
        <f>IFERROR(INDEX(Tableau13[salles],MATCH($M24,Tableau13[période1],0)),"")</f>
        <v>salle23</v>
      </c>
      <c r="O24" s="10" t="str">
        <f>IFERROR(INDEX(Tableau13[salles],MATCH($M24,Tableau13[période2],0)),"")</f>
        <v/>
      </c>
      <c r="P24" s="10" t="str">
        <f>IFERROR(INDEX(Tableau13[salles],MATCH($M24,Tableau13[période3],0)),"")</f>
        <v/>
      </c>
      <c r="Q24" s="10" t="str">
        <f>IFERROR(INDEX(Tableau13[salles],MATCH($M24,Tableau13[période4],0)),"")</f>
        <v/>
      </c>
      <c r="R24" s="10" t="str">
        <f>IFERROR(INDEX(Tableau13[salles],MATCH($M24,Tableau13[période5],0)),"")</f>
        <v>salle8</v>
      </c>
      <c r="S24" s="10" t="str">
        <f>IFERROR(INDEX(Tableau13[salles],MATCH($M24,Tableau13[période6],0)),"")</f>
        <v/>
      </c>
      <c r="T24" s="10" t="str">
        <f>IFERROR(INDEX(Tableau13[salles],MATCH($M24,Tableau13[période7],0)),"")</f>
        <v>salle5</v>
      </c>
    </row>
    <row r="25" spans="1:20" ht="21" x14ac:dyDescent="0.25">
      <c r="A25" s="2" t="s">
        <v>31</v>
      </c>
      <c r="B25" s="4" t="s">
        <v>132</v>
      </c>
      <c r="C25" s="4" t="s">
        <v>117</v>
      </c>
      <c r="D25" s="4" t="s">
        <v>127</v>
      </c>
      <c r="E25" s="4" t="s">
        <v>133</v>
      </c>
      <c r="F25" s="4" t="s">
        <v>57</v>
      </c>
      <c r="G25" s="4" t="s">
        <v>98</v>
      </c>
      <c r="H25" s="4" t="s">
        <v>77</v>
      </c>
      <c r="M25" s="6" t="s">
        <v>130</v>
      </c>
      <c r="N25" s="10" t="str">
        <f>IFERROR(INDEX(Tableau13[salles],MATCH($M25,Tableau13[période1],0)),"")</f>
        <v>salle31</v>
      </c>
      <c r="O25" s="10" t="str">
        <f>IFERROR(INDEX(Tableau13[salles],MATCH($M25,Tableau13[période2],0)),"")</f>
        <v/>
      </c>
      <c r="P25" s="10" t="str">
        <f>IFERROR(INDEX(Tableau13[salles],MATCH($M25,Tableau13[période3],0)),"")</f>
        <v>salle29</v>
      </c>
      <c r="Q25" s="10" t="str">
        <f>IFERROR(INDEX(Tableau13[salles],MATCH($M25,Tableau13[période4],0)),"")</f>
        <v/>
      </c>
      <c r="R25" s="10" t="str">
        <f>IFERROR(INDEX(Tableau13[salles],MATCH($M25,Tableau13[période5],0)),"")</f>
        <v/>
      </c>
      <c r="S25" s="10" t="str">
        <f>IFERROR(INDEX(Tableau13[salles],MATCH($M25,Tableau13[période6],0)),"")</f>
        <v/>
      </c>
      <c r="T25" s="10" t="str">
        <f>IFERROR(INDEX(Tableau13[salles],MATCH($M25,Tableau13[période7],0)),"")</f>
        <v>salle30</v>
      </c>
    </row>
    <row r="26" spans="1:20" ht="21" x14ac:dyDescent="0.25">
      <c r="A26" s="2" t="s">
        <v>32</v>
      </c>
      <c r="B26" s="4" t="s">
        <v>133</v>
      </c>
      <c r="C26" s="4" t="s">
        <v>108</v>
      </c>
      <c r="D26" s="4" t="s">
        <v>91</v>
      </c>
      <c r="E26" s="4" t="s">
        <v>48</v>
      </c>
      <c r="F26" s="4" t="s">
        <v>118</v>
      </c>
      <c r="G26" s="4" t="s">
        <v>134</v>
      </c>
      <c r="H26" s="4" t="s">
        <v>109</v>
      </c>
      <c r="M26" s="6" t="s">
        <v>69</v>
      </c>
      <c r="N26" s="10" t="str">
        <f>IFERROR(INDEX(Tableau13[salles],MATCH($M26,Tableau13[période1],0)),"")</f>
        <v/>
      </c>
      <c r="O26" s="10" t="str">
        <f>IFERROR(INDEX(Tableau13[salles],MATCH($M26,Tableau13[période2],0)),"")</f>
        <v/>
      </c>
      <c r="P26" s="10" t="str">
        <f>IFERROR(INDEX(Tableau13[salles],MATCH($M26,Tableau13[période3],0)),"")</f>
        <v/>
      </c>
      <c r="Q26" s="10" t="str">
        <f>IFERROR(INDEX(Tableau13[salles],MATCH($M26,Tableau13[période4],0)),"")</f>
        <v>salle13</v>
      </c>
      <c r="R26" s="10" t="str">
        <f>IFERROR(INDEX(Tableau13[salles],MATCH($M26,Tableau13[période5],0)),"")</f>
        <v>salle3</v>
      </c>
      <c r="S26" s="10" t="str">
        <f>IFERROR(INDEX(Tableau13[salles],MATCH($M26,Tableau13[période6],0)),"")</f>
        <v/>
      </c>
      <c r="T26" s="10" t="str">
        <f>IFERROR(INDEX(Tableau13[salles],MATCH($M26,Tableau13[période7],0)),"")</f>
        <v>salle28</v>
      </c>
    </row>
    <row r="27" spans="1:20" ht="21" x14ac:dyDescent="0.25">
      <c r="A27" s="2" t="s">
        <v>33</v>
      </c>
      <c r="B27" s="4" t="s">
        <v>99</v>
      </c>
      <c r="C27" s="4" t="s">
        <v>114</v>
      </c>
      <c r="D27" s="4" t="s">
        <v>94</v>
      </c>
      <c r="E27" s="4" t="s">
        <v>86</v>
      </c>
      <c r="F27" s="4" t="s">
        <v>101</v>
      </c>
      <c r="G27" s="4" t="s">
        <v>132</v>
      </c>
      <c r="H27" s="4" t="s">
        <v>85</v>
      </c>
      <c r="M27" s="6" t="s">
        <v>119</v>
      </c>
      <c r="N27" s="10" t="str">
        <f>IFERROR(INDEX(Tableau13[salles],MATCH($M27,Tableau13[période1],0)),"")</f>
        <v>salle16</v>
      </c>
      <c r="O27" s="10" t="str">
        <f>IFERROR(INDEX(Tableau13[salles],MATCH($M27,Tableau13[période2],0)),"")</f>
        <v>salle40</v>
      </c>
      <c r="P27" s="10" t="str">
        <f>IFERROR(INDEX(Tableau13[salles],MATCH($M27,Tableau13[période3],0)),"")</f>
        <v/>
      </c>
      <c r="Q27" s="10" t="str">
        <f>IFERROR(INDEX(Tableau13[salles],MATCH($M27,Tableau13[période4],0)),"")</f>
        <v/>
      </c>
      <c r="R27" s="10" t="str">
        <f>IFERROR(INDEX(Tableau13[salles],MATCH($M27,Tableau13[période5],0)),"")</f>
        <v>salle18</v>
      </c>
      <c r="S27" s="10" t="str">
        <f>IFERROR(INDEX(Tableau13[salles],MATCH($M27,Tableau13[période6],0)),"")</f>
        <v/>
      </c>
      <c r="T27" s="10" t="str">
        <f>IFERROR(INDEX(Tableau13[salles],MATCH($M27,Tableau13[période7],0)),"")</f>
        <v>salle17</v>
      </c>
    </row>
    <row r="28" spans="1:20" ht="21" x14ac:dyDescent="0.25">
      <c r="A28" s="2" t="s">
        <v>34</v>
      </c>
      <c r="B28" s="4" t="s">
        <v>135</v>
      </c>
      <c r="C28" s="4" t="s">
        <v>129</v>
      </c>
      <c r="D28" s="4" t="s">
        <v>134</v>
      </c>
      <c r="E28" s="4" t="s">
        <v>78</v>
      </c>
      <c r="F28" s="4" t="s">
        <v>94</v>
      </c>
      <c r="G28" s="4" t="s">
        <v>118</v>
      </c>
      <c r="H28" s="4" t="s">
        <v>83</v>
      </c>
      <c r="M28" s="6" t="s">
        <v>92</v>
      </c>
      <c r="N28" s="10" t="str">
        <f>IFERROR(INDEX(Tableau13[salles],MATCH($M28,Tableau13[période1],0)),"")</f>
        <v/>
      </c>
      <c r="O28" s="10" t="str">
        <f>IFERROR(INDEX(Tableau13[salles],MATCH($M28,Tableau13[période2],0)),"")</f>
        <v>salle12</v>
      </c>
      <c r="P28" s="10" t="str">
        <f>IFERROR(INDEX(Tableau13[salles],MATCH($M28,Tableau13[période3],0)),"")</f>
        <v/>
      </c>
      <c r="Q28" s="10" t="str">
        <f>IFERROR(INDEX(Tableau13[salles],MATCH($M28,Tableau13[période4],0)),"")</f>
        <v>salle23</v>
      </c>
      <c r="R28" s="10" t="str">
        <f>IFERROR(INDEX(Tableau13[salles],MATCH($M28,Tableau13[période5],0)),"")</f>
        <v/>
      </c>
      <c r="S28" s="10" t="str">
        <f>IFERROR(INDEX(Tableau13[salles],MATCH($M28,Tableau13[période6],0)),"")</f>
        <v/>
      </c>
      <c r="T28" s="10" t="str">
        <f>IFERROR(INDEX(Tableau13[salles],MATCH($M28,Tableau13[période7],0)),"")</f>
        <v>salle7</v>
      </c>
    </row>
    <row r="29" spans="1:20" ht="21" x14ac:dyDescent="0.25">
      <c r="A29" s="2" t="s">
        <v>35</v>
      </c>
      <c r="B29" s="4" t="s">
        <v>118</v>
      </c>
      <c r="C29" s="4" t="s">
        <v>50</v>
      </c>
      <c r="D29" s="4" t="s">
        <v>73</v>
      </c>
      <c r="E29" s="4" t="s">
        <v>110</v>
      </c>
      <c r="F29" s="4" t="s">
        <v>136</v>
      </c>
      <c r="G29" s="4" t="s">
        <v>108</v>
      </c>
      <c r="H29" s="4" t="s">
        <v>69</v>
      </c>
      <c r="M29" s="6" t="s">
        <v>129</v>
      </c>
      <c r="N29" s="10" t="str">
        <f>IFERROR(INDEX(Tableau13[salles],MATCH($M29,Tableau13[période1],0)),"")</f>
        <v>salle22</v>
      </c>
      <c r="O29" s="10" t="str">
        <f>IFERROR(INDEX(Tableau13[salles],MATCH($M29,Tableau13[période2],0)),"")</f>
        <v>salle27</v>
      </c>
      <c r="P29" s="10" t="str">
        <f>IFERROR(INDEX(Tableau13[salles],MATCH($M29,Tableau13[période3],0)),"")</f>
        <v/>
      </c>
      <c r="Q29" s="10" t="str">
        <f>IFERROR(INDEX(Tableau13[salles],MATCH($M29,Tableau13[période4],0)),"")</f>
        <v/>
      </c>
      <c r="R29" s="10" t="str">
        <f>IFERROR(INDEX(Tableau13[salles],MATCH($M29,Tableau13[période5],0)),"")</f>
        <v>salle29</v>
      </c>
      <c r="S29" s="10" t="str">
        <f>IFERROR(INDEX(Tableau13[salles],MATCH($M29,Tableau13[période6],0)),"")</f>
        <v/>
      </c>
      <c r="T29" s="10" t="str">
        <f>IFERROR(INDEX(Tableau13[salles],MATCH($M29,Tableau13[période7],0)),"")</f>
        <v/>
      </c>
    </row>
    <row r="30" spans="1:20" ht="21" x14ac:dyDescent="0.25">
      <c r="A30" s="2" t="s">
        <v>36</v>
      </c>
      <c r="B30" s="4" t="s">
        <v>73</v>
      </c>
      <c r="C30" s="4" t="s">
        <v>131</v>
      </c>
      <c r="D30" s="4" t="s">
        <v>130</v>
      </c>
      <c r="E30" s="4" t="s">
        <v>85</v>
      </c>
      <c r="F30" s="4" t="s">
        <v>129</v>
      </c>
      <c r="G30" s="4" t="s">
        <v>89</v>
      </c>
      <c r="H30" s="4" t="s">
        <v>112</v>
      </c>
      <c r="M30" s="6" t="s">
        <v>99</v>
      </c>
      <c r="N30" s="10" t="str">
        <f>IFERROR(INDEX(Tableau13[salles],MATCH($M30,Tableau13[période1],0)),"")</f>
        <v>salle26</v>
      </c>
      <c r="O30" s="10" t="str">
        <f>IFERROR(INDEX(Tableau13[salles],MATCH($M30,Tableau13[période2],0)),"")</f>
        <v>salle9</v>
      </c>
      <c r="P30" s="10" t="str">
        <f>IFERROR(INDEX(Tableau13[salles],MATCH($M30,Tableau13[période3],0)),"")</f>
        <v>salle30</v>
      </c>
      <c r="Q30" s="10" t="str">
        <f>IFERROR(INDEX(Tableau13[salles],MATCH($M30,Tableau13[période4],0)),"")</f>
        <v/>
      </c>
      <c r="R30" s="10" t="str">
        <f>IFERROR(INDEX(Tableau13[salles],MATCH($M30,Tableau13[période5],0)),"")</f>
        <v/>
      </c>
      <c r="S30" s="10" t="str">
        <f>IFERROR(INDEX(Tableau13[salles],MATCH($M30,Tableau13[période6],0)),"")</f>
        <v/>
      </c>
      <c r="T30" s="10" t="str">
        <f>IFERROR(INDEX(Tableau13[salles],MATCH($M30,Tableau13[période7],0)),"")</f>
        <v/>
      </c>
    </row>
    <row r="31" spans="1:20" ht="21" x14ac:dyDescent="0.25">
      <c r="A31" s="2" t="s">
        <v>37</v>
      </c>
      <c r="B31" s="4" t="s">
        <v>106</v>
      </c>
      <c r="C31" s="4" t="s">
        <v>86</v>
      </c>
      <c r="D31" s="4" t="s">
        <v>99</v>
      </c>
      <c r="E31" s="4" t="s">
        <v>52</v>
      </c>
      <c r="F31" s="4" t="s">
        <v>120</v>
      </c>
      <c r="G31" s="4" t="s">
        <v>135</v>
      </c>
      <c r="H31" s="4" t="s">
        <v>130</v>
      </c>
      <c r="M31" s="6" t="s">
        <v>121</v>
      </c>
      <c r="N31" s="10" t="str">
        <f>IFERROR(INDEX(Tableau13[salles],MATCH($M31,Tableau13[période1],0)),"")</f>
        <v>salle32</v>
      </c>
      <c r="O31" s="10" t="str">
        <f>IFERROR(INDEX(Tableau13[salles],MATCH($M31,Tableau13[période2],0)),"")</f>
        <v/>
      </c>
      <c r="P31" s="10" t="str">
        <f>IFERROR(INDEX(Tableau13[salles],MATCH($M31,Tableau13[période3],0)),"")</f>
        <v/>
      </c>
      <c r="Q31" s="10" t="str">
        <f>IFERROR(INDEX(Tableau13[salles],MATCH($M31,Tableau13[période4],0)),"")</f>
        <v>salle16</v>
      </c>
      <c r="R31" s="10" t="str">
        <f>IFERROR(INDEX(Tableau13[salles],MATCH($M31,Tableau13[période5],0)),"")</f>
        <v>salle31</v>
      </c>
      <c r="S31" s="10" t="str">
        <f>IFERROR(INDEX(Tableau13[salles],MATCH($M31,Tableau13[période6],0)),"")</f>
        <v/>
      </c>
      <c r="T31" s="10" t="str">
        <f>IFERROR(INDEX(Tableau13[salles],MATCH($M31,Tableau13[période7],0)),"")</f>
        <v/>
      </c>
    </row>
    <row r="32" spans="1:20" ht="21" x14ac:dyDescent="0.25">
      <c r="A32" s="2" t="s">
        <v>38</v>
      </c>
      <c r="B32" s="4" t="s">
        <v>130</v>
      </c>
      <c r="C32" s="4" t="s">
        <v>100</v>
      </c>
      <c r="D32" s="4" t="s">
        <v>123</v>
      </c>
      <c r="E32" s="4" t="s">
        <v>124</v>
      </c>
      <c r="F32" s="4" t="s">
        <v>121</v>
      </c>
      <c r="G32" s="4" t="s">
        <v>84</v>
      </c>
      <c r="H32" s="4" t="s">
        <v>137</v>
      </c>
      <c r="M32" s="6" t="s">
        <v>89</v>
      </c>
      <c r="N32" s="10" t="str">
        <f>IFERROR(INDEX(Tableau13[salles],MATCH($M32,Tableau13[période1],0)),"")</f>
        <v/>
      </c>
      <c r="O32" s="10" t="str">
        <f>IFERROR(INDEX(Tableau13[salles],MATCH($M32,Tableau13[période2],0)),"")</f>
        <v>salle7</v>
      </c>
      <c r="P32" s="10" t="str">
        <f>IFERROR(INDEX(Tableau13[salles],MATCH($M32,Tableau13[période3],0)),"")</f>
        <v>salle20</v>
      </c>
      <c r="Q32" s="10" t="str">
        <f>IFERROR(INDEX(Tableau13[salles],MATCH($M32,Tableau13[période4],0)),"")</f>
        <v/>
      </c>
      <c r="R32" s="10" t="str">
        <f>IFERROR(INDEX(Tableau13[salles],MATCH($M32,Tableau13[période5],0)),"")</f>
        <v/>
      </c>
      <c r="S32" s="10" t="str">
        <f>IFERROR(INDEX(Tableau13[salles],MATCH($M32,Tableau13[période6],0)),"")</f>
        <v>salle29</v>
      </c>
      <c r="T32" s="10" t="str">
        <f>IFERROR(INDEX(Tableau13[salles],MATCH($M32,Tableau13[période7],0)),"")</f>
        <v/>
      </c>
    </row>
    <row r="33" spans="1:20" ht="21" x14ac:dyDescent="0.25">
      <c r="A33" s="2" t="s">
        <v>39</v>
      </c>
      <c r="B33" s="4" t="s">
        <v>121</v>
      </c>
      <c r="C33" s="4" t="s">
        <v>103</v>
      </c>
      <c r="D33" s="4" t="s">
        <v>110</v>
      </c>
      <c r="E33" s="4" t="s">
        <v>122</v>
      </c>
      <c r="F33" s="4" t="s">
        <v>72</v>
      </c>
      <c r="G33" s="4" t="s">
        <v>111</v>
      </c>
      <c r="H33" s="4" t="s">
        <v>67</v>
      </c>
      <c r="M33" s="6" t="s">
        <v>84</v>
      </c>
      <c r="N33" s="10" t="str">
        <f>IFERROR(INDEX(Tableau13[salles],MATCH($M33,Tableau13[période1],0)),"")</f>
        <v/>
      </c>
      <c r="O33" s="10" t="str">
        <f>IFERROR(INDEX(Tableau13[salles],MATCH($M33,Tableau13[période2],0)),"")</f>
        <v>salle6</v>
      </c>
      <c r="P33" s="10" t="str">
        <f>IFERROR(INDEX(Tableau13[salles],MATCH($M33,Tableau13[période3],0)),"")</f>
        <v/>
      </c>
      <c r="Q33" s="10" t="str">
        <f>IFERROR(INDEX(Tableau13[salles],MATCH($M33,Tableau13[période4],0)),"")</f>
        <v>salle7</v>
      </c>
      <c r="R33" s="10" t="str">
        <f>IFERROR(INDEX(Tableau13[salles],MATCH($M33,Tableau13[période5],0)),"")</f>
        <v/>
      </c>
      <c r="S33" s="10" t="str">
        <f>IFERROR(INDEX(Tableau13[salles],MATCH($M33,Tableau13[période6],0)),"")</f>
        <v>salle31</v>
      </c>
      <c r="T33" s="10" t="str">
        <f>IFERROR(INDEX(Tableau13[salles],MATCH($M33,Tableau13[période7],0)),"")</f>
        <v/>
      </c>
    </row>
    <row r="34" spans="1:20" ht="21" x14ac:dyDescent="0.25">
      <c r="A34" s="2" t="s">
        <v>40</v>
      </c>
      <c r="B34" s="4" t="s">
        <v>60</v>
      </c>
      <c r="C34" s="4" t="s">
        <v>90</v>
      </c>
      <c r="D34" s="4" t="s">
        <v>124</v>
      </c>
      <c r="E34" s="4" t="s">
        <v>79</v>
      </c>
      <c r="F34" s="4" t="s">
        <v>53</v>
      </c>
      <c r="G34" s="4" t="s">
        <v>122</v>
      </c>
      <c r="H34" s="4" t="s">
        <v>135</v>
      </c>
      <c r="M34" s="6" t="s">
        <v>110</v>
      </c>
      <c r="N34" s="10" t="str">
        <f>IFERROR(INDEX(Tableau13[salles],MATCH($M34,Tableau13[période1],0)),"")</f>
        <v/>
      </c>
      <c r="O34" s="10" t="str">
        <f>IFERROR(INDEX(Tableau13[salles],MATCH($M34,Tableau13[période2],0)),"")</f>
        <v/>
      </c>
      <c r="P34" s="10" t="str">
        <f>IFERROR(INDEX(Tableau13[salles],MATCH($M34,Tableau13[période3],0)),"")</f>
        <v>salle32</v>
      </c>
      <c r="Q34" s="10" t="str">
        <f>IFERROR(INDEX(Tableau13[salles],MATCH($M34,Tableau13[période4],0)),"")</f>
        <v>salle28</v>
      </c>
      <c r="R34" s="10" t="str">
        <f>IFERROR(INDEX(Tableau13[salles],MATCH($M34,Tableau13[période5],0)),"")</f>
        <v/>
      </c>
      <c r="S34" s="10" t="str">
        <f>IFERROR(INDEX(Tableau13[salles],MATCH($M34,Tableau13[période6],0)),"")</f>
        <v/>
      </c>
      <c r="T34" s="10" t="str">
        <f>IFERROR(INDEX(Tableau13[salles],MATCH($M34,Tableau13[période7],0)),"")</f>
        <v>salle12</v>
      </c>
    </row>
    <row r="35" spans="1:20" ht="21" x14ac:dyDescent="0.25">
      <c r="A35" s="2" t="s">
        <v>41</v>
      </c>
      <c r="B35" s="4" t="s">
        <v>136</v>
      </c>
      <c r="C35" s="4" t="s">
        <v>61</v>
      </c>
      <c r="D35" s="4" t="s">
        <v>113</v>
      </c>
      <c r="E35" s="4" t="s">
        <v>132</v>
      </c>
      <c r="F35" s="4" t="s">
        <v>68</v>
      </c>
      <c r="G35" s="4" t="s">
        <v>137</v>
      </c>
      <c r="H35" s="4" t="s">
        <v>57</v>
      </c>
      <c r="M35" s="6" t="s">
        <v>124</v>
      </c>
      <c r="N35" s="10" t="str">
        <f>IFERROR(INDEX(Tableau13[salles],MATCH($M35,Tableau13[période1],0)),"")</f>
        <v>salle19</v>
      </c>
      <c r="O35" s="10" t="str">
        <f>IFERROR(INDEX(Tableau13[salles],MATCH($M35,Tableau13[période2],0)),"")</f>
        <v/>
      </c>
      <c r="P35" s="10" t="str">
        <f>IFERROR(INDEX(Tableau13[salles],MATCH($M35,Tableau13[période3],0)),"")</f>
        <v>salle33</v>
      </c>
      <c r="Q35" s="10" t="str">
        <f>IFERROR(INDEX(Tableau13[salles],MATCH($M35,Tableau13[période4],0)),"")</f>
        <v>salle31</v>
      </c>
      <c r="R35" s="10" t="str">
        <f>IFERROR(INDEX(Tableau13[salles],MATCH($M35,Tableau13[période5],0)),"")</f>
        <v/>
      </c>
      <c r="S35" s="10" t="str">
        <f>IFERROR(INDEX(Tableau13[salles],MATCH($M35,Tableau13[période6],0)),"")</f>
        <v/>
      </c>
      <c r="T35" s="10" t="str">
        <f>IFERROR(INDEX(Tableau13[salles],MATCH($M35,Tableau13[période7],0)),"")</f>
        <v/>
      </c>
    </row>
    <row r="36" spans="1:20" ht="21" x14ac:dyDescent="0.25">
      <c r="A36" s="2" t="s">
        <v>42</v>
      </c>
      <c r="B36" s="4" t="s">
        <v>100</v>
      </c>
      <c r="C36" s="4" t="s">
        <v>136</v>
      </c>
      <c r="D36" s="4" t="s">
        <v>61</v>
      </c>
      <c r="E36" s="4" t="s">
        <v>104</v>
      </c>
      <c r="F36" s="4" t="s">
        <v>133</v>
      </c>
      <c r="G36" s="4" t="s">
        <v>68</v>
      </c>
      <c r="H36" s="4" t="s">
        <v>117</v>
      </c>
      <c r="M36" s="6" t="s">
        <v>112</v>
      </c>
      <c r="N36" s="10" t="str">
        <f>IFERROR(INDEX(Tableau13[salles],MATCH($M36,Tableau13[période1],0)),"")</f>
        <v/>
      </c>
      <c r="O36" s="10" t="str">
        <f>IFERROR(INDEX(Tableau13[salles],MATCH($M36,Tableau13[période2],0)),"")</f>
        <v>salle14</v>
      </c>
      <c r="P36" s="10" t="str">
        <f>IFERROR(INDEX(Tableau13[salles],MATCH($M36,Tableau13[période3],0)),"")</f>
        <v>salle13</v>
      </c>
      <c r="Q36" s="10" t="str">
        <f>IFERROR(INDEX(Tableau13[salles],MATCH($M36,Tableau13[période4],0)),"")</f>
        <v/>
      </c>
      <c r="R36" s="10" t="str">
        <f>IFERROR(INDEX(Tableau13[salles],MATCH($M36,Tableau13[période5],0)),"")</f>
        <v/>
      </c>
      <c r="S36" s="10" t="str">
        <f>IFERROR(INDEX(Tableau13[salles],MATCH($M36,Tableau13[période6],0)),"")</f>
        <v/>
      </c>
      <c r="T36" s="10" t="str">
        <f>IFERROR(INDEX(Tableau13[salles],MATCH($M36,Tableau13[période7],0)),"")</f>
        <v>salle29</v>
      </c>
    </row>
    <row r="37" spans="1:20" ht="21" x14ac:dyDescent="0.25">
      <c r="A37" s="2" t="s">
        <v>43</v>
      </c>
      <c r="B37" s="4" t="s">
        <v>131</v>
      </c>
      <c r="C37" s="4" t="s">
        <v>127</v>
      </c>
      <c r="D37" s="4" t="s">
        <v>115</v>
      </c>
      <c r="E37" s="4" t="s">
        <v>107</v>
      </c>
      <c r="F37" s="4" t="s">
        <v>126</v>
      </c>
      <c r="G37" s="4" t="s">
        <v>90</v>
      </c>
      <c r="H37" s="4" t="s">
        <v>105</v>
      </c>
      <c r="M37" s="6" t="s">
        <v>67</v>
      </c>
      <c r="N37" s="10" t="str">
        <f>IFERROR(INDEX(Tableau13[salles],MATCH($M37,Tableau13[période1],0)),"")</f>
        <v/>
      </c>
      <c r="O37" s="10" t="str">
        <f>IFERROR(INDEX(Tableau13[salles],MATCH($M37,Tableau13[période2],0)),"")</f>
        <v/>
      </c>
      <c r="P37" s="10" t="str">
        <f>IFERROR(INDEX(Tableau13[salles],MATCH($M37,Tableau13[période3],0)),"")</f>
        <v>salle3</v>
      </c>
      <c r="Q37" s="10" t="str">
        <f>IFERROR(INDEX(Tableau13[salles],MATCH($M37,Tableau13[période4],0)),"")</f>
        <v>salle17</v>
      </c>
      <c r="R37" s="10" t="str">
        <f>IFERROR(INDEX(Tableau13[salles],MATCH($M37,Tableau13[période5],0)),"")</f>
        <v>salle39</v>
      </c>
      <c r="S37" s="10" t="str">
        <f>IFERROR(INDEX(Tableau13[salles],MATCH($M37,Tableau13[période6],0)),"")</f>
        <v/>
      </c>
      <c r="T37" s="10" t="str">
        <f>IFERROR(INDEX(Tableau13[salles],MATCH($M37,Tableau13[période7],0)),"")</f>
        <v>salle32</v>
      </c>
    </row>
    <row r="38" spans="1:20" ht="21" x14ac:dyDescent="0.25">
      <c r="A38" s="2" t="s">
        <v>44</v>
      </c>
      <c r="B38" s="4" t="s">
        <v>115</v>
      </c>
      <c r="C38" s="4" t="s">
        <v>128</v>
      </c>
      <c r="D38" s="4" t="s">
        <v>116</v>
      </c>
      <c r="E38" s="4" t="s">
        <v>134</v>
      </c>
      <c r="F38" s="4" t="s">
        <v>104</v>
      </c>
      <c r="G38" s="4" t="s">
        <v>80</v>
      </c>
      <c r="H38" s="4" t="s">
        <v>95</v>
      </c>
      <c r="M38" s="6" t="s">
        <v>88</v>
      </c>
      <c r="N38" s="10" t="str">
        <f>IFERROR(INDEX(Tableau13[salles],MATCH($M38,Tableau13[période1],0)),"")</f>
        <v>salle7</v>
      </c>
      <c r="O38" s="10" t="str">
        <f>IFERROR(INDEX(Tableau13[salles],MATCH($M38,Tableau13[période2],0)),"")</f>
        <v/>
      </c>
      <c r="P38" s="10" t="str">
        <f>IFERROR(INDEX(Tableau13[salles],MATCH($M38,Tableau13[période3],0)),"")</f>
        <v/>
      </c>
      <c r="Q38" s="10" t="str">
        <f>IFERROR(INDEX(Tableau13[salles],MATCH($M38,Tableau13[période4],0)),"")</f>
        <v/>
      </c>
      <c r="R38" s="10" t="str">
        <f>IFERROR(INDEX(Tableau13[salles],MATCH($M38,Tableau13[période5],0)),"")</f>
        <v/>
      </c>
      <c r="S38" s="10" t="str">
        <f>IFERROR(INDEX(Tableau13[salles],MATCH($M38,Tableau13[période6],0)),"")</f>
        <v>salle20</v>
      </c>
      <c r="T38" s="10" t="str">
        <f>IFERROR(INDEX(Tableau13[salles],MATCH($M38,Tableau13[période7],0)),"")</f>
        <v>salle16</v>
      </c>
    </row>
    <row r="39" spans="1:20" ht="21" x14ac:dyDescent="0.25">
      <c r="A39" s="2" t="s">
        <v>45</v>
      </c>
      <c r="B39" s="4" t="s">
        <v>80</v>
      </c>
      <c r="C39" s="4" t="s">
        <v>116</v>
      </c>
      <c r="D39" s="4" t="s">
        <v>95</v>
      </c>
      <c r="E39" s="4" t="s">
        <v>137</v>
      </c>
      <c r="F39" s="4" t="s">
        <v>114</v>
      </c>
      <c r="G39" s="4" t="s">
        <v>54</v>
      </c>
      <c r="H39" s="4" t="s">
        <v>76</v>
      </c>
      <c r="M39" s="6" t="s">
        <v>94</v>
      </c>
      <c r="N39" s="10" t="str">
        <f>IFERROR(INDEX(Tableau13[salles],MATCH($M39,Tableau13[période1],0)),"")</f>
        <v>salle8</v>
      </c>
      <c r="O39" s="10" t="str">
        <f>IFERROR(INDEX(Tableau13[salles],MATCH($M39,Tableau13[période2],0)),"")</f>
        <v/>
      </c>
      <c r="P39" s="10" t="str">
        <f>IFERROR(INDEX(Tableau13[salles],MATCH($M39,Tableau13[période3],0)),"")</f>
        <v>salle26</v>
      </c>
      <c r="Q39" s="10" t="str">
        <f>IFERROR(INDEX(Tableau13[salles],MATCH($M39,Tableau13[période4],0)),"")</f>
        <v/>
      </c>
      <c r="R39" s="10" t="str">
        <f>IFERROR(INDEX(Tableau13[salles],MATCH($M39,Tableau13[période5],0)),"")</f>
        <v>salle27</v>
      </c>
      <c r="S39" s="10" t="str">
        <f>IFERROR(INDEX(Tableau13[salles],MATCH($M39,Tableau13[période6],0)),"")</f>
        <v/>
      </c>
      <c r="T39" s="10" t="str">
        <f>IFERROR(INDEX(Tableau13[salles],MATCH($M39,Tableau13[période7],0)),"")</f>
        <v/>
      </c>
    </row>
    <row r="40" spans="1:20" ht="21" x14ac:dyDescent="0.25">
      <c r="A40" s="2" t="s">
        <v>46</v>
      </c>
      <c r="B40" s="4" t="s">
        <v>123</v>
      </c>
      <c r="C40" s="4" t="s">
        <v>113</v>
      </c>
      <c r="D40" s="4" t="s">
        <v>107</v>
      </c>
      <c r="E40" s="4" t="s">
        <v>111</v>
      </c>
      <c r="F40" s="4" t="s">
        <v>67</v>
      </c>
      <c r="G40" s="4" t="s">
        <v>91</v>
      </c>
      <c r="H40" s="1" t="s">
        <v>116</v>
      </c>
      <c r="M40" s="6" t="s">
        <v>60</v>
      </c>
      <c r="N40" s="10" t="str">
        <f>IFERROR(INDEX(Tableau13[salles],MATCH($M40,Tableau13[période1],0)),"")</f>
        <v>salle33</v>
      </c>
      <c r="O40" s="10" t="str">
        <f>IFERROR(INDEX(Tableau13[salles],MATCH($M40,Tableau13[période2],0)),"")</f>
        <v/>
      </c>
      <c r="P40" s="10" t="str">
        <f>IFERROR(INDEX(Tableau13[salles],MATCH($M40,Tableau13[période3],0)),"")</f>
        <v/>
      </c>
      <c r="Q40" s="10" t="str">
        <f>IFERROR(INDEX(Tableau13[salles],MATCH($M40,Tableau13[période4],0)),"")</f>
        <v>salle2</v>
      </c>
      <c r="R40" s="10" t="str">
        <f>IFERROR(INDEX(Tableau13[salles],MATCH($M40,Tableau13[période5],0)),"")</f>
        <v>salle20</v>
      </c>
      <c r="S40" s="10" t="str">
        <f>IFERROR(INDEX(Tableau13[salles],MATCH($M40,Tableau13[période6],0)),"")</f>
        <v/>
      </c>
      <c r="T40" s="10" t="str">
        <f>IFERROR(INDEX(Tableau13[salles],MATCH($M40,Tableau13[période7],0)),"")</f>
        <v/>
      </c>
    </row>
    <row r="41" spans="1:20" ht="21" x14ac:dyDescent="0.25">
      <c r="A41" s="2" t="s">
        <v>47</v>
      </c>
      <c r="B41" s="7" t="s">
        <v>76</v>
      </c>
      <c r="C41" s="5" t="s">
        <v>119</v>
      </c>
      <c r="D41" s="5" t="s">
        <v>50</v>
      </c>
      <c r="E41" s="7" t="s">
        <v>83</v>
      </c>
      <c r="F41" s="7" t="s">
        <v>48</v>
      </c>
      <c r="G41" s="7" t="s">
        <v>70</v>
      </c>
      <c r="H41" s="7" t="s">
        <v>49</v>
      </c>
      <c r="M41" s="6" t="s">
        <v>53</v>
      </c>
      <c r="N41" s="10" t="str">
        <f>IFERROR(INDEX(Tableau13[salles],MATCH($M41,Tableau13[période1],0)),"")</f>
        <v/>
      </c>
      <c r="O41" s="10" t="str">
        <f>IFERROR(INDEX(Tableau13[salles],MATCH($M41,Tableau13[période2],0)),"")</f>
        <v/>
      </c>
      <c r="P41" s="10" t="str">
        <f>IFERROR(INDEX(Tableau13[salles],MATCH($M41,Tableau13[période3],0)),"")</f>
        <v/>
      </c>
      <c r="Q41" s="10" t="str">
        <f>IFERROR(INDEX(Tableau13[salles],MATCH($M41,Tableau13[période4],0)),"")</f>
        <v>salle1</v>
      </c>
      <c r="R41" s="10" t="str">
        <f>IFERROR(INDEX(Tableau13[salles],MATCH($M41,Tableau13[période5],0)),"")</f>
        <v>salle33</v>
      </c>
      <c r="S41" s="10" t="str">
        <f>IFERROR(INDEX(Tableau13[salles],MATCH($M41,Tableau13[période6],0)),"")</f>
        <v>salle10</v>
      </c>
      <c r="T41" s="10" t="str">
        <f>IFERROR(INDEX(Tableau13[salles],MATCH($M41,Tableau13[période7],0)),"")</f>
        <v/>
      </c>
    </row>
    <row r="42" spans="1:20" x14ac:dyDescent="0.25">
      <c r="M42" s="6" t="s">
        <v>122</v>
      </c>
      <c r="N42" s="10" t="str">
        <f>IFERROR(INDEX(Tableau13[salles],MATCH($M42,Tableau13[période1],0)),"")</f>
        <v/>
      </c>
      <c r="O42" s="10" t="str">
        <f>IFERROR(INDEX(Tableau13[salles],MATCH($M42,Tableau13[période2],0)),"")</f>
        <v/>
      </c>
      <c r="P42" s="10" t="str">
        <f>IFERROR(INDEX(Tableau13[salles],MATCH($M42,Tableau13[période3],0)),"")</f>
        <v>salle17</v>
      </c>
      <c r="Q42" s="10" t="str">
        <f>IFERROR(INDEX(Tableau13[salles],MATCH($M42,Tableau13[période4],0)),"")</f>
        <v>salle32</v>
      </c>
      <c r="R42" s="10" t="str">
        <f>IFERROR(INDEX(Tableau13[salles],MATCH($M42,Tableau13[période5],0)),"")</f>
        <v/>
      </c>
      <c r="S42" s="10" t="str">
        <f>IFERROR(INDEX(Tableau13[salles],MATCH($M42,Tableau13[période6],0)),"")</f>
        <v>salle33</v>
      </c>
      <c r="T42" s="10" t="str">
        <f>IFERROR(INDEX(Tableau13[salles],MATCH($M42,Tableau13[période7],0)),"")</f>
        <v/>
      </c>
    </row>
    <row r="43" spans="1:20" x14ac:dyDescent="0.25">
      <c r="M43" s="6" t="s">
        <v>136</v>
      </c>
      <c r="N43" s="10" t="str">
        <f>IFERROR(INDEX(Tableau13[salles],MATCH($M43,Tableau13[période1],0)),"")</f>
        <v>salle34</v>
      </c>
      <c r="O43" s="10" t="str">
        <f>IFERROR(INDEX(Tableau13[salles],MATCH($M43,Tableau13[période2],0)),"")</f>
        <v>salle35</v>
      </c>
      <c r="P43" s="10" t="str">
        <f>IFERROR(INDEX(Tableau13[salles],MATCH($M43,Tableau13[période3],0)),"")</f>
        <v/>
      </c>
      <c r="Q43" s="10" t="str">
        <f>IFERROR(INDEX(Tableau13[salles],MATCH($M43,Tableau13[période4],0)),"")</f>
        <v/>
      </c>
      <c r="R43" s="10" t="str">
        <f>IFERROR(INDEX(Tableau13[salles],MATCH($M43,Tableau13[période5],0)),"")</f>
        <v>salle28</v>
      </c>
      <c r="S43" s="10" t="str">
        <f>IFERROR(INDEX(Tableau13[salles],MATCH($M43,Tableau13[période6],0)),"")</f>
        <v/>
      </c>
      <c r="T43" s="10" t="str">
        <f>IFERROR(INDEX(Tableau13[salles],MATCH($M43,Tableau13[période7],0)),"")</f>
        <v/>
      </c>
    </row>
    <row r="44" spans="1:20" x14ac:dyDescent="0.25">
      <c r="M44" s="6" t="s">
        <v>51</v>
      </c>
      <c r="N44" s="10" t="str">
        <f>IFERROR(INDEX(Tableau13[salles],MATCH($M44,Tableau13[période1],0)),"")</f>
        <v>salle9</v>
      </c>
      <c r="O44" s="10" t="str">
        <f>IFERROR(INDEX(Tableau13[salles],MATCH($M44,Tableau13[période2],0)),"")</f>
        <v>salle1</v>
      </c>
      <c r="P44" s="10" t="str">
        <f>IFERROR(INDEX(Tableau13[salles],MATCH($M44,Tableau13[période3],0)),"")</f>
        <v/>
      </c>
      <c r="Q44" s="10" t="str">
        <f>IFERROR(INDEX(Tableau13[salles],MATCH($M44,Tableau13[période4],0)),"")</f>
        <v>salle10</v>
      </c>
      <c r="R44" s="10" t="str">
        <f>IFERROR(INDEX(Tableau13[salles],MATCH($M44,Tableau13[période5],0)),"")</f>
        <v/>
      </c>
      <c r="S44" s="10" t="str">
        <f>IFERROR(INDEX(Tableau13[salles],MATCH($M44,Tableau13[période6],0)),"")</f>
        <v/>
      </c>
      <c r="T44" s="10" t="str">
        <f>IFERROR(INDEX(Tableau13[salles],MATCH($M44,Tableau13[période7],0)),"")</f>
        <v/>
      </c>
    </row>
    <row r="45" spans="1:20" x14ac:dyDescent="0.25">
      <c r="M45" s="6" t="s">
        <v>135</v>
      </c>
      <c r="N45" s="10" t="str">
        <f>IFERROR(INDEX(Tableau13[salles],MATCH($M45,Tableau13[période1],0)),"")</f>
        <v>salle27</v>
      </c>
      <c r="O45" s="10" t="str">
        <f>IFERROR(INDEX(Tableau13[salles],MATCH($M45,Tableau13[période2],0)),"")</f>
        <v/>
      </c>
      <c r="P45" s="10" t="str">
        <f>IFERROR(INDEX(Tableau13[salles],MATCH($M45,Tableau13[période3],0)),"")</f>
        <v/>
      </c>
      <c r="Q45" s="10" t="str">
        <f>IFERROR(INDEX(Tableau13[salles],MATCH($M45,Tableau13[période4],0)),"")</f>
        <v/>
      </c>
      <c r="R45" s="10" t="str">
        <f>IFERROR(INDEX(Tableau13[salles],MATCH($M45,Tableau13[période5],0)),"")</f>
        <v/>
      </c>
      <c r="S45" s="10" t="str">
        <f>IFERROR(INDEX(Tableau13[salles],MATCH($M45,Tableau13[période6],0)),"")</f>
        <v>salle30</v>
      </c>
      <c r="T45" s="10" t="str">
        <f>IFERROR(INDEX(Tableau13[salles],MATCH($M45,Tableau13[période7],0)),"")</f>
        <v>salle33</v>
      </c>
    </row>
    <row r="46" spans="1:20" x14ac:dyDescent="0.25">
      <c r="M46" s="6" t="s">
        <v>106</v>
      </c>
      <c r="N46" s="10" t="str">
        <f>IFERROR(INDEX(Tableau13[salles],MATCH($M46,Tableau13[période1],0)),"")</f>
        <v>salle30</v>
      </c>
      <c r="O46" s="10" t="str">
        <f>IFERROR(INDEX(Tableau13[salles],MATCH($M46,Tableau13[période2],0)),"")</f>
        <v/>
      </c>
      <c r="P46" s="10" t="str">
        <f>IFERROR(INDEX(Tableau13[salles],MATCH($M46,Tableau13[période3],0)),"")</f>
        <v>salle15</v>
      </c>
      <c r="Q46" s="10" t="str">
        <f>IFERROR(INDEX(Tableau13[salles],MATCH($M46,Tableau13[période4],0)),"")</f>
        <v/>
      </c>
      <c r="R46" s="10" t="str">
        <f>IFERROR(INDEX(Tableau13[salles],MATCH($M46,Tableau13[période5],0)),"")</f>
        <v/>
      </c>
      <c r="S46" s="10" t="str">
        <f>IFERROR(INDEX(Tableau13[salles],MATCH($M46,Tableau13[période6],0)),"")</f>
        <v/>
      </c>
      <c r="T46" s="10" t="str">
        <f>IFERROR(INDEX(Tableau13[salles],MATCH($M46,Tableau13[période7],0)),"")</f>
        <v>salle10</v>
      </c>
    </row>
    <row r="47" spans="1:20" x14ac:dyDescent="0.25">
      <c r="M47" s="6" t="s">
        <v>61</v>
      </c>
      <c r="N47" s="10" t="str">
        <f>IFERROR(INDEX(Tableau13[salles],MATCH($M47,Tableau13[période1],0)),"")</f>
        <v/>
      </c>
      <c r="O47" s="10" t="str">
        <f>IFERROR(INDEX(Tableau13[salles],MATCH($M47,Tableau13[période2],0)),"")</f>
        <v>salle34</v>
      </c>
      <c r="P47" s="10" t="str">
        <f>IFERROR(INDEX(Tableau13[salles],MATCH($M47,Tableau13[période3],0)),"")</f>
        <v>salle35</v>
      </c>
      <c r="Q47" s="10" t="str">
        <f>IFERROR(INDEX(Tableau13[salles],MATCH($M47,Tableau13[période4],0)),"")</f>
        <v/>
      </c>
      <c r="R47" s="10" t="str">
        <f>IFERROR(INDEX(Tableau13[salles],MATCH($M47,Tableau13[période5],0)),"")</f>
        <v>salle2</v>
      </c>
      <c r="S47" s="10" t="str">
        <f>IFERROR(INDEX(Tableau13[salles],MATCH($M47,Tableau13[période6],0)),"")</f>
        <v/>
      </c>
      <c r="T47" s="10" t="str">
        <f>IFERROR(INDEX(Tableau13[salles],MATCH($M47,Tableau13[période7],0)),"")</f>
        <v/>
      </c>
    </row>
    <row r="48" spans="1:20" x14ac:dyDescent="0.25">
      <c r="M48" s="6" t="s">
        <v>132</v>
      </c>
      <c r="N48" s="10" t="str">
        <f>IFERROR(INDEX(Tableau13[salles],MATCH($M48,Tableau13[période1],0)),"")</f>
        <v>salle24</v>
      </c>
      <c r="O48" s="10" t="str">
        <f>IFERROR(INDEX(Tableau13[salles],MATCH($M48,Tableau13[période2],0)),"")</f>
        <v/>
      </c>
      <c r="P48" s="10" t="str">
        <f>IFERROR(INDEX(Tableau13[salles],MATCH($M48,Tableau13[période3],0)),"")</f>
        <v/>
      </c>
      <c r="Q48" s="10" t="str">
        <f>IFERROR(INDEX(Tableau13[salles],MATCH($M48,Tableau13[période4],0)),"")</f>
        <v>salle34</v>
      </c>
      <c r="R48" s="10" t="str">
        <f>IFERROR(INDEX(Tableau13[salles],MATCH($M48,Tableau13[période5],0)),"")</f>
        <v/>
      </c>
      <c r="S48" s="10" t="str">
        <f>IFERROR(INDEX(Tableau13[salles],MATCH($M48,Tableau13[période6],0)),"")</f>
        <v>salle26</v>
      </c>
      <c r="T48" s="10" t="str">
        <f>IFERROR(INDEX(Tableau13[salles],MATCH($M48,Tableau13[période7],0)),"")</f>
        <v/>
      </c>
    </row>
    <row r="49" spans="13:20" x14ac:dyDescent="0.25">
      <c r="M49" s="6" t="s">
        <v>59</v>
      </c>
      <c r="N49" s="10" t="str">
        <f>IFERROR(INDEX(Tableau13[salles],MATCH($M49,Tableau13[période1],0)),"")</f>
        <v>salle18</v>
      </c>
      <c r="O49" s="10" t="str">
        <f>IFERROR(INDEX(Tableau13[salles],MATCH($M49,Tableau13[période2],0)),"")</f>
        <v/>
      </c>
      <c r="P49" s="10" t="str">
        <f>IFERROR(INDEX(Tableau13[salles],MATCH($M49,Tableau13[période3],0)),"")</f>
        <v>salle2</v>
      </c>
      <c r="Q49" s="10" t="str">
        <f>IFERROR(INDEX(Tableau13[salles],MATCH($M49,Tableau13[période4],0)),"")</f>
        <v>salle11</v>
      </c>
      <c r="R49" s="10" t="str">
        <f>IFERROR(INDEX(Tableau13[salles],MATCH($M49,Tableau13[période5],0)),"")</f>
        <v/>
      </c>
      <c r="S49" s="10" t="str">
        <f>IFERROR(INDEX(Tableau13[salles],MATCH($M49,Tableau13[période6],0)),"")</f>
        <v/>
      </c>
      <c r="T49" s="10" t="str">
        <f>IFERROR(INDEX(Tableau13[salles],MATCH($M49,Tableau13[période7],0)),"")</f>
        <v/>
      </c>
    </row>
    <row r="50" spans="13:20" x14ac:dyDescent="0.25">
      <c r="M50" s="6" t="s">
        <v>68</v>
      </c>
      <c r="N50" s="10" t="str">
        <f>IFERROR(INDEX(Tableau13[salles],MATCH($M50,Tableau13[période1],0)),"")</f>
        <v/>
      </c>
      <c r="O50" s="10" t="str">
        <f>IFERROR(INDEX(Tableau13[salles],MATCH($M50,Tableau13[période2],0)),"")</f>
        <v/>
      </c>
      <c r="P50" s="10" t="str">
        <f>IFERROR(INDEX(Tableau13[salles],MATCH($M50,Tableau13[période3],0)),"")</f>
        <v/>
      </c>
      <c r="Q50" s="10" t="str">
        <f>IFERROR(INDEX(Tableau13[salles],MATCH($M50,Tableau13[période4],0)),"")</f>
        <v>salle3</v>
      </c>
      <c r="R50" s="10" t="str">
        <f>IFERROR(INDEX(Tableau13[salles],MATCH($M50,Tableau13[période5],0)),"")</f>
        <v>salle34</v>
      </c>
      <c r="S50" s="10" t="str">
        <f>IFERROR(INDEX(Tableau13[salles],MATCH($M50,Tableau13[période6],0)),"")</f>
        <v>salle35</v>
      </c>
      <c r="T50" s="10" t="str">
        <f>IFERROR(INDEX(Tableau13[salles],MATCH($M50,Tableau13[période7],0)),"")</f>
        <v/>
      </c>
    </row>
    <row r="51" spans="13:20" x14ac:dyDescent="0.25">
      <c r="M51" s="6" t="s">
        <v>57</v>
      </c>
      <c r="N51" s="10" t="str">
        <f>IFERROR(INDEX(Tableau13[salles],MATCH($M51,Tableau13[période1],0)),"")</f>
        <v>salle2</v>
      </c>
      <c r="O51" s="10" t="str">
        <f>IFERROR(INDEX(Tableau13[salles],MATCH($M51,Tableau13[période2],0)),"")</f>
        <v/>
      </c>
      <c r="P51" s="10" t="str">
        <f>IFERROR(INDEX(Tableau13[salles],MATCH($M51,Tableau13[période3],0)),"")</f>
        <v/>
      </c>
      <c r="Q51" s="10" t="str">
        <f>IFERROR(INDEX(Tableau13[salles],MATCH($M51,Tableau13[période4],0)),"")</f>
        <v/>
      </c>
      <c r="R51" s="10" t="str">
        <f>IFERROR(INDEX(Tableau13[salles],MATCH($M51,Tableau13[période5],0)),"")</f>
        <v>salle24</v>
      </c>
      <c r="S51" s="10" t="str">
        <f>IFERROR(INDEX(Tableau13[salles],MATCH($M51,Tableau13[période6],0)),"")</f>
        <v/>
      </c>
      <c r="T51" s="10" t="str">
        <f>IFERROR(INDEX(Tableau13[salles],MATCH($M51,Tableau13[période7],0)),"")</f>
        <v>salle34</v>
      </c>
    </row>
    <row r="52" spans="13:20" x14ac:dyDescent="0.25">
      <c r="M52" s="6" t="s">
        <v>62</v>
      </c>
      <c r="N52" s="10" t="str">
        <f>IFERROR(INDEX(Tableau13[salles],MATCH($M52,Tableau13[période1],0)),"")</f>
        <v>salle21</v>
      </c>
      <c r="O52" s="10" t="str">
        <f>IFERROR(INDEX(Tableau13[salles],MATCH($M52,Tableau13[période2],0)),"")</f>
        <v>salle22</v>
      </c>
      <c r="P52" s="10" t="str">
        <f>IFERROR(INDEX(Tableau13[salles],MATCH($M52,Tableau13[période3],0)),"")</f>
        <v/>
      </c>
      <c r="Q52" s="10" t="str">
        <f>IFERROR(INDEX(Tableau13[salles],MATCH($M52,Tableau13[période4],0)),"")</f>
        <v/>
      </c>
      <c r="R52" s="10" t="str">
        <f>IFERROR(INDEX(Tableau13[salles],MATCH($M52,Tableau13[période5],0)),"")</f>
        <v/>
      </c>
      <c r="S52" s="10" t="str">
        <f>IFERROR(INDEX(Tableau13[salles],MATCH($M52,Tableau13[période6],0)),"")</f>
        <v>salle2</v>
      </c>
      <c r="T52" s="10" t="str">
        <f>IFERROR(INDEX(Tableau13[salles],MATCH($M52,Tableau13[période7],0)),"")</f>
        <v/>
      </c>
    </row>
    <row r="53" spans="13:20" x14ac:dyDescent="0.25">
      <c r="M53" s="6" t="s">
        <v>133</v>
      </c>
      <c r="N53" s="10" t="str">
        <f>IFERROR(INDEX(Tableau13[salles],MATCH($M53,Tableau13[période1],0)),"")</f>
        <v>salle25</v>
      </c>
      <c r="O53" s="10" t="str">
        <f>IFERROR(INDEX(Tableau13[salles],MATCH($M53,Tableau13[période2],0)),"")</f>
        <v/>
      </c>
      <c r="P53" s="10" t="str">
        <f>IFERROR(INDEX(Tableau13[salles],MATCH($M53,Tableau13[période3],0)),"")</f>
        <v/>
      </c>
      <c r="Q53" s="10" t="str">
        <f>IFERROR(INDEX(Tableau13[salles],MATCH($M53,Tableau13[période4],0)),"")</f>
        <v>salle24</v>
      </c>
      <c r="R53" s="10" t="str">
        <f>IFERROR(INDEX(Tableau13[salles],MATCH($M53,Tableau13[période5],0)),"")</f>
        <v>salle35</v>
      </c>
      <c r="S53" s="10" t="str">
        <f>IFERROR(INDEX(Tableau13[salles],MATCH($M53,Tableau13[période6],0)),"")</f>
        <v/>
      </c>
      <c r="T53" s="10" t="str">
        <f>IFERROR(INDEX(Tableau13[salles],MATCH($M53,Tableau13[période7],0)),"")</f>
        <v/>
      </c>
    </row>
    <row r="54" spans="13:20" x14ac:dyDescent="0.25">
      <c r="M54" s="6" t="s">
        <v>111</v>
      </c>
      <c r="N54" s="10" t="str">
        <f>IFERROR(INDEX(Tableau13[salles],MATCH($M54,Tableau13[période1],0)),"")</f>
        <v>salle13</v>
      </c>
      <c r="O54" s="10" t="str">
        <f>IFERROR(INDEX(Tableau13[salles],MATCH($M54,Tableau13[période2],0)),"")</f>
        <v/>
      </c>
      <c r="P54" s="10" t="str">
        <f>IFERROR(INDEX(Tableau13[salles],MATCH($M54,Tableau13[période3],0)),"")</f>
        <v/>
      </c>
      <c r="Q54" s="10" t="str">
        <f>IFERROR(INDEX(Tableau13[salles],MATCH($M54,Tableau13[période4],0)),"")</f>
        <v>salle15</v>
      </c>
      <c r="R54" s="10" t="str">
        <f>IFERROR(INDEX(Tableau13[salles],MATCH($M54,Tableau13[période5],0)),"")</f>
        <v/>
      </c>
      <c r="S54" s="10" t="str">
        <f>IFERROR(INDEX(Tableau13[salles],MATCH($M54,Tableau13[période6],0)),"")</f>
        <v>salle32</v>
      </c>
      <c r="T54" s="10" t="str">
        <f>IFERROR(INDEX(Tableau13[salles],MATCH($M54,Tableau13[période7],0)),"")</f>
        <v/>
      </c>
    </row>
    <row r="55" spans="13:20" x14ac:dyDescent="0.25">
      <c r="M55" s="6" t="s">
        <v>81</v>
      </c>
      <c r="N55" s="10" t="str">
        <f>IFERROR(INDEX(Tableau13[salles],MATCH($M55,Tableau13[période1],0)),"")</f>
        <v/>
      </c>
      <c r="O55" s="10" t="str">
        <f>IFERROR(INDEX(Tableau13[salles],MATCH($M55,Tableau13[période2],0)),"")</f>
        <v/>
      </c>
      <c r="P55" s="10" t="str">
        <f>IFERROR(INDEX(Tableau13[salles],MATCH($M55,Tableau13[période3],0)),"")</f>
        <v>salle18</v>
      </c>
      <c r="Q55" s="10" t="str">
        <f>IFERROR(INDEX(Tableau13[salles],MATCH($M55,Tableau13[période4],0)),"")</f>
        <v/>
      </c>
      <c r="R55" s="10" t="str">
        <f>IFERROR(INDEX(Tableau13[salles],MATCH($M55,Tableau13[période5],0)),"")</f>
        <v>salle12</v>
      </c>
      <c r="S55" s="10" t="str">
        <f>IFERROR(INDEX(Tableau13[salles],MATCH($M55,Tableau13[période6],0)),"")</f>
        <v>salle5</v>
      </c>
      <c r="T55" s="10" t="str">
        <f>IFERROR(INDEX(Tableau13[salles],MATCH($M55,Tableau13[période7],0)),"")</f>
        <v/>
      </c>
    </row>
    <row r="56" spans="13:20" x14ac:dyDescent="0.25">
      <c r="M56" s="6" t="s">
        <v>131</v>
      </c>
      <c r="N56" s="10" t="str">
        <f>IFERROR(INDEX(Tableau13[salles],MATCH($M56,Tableau13[période1],0)),"")</f>
        <v>salle36</v>
      </c>
      <c r="O56" s="10" t="str">
        <f>IFERROR(INDEX(Tableau13[salles],MATCH($M56,Tableau13[période2],0)),"")</f>
        <v>salle29</v>
      </c>
      <c r="P56" s="10" t="str">
        <f>IFERROR(INDEX(Tableau13[salles],MATCH($M56,Tableau13[période3],0)),"")</f>
        <v/>
      </c>
      <c r="Q56" s="10" t="str">
        <f>IFERROR(INDEX(Tableau13[salles],MATCH($M56,Tableau13[période4],0)),"")</f>
        <v/>
      </c>
      <c r="R56" s="10" t="str">
        <f>IFERROR(INDEX(Tableau13[salles],MATCH($M56,Tableau13[période5],0)),"")</f>
        <v/>
      </c>
      <c r="S56" s="10" t="str">
        <f>IFERROR(INDEX(Tableau13[salles],MATCH($M56,Tableau13[période6],0)),"")</f>
        <v>salle23</v>
      </c>
      <c r="T56" s="10" t="str">
        <f>IFERROR(INDEX(Tableau13[salles],MATCH($M56,Tableau13[période7],0)),"")</f>
        <v/>
      </c>
    </row>
    <row r="57" spans="13:20" x14ac:dyDescent="0.25">
      <c r="M57" s="6" t="s">
        <v>100</v>
      </c>
      <c r="N57" s="10" t="str">
        <f>IFERROR(INDEX(Tableau13[salles],MATCH($M57,Tableau13[période1],0)),"")</f>
        <v>salle35</v>
      </c>
      <c r="O57" s="10" t="str">
        <f>IFERROR(INDEX(Tableau13[salles],MATCH($M57,Tableau13[période2],0)),"")</f>
        <v>salle31</v>
      </c>
      <c r="P57" s="10" t="str">
        <f>IFERROR(INDEX(Tableau13[salles],MATCH($M57,Tableau13[période3],0)),"")</f>
        <v/>
      </c>
      <c r="Q57" s="10" t="str">
        <f>IFERROR(INDEX(Tableau13[salles],MATCH($M57,Tableau13[période4],0)),"")</f>
        <v/>
      </c>
      <c r="R57" s="10" t="str">
        <f>IFERROR(INDEX(Tableau13[salles],MATCH($M57,Tableau13[période5],0)),"")</f>
        <v>salle9</v>
      </c>
      <c r="S57" s="10" t="str">
        <f>IFERROR(INDEX(Tableau13[salles],MATCH($M57,Tableau13[période6],0)),"")</f>
        <v/>
      </c>
      <c r="T57" s="10" t="str">
        <f>IFERROR(INDEX(Tableau13[salles],MATCH($M57,Tableau13[période7],0)),"")</f>
        <v/>
      </c>
    </row>
    <row r="58" spans="13:20" x14ac:dyDescent="0.25">
      <c r="M58" s="6" t="s">
        <v>126</v>
      </c>
      <c r="N58" s="10" t="str">
        <f>IFERROR(INDEX(Tableau13[salles],MATCH($M58,Tableau13[période1],0)),"")</f>
        <v>salle20</v>
      </c>
      <c r="O58" s="10" t="str">
        <f>IFERROR(INDEX(Tableau13[salles],MATCH($M58,Tableau13[période2],0)),"")</f>
        <v/>
      </c>
      <c r="P58" s="10" t="str">
        <f>IFERROR(INDEX(Tableau13[salles],MATCH($M58,Tableau13[période3],0)),"")</f>
        <v>salle21</v>
      </c>
      <c r="Q58" s="10" t="str">
        <f>IFERROR(INDEX(Tableau13[salles],MATCH($M58,Tableau13[période4],0)),"")</f>
        <v/>
      </c>
      <c r="R58" s="10" t="str">
        <f>IFERROR(INDEX(Tableau13[salles],MATCH($M58,Tableau13[période5],0)),"")</f>
        <v>salle36</v>
      </c>
      <c r="S58" s="10" t="str">
        <f>IFERROR(INDEX(Tableau13[salles],MATCH($M58,Tableau13[période6],0)),"")</f>
        <v/>
      </c>
      <c r="T58" s="10" t="str">
        <f>IFERROR(INDEX(Tableau13[salles],MATCH($M58,Tableau13[période7],0)),"")</f>
        <v/>
      </c>
    </row>
    <row r="59" spans="13:20" x14ac:dyDescent="0.25">
      <c r="M59" s="6" t="s">
        <v>90</v>
      </c>
      <c r="N59" s="10" t="str">
        <f>IFERROR(INDEX(Tableau13[salles],MATCH($M59,Tableau13[période1],0)),"")</f>
        <v/>
      </c>
      <c r="O59" s="10" t="str">
        <f>IFERROR(INDEX(Tableau13[salles],MATCH($M59,Tableau13[période2],0)),"")</f>
        <v>salle33</v>
      </c>
      <c r="P59" s="10" t="str">
        <f>IFERROR(INDEX(Tableau13[salles],MATCH($M59,Tableau13[période3],0)),"")</f>
        <v>salle7</v>
      </c>
      <c r="Q59" s="10" t="str">
        <f>IFERROR(INDEX(Tableau13[salles],MATCH($M59,Tableau13[période4],0)),"")</f>
        <v/>
      </c>
      <c r="R59" s="10" t="str">
        <f>IFERROR(INDEX(Tableau13[salles],MATCH($M59,Tableau13[période5],0)),"")</f>
        <v/>
      </c>
      <c r="S59" s="10" t="str">
        <f>IFERROR(INDEX(Tableau13[salles],MATCH($M59,Tableau13[période6],0)),"")</f>
        <v>salle36</v>
      </c>
      <c r="T59" s="10" t="str">
        <f>IFERROR(INDEX(Tableau13[salles],MATCH($M59,Tableau13[période7],0)),"")</f>
        <v/>
      </c>
    </row>
    <row r="60" spans="13:20" x14ac:dyDescent="0.25">
      <c r="M60" s="6" t="s">
        <v>105</v>
      </c>
      <c r="N60" s="10" t="str">
        <f>IFERROR(INDEX(Tableau13[salles],MATCH($M60,Tableau13[période1],0)),"")</f>
        <v/>
      </c>
      <c r="O60" s="10" t="str">
        <f>IFERROR(INDEX(Tableau13[salles],MATCH($M60,Tableau13[période2],0)),"")</f>
        <v/>
      </c>
      <c r="P60" s="10" t="str">
        <f>IFERROR(INDEX(Tableau13[salles],MATCH($M60,Tableau13[période3],0)),"")</f>
        <v>salle10</v>
      </c>
      <c r="Q60" s="10" t="str">
        <f>IFERROR(INDEX(Tableau13[salles],MATCH($M60,Tableau13[période4],0)),"")</f>
        <v/>
      </c>
      <c r="R60" s="10" t="str">
        <f>IFERROR(INDEX(Tableau13[salles],MATCH($M60,Tableau13[période5],0)),"")</f>
        <v/>
      </c>
      <c r="S60" s="10" t="str">
        <f>IFERROR(INDEX(Tableau13[salles],MATCH($M60,Tableau13[période6],0)),"")</f>
        <v>salle11</v>
      </c>
      <c r="T60" s="10" t="str">
        <f>IFERROR(INDEX(Tableau13[salles],MATCH($M60,Tableau13[période7],0)),"")</f>
        <v>salle36</v>
      </c>
    </row>
    <row r="61" spans="13:20" x14ac:dyDescent="0.25">
      <c r="M61" s="6" t="s">
        <v>74</v>
      </c>
      <c r="N61" s="10" t="str">
        <f>IFERROR(INDEX(Tableau13[salles],MATCH($M61,Tableau13[période1],0)),"")</f>
        <v/>
      </c>
      <c r="O61" s="10" t="str">
        <f>IFERROR(INDEX(Tableau13[salles],MATCH($M61,Tableau13[période2],0)),"")</f>
        <v/>
      </c>
      <c r="P61" s="10" t="str">
        <f>IFERROR(INDEX(Tableau13[salles],MATCH($M61,Tableau13[période3],0)),"")</f>
        <v>salle4</v>
      </c>
      <c r="Q61" s="10" t="str">
        <f>IFERROR(INDEX(Tableau13[salles],MATCH($M61,Tableau13[période4],0)),"")</f>
        <v/>
      </c>
      <c r="R61" s="10" t="str">
        <f>IFERROR(INDEX(Tableau13[salles],MATCH($M61,Tableau13[période5],0)),"")</f>
        <v>salle11</v>
      </c>
      <c r="S61" s="10" t="str">
        <f>IFERROR(INDEX(Tableau13[salles],MATCH($M61,Tableau13[période6],0)),"")</f>
        <v>salle13</v>
      </c>
      <c r="T61" s="10" t="str">
        <f>IFERROR(INDEX(Tableau13[salles],MATCH($M61,Tableau13[période7],0)),"")</f>
        <v/>
      </c>
    </row>
    <row r="62" spans="13:20" x14ac:dyDescent="0.25">
      <c r="M62" s="6" t="s">
        <v>56</v>
      </c>
      <c r="N62" s="10" t="str">
        <f>IFERROR(INDEX(Tableau13[salles],MATCH($M62,Tableau13[période1],0)),"")</f>
        <v>salle5</v>
      </c>
      <c r="O62" s="10" t="str">
        <f>IFERROR(INDEX(Tableau13[salles],MATCH($M62,Tableau13[période2],0)),"")</f>
        <v/>
      </c>
      <c r="P62" s="10" t="str">
        <f>IFERROR(INDEX(Tableau13[salles],MATCH($M62,Tableau13[période3],0)),"")</f>
        <v/>
      </c>
      <c r="Q62" s="10" t="str">
        <f>IFERROR(INDEX(Tableau13[salles],MATCH($M62,Tableau13[période4],0)),"")</f>
        <v/>
      </c>
      <c r="R62" s="10" t="str">
        <f>IFERROR(INDEX(Tableau13[salles],MATCH($M62,Tableau13[période5],0)),"")</f>
        <v>salle15</v>
      </c>
      <c r="S62" s="10" t="str">
        <f>IFERROR(INDEX(Tableau13[salles],MATCH($M62,Tableau13[période6],0)),"")</f>
        <v/>
      </c>
      <c r="T62" s="10" t="str">
        <f>IFERROR(INDEX(Tableau13[salles],MATCH($M62,Tableau13[période7],0)),"")</f>
        <v>salle1</v>
      </c>
    </row>
    <row r="63" spans="13:20" x14ac:dyDescent="0.25">
      <c r="M63" s="6" t="s">
        <v>115</v>
      </c>
      <c r="N63" s="10" t="str">
        <f>IFERROR(INDEX(Tableau13[salles],MATCH($M63,Tableau13[période1],0)),"")</f>
        <v>salle37</v>
      </c>
      <c r="O63" s="10" t="str">
        <f>IFERROR(INDEX(Tableau13[salles],MATCH($M63,Tableau13[période2],0)),"")</f>
        <v/>
      </c>
      <c r="P63" s="10" t="str">
        <f>IFERROR(INDEX(Tableau13[salles],MATCH($M63,Tableau13[période3],0)),"")</f>
        <v>salle36</v>
      </c>
      <c r="Q63" s="10" t="str">
        <f>IFERROR(INDEX(Tableau13[salles],MATCH($M63,Tableau13[période4],0)),"")</f>
        <v/>
      </c>
      <c r="R63" s="10" t="str">
        <f>IFERROR(INDEX(Tableau13[salles],MATCH($M63,Tableau13[période5],0)),"")</f>
        <v>salle14</v>
      </c>
      <c r="S63" s="10" t="str">
        <f>IFERROR(INDEX(Tableau13[salles],MATCH($M63,Tableau13[période6],0)),"")</f>
        <v/>
      </c>
      <c r="T63" s="10" t="str">
        <f>IFERROR(INDEX(Tableau13[salles],MATCH($M63,Tableau13[période7],0)),"")</f>
        <v/>
      </c>
    </row>
    <row r="64" spans="13:20" x14ac:dyDescent="0.25">
      <c r="M64" s="6" t="s">
        <v>128</v>
      </c>
      <c r="N64" s="10" t="str">
        <f>IFERROR(INDEX(Tableau13[salles],MATCH($M64,Tableau13[période1],0)),"")</f>
        <v/>
      </c>
      <c r="O64" s="10" t="str">
        <f>IFERROR(INDEX(Tableau13[salles],MATCH($M64,Tableau13[période2],0)),"")</f>
        <v>salle37</v>
      </c>
      <c r="P64" s="10" t="str">
        <f>IFERROR(INDEX(Tableau13[salles],MATCH($M64,Tableau13[période3],0)),"")</f>
        <v>salle22</v>
      </c>
      <c r="Q64" s="10" t="str">
        <f>IFERROR(INDEX(Tableau13[salles],MATCH($M64,Tableau13[période4],0)),"")</f>
        <v/>
      </c>
      <c r="R64" s="10" t="str">
        <f>IFERROR(INDEX(Tableau13[salles],MATCH($M64,Tableau13[période5],0)),"")</f>
        <v>salle21</v>
      </c>
      <c r="S64" s="10" t="str">
        <f>IFERROR(INDEX(Tableau13[salles],MATCH($M64,Tableau13[période6],0)),"")</f>
        <v/>
      </c>
      <c r="T64" s="10" t="str">
        <f>IFERROR(INDEX(Tableau13[salles],MATCH($M64,Tableau13[période7],0)),"")</f>
        <v/>
      </c>
    </row>
    <row r="65" spans="13:20" x14ac:dyDescent="0.25">
      <c r="M65" s="6" t="s">
        <v>72</v>
      </c>
      <c r="N65" s="10" t="str">
        <f>IFERROR(INDEX(Tableau13[salles],MATCH($M65,Tableau13[période1],0)),"")</f>
        <v>salle4</v>
      </c>
      <c r="O65" s="10" t="str">
        <f>IFERROR(INDEX(Tableau13[salles],MATCH($M65,Tableau13[période2],0)),"")</f>
        <v/>
      </c>
      <c r="P65" s="10" t="str">
        <f>IFERROR(INDEX(Tableau13[salles],MATCH($M65,Tableau13[période3],0)),"")</f>
        <v/>
      </c>
      <c r="Q65" s="10" t="str">
        <f>IFERROR(INDEX(Tableau13[salles],MATCH($M65,Tableau13[période4],0)),"")</f>
        <v/>
      </c>
      <c r="R65" s="10" t="str">
        <f>IFERROR(INDEX(Tableau13[salles],MATCH($M65,Tableau13[période5],0)),"")</f>
        <v>salle32</v>
      </c>
      <c r="S65" s="10" t="str">
        <f>IFERROR(INDEX(Tableau13[salles],MATCH($M65,Tableau13[période6],0)),"")</f>
        <v>salle21</v>
      </c>
      <c r="T65" s="10" t="str">
        <f>IFERROR(INDEX(Tableau13[salles],MATCH($M65,Tableau13[période7],0)),"")</f>
        <v/>
      </c>
    </row>
    <row r="66" spans="13:20" x14ac:dyDescent="0.25">
      <c r="M66" s="6" t="s">
        <v>109</v>
      </c>
      <c r="N66" s="10" t="str">
        <f>IFERROR(INDEX(Tableau13[salles],MATCH($M66,Tableau13[période1],0)),"")</f>
        <v/>
      </c>
      <c r="O66" s="10" t="str">
        <f>IFERROR(INDEX(Tableau13[salles],MATCH($M66,Tableau13[période2],0)),"")</f>
        <v/>
      </c>
      <c r="P66" s="10" t="str">
        <f>IFERROR(INDEX(Tableau13[salles],MATCH($M66,Tableau13[période3],0)),"")</f>
        <v/>
      </c>
      <c r="Q66" s="10" t="str">
        <f>IFERROR(INDEX(Tableau13[salles],MATCH($M66,Tableau13[période4],0)),"")</f>
        <v>salle12</v>
      </c>
      <c r="R66" s="10" t="str">
        <f>IFERROR(INDEX(Tableau13[salles],MATCH($M66,Tableau13[période5],0)),"")</f>
        <v>salle16</v>
      </c>
      <c r="S66" s="10" t="str">
        <f>IFERROR(INDEX(Tableau13[salles],MATCH($M66,Tableau13[période6],0)),"")</f>
        <v/>
      </c>
      <c r="T66" s="10" t="str">
        <f>IFERROR(INDEX(Tableau13[salles],MATCH($M66,Tableau13[période7],0)),"")</f>
        <v>salle25</v>
      </c>
    </row>
    <row r="67" spans="13:20" x14ac:dyDescent="0.25">
      <c r="M67" s="6" t="s">
        <v>79</v>
      </c>
      <c r="N67" s="10" t="str">
        <f>IFERROR(INDEX(Tableau13[salles],MATCH($M67,Tableau13[période1],0)),"")</f>
        <v>salle15</v>
      </c>
      <c r="O67" s="10" t="str">
        <f>IFERROR(INDEX(Tableau13[salles],MATCH($M67,Tableau13[période2],0)),"")</f>
        <v>salle5</v>
      </c>
      <c r="P67" s="10" t="str">
        <f>IFERROR(INDEX(Tableau13[salles],MATCH($M67,Tableau13[période3],0)),"")</f>
        <v/>
      </c>
      <c r="Q67" s="10" t="str">
        <f>IFERROR(INDEX(Tableau13[salles],MATCH($M67,Tableau13[période4],0)),"")</f>
        <v>salle33</v>
      </c>
      <c r="R67" s="10" t="str">
        <f>IFERROR(INDEX(Tableau13[salles],MATCH($M67,Tableau13[période5],0)),"")</f>
        <v/>
      </c>
      <c r="S67" s="10" t="str">
        <f>IFERROR(INDEX(Tableau13[salles],MATCH($M67,Tableau13[période6],0)),"")</f>
        <v/>
      </c>
      <c r="T67" s="10" t="str">
        <f>IFERROR(INDEX(Tableau13[salles],MATCH($M67,Tableau13[période7],0)),"")</f>
        <v/>
      </c>
    </row>
    <row r="68" spans="13:20" x14ac:dyDescent="0.25">
      <c r="M68" s="6" t="s">
        <v>134</v>
      </c>
      <c r="N68" s="10" t="str">
        <f>IFERROR(INDEX(Tableau13[salles],MATCH($M68,Tableau13[période1],0)),"")</f>
        <v/>
      </c>
      <c r="O68" s="10" t="str">
        <f>IFERROR(INDEX(Tableau13[salles],MATCH($M68,Tableau13[période2],0)),"")</f>
        <v/>
      </c>
      <c r="P68" s="10" t="str">
        <f>IFERROR(INDEX(Tableau13[salles],MATCH($M68,Tableau13[période3],0)),"")</f>
        <v>salle27</v>
      </c>
      <c r="Q68" s="10" t="str">
        <f>IFERROR(INDEX(Tableau13[salles],MATCH($M68,Tableau13[période4],0)),"")</f>
        <v>salle37</v>
      </c>
      <c r="R68" s="10" t="str">
        <f>IFERROR(INDEX(Tableau13[salles],MATCH($M68,Tableau13[période5],0)),"")</f>
        <v/>
      </c>
      <c r="S68" s="10" t="str">
        <f>IFERROR(INDEX(Tableau13[salles],MATCH($M68,Tableau13[période6],0)),"")</f>
        <v>salle25</v>
      </c>
      <c r="T68" s="10" t="str">
        <f>IFERROR(INDEX(Tableau13[salles],MATCH($M68,Tableau13[période7],0)),"")</f>
        <v/>
      </c>
    </row>
    <row r="69" spans="13:20" x14ac:dyDescent="0.25">
      <c r="M69" s="6" t="s">
        <v>103</v>
      </c>
      <c r="N69" s="10" t="str">
        <f>IFERROR(INDEX(Tableau13[salles],MATCH($M69,Tableau13[période1],0)),"")</f>
        <v>salle10</v>
      </c>
      <c r="O69" s="10" t="str">
        <f>IFERROR(INDEX(Tableau13[salles],MATCH($M69,Tableau13[période2],0)),"")</f>
        <v>salle32</v>
      </c>
      <c r="P69" s="10" t="str">
        <f>IFERROR(INDEX(Tableau13[salles],MATCH($M69,Tableau13[période3],0)),"")</f>
        <v/>
      </c>
      <c r="Q69" s="10" t="str">
        <f>IFERROR(INDEX(Tableau13[salles],MATCH($M69,Tableau13[période4],0)),"")</f>
        <v>salle14</v>
      </c>
      <c r="R69" s="10" t="str">
        <f>IFERROR(INDEX(Tableau13[salles],MATCH($M69,Tableau13[période5],0)),"")</f>
        <v/>
      </c>
      <c r="S69" s="10" t="str">
        <f>IFERROR(INDEX(Tableau13[salles],MATCH($M69,Tableau13[période6],0)),"")</f>
        <v/>
      </c>
      <c r="T69" s="10" t="str">
        <f>IFERROR(INDEX(Tableau13[salles],MATCH($M69,Tableau13[période7],0)),"")</f>
        <v/>
      </c>
    </row>
    <row r="70" spans="13:20" x14ac:dyDescent="0.25">
      <c r="M70" s="6" t="s">
        <v>52</v>
      </c>
      <c r="N70" s="10" t="str">
        <f>IFERROR(INDEX(Tableau13[salles],MATCH($M70,Tableau13[période1],0)),"")</f>
        <v/>
      </c>
      <c r="O70" s="10" t="str">
        <f>IFERROR(INDEX(Tableau13[salles],MATCH($M70,Tableau13[période2],0)),"")</f>
        <v/>
      </c>
      <c r="P70" s="10" t="str">
        <f>IFERROR(INDEX(Tableau13[salles],MATCH($M70,Tableau13[période3],0)),"")</f>
        <v>salle1</v>
      </c>
      <c r="Q70" s="10" t="str">
        <f>IFERROR(INDEX(Tableau13[salles],MATCH($M70,Tableau13[période4],0)),"")</f>
        <v>salle30</v>
      </c>
      <c r="R70" s="10" t="str">
        <f>IFERROR(INDEX(Tableau13[salles],MATCH($M70,Tableau13[période5],0)),"")</f>
        <v/>
      </c>
      <c r="S70" s="10" t="str">
        <f>IFERROR(INDEX(Tableau13[salles],MATCH($M70,Tableau13[période6],0)),"")</f>
        <v/>
      </c>
      <c r="T70" s="10" t="str">
        <f>IFERROR(INDEX(Tableau13[salles],MATCH($M70,Tableau13[période7],0)),"")</f>
        <v>salle22</v>
      </c>
    </row>
    <row r="71" spans="13:20" x14ac:dyDescent="0.25">
      <c r="M71" s="6" t="s">
        <v>80</v>
      </c>
      <c r="N71" s="10" t="str">
        <f>IFERROR(INDEX(Tableau13[salles],MATCH($M71,Tableau13[période1],0)),"")</f>
        <v>salle38</v>
      </c>
      <c r="O71" s="10" t="str">
        <f>IFERROR(INDEX(Tableau13[salles],MATCH($M71,Tableau13[période2],0)),"")</f>
        <v/>
      </c>
      <c r="P71" s="10" t="str">
        <f>IFERROR(INDEX(Tableau13[salles],MATCH($M71,Tableau13[période3],0)),"")</f>
        <v/>
      </c>
      <c r="Q71" s="10" t="str">
        <f>IFERROR(INDEX(Tableau13[salles],MATCH($M71,Tableau13[période4],0)),"")</f>
        <v/>
      </c>
      <c r="R71" s="10" t="str">
        <f>IFERROR(INDEX(Tableau13[salles],MATCH($M71,Tableau13[période5],0)),"")</f>
        <v>salle5</v>
      </c>
      <c r="S71" s="10" t="str">
        <f>IFERROR(INDEX(Tableau13[salles],MATCH($M71,Tableau13[période6],0)),"")</f>
        <v>salle37</v>
      </c>
      <c r="T71" s="10" t="str">
        <f>IFERROR(INDEX(Tableau13[salles],MATCH($M71,Tableau13[période7],0)),"")</f>
        <v/>
      </c>
    </row>
    <row r="72" spans="13:20" x14ac:dyDescent="0.25">
      <c r="M72" s="6" t="s">
        <v>66</v>
      </c>
      <c r="N72" s="10" t="str">
        <f>IFERROR(INDEX(Tableau13[salles],MATCH($M72,Tableau13[période1],0)),"")</f>
        <v/>
      </c>
      <c r="O72" s="10" t="str">
        <f>IFERROR(INDEX(Tableau13[salles],MATCH($M72,Tableau13[période2],0)),"")</f>
        <v>salle3</v>
      </c>
      <c r="P72" s="10" t="str">
        <f>IFERROR(INDEX(Tableau13[salles],MATCH($M72,Tableau13[période3],0)),"")</f>
        <v/>
      </c>
      <c r="Q72" s="10" t="str">
        <f>IFERROR(INDEX(Tableau13[salles],MATCH($M72,Tableau13[période4],0)),"")</f>
        <v/>
      </c>
      <c r="R72" s="10" t="str">
        <f>IFERROR(INDEX(Tableau13[salles],MATCH($M72,Tableau13[période5],0)),"")</f>
        <v>salle10</v>
      </c>
      <c r="S72" s="10" t="str">
        <f>IFERROR(INDEX(Tableau13[salles],MATCH($M72,Tableau13[période6],0)),"")</f>
        <v>salle6</v>
      </c>
      <c r="T72" s="10" t="str">
        <f>IFERROR(INDEX(Tableau13[salles],MATCH($M72,Tableau13[période7],0)),"")</f>
        <v/>
      </c>
    </row>
    <row r="73" spans="13:20" x14ac:dyDescent="0.25">
      <c r="M73" s="6" t="s">
        <v>104</v>
      </c>
      <c r="N73" s="10" t="str">
        <f>IFERROR(INDEX(Tableau13[salles],MATCH($M73,Tableau13[période1],0)),"")</f>
        <v/>
      </c>
      <c r="O73" s="10" t="str">
        <f>IFERROR(INDEX(Tableau13[salles],MATCH($M73,Tableau13[période2],0)),"")</f>
        <v>salle10</v>
      </c>
      <c r="P73" s="10" t="str">
        <f>IFERROR(INDEX(Tableau13[salles],MATCH($M73,Tableau13[période3],0)),"")</f>
        <v/>
      </c>
      <c r="Q73" s="10" t="str">
        <f>IFERROR(INDEX(Tableau13[salles],MATCH($M73,Tableau13[période4],0)),"")</f>
        <v>salle35</v>
      </c>
      <c r="R73" s="10" t="str">
        <f>IFERROR(INDEX(Tableau13[salles],MATCH($M73,Tableau13[période5],0)),"")</f>
        <v>salle37</v>
      </c>
      <c r="S73" s="10" t="str">
        <f>IFERROR(INDEX(Tableau13[salles],MATCH($M73,Tableau13[période6],0)),"")</f>
        <v/>
      </c>
      <c r="T73" s="10" t="str">
        <f>IFERROR(INDEX(Tableau13[salles],MATCH($M73,Tableau13[période7],0)),"")</f>
        <v/>
      </c>
    </row>
    <row r="74" spans="13:20" x14ac:dyDescent="0.25">
      <c r="M74" s="6" t="s">
        <v>116</v>
      </c>
      <c r="N74" s="10" t="str">
        <f>IFERROR(INDEX(Tableau13[salles],MATCH($M74,Tableau13[période1],0)),"")</f>
        <v/>
      </c>
      <c r="O74" s="10" t="str">
        <f>IFERROR(INDEX(Tableau13[salles],MATCH($M74,Tableau13[période2],0)),"")</f>
        <v>salle38</v>
      </c>
      <c r="P74" s="10" t="str">
        <f>IFERROR(INDEX(Tableau13[salles],MATCH($M74,Tableau13[période3],0)),"")</f>
        <v>salle37</v>
      </c>
      <c r="Q74" s="10" t="str">
        <f>IFERROR(INDEX(Tableau13[salles],MATCH($M74,Tableau13[période4],0)),"")</f>
        <v/>
      </c>
      <c r="R74" s="10" t="str">
        <f>IFERROR(INDEX(Tableau13[salles],MATCH($M74,Tableau13[période5],0)),"")</f>
        <v/>
      </c>
      <c r="S74" s="10" t="str">
        <f>IFERROR(INDEX(Tableau13[salles],MATCH($M74,Tableau13[période6],0)),"")</f>
        <v/>
      </c>
      <c r="T74" s="10" t="str">
        <f>IFERROR(INDEX(Tableau13[salles],MATCH($M74,Tableau13[période7],0)),"")</f>
        <v>salle14</v>
      </c>
    </row>
    <row r="75" spans="13:20" x14ac:dyDescent="0.25">
      <c r="M75" s="6" t="s">
        <v>95</v>
      </c>
      <c r="N75" s="10" t="str">
        <f>IFERROR(INDEX(Tableau13[salles],MATCH($M75,Tableau13[période1],0)),"")</f>
        <v/>
      </c>
      <c r="O75" s="10" t="str">
        <f>IFERROR(INDEX(Tableau13[salles],MATCH($M75,Tableau13[période2],0)),"")</f>
        <v>salle8</v>
      </c>
      <c r="P75" s="10" t="str">
        <f>IFERROR(INDEX(Tableau13[salles],MATCH($M75,Tableau13[période3],0)),"")</f>
        <v>salle38</v>
      </c>
      <c r="Q75" s="10" t="str">
        <f>IFERROR(INDEX(Tableau13[salles],MATCH($M75,Tableau13[période4],0)),"")</f>
        <v/>
      </c>
      <c r="R75" s="10" t="str">
        <f>IFERROR(INDEX(Tableau13[salles],MATCH($M75,Tableau13[période5],0)),"")</f>
        <v/>
      </c>
      <c r="S75" s="10" t="str">
        <f>IFERROR(INDEX(Tableau13[salles],MATCH($M75,Tableau13[période6],0)),"")</f>
        <v/>
      </c>
      <c r="T75" s="10" t="str">
        <f>IFERROR(INDEX(Tableau13[salles],MATCH($M75,Tableau13[période7],0)),"")</f>
        <v>salle37</v>
      </c>
    </row>
    <row r="76" spans="13:20" x14ac:dyDescent="0.25">
      <c r="M76" s="6" t="s">
        <v>96</v>
      </c>
      <c r="N76" s="10" t="str">
        <f>IFERROR(INDEX(Tableau13[salles],MATCH($M76,Tableau13[période1],0)),"")</f>
        <v/>
      </c>
      <c r="O76" s="10" t="str">
        <f>IFERROR(INDEX(Tableau13[salles],MATCH($M76,Tableau13[période2],0)),"")</f>
        <v>salle23</v>
      </c>
      <c r="P76" s="10" t="str">
        <f>IFERROR(INDEX(Tableau13[salles],MATCH($M76,Tableau13[période3],0)),"")</f>
        <v>salle8</v>
      </c>
      <c r="Q76" s="10" t="str">
        <f>IFERROR(INDEX(Tableau13[salles],MATCH($M76,Tableau13[période4],0)),"")</f>
        <v/>
      </c>
      <c r="R76" s="10" t="str">
        <f>IFERROR(INDEX(Tableau13[salles],MATCH($M76,Tableau13[période5],0)),"")</f>
        <v>salle22</v>
      </c>
      <c r="S76" s="10" t="str">
        <f>IFERROR(INDEX(Tableau13[salles],MATCH($M76,Tableau13[période6],0)),"")</f>
        <v/>
      </c>
      <c r="T76" s="10" t="str">
        <f>IFERROR(INDEX(Tableau13[salles],MATCH($M76,Tableau13[période7],0)),"")</f>
        <v/>
      </c>
    </row>
    <row r="77" spans="13:20" x14ac:dyDescent="0.25">
      <c r="M77" s="6" t="s">
        <v>114</v>
      </c>
      <c r="N77" s="10" t="str">
        <f>IFERROR(INDEX(Tableau13[salles],MATCH($M77,Tableau13[période1],0)),"")</f>
        <v/>
      </c>
      <c r="O77" s="10" t="str">
        <f>IFERROR(INDEX(Tableau13[salles],MATCH($M77,Tableau13[période2],0)),"")</f>
        <v>salle26</v>
      </c>
      <c r="P77" s="10" t="str">
        <f>IFERROR(INDEX(Tableau13[salles],MATCH($M77,Tableau13[période3],0)),"")</f>
        <v>salle14</v>
      </c>
      <c r="Q77" s="10" t="str">
        <f>IFERROR(INDEX(Tableau13[salles],MATCH($M77,Tableau13[période4],0)),"")</f>
        <v/>
      </c>
      <c r="R77" s="10" t="str">
        <f>IFERROR(INDEX(Tableau13[salles],MATCH($M77,Tableau13[période5],0)),"")</f>
        <v>salle38</v>
      </c>
      <c r="S77" s="10" t="str">
        <f>IFERROR(INDEX(Tableau13[salles],MATCH($M77,Tableau13[période6],0)),"")</f>
        <v/>
      </c>
      <c r="T77" s="10" t="str">
        <f>IFERROR(INDEX(Tableau13[salles],MATCH($M77,Tableau13[période7],0)),"")</f>
        <v/>
      </c>
    </row>
    <row r="78" spans="13:20" x14ac:dyDescent="0.25">
      <c r="M78" s="6" t="s">
        <v>127</v>
      </c>
      <c r="N78" s="10" t="str">
        <f>IFERROR(INDEX(Tableau13[salles],MATCH($M78,Tableau13[période1],0)),"")</f>
        <v/>
      </c>
      <c r="O78" s="10" t="str">
        <f>IFERROR(INDEX(Tableau13[salles],MATCH($M78,Tableau13[période2],0)),"")</f>
        <v>salle36</v>
      </c>
      <c r="P78" s="10" t="str">
        <f>IFERROR(INDEX(Tableau13[salles],MATCH($M78,Tableau13[période3],0)),"")</f>
        <v>salle24</v>
      </c>
      <c r="Q78" s="10" t="str">
        <f>IFERROR(INDEX(Tableau13[salles],MATCH($M78,Tableau13[période4],0)),"")</f>
        <v>salle21</v>
      </c>
      <c r="R78" s="10" t="str">
        <f>IFERROR(INDEX(Tableau13[salles],MATCH($M78,Tableau13[période5],0)),"")</f>
        <v/>
      </c>
      <c r="S78" s="10" t="str">
        <f>IFERROR(INDEX(Tableau13[salles],MATCH($M78,Tableau13[période6],0)),"")</f>
        <v/>
      </c>
      <c r="T78" s="10" t="str">
        <f>IFERROR(INDEX(Tableau13[salles],MATCH($M78,Tableau13[période7],0)),"")</f>
        <v/>
      </c>
    </row>
    <row r="79" spans="13:20" x14ac:dyDescent="0.25">
      <c r="M79" s="6" t="s">
        <v>108</v>
      </c>
      <c r="N79" s="10" t="str">
        <f>IFERROR(INDEX(Tableau13[salles],MATCH($M79,Tableau13[période1],0)),"")</f>
        <v/>
      </c>
      <c r="O79" s="10" t="str">
        <f>IFERROR(INDEX(Tableau13[salles],MATCH($M79,Tableau13[période2],0)),"")</f>
        <v>salle25</v>
      </c>
      <c r="P79" s="10" t="str">
        <f>IFERROR(INDEX(Tableau13[salles],MATCH($M79,Tableau13[période3],0)),"")</f>
        <v/>
      </c>
      <c r="Q79" s="10" t="str">
        <f>IFERROR(INDEX(Tableau13[salles],MATCH($M79,Tableau13[période4],0)),"")</f>
        <v/>
      </c>
      <c r="R79" s="10" t="str">
        <f>IFERROR(INDEX(Tableau13[salles],MATCH($M79,Tableau13[période5],0)),"")</f>
        <v/>
      </c>
      <c r="S79" s="10" t="str">
        <f>IFERROR(INDEX(Tableau13[salles],MATCH($M79,Tableau13[période6],0)),"")</f>
        <v>salle28</v>
      </c>
      <c r="T79" s="10" t="str">
        <f>IFERROR(INDEX(Tableau13[salles],MATCH($M79,Tableau13[période7],0)),"")</f>
        <v>salle11</v>
      </c>
    </row>
    <row r="80" spans="13:20" x14ac:dyDescent="0.25">
      <c r="M80" s="6" t="s">
        <v>120</v>
      </c>
      <c r="N80" s="10" t="str">
        <f>IFERROR(INDEX(Tableau13[salles],MATCH($M80,Tableau13[période1],0)),"")</f>
        <v/>
      </c>
      <c r="O80" s="10" t="str">
        <f>IFERROR(INDEX(Tableau13[salles],MATCH($M80,Tableau13[période2],0)),"")</f>
        <v>salle19</v>
      </c>
      <c r="P80" s="10" t="str">
        <f>IFERROR(INDEX(Tableau13[salles],MATCH($M80,Tableau13[période3],0)),"")</f>
        <v>salle16</v>
      </c>
      <c r="Q80" s="10" t="str">
        <f>IFERROR(INDEX(Tableau13[salles],MATCH($M80,Tableau13[période4],0)),"")</f>
        <v/>
      </c>
      <c r="R80" s="10" t="str">
        <f>IFERROR(INDEX(Tableau13[salles],MATCH($M80,Tableau13[période5],0)),"")</f>
        <v>salle30</v>
      </c>
      <c r="S80" s="10" t="str">
        <f>IFERROR(INDEX(Tableau13[salles],MATCH($M80,Tableau13[période6],0)),"")</f>
        <v/>
      </c>
      <c r="T80" s="10" t="str">
        <f>IFERROR(INDEX(Tableau13[salles],MATCH($M80,Tableau13[période7],0)),"")</f>
        <v/>
      </c>
    </row>
    <row r="81" spans="13:20" x14ac:dyDescent="0.25">
      <c r="M81" s="6" t="s">
        <v>75</v>
      </c>
      <c r="N81" s="10" t="str">
        <f>IFERROR(INDEX(Tableau13[salles],MATCH($M81,Tableau13[période1],0)),"")</f>
        <v/>
      </c>
      <c r="O81" s="10" t="str">
        <f>IFERROR(INDEX(Tableau13[salles],MATCH($M81,Tableau13[période2],0)),"")</f>
        <v/>
      </c>
      <c r="P81" s="10" t="str">
        <f>IFERROR(INDEX(Tableau13[salles],MATCH($M81,Tableau13[période3],0)),"")</f>
        <v>salle5</v>
      </c>
      <c r="Q81" s="10" t="str">
        <f>IFERROR(INDEX(Tableau13[salles],MATCH($M81,Tableau13[période4],0)),"")</f>
        <v>salle4</v>
      </c>
      <c r="R81" s="10" t="str">
        <f>IFERROR(INDEX(Tableau13[salles],MATCH($M81,Tableau13[période5],0)),"")</f>
        <v/>
      </c>
      <c r="S81" s="10" t="str">
        <f>IFERROR(INDEX(Tableau13[salles],MATCH($M81,Tableau13[période6],0)),"")</f>
        <v/>
      </c>
      <c r="T81" s="10" t="str">
        <f>IFERROR(INDEX(Tableau13[salles],MATCH($M81,Tableau13[période7],0)),"")</f>
        <v>salle6</v>
      </c>
    </row>
    <row r="82" spans="13:20" x14ac:dyDescent="0.25">
      <c r="M82" s="6" t="s">
        <v>58</v>
      </c>
      <c r="N82" s="10" t="str">
        <f>IFERROR(INDEX(Tableau13[salles],MATCH($M82,Tableau13[période1],0)),"")</f>
        <v>salle14</v>
      </c>
      <c r="O82" s="10" t="str">
        <f>IFERROR(INDEX(Tableau13[salles],MATCH($M82,Tableau13[période2],0)),"")</f>
        <v>salle2</v>
      </c>
      <c r="P82" s="10" t="str">
        <f>IFERROR(INDEX(Tableau13[salles],MATCH($M82,Tableau13[période3],0)),"")</f>
        <v/>
      </c>
      <c r="Q82" s="10" t="str">
        <f>IFERROR(INDEX(Tableau13[salles],MATCH($M82,Tableau13[période4],0)),"")</f>
        <v>salle8</v>
      </c>
      <c r="R82" s="10" t="str">
        <f>IFERROR(INDEX(Tableau13[salles],MATCH($M82,Tableau13[période5],0)),"")</f>
        <v/>
      </c>
      <c r="S82" s="10" t="str">
        <f>IFERROR(INDEX(Tableau13[salles],MATCH($M82,Tableau13[période6],0)),"")</f>
        <v/>
      </c>
      <c r="T82" s="10" t="str">
        <f>IFERROR(INDEX(Tableau13[salles],MATCH($M82,Tableau13[période7],0)),"")</f>
        <v/>
      </c>
    </row>
    <row r="83" spans="13:20" x14ac:dyDescent="0.25">
      <c r="M83" s="6" t="s">
        <v>54</v>
      </c>
      <c r="N83" s="10" t="str">
        <f>IFERROR(INDEX(Tableau13[salles],MATCH($M83,Tableau13[période1],0)),"")</f>
        <v>salle11</v>
      </c>
      <c r="O83" s="10" t="str">
        <f>IFERROR(INDEX(Tableau13[salles],MATCH($M83,Tableau13[période2],0)),"")</f>
        <v/>
      </c>
      <c r="P83" s="10" t="str">
        <f>IFERROR(INDEX(Tableau13[salles],MATCH($M83,Tableau13[période3],0)),"")</f>
        <v/>
      </c>
      <c r="Q83" s="10" t="str">
        <f>IFERROR(INDEX(Tableau13[salles],MATCH($M83,Tableau13[période4],0)),"")</f>
        <v/>
      </c>
      <c r="R83" s="10" t="str">
        <f>IFERROR(INDEX(Tableau13[salles],MATCH($M83,Tableau13[période5],0)),"")</f>
        <v>salle1</v>
      </c>
      <c r="S83" s="10" t="str">
        <f>IFERROR(INDEX(Tableau13[salles],MATCH($M83,Tableau13[période6],0)),"")</f>
        <v>salle38</v>
      </c>
      <c r="T83" s="10" t="str">
        <f>IFERROR(INDEX(Tableau13[salles],MATCH($M83,Tableau13[période7],0)),"")</f>
        <v/>
      </c>
    </row>
    <row r="84" spans="13:20" x14ac:dyDescent="0.25">
      <c r="M84" s="6" t="s">
        <v>117</v>
      </c>
      <c r="N84" s="10" t="str">
        <f>IFERROR(INDEX(Tableau13[salles],MATCH($M84,Tableau13[période1],0)),"")</f>
        <v/>
      </c>
      <c r="O84" s="10" t="str">
        <f>IFERROR(INDEX(Tableau13[salles],MATCH($M84,Tableau13[période2],0)),"")</f>
        <v>salle24</v>
      </c>
      <c r="P84" s="10" t="str">
        <f>IFERROR(INDEX(Tableau13[salles],MATCH($M84,Tableau13[période3],0)),"")</f>
        <v/>
      </c>
      <c r="Q84" s="10" t="str">
        <f>IFERROR(INDEX(Tableau13[salles],MATCH($M84,Tableau13[période4],0)),"")</f>
        <v/>
      </c>
      <c r="R84" s="10" t="str">
        <f>IFERROR(INDEX(Tableau13[salles],MATCH($M84,Tableau13[période5],0)),"")</f>
        <v/>
      </c>
      <c r="S84" s="10" t="str">
        <f>IFERROR(INDEX(Tableau13[salles],MATCH($M84,Tableau13[période6],0)),"")</f>
        <v>salle15</v>
      </c>
      <c r="T84" s="10" t="str">
        <f>IFERROR(INDEX(Tableau13[salles],MATCH($M84,Tableau13[période7],0)),"")</f>
        <v>salle35</v>
      </c>
    </row>
    <row r="85" spans="13:20" x14ac:dyDescent="0.25">
      <c r="M85" s="6" t="s">
        <v>137</v>
      </c>
      <c r="N85" s="10" t="str">
        <f>IFERROR(INDEX(Tableau13[salles],MATCH($M85,Tableau13[période1],0)),"")</f>
        <v/>
      </c>
      <c r="O85" s="10" t="str">
        <f>IFERROR(INDEX(Tableau13[salles],MATCH($M85,Tableau13[période2],0)),"")</f>
        <v/>
      </c>
      <c r="P85" s="10" t="str">
        <f>IFERROR(INDEX(Tableau13[salles],MATCH($M85,Tableau13[période3],0)),"")</f>
        <v/>
      </c>
      <c r="Q85" s="10" t="str">
        <f>IFERROR(INDEX(Tableau13[salles],MATCH($M85,Tableau13[période4],0)),"")</f>
        <v>salle38</v>
      </c>
      <c r="R85" s="10" t="str">
        <f>IFERROR(INDEX(Tableau13[salles],MATCH($M85,Tableau13[période5],0)),"")</f>
        <v/>
      </c>
      <c r="S85" s="10" t="str">
        <f>IFERROR(INDEX(Tableau13[salles],MATCH($M85,Tableau13[période6],0)),"")</f>
        <v>salle34</v>
      </c>
      <c r="T85" s="10" t="str">
        <f>IFERROR(INDEX(Tableau13[salles],MATCH($M85,Tableau13[période7],0)),"")</f>
        <v>salle31</v>
      </c>
    </row>
    <row r="86" spans="13:20" x14ac:dyDescent="0.25">
      <c r="M86" s="6" t="s">
        <v>125</v>
      </c>
      <c r="N86" s="10" t="str">
        <f>IFERROR(INDEX(Tableau13[salles],MATCH($M86,Tableau13[période1],0)),"")</f>
        <v/>
      </c>
      <c r="O86" s="10" t="str">
        <f>IFERROR(INDEX(Tableau13[salles],MATCH($M86,Tableau13[période2],0)),"")</f>
        <v/>
      </c>
      <c r="P86" s="10" t="str">
        <f>IFERROR(INDEX(Tableau13[salles],MATCH($M86,Tableau13[période3],0)),"")</f>
        <v/>
      </c>
      <c r="Q86" s="10" t="str">
        <f>IFERROR(INDEX(Tableau13[salles],MATCH($M86,Tableau13[période4],0)),"")</f>
        <v>salle20</v>
      </c>
      <c r="R86" s="10" t="str">
        <f>IFERROR(INDEX(Tableau13[salles],MATCH($M86,Tableau13[période5],0)),"")</f>
        <v>salle19</v>
      </c>
      <c r="S86" s="10" t="str">
        <f>IFERROR(INDEX(Tableau13[salles],MATCH($M86,Tableau13[période6],0)),"")</f>
        <v>salle22</v>
      </c>
      <c r="T86" s="10" t="str">
        <f>IFERROR(INDEX(Tableau13[salles],MATCH($M86,Tableau13[période7],0)),"")</f>
        <v/>
      </c>
    </row>
    <row r="87" spans="13:20" x14ac:dyDescent="0.25">
      <c r="M87" s="6" t="s">
        <v>102</v>
      </c>
      <c r="N87" s="10" t="str">
        <f>IFERROR(INDEX(Tableau13[salles],MATCH($M87,Tableau13[période1],0)),"")</f>
        <v/>
      </c>
      <c r="O87" s="10" t="str">
        <f>IFERROR(INDEX(Tableau13[salles],MATCH($M87,Tableau13[période2],0)),"")</f>
        <v>salle13</v>
      </c>
      <c r="P87" s="10" t="str">
        <f>IFERROR(INDEX(Tableau13[salles],MATCH($M87,Tableau13[période3],0)),"")</f>
        <v/>
      </c>
      <c r="Q87" s="10" t="str">
        <f>IFERROR(INDEX(Tableau13[salles],MATCH($M87,Tableau13[période4],0)),"")</f>
        <v>salle19</v>
      </c>
      <c r="R87" s="10" t="str">
        <f>IFERROR(INDEX(Tableau13[salles],MATCH($M87,Tableau13[période5],0)),"")</f>
        <v/>
      </c>
      <c r="S87" s="10" t="str">
        <f>IFERROR(INDEX(Tableau13[salles],MATCH($M87,Tableau13[période6],0)),"")</f>
        <v/>
      </c>
      <c r="T87" s="10" t="str">
        <f>IFERROR(INDEX(Tableau13[salles],MATCH($M87,Tableau13[période7],0)),"")</f>
        <v>salle9</v>
      </c>
    </row>
    <row r="88" spans="13:20" x14ac:dyDescent="0.25">
      <c r="M88" s="6" t="s">
        <v>85</v>
      </c>
      <c r="N88" s="10" t="str">
        <f>IFERROR(INDEX(Tableau13[salles],MATCH($M88,Tableau13[période1],0)),"")</f>
        <v/>
      </c>
      <c r="O88" s="10" t="str">
        <f>IFERROR(INDEX(Tableau13[salles],MATCH($M88,Tableau13[période2],0)),"")</f>
        <v/>
      </c>
      <c r="P88" s="10" t="str">
        <f>IFERROR(INDEX(Tableau13[salles],MATCH($M88,Tableau13[période3],0)),"")</f>
        <v>salle6</v>
      </c>
      <c r="Q88" s="10" t="str">
        <f>IFERROR(INDEX(Tableau13[salles],MATCH($M88,Tableau13[période4],0)),"")</f>
        <v>salle29</v>
      </c>
      <c r="R88" s="10" t="str">
        <f>IFERROR(INDEX(Tableau13[salles],MATCH($M88,Tableau13[période5],0)),"")</f>
        <v/>
      </c>
      <c r="S88" s="10" t="str">
        <f>IFERROR(INDEX(Tableau13[salles],MATCH($M88,Tableau13[période6],0)),"")</f>
        <v/>
      </c>
      <c r="T88" s="10" t="str">
        <f>IFERROR(INDEX(Tableau13[salles],MATCH($M88,Tableau13[période7],0)),"")</f>
        <v>salle26</v>
      </c>
    </row>
    <row r="89" spans="13:20" x14ac:dyDescent="0.25">
      <c r="M89" s="6" t="s">
        <v>123</v>
      </c>
      <c r="N89" s="10" t="str">
        <f>IFERROR(INDEX(Tableau13[salles],MATCH($M89,Tableau13[période1],0)),"")</f>
        <v>salle39</v>
      </c>
      <c r="O89" s="10" t="str">
        <f>IFERROR(INDEX(Tableau13[salles],MATCH($M89,Tableau13[période2],0)),"")</f>
        <v/>
      </c>
      <c r="P89" s="10" t="str">
        <f>IFERROR(INDEX(Tableau13[salles],MATCH($M89,Tableau13[période3],0)),"")</f>
        <v>salle31</v>
      </c>
      <c r="Q89" s="10" t="str">
        <f>IFERROR(INDEX(Tableau13[salles],MATCH($M89,Tableau13[période4],0)),"")</f>
        <v/>
      </c>
      <c r="R89" s="10" t="str">
        <f>IFERROR(INDEX(Tableau13[salles],MATCH($M89,Tableau13[période5],0)),"")</f>
        <v/>
      </c>
      <c r="S89" s="10" t="str">
        <f>IFERROR(INDEX(Tableau13[salles],MATCH($M89,Tableau13[période6],0)),"")</f>
        <v/>
      </c>
      <c r="T89" s="10" t="str">
        <f>IFERROR(INDEX(Tableau13[salles],MATCH($M89,Tableau13[période7],0)),"")</f>
        <v>salle18</v>
      </c>
    </row>
    <row r="90" spans="13:20" x14ac:dyDescent="0.25">
      <c r="M90" s="6" t="s">
        <v>107</v>
      </c>
      <c r="N90" s="10" t="str">
        <f>IFERROR(INDEX(Tableau13[salles],MATCH($M90,Tableau13[période1],0)),"")</f>
        <v/>
      </c>
      <c r="O90" s="10" t="str">
        <f>IFERROR(INDEX(Tableau13[salles],MATCH($M90,Tableau13[période2],0)),"")</f>
        <v>salle11</v>
      </c>
      <c r="P90" s="10" t="str">
        <f>IFERROR(INDEX(Tableau13[salles],MATCH($M90,Tableau13[période3],0)),"")</f>
        <v>salle39</v>
      </c>
      <c r="Q90" s="10" t="str">
        <f>IFERROR(INDEX(Tableau13[salles],MATCH($M90,Tableau13[période4],0)),"")</f>
        <v>salle36</v>
      </c>
      <c r="R90" s="10" t="str">
        <f>IFERROR(INDEX(Tableau13[salles],MATCH($M90,Tableau13[période5],0)),"")</f>
        <v/>
      </c>
      <c r="S90" s="10" t="str">
        <f>IFERROR(INDEX(Tableau13[salles],MATCH($M90,Tableau13[période6],0)),"")</f>
        <v/>
      </c>
      <c r="T90" s="10" t="str">
        <f>IFERROR(INDEX(Tableau13[salles],MATCH($M90,Tableau13[période7],0)),"")</f>
        <v/>
      </c>
    </row>
    <row r="91" spans="13:20" x14ac:dyDescent="0.25">
      <c r="M91" s="6" t="s">
        <v>113</v>
      </c>
      <c r="N91" s="10" t="str">
        <f>IFERROR(INDEX(Tableau13[salles],MATCH($M91,Tableau13[période1],0)),"")</f>
        <v/>
      </c>
      <c r="O91" s="10" t="str">
        <f>IFERROR(INDEX(Tableau13[salles],MATCH($M91,Tableau13[période2],0)),"")</f>
        <v>salle39</v>
      </c>
      <c r="P91" s="10" t="str">
        <f>IFERROR(INDEX(Tableau13[salles],MATCH($M91,Tableau13[période3],0)),"")</f>
        <v>salle34</v>
      </c>
      <c r="Q91" s="10" t="str">
        <f>IFERROR(INDEX(Tableau13[salles],MATCH($M91,Tableau13[période4],0)),"")</f>
        <v/>
      </c>
      <c r="R91" s="10" t="str">
        <f>IFERROR(INDEX(Tableau13[salles],MATCH($M91,Tableau13[période5],0)),"")</f>
        <v>salle13</v>
      </c>
      <c r="S91" s="10" t="str">
        <f>IFERROR(INDEX(Tableau13[salles],MATCH($M91,Tableau13[période6],0)),"")</f>
        <v/>
      </c>
      <c r="T91" s="10" t="str">
        <f>IFERROR(INDEX(Tableau13[salles],MATCH($M91,Tableau13[période7],0)),"")</f>
        <v/>
      </c>
    </row>
    <row r="92" spans="13:20" x14ac:dyDescent="0.25">
      <c r="M92" s="6" t="s">
        <v>76</v>
      </c>
      <c r="N92" s="10" t="str">
        <f>IFERROR(INDEX(Tableau13[salles],MATCH($M92,Tableau13[période1],0)),"")</f>
        <v>salle40</v>
      </c>
      <c r="O92" s="10" t="str">
        <f>IFERROR(INDEX(Tableau13[salles],MATCH($M92,Tableau13[période2],0)),"")</f>
        <v/>
      </c>
      <c r="P92" s="10" t="str">
        <f>IFERROR(INDEX(Tableau13[salles],MATCH($M92,Tableau13[période3],0)),"")</f>
        <v/>
      </c>
      <c r="Q92" s="10" t="str">
        <f>IFERROR(INDEX(Tableau13[salles],MATCH($M92,Tableau13[période4],0)),"")</f>
        <v/>
      </c>
      <c r="R92" s="10" t="str">
        <f>IFERROR(INDEX(Tableau13[salles],MATCH($M92,Tableau13[période5],0)),"")</f>
        <v>salle4</v>
      </c>
      <c r="S92" s="10" t="str">
        <f>IFERROR(INDEX(Tableau13[salles],MATCH($M92,Tableau13[période6],0)),"")</f>
        <v/>
      </c>
      <c r="T92" s="10" t="str">
        <f>IFERROR(INDEX(Tableau13[salles],MATCH($M92,Tableau13[période7],0)),"")</f>
        <v>salle38</v>
      </c>
    </row>
  </sheetData>
  <conditionalFormatting sqref="B2:B25">
    <cfRule type="duplicateValues" dxfId="114" priority="56"/>
  </conditionalFormatting>
  <conditionalFormatting sqref="C2:C25">
    <cfRule type="duplicateValues" dxfId="113" priority="55"/>
  </conditionalFormatting>
  <conditionalFormatting sqref="D2:D25">
    <cfRule type="duplicateValues" dxfId="112" priority="54"/>
  </conditionalFormatting>
  <conditionalFormatting sqref="E2:E25">
    <cfRule type="duplicateValues" dxfId="111" priority="53"/>
  </conditionalFormatting>
  <conditionalFormatting sqref="F2:F25">
    <cfRule type="duplicateValues" dxfId="110" priority="52"/>
  </conditionalFormatting>
  <conditionalFormatting sqref="G2:G25">
    <cfRule type="duplicateValues" dxfId="109" priority="51"/>
  </conditionalFormatting>
  <conditionalFormatting sqref="H2:H25">
    <cfRule type="duplicateValues" dxfId="108" priority="50"/>
  </conditionalFormatting>
  <conditionalFormatting sqref="B2:H2">
    <cfRule type="duplicateValues" dxfId="107" priority="49"/>
  </conditionalFormatting>
  <conditionalFormatting sqref="B3:H3">
    <cfRule type="duplicateValues" dxfId="106" priority="48"/>
  </conditionalFormatting>
  <conditionalFormatting sqref="B4:H4">
    <cfRule type="duplicateValues" dxfId="105" priority="47"/>
  </conditionalFormatting>
  <conditionalFormatting sqref="B5:H5">
    <cfRule type="duplicateValues" dxfId="104" priority="46"/>
  </conditionalFormatting>
  <conditionalFormatting sqref="B6:H6">
    <cfRule type="duplicateValues" dxfId="103" priority="45"/>
  </conditionalFormatting>
  <conditionalFormatting sqref="B7:H7">
    <cfRule type="duplicateValues" dxfId="102" priority="44"/>
  </conditionalFormatting>
  <conditionalFormatting sqref="B8:H8">
    <cfRule type="duplicateValues" dxfId="101" priority="43"/>
  </conditionalFormatting>
  <conditionalFormatting sqref="B9:H9">
    <cfRule type="duplicateValues" dxfId="100" priority="42"/>
  </conditionalFormatting>
  <conditionalFormatting sqref="B10:H10">
    <cfRule type="duplicateValues" dxfId="99" priority="41"/>
  </conditionalFormatting>
  <conditionalFormatting sqref="B11:H11">
    <cfRule type="duplicateValues" dxfId="98" priority="40"/>
  </conditionalFormatting>
  <conditionalFormatting sqref="B12:H12">
    <cfRule type="duplicateValues" dxfId="97" priority="39"/>
  </conditionalFormatting>
  <conditionalFormatting sqref="B13:H13">
    <cfRule type="duplicateValues" dxfId="96" priority="38"/>
  </conditionalFormatting>
  <conditionalFormatting sqref="B14:H14">
    <cfRule type="duplicateValues" dxfId="95" priority="37"/>
  </conditionalFormatting>
  <conditionalFormatting sqref="B15:H15">
    <cfRule type="duplicateValues" dxfId="94" priority="36"/>
  </conditionalFormatting>
  <conditionalFormatting sqref="B16:H16">
    <cfRule type="duplicateValues" dxfId="93" priority="35"/>
  </conditionalFormatting>
  <conditionalFormatting sqref="B17:H17">
    <cfRule type="duplicateValues" dxfId="92" priority="34"/>
  </conditionalFormatting>
  <conditionalFormatting sqref="B18:H18">
    <cfRule type="duplicateValues" dxfId="91" priority="33"/>
  </conditionalFormatting>
  <conditionalFormatting sqref="B19:H19">
    <cfRule type="duplicateValues" dxfId="90" priority="32"/>
  </conditionalFormatting>
  <conditionalFormatting sqref="B20:H20">
    <cfRule type="duplicateValues" dxfId="89" priority="31"/>
  </conditionalFormatting>
  <conditionalFormatting sqref="B21:H21">
    <cfRule type="duplicateValues" dxfId="88" priority="30"/>
  </conditionalFormatting>
  <conditionalFormatting sqref="B22:H22">
    <cfRule type="duplicateValues" dxfId="87" priority="29"/>
  </conditionalFormatting>
  <conditionalFormatting sqref="B23:H23">
    <cfRule type="duplicateValues" dxfId="86" priority="28"/>
  </conditionalFormatting>
  <conditionalFormatting sqref="B24:H24">
    <cfRule type="duplicateValues" dxfId="85" priority="27"/>
  </conditionalFormatting>
  <conditionalFormatting sqref="B25:H25">
    <cfRule type="duplicateValues" dxfId="84" priority="26"/>
  </conditionalFormatting>
  <conditionalFormatting sqref="B26:B41">
    <cfRule type="duplicateValues" dxfId="83" priority="25"/>
  </conditionalFormatting>
  <conditionalFormatting sqref="C26:C40">
    <cfRule type="duplicateValues" dxfId="82" priority="24"/>
  </conditionalFormatting>
  <conditionalFormatting sqref="D26:D40">
    <cfRule type="duplicateValues" dxfId="81" priority="23"/>
  </conditionalFormatting>
  <conditionalFormatting sqref="E26:E41">
    <cfRule type="duplicateValues" dxfId="80" priority="22"/>
  </conditionalFormatting>
  <conditionalFormatting sqref="F26:F41">
    <cfRule type="duplicateValues" dxfId="79" priority="21"/>
  </conditionalFormatting>
  <conditionalFormatting sqref="G26:G41">
    <cfRule type="duplicateValues" dxfId="78" priority="20"/>
  </conditionalFormatting>
  <conditionalFormatting sqref="H26:H39 H41">
    <cfRule type="duplicateValues" dxfId="77" priority="19"/>
  </conditionalFormatting>
  <conditionalFormatting sqref="B26:H26">
    <cfRule type="duplicateValues" dxfId="76" priority="18"/>
  </conditionalFormatting>
  <conditionalFormatting sqref="B27:H27">
    <cfRule type="duplicateValues" dxfId="75" priority="17"/>
  </conditionalFormatting>
  <conditionalFormatting sqref="B28:H28">
    <cfRule type="duplicateValues" dxfId="74" priority="16"/>
  </conditionalFormatting>
  <conditionalFormatting sqref="B29:H29">
    <cfRule type="duplicateValues" dxfId="73" priority="15"/>
  </conditionalFormatting>
  <conditionalFormatting sqref="B30:H30">
    <cfRule type="duplicateValues" dxfId="72" priority="14"/>
  </conditionalFormatting>
  <conditionalFormatting sqref="B31:H31">
    <cfRule type="duplicateValues" dxfId="71" priority="13"/>
  </conditionalFormatting>
  <conditionalFormatting sqref="B32:H32">
    <cfRule type="duplicateValues" dxfId="70" priority="12"/>
  </conditionalFormatting>
  <conditionalFormatting sqref="B33:H33">
    <cfRule type="duplicateValues" dxfId="69" priority="11"/>
  </conditionalFormatting>
  <conditionalFormatting sqref="B34:H34">
    <cfRule type="duplicateValues" dxfId="68" priority="10"/>
  </conditionalFormatting>
  <conditionalFormatting sqref="B35:H35">
    <cfRule type="duplicateValues" dxfId="67" priority="9"/>
  </conditionalFormatting>
  <conditionalFormatting sqref="B36:H36">
    <cfRule type="duplicateValues" dxfId="66" priority="8"/>
  </conditionalFormatting>
  <conditionalFormatting sqref="B37:H37">
    <cfRule type="duplicateValues" dxfId="65" priority="7"/>
  </conditionalFormatting>
  <conditionalFormatting sqref="B38:H38">
    <cfRule type="duplicateValues" dxfId="64" priority="6"/>
  </conditionalFormatting>
  <conditionalFormatting sqref="B39:H39">
    <cfRule type="duplicateValues" dxfId="63" priority="5"/>
  </conditionalFormatting>
  <conditionalFormatting sqref="B40:G40">
    <cfRule type="duplicateValues" dxfId="62" priority="4"/>
  </conditionalFormatting>
  <conditionalFormatting sqref="B41 E41:H41">
    <cfRule type="duplicateValues" dxfId="61" priority="3"/>
  </conditionalFormatting>
  <conditionalFormatting sqref="B2:H39 B41 E41:H41 B40:G40">
    <cfRule type="expression" dxfId="60" priority="65">
      <formula>COUNTIF(B$2:B$20,B2)&gt;1</formula>
    </cfRule>
    <cfRule type="expression" dxfId="59" priority="66">
      <formula>COUNTIF(#REF!,B2)&gt;1</formula>
    </cfRule>
  </conditionalFormatting>
  <conditionalFormatting sqref="A2:H41">
    <cfRule type="cellIs" dxfId="58" priority="2" operator="equal">
      <formula>"contrôleur 1"</formula>
    </cfRule>
    <cfRule type="cellIs" dxfId="57" priority="1" operator="equal">
      <formula>"contrôleur 2"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2022-05-14T14:36:39Z</dcterms:modified>
</cp:coreProperties>
</file>