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 activeTab="1"/>
  </bookViews>
  <sheets>
    <sheet name="Sale_Purchase" sheetId="1" r:id="rId1"/>
    <sheet name="Report" sheetId="2" r:id="rId2"/>
    <sheet name="Inventory" sheetId="3" r:id="rId3"/>
  </sheets>
  <definedNames>
    <definedName name="_xlnm._FilterDatabase" localSheetId="2" hidden="1">Inventory!$A$1:$E$18</definedName>
    <definedName name="_xlnm._FilterDatabase" localSheetId="0" hidden="1">Sale_Purchase!$A$1:$H$35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2" l="1"/>
  <c r="C7" i="2"/>
  <c r="C5" i="2"/>
  <c r="C8" i="2"/>
  <c r="C9" i="2" l="1"/>
  <c r="A35" i="1" l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<sst xmlns="http://schemas.openxmlformats.org/spreadsheetml/2006/main" count="132" uniqueCount="43">
  <si>
    <t>S.No</t>
  </si>
  <si>
    <t>Product Name</t>
  </si>
  <si>
    <t>Type</t>
  </si>
  <si>
    <t>Quantity</t>
  </si>
  <si>
    <t>Price</t>
  </si>
  <si>
    <t>Amount</t>
  </si>
  <si>
    <t>Date</t>
  </si>
  <si>
    <t>Profit</t>
  </si>
  <si>
    <t>Product1</t>
  </si>
  <si>
    <t>Purchase</t>
  </si>
  <si>
    <t>NA</t>
  </si>
  <si>
    <t>Product2</t>
  </si>
  <si>
    <t>Product3</t>
  </si>
  <si>
    <t>Product4</t>
  </si>
  <si>
    <t>Product5</t>
  </si>
  <si>
    <t>Product6</t>
  </si>
  <si>
    <t>Product7</t>
  </si>
  <si>
    <t>Product8</t>
  </si>
  <si>
    <t>Product9</t>
  </si>
  <si>
    <t>Product10</t>
  </si>
  <si>
    <t>Product11</t>
  </si>
  <si>
    <t>Product12</t>
  </si>
  <si>
    <t>Product13</t>
  </si>
  <si>
    <t>Product14</t>
  </si>
  <si>
    <t>Sale</t>
  </si>
  <si>
    <t>Notebook</t>
  </si>
  <si>
    <t>Product20</t>
  </si>
  <si>
    <t>21,60</t>
  </si>
  <si>
    <t>Product15</t>
  </si>
  <si>
    <t>20,00</t>
  </si>
  <si>
    <t>Start Date</t>
  </si>
  <si>
    <t>End Date</t>
  </si>
  <si>
    <t>=SOMME.SI.ENS(Sale_Purchase!F:F;Sale_Purchase!C:C;Report!B5;Sale_Purchase!G:G;"&gt;="&amp;$C$1;Sale_Purchase!G:G;"&lt;="&amp;$C$2)</t>
  </si>
  <si>
    <t>Inventory Quantity</t>
  </si>
  <si>
    <t>Inventory Value</t>
  </si>
  <si>
    <t>Available Stocks</t>
  </si>
  <si>
    <t>Stocks Value</t>
  </si>
  <si>
    <t>Product16</t>
  </si>
  <si>
    <t>Product17</t>
  </si>
  <si>
    <t>Product18</t>
  </si>
  <si>
    <t>Product19</t>
  </si>
  <si>
    <t>Product21</t>
  </si>
  <si>
    <t>Product22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</si>
</sst>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indexed="3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/>
    <xf numFmtId="2" fontId="0" fillId="0" borderId="0" xfId="0" applyNumberFormat="1"/>
    <xf numFmtId="15" fontId="0" fillId="0" borderId="0" xfId="0" applyNumberFormat="1"/>
    <xf numFmtId="15" fontId="0" fillId="0" borderId="0" xfId="0" applyNumberForma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0" xfId="0" quotePrefix="1"/>
    <xf numFmtId="14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35"/>
  <sheetViews>
    <sheetView showGridLines="0" workbookViewId="0">
      <selection activeCell="G2" sqref="G2:G35"/>
    </sheetView>
  </sheetViews>
  <sheetFormatPr baseColWidth="10" defaultColWidth="9.140625" defaultRowHeight="15" x14ac:dyDescent="0.25"/>
  <cols>
    <col min="1" max="1" width="9.140625" style="5"/>
    <col min="2" max="2" width="15" customWidth="1"/>
    <col min="3" max="3" width="9.42578125" customWidth="1"/>
    <col min="4" max="4" width="10.42578125" style="6" customWidth="1"/>
    <col min="5" max="6" width="10.42578125" style="7" customWidth="1"/>
    <col min="7" max="7" width="10" style="8" bestFit="1" customWidth="1"/>
    <col min="8" max="8" width="13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1" t="s">
        <v>7</v>
      </c>
    </row>
    <row r="2" spans="1:8" x14ac:dyDescent="0.25">
      <c r="A2" s="1">
        <f>ROW()-1</f>
        <v>1</v>
      </c>
      <c r="B2" s="1" t="s">
        <v>8</v>
      </c>
      <c r="C2" s="1" t="s">
        <v>9</v>
      </c>
      <c r="D2" s="2">
        <v>43</v>
      </c>
      <c r="E2" s="3">
        <v>24.839999999999996</v>
      </c>
      <c r="F2" s="3">
        <v>1068.1199999999999</v>
      </c>
      <c r="G2" s="14">
        <v>43866</v>
      </c>
      <c r="H2" s="1" t="s">
        <v>10</v>
      </c>
    </row>
    <row r="3" spans="1:8" x14ac:dyDescent="0.25">
      <c r="A3" s="1">
        <f t="shared" ref="A3:A35" si="0">ROW()-1</f>
        <v>2</v>
      </c>
      <c r="B3" s="1" t="s">
        <v>11</v>
      </c>
      <c r="C3" s="1" t="s">
        <v>9</v>
      </c>
      <c r="D3" s="2">
        <v>57</v>
      </c>
      <c r="E3" s="3">
        <v>19.71</v>
      </c>
      <c r="F3" s="3">
        <v>1123.47</v>
      </c>
      <c r="G3" s="14">
        <v>43867</v>
      </c>
      <c r="H3" s="1" t="s">
        <v>10</v>
      </c>
    </row>
    <row r="4" spans="1:8" x14ac:dyDescent="0.25">
      <c r="A4" s="1">
        <f t="shared" si="0"/>
        <v>3</v>
      </c>
      <c r="B4" s="1" t="s">
        <v>12</v>
      </c>
      <c r="C4" s="1" t="s">
        <v>9</v>
      </c>
      <c r="D4" s="2">
        <v>40</v>
      </c>
      <c r="E4" s="3">
        <v>20.88</v>
      </c>
      <c r="F4" s="3">
        <v>835.19999999999993</v>
      </c>
      <c r="G4" s="14">
        <v>43868</v>
      </c>
      <c r="H4" s="1" t="s">
        <v>10</v>
      </c>
    </row>
    <row r="5" spans="1:8" x14ac:dyDescent="0.25">
      <c r="A5" s="1">
        <f t="shared" si="0"/>
        <v>4</v>
      </c>
      <c r="B5" s="1" t="s">
        <v>13</v>
      </c>
      <c r="C5" s="1" t="s">
        <v>9</v>
      </c>
      <c r="D5" s="2">
        <v>41</v>
      </c>
      <c r="E5" s="3">
        <v>17.920000000000002</v>
      </c>
      <c r="F5" s="3">
        <v>734.72</v>
      </c>
      <c r="G5" s="14">
        <v>43869</v>
      </c>
      <c r="H5" s="1" t="s">
        <v>10</v>
      </c>
    </row>
    <row r="6" spans="1:8" x14ac:dyDescent="0.25">
      <c r="A6" s="1">
        <f t="shared" si="0"/>
        <v>5</v>
      </c>
      <c r="B6" s="1" t="s">
        <v>14</v>
      </c>
      <c r="C6" s="1" t="s">
        <v>9</v>
      </c>
      <c r="D6" s="2">
        <v>44</v>
      </c>
      <c r="E6" s="3">
        <v>29.25</v>
      </c>
      <c r="F6" s="3">
        <v>1287</v>
      </c>
      <c r="G6" s="14">
        <v>43870</v>
      </c>
      <c r="H6" s="1" t="s">
        <v>10</v>
      </c>
    </row>
    <row r="7" spans="1:8" x14ac:dyDescent="0.25">
      <c r="A7" s="1">
        <f t="shared" si="0"/>
        <v>6</v>
      </c>
      <c r="B7" s="1" t="s">
        <v>15</v>
      </c>
      <c r="C7" s="1" t="s">
        <v>9</v>
      </c>
      <c r="D7" s="2">
        <v>60</v>
      </c>
      <c r="E7" s="3">
        <v>16.64</v>
      </c>
      <c r="F7" s="3">
        <v>998.40000000000009</v>
      </c>
      <c r="G7" s="14">
        <v>43871</v>
      </c>
      <c r="H7" s="1" t="s">
        <v>10</v>
      </c>
    </row>
    <row r="8" spans="1:8" x14ac:dyDescent="0.25">
      <c r="A8" s="1">
        <f t="shared" si="0"/>
        <v>7</v>
      </c>
      <c r="B8" s="1" t="s">
        <v>16</v>
      </c>
      <c r="C8" s="1" t="s">
        <v>9</v>
      </c>
      <c r="D8" s="2">
        <v>54</v>
      </c>
      <c r="E8" s="3">
        <v>24.48</v>
      </c>
      <c r="F8" s="3">
        <v>1321.92</v>
      </c>
      <c r="G8" s="14">
        <v>43872</v>
      </c>
      <c r="H8" s="1" t="s">
        <v>10</v>
      </c>
    </row>
    <row r="9" spans="1:8" x14ac:dyDescent="0.25">
      <c r="A9" s="1">
        <f t="shared" si="0"/>
        <v>8</v>
      </c>
      <c r="B9" s="1" t="s">
        <v>17</v>
      </c>
      <c r="C9" s="1" t="s">
        <v>9</v>
      </c>
      <c r="D9" s="2">
        <v>70</v>
      </c>
      <c r="E9" s="3">
        <v>24.48</v>
      </c>
      <c r="F9" s="3">
        <v>1713.6000000000001</v>
      </c>
      <c r="G9" s="14">
        <v>43873</v>
      </c>
      <c r="H9" s="1" t="s">
        <v>10</v>
      </c>
    </row>
    <row r="10" spans="1:8" x14ac:dyDescent="0.25">
      <c r="A10" s="1">
        <f t="shared" si="0"/>
        <v>9</v>
      </c>
      <c r="B10" s="1" t="s">
        <v>18</v>
      </c>
      <c r="C10" s="1" t="s">
        <v>9</v>
      </c>
      <c r="D10" s="2">
        <v>46</v>
      </c>
      <c r="E10" s="3">
        <v>13.02</v>
      </c>
      <c r="F10" s="3">
        <v>598.91999999999996</v>
      </c>
      <c r="G10" s="14">
        <v>43874</v>
      </c>
      <c r="H10" s="1" t="s">
        <v>10</v>
      </c>
    </row>
    <row r="11" spans="1:8" x14ac:dyDescent="0.25">
      <c r="A11" s="1">
        <f t="shared" si="0"/>
        <v>10</v>
      </c>
      <c r="B11" s="1" t="s">
        <v>19</v>
      </c>
      <c r="C11" s="1" t="s">
        <v>9</v>
      </c>
      <c r="D11" s="2">
        <v>32</v>
      </c>
      <c r="E11" s="3">
        <v>16.28</v>
      </c>
      <c r="F11" s="3">
        <v>520.96</v>
      </c>
      <c r="G11" s="14">
        <v>43875</v>
      </c>
      <c r="H11" s="1" t="s">
        <v>10</v>
      </c>
    </row>
    <row r="12" spans="1:8" x14ac:dyDescent="0.25">
      <c r="A12" s="1">
        <f t="shared" si="0"/>
        <v>11</v>
      </c>
      <c r="B12" s="1" t="s">
        <v>20</v>
      </c>
      <c r="C12" s="1" t="s">
        <v>9</v>
      </c>
      <c r="D12" s="2">
        <v>51</v>
      </c>
      <c r="E12" s="3">
        <v>26.599999999999998</v>
      </c>
      <c r="F12" s="3">
        <v>1356.6</v>
      </c>
      <c r="G12" s="14">
        <v>43876</v>
      </c>
      <c r="H12" s="1" t="s">
        <v>10</v>
      </c>
    </row>
    <row r="13" spans="1:8" x14ac:dyDescent="0.25">
      <c r="A13" s="1">
        <f t="shared" si="0"/>
        <v>12</v>
      </c>
      <c r="B13" s="1" t="s">
        <v>21</v>
      </c>
      <c r="C13" s="1" t="s">
        <v>9</v>
      </c>
      <c r="D13" s="2">
        <v>34</v>
      </c>
      <c r="E13" s="3">
        <v>15.96</v>
      </c>
      <c r="F13" s="3">
        <v>542.64</v>
      </c>
      <c r="G13" s="14">
        <v>43877</v>
      </c>
      <c r="H13" s="1" t="s">
        <v>10</v>
      </c>
    </row>
    <row r="14" spans="1:8" x14ac:dyDescent="0.25">
      <c r="A14" s="1">
        <f t="shared" si="0"/>
        <v>13</v>
      </c>
      <c r="B14" s="1" t="s">
        <v>22</v>
      </c>
      <c r="C14" s="1" t="s">
        <v>9</v>
      </c>
      <c r="D14" s="2">
        <v>47</v>
      </c>
      <c r="E14" s="3">
        <v>22.94</v>
      </c>
      <c r="F14" s="3">
        <v>1078.18</v>
      </c>
      <c r="G14" s="14">
        <v>43878</v>
      </c>
      <c r="H14" s="1" t="s">
        <v>10</v>
      </c>
    </row>
    <row r="15" spans="1:8" x14ac:dyDescent="0.25">
      <c r="A15" s="1">
        <f t="shared" si="0"/>
        <v>14</v>
      </c>
      <c r="B15" s="1" t="s">
        <v>23</v>
      </c>
      <c r="C15" s="1" t="s">
        <v>9</v>
      </c>
      <c r="D15" s="2">
        <v>69</v>
      </c>
      <c r="E15" s="3">
        <v>15.12</v>
      </c>
      <c r="F15" s="3">
        <v>1043.28</v>
      </c>
      <c r="G15" s="14">
        <v>43879</v>
      </c>
      <c r="H15" s="1" t="s">
        <v>10</v>
      </c>
    </row>
    <row r="16" spans="1:8" x14ac:dyDescent="0.25">
      <c r="A16" s="1">
        <f t="shared" si="0"/>
        <v>15</v>
      </c>
      <c r="B16" s="1" t="s">
        <v>8</v>
      </c>
      <c r="C16" s="1" t="s">
        <v>24</v>
      </c>
      <c r="D16" s="2">
        <v>24</v>
      </c>
      <c r="E16" s="3">
        <v>36</v>
      </c>
      <c r="F16" s="3">
        <v>864</v>
      </c>
      <c r="G16" s="14">
        <v>43880</v>
      </c>
      <c r="H16" s="1">
        <v>267.84000000000015</v>
      </c>
    </row>
    <row r="17" spans="1:8" x14ac:dyDescent="0.25">
      <c r="A17" s="1">
        <f t="shared" si="0"/>
        <v>16</v>
      </c>
      <c r="B17" s="1" t="s">
        <v>11</v>
      </c>
      <c r="C17" s="1" t="s">
        <v>24</v>
      </c>
      <c r="D17" s="2">
        <v>22</v>
      </c>
      <c r="E17" s="3">
        <v>27</v>
      </c>
      <c r="F17" s="3">
        <v>594</v>
      </c>
      <c r="G17" s="14">
        <v>43881</v>
      </c>
      <c r="H17" s="1">
        <v>160.38</v>
      </c>
    </row>
    <row r="18" spans="1:8" x14ac:dyDescent="0.25">
      <c r="A18" s="1">
        <f t="shared" si="0"/>
        <v>17</v>
      </c>
      <c r="B18" s="1" t="s">
        <v>12</v>
      </c>
      <c r="C18" s="1" t="s">
        <v>24</v>
      </c>
      <c r="D18" s="2">
        <v>22</v>
      </c>
      <c r="E18" s="3">
        <v>29</v>
      </c>
      <c r="F18" s="3">
        <v>638</v>
      </c>
      <c r="G18" s="14">
        <v>43882</v>
      </c>
      <c r="H18" s="1">
        <v>178.64000000000004</v>
      </c>
    </row>
    <row r="19" spans="1:8" x14ac:dyDescent="0.25">
      <c r="A19" s="1">
        <f t="shared" si="0"/>
        <v>18</v>
      </c>
      <c r="B19" s="1" t="s">
        <v>13</v>
      </c>
      <c r="C19" s="1" t="s">
        <v>24</v>
      </c>
      <c r="D19" s="2">
        <v>21</v>
      </c>
      <c r="E19" s="3">
        <v>28.35</v>
      </c>
      <c r="F19" s="3">
        <v>595.35</v>
      </c>
      <c r="G19" s="14">
        <v>43883</v>
      </c>
      <c r="H19" s="1">
        <v>219.02999999999997</v>
      </c>
    </row>
    <row r="20" spans="1:8" x14ac:dyDescent="0.25">
      <c r="A20" s="1">
        <f t="shared" si="0"/>
        <v>19</v>
      </c>
      <c r="B20" s="1" t="s">
        <v>14</v>
      </c>
      <c r="C20" s="1" t="s">
        <v>24</v>
      </c>
      <c r="D20" s="2">
        <v>21</v>
      </c>
      <c r="E20" s="3">
        <v>39</v>
      </c>
      <c r="F20" s="3">
        <v>819</v>
      </c>
      <c r="G20" s="14">
        <v>43884</v>
      </c>
      <c r="H20" s="1">
        <v>204.75</v>
      </c>
    </row>
    <row r="21" spans="1:8" x14ac:dyDescent="0.25">
      <c r="A21" s="1">
        <f t="shared" si="0"/>
        <v>20</v>
      </c>
      <c r="B21" s="1" t="s">
        <v>15</v>
      </c>
      <c r="C21" s="1" t="s">
        <v>24</v>
      </c>
      <c r="D21" s="2">
        <v>12</v>
      </c>
      <c r="E21" s="3">
        <v>26</v>
      </c>
      <c r="F21" s="3">
        <v>312</v>
      </c>
      <c r="G21" s="14">
        <v>43885</v>
      </c>
      <c r="H21" s="1">
        <v>112.32</v>
      </c>
    </row>
    <row r="22" spans="1:8" x14ac:dyDescent="0.25">
      <c r="A22" s="1">
        <f t="shared" si="0"/>
        <v>21</v>
      </c>
      <c r="B22" s="1" t="s">
        <v>16</v>
      </c>
      <c r="C22" s="1" t="s">
        <v>24</v>
      </c>
      <c r="D22" s="2">
        <v>16</v>
      </c>
      <c r="E22" s="3">
        <v>34</v>
      </c>
      <c r="F22" s="3">
        <v>544</v>
      </c>
      <c r="G22" s="14">
        <v>43886</v>
      </c>
      <c r="H22" s="1">
        <v>152.32</v>
      </c>
    </row>
    <row r="23" spans="1:8" x14ac:dyDescent="0.25">
      <c r="A23" s="1">
        <f t="shared" si="0"/>
        <v>22</v>
      </c>
      <c r="B23" s="1" t="s">
        <v>17</v>
      </c>
      <c r="C23" s="1" t="s">
        <v>24</v>
      </c>
      <c r="D23" s="2">
        <v>14</v>
      </c>
      <c r="E23" s="3">
        <v>36</v>
      </c>
      <c r="F23" s="3">
        <v>504</v>
      </c>
      <c r="G23" s="14">
        <v>43887</v>
      </c>
      <c r="H23" s="1">
        <v>161.27999999999997</v>
      </c>
    </row>
    <row r="24" spans="1:8" x14ac:dyDescent="0.25">
      <c r="A24" s="1">
        <f t="shared" si="0"/>
        <v>23</v>
      </c>
      <c r="B24" s="1" t="s">
        <v>18</v>
      </c>
      <c r="C24" s="1" t="s">
        <v>24</v>
      </c>
      <c r="D24" s="2">
        <v>14</v>
      </c>
      <c r="E24" s="3">
        <v>21</v>
      </c>
      <c r="F24" s="3">
        <v>294</v>
      </c>
      <c r="G24" s="14">
        <v>43888</v>
      </c>
      <c r="H24" s="1">
        <v>111.72</v>
      </c>
    </row>
    <row r="25" spans="1:8" x14ac:dyDescent="0.25">
      <c r="A25" s="1">
        <f t="shared" si="0"/>
        <v>24</v>
      </c>
      <c r="B25" s="1" t="s">
        <v>19</v>
      </c>
      <c r="C25" s="1" t="s">
        <v>24</v>
      </c>
      <c r="D25" s="2">
        <v>25</v>
      </c>
      <c r="E25" s="3">
        <v>22</v>
      </c>
      <c r="F25" s="3">
        <v>550</v>
      </c>
      <c r="G25" s="14">
        <v>43889</v>
      </c>
      <c r="H25" s="1">
        <v>143</v>
      </c>
    </row>
    <row r="26" spans="1:8" x14ac:dyDescent="0.25">
      <c r="A26" s="1">
        <f t="shared" si="0"/>
        <v>25</v>
      </c>
      <c r="B26" s="1" t="s">
        <v>20</v>
      </c>
      <c r="C26" s="1" t="s">
        <v>24</v>
      </c>
      <c r="D26" s="2">
        <v>14</v>
      </c>
      <c r="E26" s="3">
        <v>38</v>
      </c>
      <c r="F26" s="3">
        <v>532</v>
      </c>
      <c r="G26" s="14">
        <v>43890</v>
      </c>
      <c r="H26" s="1">
        <v>159.60000000000002</v>
      </c>
    </row>
    <row r="27" spans="1:8" x14ac:dyDescent="0.25">
      <c r="A27" s="1">
        <f t="shared" si="0"/>
        <v>26</v>
      </c>
      <c r="B27" s="1" t="s">
        <v>21</v>
      </c>
      <c r="C27" s="1" t="s">
        <v>24</v>
      </c>
      <c r="D27" s="2">
        <v>18</v>
      </c>
      <c r="E27" s="3">
        <v>21</v>
      </c>
      <c r="F27" s="3">
        <v>378</v>
      </c>
      <c r="G27" s="14">
        <v>43891</v>
      </c>
      <c r="H27" s="1">
        <v>90.71999999999997</v>
      </c>
    </row>
    <row r="28" spans="1:8" x14ac:dyDescent="0.25">
      <c r="A28" s="1">
        <f t="shared" si="0"/>
        <v>27</v>
      </c>
      <c r="B28" s="1" t="s">
        <v>22</v>
      </c>
      <c r="C28" s="1" t="s">
        <v>24</v>
      </c>
      <c r="D28" s="2">
        <v>13</v>
      </c>
      <c r="E28" s="3">
        <v>37</v>
      </c>
      <c r="F28" s="3">
        <v>481</v>
      </c>
      <c r="G28" s="14">
        <v>43892</v>
      </c>
      <c r="H28" s="1">
        <v>182.77999999999997</v>
      </c>
    </row>
    <row r="29" spans="1:8" x14ac:dyDescent="0.25">
      <c r="A29" s="1">
        <f t="shared" si="0"/>
        <v>28</v>
      </c>
      <c r="B29" s="1" t="s">
        <v>23</v>
      </c>
      <c r="C29" s="1" t="s">
        <v>24</v>
      </c>
      <c r="D29" s="2">
        <v>25</v>
      </c>
      <c r="E29" s="3">
        <v>21</v>
      </c>
      <c r="F29" s="3">
        <v>525</v>
      </c>
      <c r="G29" s="14">
        <v>43893</v>
      </c>
      <c r="H29" s="1">
        <v>147</v>
      </c>
    </row>
    <row r="30" spans="1:8" x14ac:dyDescent="0.25">
      <c r="A30" s="5">
        <f t="shared" si="0"/>
        <v>29</v>
      </c>
      <c r="B30" t="s">
        <v>19</v>
      </c>
      <c r="C30" t="s">
        <v>9</v>
      </c>
      <c r="D30" s="6">
        <v>100</v>
      </c>
      <c r="E30" s="7">
        <v>16.28</v>
      </c>
      <c r="F30" s="7">
        <v>1628</v>
      </c>
      <c r="G30" s="14">
        <v>43894</v>
      </c>
      <c r="H30" t="s">
        <v>10</v>
      </c>
    </row>
    <row r="31" spans="1:8" x14ac:dyDescent="0.25">
      <c r="A31" s="5">
        <f t="shared" si="0"/>
        <v>30</v>
      </c>
      <c r="B31" t="s">
        <v>19</v>
      </c>
      <c r="C31" t="s">
        <v>24</v>
      </c>
      <c r="D31" s="6">
        <v>5</v>
      </c>
      <c r="E31" s="7">
        <v>22</v>
      </c>
      <c r="F31" s="7">
        <v>110</v>
      </c>
      <c r="G31" s="14">
        <v>43895</v>
      </c>
      <c r="H31">
        <v>28.599999999999994</v>
      </c>
    </row>
    <row r="32" spans="1:8" x14ac:dyDescent="0.25">
      <c r="A32" s="5">
        <f t="shared" si="0"/>
        <v>31</v>
      </c>
      <c r="B32" t="s">
        <v>25</v>
      </c>
      <c r="C32" t="s">
        <v>9</v>
      </c>
      <c r="D32" s="6">
        <v>50</v>
      </c>
      <c r="E32" s="7">
        <v>10.35</v>
      </c>
      <c r="F32" s="7">
        <v>517.5</v>
      </c>
      <c r="G32" s="14">
        <v>43896</v>
      </c>
      <c r="H32" t="s">
        <v>10</v>
      </c>
    </row>
    <row r="33" spans="1:8" x14ac:dyDescent="0.25">
      <c r="A33" s="5">
        <f t="shared" si="0"/>
        <v>32</v>
      </c>
      <c r="B33" t="s">
        <v>16</v>
      </c>
      <c r="C33" t="s">
        <v>24</v>
      </c>
      <c r="D33" s="6">
        <v>20</v>
      </c>
      <c r="E33" s="7">
        <v>40</v>
      </c>
      <c r="F33" s="7">
        <v>800</v>
      </c>
      <c r="G33" s="14">
        <v>43897</v>
      </c>
      <c r="H33">
        <v>310.39999999999998</v>
      </c>
    </row>
    <row r="34" spans="1:8" x14ac:dyDescent="0.25">
      <c r="A34" s="5">
        <f t="shared" si="0"/>
        <v>33</v>
      </c>
      <c r="B34" t="s">
        <v>26</v>
      </c>
      <c r="C34" t="s">
        <v>9</v>
      </c>
      <c r="D34" s="6">
        <v>20</v>
      </c>
      <c r="E34" s="7" t="s">
        <v>27</v>
      </c>
      <c r="F34" s="7">
        <v>432</v>
      </c>
      <c r="G34" s="14">
        <v>43898</v>
      </c>
      <c r="H34" t="s">
        <v>10</v>
      </c>
    </row>
    <row r="35" spans="1:8" x14ac:dyDescent="0.25">
      <c r="A35" s="5">
        <f t="shared" si="0"/>
        <v>34</v>
      </c>
      <c r="B35" t="s">
        <v>28</v>
      </c>
      <c r="C35" t="s">
        <v>9</v>
      </c>
      <c r="D35" s="6">
        <v>15</v>
      </c>
      <c r="E35" s="7" t="s">
        <v>29</v>
      </c>
      <c r="F35" s="7">
        <v>300</v>
      </c>
      <c r="G35" s="14">
        <v>43899</v>
      </c>
      <c r="H35" t="s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F9"/>
  <sheetViews>
    <sheetView tabSelected="1" workbookViewId="0">
      <selection activeCell="C7" sqref="C7"/>
    </sheetView>
  </sheetViews>
  <sheetFormatPr baseColWidth="10" defaultColWidth="9.140625" defaultRowHeight="15" x14ac:dyDescent="0.25"/>
  <cols>
    <col min="1" max="1" width="6.28515625" customWidth="1"/>
    <col min="2" max="2" width="17.42578125" customWidth="1"/>
    <col min="3" max="3" width="20" customWidth="1"/>
  </cols>
  <sheetData>
    <row r="1" spans="2:6" x14ac:dyDescent="0.25">
      <c r="B1" t="s">
        <v>30</v>
      </c>
      <c r="C1" s="15">
        <v>43595</v>
      </c>
    </row>
    <row r="2" spans="2:6" x14ac:dyDescent="0.25">
      <c r="B2" t="s">
        <v>31</v>
      </c>
      <c r="C2" s="15">
        <v>43961</v>
      </c>
    </row>
    <row r="3" spans="2:6" x14ac:dyDescent="0.25">
      <c r="C3" s="9"/>
    </row>
    <row r="4" spans="2:6" ht="15" customHeight="1" x14ac:dyDescent="0.25">
      <c r="B4" s="10" t="s">
        <v>2</v>
      </c>
      <c r="C4" s="10" t="s">
        <v>5</v>
      </c>
    </row>
    <row r="5" spans="2:6" ht="15" customHeight="1" x14ac:dyDescent="0.25">
      <c r="B5" s="11" t="s">
        <v>9</v>
      </c>
      <c r="C5" s="12">
        <f>SUMIFS(Sale_Purchase!F:F,Sale_Purchase!C:C,Report!B5,Sale_Purchase!G:G,"&gt;="&amp;$C$1,Sale_Purchase!G:G,"&lt;="&amp;$C$2)</f>
        <v>17100.510000000002</v>
      </c>
      <c r="F5" s="13" t="s">
        <v>32</v>
      </c>
    </row>
    <row r="6" spans="2:6" ht="15" customHeight="1" x14ac:dyDescent="0.25">
      <c r="B6" s="11" t="s">
        <v>24</v>
      </c>
      <c r="C6" s="12">
        <f>SUMIFS(Sale_Purchase!F:F,Sale_Purchase!C:C,Report!B6,Sale_Purchase!G:G,"&gt;="&amp;$C$1,Sale_Purchase!G:G,"&lt;="&amp;$C$2)</f>
        <v>8540.35</v>
      </c>
    </row>
    <row r="7" spans="2:6" x14ac:dyDescent="0.25">
      <c r="B7" s="11" t="s">
        <v>7</v>
      </c>
      <c r="C7" s="12">
        <f>SUMIFS(Sale_Purchase!F:F,Sale_Purchase!C:C,Report!B7,Sale_Purchase!G:G,"&gt;="&amp;$C$1,Sale_Purchase!G:G,"&lt;="&amp;$C$2)</f>
        <v>0</v>
      </c>
    </row>
    <row r="8" spans="2:6" x14ac:dyDescent="0.25">
      <c r="B8" s="11" t="s">
        <v>33</v>
      </c>
      <c r="C8" s="11">
        <f>SUM(Inventory!D:D)</f>
        <v>503</v>
      </c>
    </row>
    <row r="9" spans="2:6" x14ac:dyDescent="0.25">
      <c r="B9" s="11" t="s">
        <v>34</v>
      </c>
      <c r="C9" s="12">
        <f>SUM(Inventory!$E:$E)</f>
        <v>13933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2"/>
  <sheetViews>
    <sheetView showGridLines="0" workbookViewId="0">
      <selection activeCell="D20" sqref="D20"/>
    </sheetView>
  </sheetViews>
  <sheetFormatPr baseColWidth="10" defaultColWidth="9.140625" defaultRowHeight="15" x14ac:dyDescent="0.25"/>
  <cols>
    <col min="1" max="1" width="15.7109375" style="5" customWidth="1"/>
    <col min="2" max="3" width="12.5703125" customWidth="1"/>
    <col min="4" max="4" width="14.5703125" bestFit="1" customWidth="1"/>
    <col min="5" max="5" width="12.140625" bestFit="1" customWidth="1"/>
  </cols>
  <sheetData>
    <row r="1" spans="1:5" x14ac:dyDescent="0.25">
      <c r="A1" s="1" t="s">
        <v>1</v>
      </c>
      <c r="B1" s="5" t="s">
        <v>9</v>
      </c>
      <c r="C1" s="5" t="s">
        <v>24</v>
      </c>
      <c r="D1" t="s">
        <v>35</v>
      </c>
      <c r="E1" s="5" t="s">
        <v>36</v>
      </c>
    </row>
    <row r="2" spans="1:5" x14ac:dyDescent="0.25">
      <c r="A2" s="5" t="s">
        <v>37</v>
      </c>
      <c r="B2" s="5">
        <v>0</v>
      </c>
      <c r="C2" s="5">
        <v>0</v>
      </c>
      <c r="D2">
        <v>0</v>
      </c>
      <c r="E2" s="7">
        <v>0</v>
      </c>
    </row>
    <row r="3" spans="1:5" x14ac:dyDescent="0.25">
      <c r="A3" s="5" t="s">
        <v>38</v>
      </c>
      <c r="B3" s="5">
        <v>0</v>
      </c>
      <c r="C3" s="5">
        <v>0</v>
      </c>
      <c r="D3">
        <v>0</v>
      </c>
      <c r="E3" s="7">
        <v>0</v>
      </c>
    </row>
    <row r="4" spans="1:5" x14ac:dyDescent="0.25">
      <c r="A4" s="5" t="s">
        <v>39</v>
      </c>
      <c r="B4" s="5">
        <v>0</v>
      </c>
      <c r="C4" s="5">
        <v>0</v>
      </c>
      <c r="D4">
        <v>0</v>
      </c>
      <c r="E4" s="7">
        <v>0</v>
      </c>
    </row>
    <row r="5" spans="1:5" x14ac:dyDescent="0.25">
      <c r="A5" s="5" t="s">
        <v>40</v>
      </c>
      <c r="B5" s="5">
        <v>0</v>
      </c>
      <c r="C5" s="5">
        <v>0</v>
      </c>
      <c r="D5">
        <v>0</v>
      </c>
      <c r="E5" s="7">
        <v>0</v>
      </c>
    </row>
    <row r="6" spans="1:5" x14ac:dyDescent="0.25">
      <c r="A6" s="5" t="s">
        <v>41</v>
      </c>
      <c r="B6" s="5">
        <v>0</v>
      </c>
      <c r="C6" s="5">
        <v>0</v>
      </c>
      <c r="D6">
        <v>0</v>
      </c>
      <c r="E6" s="7">
        <v>0</v>
      </c>
    </row>
    <row r="7" spans="1:5" x14ac:dyDescent="0.25">
      <c r="A7" s="5" t="s">
        <v>42</v>
      </c>
      <c r="B7" s="5">
        <v>0</v>
      </c>
      <c r="C7" s="5">
        <v>0</v>
      </c>
      <c r="D7">
        <v>0</v>
      </c>
      <c r="E7" s="7">
        <v>0</v>
      </c>
    </row>
    <row r="8" spans="1:5" x14ac:dyDescent="0.25">
      <c r="A8" s="5" t="s">
        <v>28</v>
      </c>
      <c r="B8" s="5">
        <v>15</v>
      </c>
      <c r="C8" s="5">
        <v>0</v>
      </c>
      <c r="D8">
        <v>15</v>
      </c>
      <c r="E8" s="7">
        <v>420</v>
      </c>
    </row>
    <row r="9" spans="1:5" x14ac:dyDescent="0.25">
      <c r="A9" s="1" t="s">
        <v>21</v>
      </c>
      <c r="B9" s="5">
        <v>34</v>
      </c>
      <c r="C9" s="5">
        <v>18</v>
      </c>
      <c r="D9">
        <v>16</v>
      </c>
      <c r="E9" s="7">
        <v>336</v>
      </c>
    </row>
    <row r="10" spans="1:5" x14ac:dyDescent="0.25">
      <c r="A10" s="1" t="s">
        <v>12</v>
      </c>
      <c r="B10" s="5">
        <v>40</v>
      </c>
      <c r="C10" s="5">
        <v>22</v>
      </c>
      <c r="D10">
        <v>18</v>
      </c>
      <c r="E10" s="7">
        <v>522</v>
      </c>
    </row>
    <row r="11" spans="1:5" x14ac:dyDescent="0.25">
      <c r="A11" s="1" t="s">
        <v>16</v>
      </c>
      <c r="B11" s="5">
        <v>54</v>
      </c>
      <c r="C11" s="5">
        <v>36</v>
      </c>
      <c r="D11">
        <v>18</v>
      </c>
      <c r="E11" s="7">
        <v>612</v>
      </c>
    </row>
    <row r="12" spans="1:5" x14ac:dyDescent="0.25">
      <c r="A12" s="1" t="s">
        <v>8</v>
      </c>
      <c r="B12" s="5">
        <v>43</v>
      </c>
      <c r="C12" s="5">
        <v>24</v>
      </c>
      <c r="D12">
        <v>19</v>
      </c>
      <c r="E12" s="7">
        <v>684</v>
      </c>
    </row>
    <row r="13" spans="1:5" x14ac:dyDescent="0.25">
      <c r="A13" s="1" t="s">
        <v>13</v>
      </c>
      <c r="B13" s="5">
        <v>41</v>
      </c>
      <c r="C13" s="5">
        <v>21</v>
      </c>
      <c r="D13">
        <v>20</v>
      </c>
      <c r="E13" s="7">
        <v>567</v>
      </c>
    </row>
    <row r="14" spans="1:5" x14ac:dyDescent="0.25">
      <c r="A14" s="5" t="s">
        <v>26</v>
      </c>
      <c r="B14" s="5">
        <v>20</v>
      </c>
      <c r="C14" s="5">
        <v>0</v>
      </c>
      <c r="D14">
        <v>20</v>
      </c>
      <c r="E14" s="7">
        <v>440</v>
      </c>
    </row>
    <row r="15" spans="1:5" x14ac:dyDescent="0.25">
      <c r="A15" s="1" t="s">
        <v>14</v>
      </c>
      <c r="B15" s="5">
        <v>44</v>
      </c>
      <c r="C15" s="5">
        <v>21</v>
      </c>
      <c r="D15">
        <v>23</v>
      </c>
      <c r="E15" s="7">
        <v>897</v>
      </c>
    </row>
    <row r="16" spans="1:5" x14ac:dyDescent="0.25">
      <c r="A16" s="1" t="s">
        <v>18</v>
      </c>
      <c r="B16" s="5">
        <v>46</v>
      </c>
      <c r="C16" s="5">
        <v>14</v>
      </c>
      <c r="D16">
        <v>32</v>
      </c>
      <c r="E16" s="7">
        <v>672</v>
      </c>
    </row>
    <row r="17" spans="1:5" x14ac:dyDescent="0.25">
      <c r="A17" s="1" t="s">
        <v>11</v>
      </c>
      <c r="B17" s="5">
        <v>57</v>
      </c>
      <c r="C17" s="5">
        <v>22</v>
      </c>
      <c r="D17">
        <v>35</v>
      </c>
      <c r="E17" s="7">
        <v>945</v>
      </c>
    </row>
    <row r="18" spans="1:5" x14ac:dyDescent="0.25">
      <c r="A18" s="1" t="s">
        <v>20</v>
      </c>
      <c r="B18" s="5">
        <v>51</v>
      </c>
      <c r="C18" s="5">
        <v>14</v>
      </c>
      <c r="D18">
        <v>37</v>
      </c>
      <c r="E18" s="7">
        <v>1406</v>
      </c>
    </row>
    <row r="19" spans="1:5" x14ac:dyDescent="0.25">
      <c r="A19" s="1" t="s">
        <v>23</v>
      </c>
      <c r="B19" s="5">
        <v>69</v>
      </c>
      <c r="C19" s="5">
        <v>25</v>
      </c>
      <c r="D19">
        <v>44</v>
      </c>
      <c r="E19" s="7">
        <v>924</v>
      </c>
    </row>
    <row r="20" spans="1:5" x14ac:dyDescent="0.25">
      <c r="A20" s="1" t="s">
        <v>15</v>
      </c>
      <c r="B20" s="5">
        <v>60</v>
      </c>
      <c r="C20" s="5">
        <v>12</v>
      </c>
      <c r="D20">
        <v>48</v>
      </c>
      <c r="E20" s="7">
        <v>1248</v>
      </c>
    </row>
    <row r="21" spans="1:5" x14ac:dyDescent="0.25">
      <c r="A21" s="1" t="s">
        <v>17</v>
      </c>
      <c r="B21" s="5">
        <v>70</v>
      </c>
      <c r="C21" s="5">
        <v>14</v>
      </c>
      <c r="D21">
        <v>56</v>
      </c>
      <c r="E21" s="7">
        <v>2016</v>
      </c>
    </row>
    <row r="22" spans="1:5" x14ac:dyDescent="0.25">
      <c r="A22" s="1" t="s">
        <v>19</v>
      </c>
      <c r="B22" s="5">
        <v>132</v>
      </c>
      <c r="C22" s="5">
        <v>30</v>
      </c>
      <c r="D22">
        <v>102</v>
      </c>
      <c r="E22" s="7">
        <v>2244</v>
      </c>
    </row>
  </sheetData>
  <conditionalFormatting sqref="A1:A1048576">
    <cfRule type="duplicateValues" dxfId="0" priority="1"/>
  </conditionalFormatting>
  <dataValidations count="1">
    <dataValidation type="custom" allowBlank="1" showInputMessage="1" showErrorMessage="1" errorTitle="Duplicate" error="Duplicate Entry" sqref="A1:A1048576">
      <formula1>COUNTIF($B:$B,A1)&lt;2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Sale_Purchase</vt:lpstr>
      <vt:lpstr>Report</vt:lpstr>
      <vt:lpstr>Inventory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RICHI Ab</dc:creator>
  <cp:lastModifiedBy>Wolfenstein</cp:lastModifiedBy>
  <dcterms:created xsi:type="dcterms:W3CDTF">2022-05-10T20:02:21Z</dcterms:created>
  <dcterms:modified xsi:type="dcterms:W3CDTF">2022-05-11T11:25:08Z</dcterms:modified>
</cp:coreProperties>
</file>