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0" yWindow="0" windowWidth="24000" windowHeight="9750" activeTab="3"/>
  </bookViews>
  <sheets>
    <sheet name="Vos données" sheetId="1" r:id="rId1"/>
    <sheet name="Base Interprète" sheetId="2" r:id="rId2"/>
    <sheet name="Base Interventions" sheetId="3" r:id="rId3"/>
    <sheet name="Planning" sheetId="5" r:id="rId4"/>
    <sheet name="Chiffre d'affaire" sheetId="6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2" i="5" l="1"/>
  <c r="C22" i="5"/>
  <c r="F15" i="5"/>
  <c r="F12" i="5"/>
  <c r="F11" i="5"/>
  <c r="C24" i="5" l="1"/>
  <c r="C25" i="5"/>
  <c r="C26" i="5"/>
  <c r="C27" i="5"/>
  <c r="C28" i="5"/>
  <c r="C29" i="5"/>
  <c r="C30" i="5"/>
  <c r="C31" i="5"/>
  <c r="C32" i="5"/>
  <c r="C33" i="5"/>
  <c r="C34" i="5"/>
  <c r="C35" i="5"/>
  <c r="C36" i="5"/>
  <c r="G8" i="3"/>
  <c r="F13" i="5" l="1"/>
  <c r="ALL2" i="6"/>
  <c r="ALK2" i="6"/>
  <c r="ALJ2" i="6"/>
  <c r="ALI2" i="6"/>
  <c r="ALH2" i="6"/>
  <c r="ALG2" i="6"/>
  <c r="ALF2" i="6"/>
  <c r="ALE2" i="6"/>
  <c r="ALD2" i="6"/>
  <c r="ALC2" i="6"/>
  <c r="ALB2" i="6"/>
  <c r="ALA2" i="6"/>
  <c r="AKZ2" i="6"/>
  <c r="AKY2" i="6"/>
  <c r="AKX2" i="6"/>
  <c r="AKW2" i="6"/>
  <c r="AKV2" i="6"/>
  <c r="AKU2" i="6"/>
  <c r="AKT2" i="6"/>
  <c r="AKS2" i="6"/>
  <c r="AKR2" i="6"/>
  <c r="AKQ2" i="6"/>
  <c r="AKP2" i="6"/>
  <c r="AKO2" i="6"/>
  <c r="AKN2" i="6"/>
  <c r="AKM2" i="6"/>
  <c r="AKL2" i="6"/>
  <c r="AKK2" i="6"/>
  <c r="AKJ2" i="6"/>
  <c r="AKI2" i="6"/>
  <c r="AKH2" i="6"/>
  <c r="AKG2" i="6"/>
  <c r="AKF2" i="6"/>
  <c r="AKE2" i="6"/>
  <c r="AKD2" i="6"/>
  <c r="AKC2" i="6"/>
  <c r="AKB2" i="6"/>
  <c r="AKA2" i="6"/>
  <c r="AJZ2" i="6"/>
  <c r="AJY2" i="6"/>
  <c r="AJX2" i="6"/>
  <c r="AJW2" i="6"/>
  <c r="AJV2" i="6"/>
  <c r="AJU2" i="6"/>
  <c r="AJT2" i="6"/>
  <c r="AJS2" i="6"/>
  <c r="AJR2" i="6"/>
  <c r="AJQ2" i="6"/>
  <c r="AJP2" i="6"/>
  <c r="AJO2" i="6"/>
  <c r="AJN2" i="6"/>
  <c r="AJM2" i="6"/>
  <c r="AJL2" i="6"/>
  <c r="AJK2" i="6"/>
  <c r="AJJ2" i="6"/>
  <c r="AJI2" i="6"/>
  <c r="AJH2" i="6"/>
  <c r="AJG2" i="6"/>
  <c r="AJF2" i="6"/>
  <c r="AJE2" i="6"/>
  <c r="AJD2" i="6"/>
  <c r="AJC2" i="6"/>
  <c r="AJB2" i="6"/>
  <c r="AJA2" i="6"/>
  <c r="AIZ2" i="6"/>
  <c r="AIY2" i="6"/>
  <c r="AIX2" i="6"/>
  <c r="AIW2" i="6"/>
  <c r="AIV2" i="6"/>
  <c r="AIU2" i="6"/>
  <c r="AIT2" i="6"/>
  <c r="AIS2" i="6"/>
  <c r="AIR2" i="6"/>
  <c r="AIQ2" i="6"/>
  <c r="AIP2" i="6"/>
  <c r="AIO2" i="6"/>
  <c r="AIN2" i="6"/>
  <c r="AIM2" i="6"/>
  <c r="AIL2" i="6"/>
  <c r="AIK2" i="6"/>
  <c r="AIJ2" i="6"/>
  <c r="AII2" i="6"/>
  <c r="AIH2" i="6"/>
  <c r="AIG2" i="6"/>
  <c r="AIF2" i="6"/>
  <c r="AIE2" i="6"/>
  <c r="AID2" i="6"/>
  <c r="AIC2" i="6"/>
  <c r="AIB2" i="6"/>
  <c r="AIA2" i="6"/>
  <c r="AHZ2" i="6"/>
  <c r="AHY2" i="6"/>
  <c r="AHX2" i="6"/>
  <c r="AHW2" i="6"/>
  <c r="AHV2" i="6"/>
  <c r="AHU2" i="6"/>
  <c r="AHT2" i="6"/>
  <c r="AHS2" i="6"/>
  <c r="AHR2" i="6"/>
  <c r="AHQ2" i="6"/>
  <c r="AHP2" i="6"/>
  <c r="AHO2" i="6"/>
  <c r="AHN2" i="6"/>
  <c r="AHM2" i="6"/>
  <c r="AHL2" i="6"/>
  <c r="AHK2" i="6"/>
  <c r="AHJ2" i="6"/>
  <c r="AHI2" i="6"/>
  <c r="AHH2" i="6"/>
  <c r="AHG2" i="6"/>
  <c r="AHF2" i="6"/>
  <c r="AHE2" i="6"/>
  <c r="AHD2" i="6"/>
  <c r="AHC2" i="6"/>
  <c r="AHB2" i="6"/>
  <c r="AHA2" i="6"/>
  <c r="AGZ2" i="6"/>
  <c r="AGY2" i="6"/>
  <c r="AGX2" i="6"/>
  <c r="AGW2" i="6"/>
  <c r="AGV2" i="6"/>
  <c r="AGU2" i="6"/>
  <c r="AGT2" i="6"/>
  <c r="AGS2" i="6"/>
  <c r="AGR2" i="6"/>
  <c r="AGQ2" i="6"/>
  <c r="AGP2" i="6"/>
  <c r="AGO2" i="6"/>
  <c r="AGN2" i="6"/>
  <c r="AGM2" i="6"/>
  <c r="AGL2" i="6"/>
  <c r="AGK2" i="6"/>
  <c r="AGJ2" i="6"/>
  <c r="AGI2" i="6"/>
  <c r="AGH2" i="6"/>
  <c r="AGG2" i="6"/>
  <c r="AGF2" i="6"/>
  <c r="AGE2" i="6"/>
  <c r="AGD2" i="6"/>
  <c r="AGC2" i="6"/>
  <c r="AGB2" i="6"/>
  <c r="AGA2" i="6"/>
  <c r="AFZ2" i="6"/>
  <c r="AFY2" i="6"/>
  <c r="AFX2" i="6"/>
  <c r="AFW2" i="6"/>
  <c r="AFV2" i="6"/>
  <c r="AFU2" i="6"/>
  <c r="AFT2" i="6"/>
  <c r="AFS2" i="6"/>
  <c r="AFR2" i="6"/>
  <c r="AFQ2" i="6"/>
  <c r="AFP2" i="6"/>
  <c r="AFO2" i="6"/>
  <c r="AFN2" i="6"/>
  <c r="AFM2" i="6"/>
  <c r="AFL2" i="6"/>
  <c r="AFK2" i="6"/>
  <c r="AFJ2" i="6"/>
  <c r="AFI2" i="6"/>
  <c r="AFH2" i="6"/>
  <c r="AFG2" i="6"/>
  <c r="AFF2" i="6"/>
  <c r="AFE2" i="6"/>
  <c r="AFD2" i="6"/>
  <c r="AFC2" i="6"/>
  <c r="AFB2" i="6"/>
  <c r="AFA2" i="6"/>
  <c r="AEZ2" i="6"/>
  <c r="AEY2" i="6"/>
  <c r="AEX2" i="6"/>
  <c r="AEW2" i="6"/>
  <c r="AEV2" i="6"/>
  <c r="AEU2" i="6"/>
  <c r="AET2" i="6"/>
  <c r="AES2" i="6"/>
  <c r="AER2" i="6"/>
  <c r="AEQ2" i="6"/>
  <c r="AEP2" i="6"/>
  <c r="AEO2" i="6"/>
  <c r="AEN2" i="6"/>
  <c r="AEM2" i="6"/>
  <c r="AEL2" i="6"/>
  <c r="AEK2" i="6"/>
  <c r="AEJ2" i="6"/>
  <c r="AEI2" i="6"/>
  <c r="AEH2" i="6"/>
  <c r="AEG2" i="6"/>
  <c r="AEF2" i="6"/>
  <c r="AEE2" i="6"/>
  <c r="AED2" i="6"/>
  <c r="AEC2" i="6"/>
  <c r="AEB2" i="6"/>
  <c r="AEA2" i="6"/>
  <c r="ADZ2" i="6"/>
  <c r="ADY2" i="6"/>
  <c r="ADX2" i="6"/>
  <c r="ADW2" i="6"/>
  <c r="ADV2" i="6"/>
  <c r="ADU2" i="6"/>
  <c r="ADT2" i="6"/>
  <c r="ADS2" i="6"/>
  <c r="ADR2" i="6"/>
  <c r="ADQ2" i="6"/>
  <c r="ADP2" i="6"/>
  <c r="ADO2" i="6"/>
  <c r="ADN2" i="6"/>
  <c r="ADM2" i="6"/>
  <c r="ADL2" i="6"/>
  <c r="ADK2" i="6"/>
  <c r="ADJ2" i="6"/>
  <c r="ADI2" i="6"/>
  <c r="ADH2" i="6"/>
  <c r="ADG2" i="6"/>
  <c r="ADF2" i="6"/>
  <c r="ADE2" i="6"/>
  <c r="ADD2" i="6"/>
  <c r="ADC2" i="6"/>
  <c r="ADB2" i="6"/>
  <c r="ADA2" i="6"/>
  <c r="ACZ2" i="6"/>
  <c r="ACY2" i="6"/>
  <c r="ACX2" i="6"/>
  <c r="ACW2" i="6"/>
  <c r="ACV2" i="6"/>
  <c r="ACU2" i="6"/>
  <c r="ACT2" i="6"/>
  <c r="ACS2" i="6"/>
  <c r="ACR2" i="6"/>
  <c r="ACQ2" i="6"/>
  <c r="ACP2" i="6"/>
  <c r="ACO2" i="6"/>
  <c r="ACN2" i="6"/>
  <c r="ACM2" i="6"/>
  <c r="ACL2" i="6"/>
  <c r="ACK2" i="6"/>
  <c r="ACJ2" i="6"/>
  <c r="ACI2" i="6"/>
  <c r="ACH2" i="6"/>
  <c r="ACG2" i="6"/>
  <c r="ACF2" i="6"/>
  <c r="ACE2" i="6"/>
  <c r="ACD2" i="6"/>
  <c r="ACC2" i="6"/>
  <c r="ACB2" i="6"/>
  <c r="ACA2" i="6"/>
  <c r="ABZ2" i="6"/>
  <c r="ABY2" i="6"/>
  <c r="ABX2" i="6"/>
  <c r="ABW2" i="6"/>
  <c r="ABV2" i="6"/>
  <c r="ABU2" i="6"/>
  <c r="ABT2" i="6"/>
  <c r="ABS2" i="6"/>
  <c r="ABR2" i="6"/>
  <c r="ABQ2" i="6"/>
  <c r="ABP2" i="6"/>
  <c r="ABO2" i="6"/>
  <c r="ABN2" i="6"/>
  <c r="ABM2" i="6"/>
  <c r="ABL2" i="6"/>
  <c r="ABK2" i="6"/>
  <c r="ABJ2" i="6"/>
  <c r="ABI2" i="6"/>
  <c r="ABH2" i="6"/>
  <c r="ABG2" i="6"/>
  <c r="ABF2" i="6"/>
  <c r="ABE2" i="6"/>
  <c r="ABD2" i="6"/>
  <c r="ABC2" i="6"/>
  <c r="ABB2" i="6"/>
  <c r="ABA2" i="6"/>
  <c r="AAZ2" i="6"/>
  <c r="AAY2" i="6"/>
  <c r="AAX2" i="6"/>
  <c r="AAW2" i="6"/>
  <c r="AAV2" i="6"/>
  <c r="AAU2" i="6"/>
  <c r="AAT2" i="6"/>
  <c r="AAS2" i="6"/>
  <c r="AAR2" i="6"/>
  <c r="AAQ2" i="6"/>
  <c r="AAP2" i="6"/>
  <c r="AAO2" i="6"/>
  <c r="AAN2" i="6"/>
  <c r="AAM2" i="6"/>
  <c r="AAL2" i="6"/>
  <c r="AAK2" i="6"/>
  <c r="AAJ2" i="6"/>
  <c r="AAI2" i="6"/>
  <c r="AAH2" i="6"/>
  <c r="AAG2" i="6"/>
  <c r="AAF2" i="6"/>
  <c r="AAE2" i="6"/>
  <c r="AAD2" i="6"/>
  <c r="AAC2" i="6"/>
  <c r="AAB2" i="6"/>
  <c r="AAA2" i="6"/>
  <c r="ZZ2" i="6"/>
  <c r="ZY2" i="6"/>
  <c r="ZX2" i="6"/>
  <c r="ZW2" i="6"/>
  <c r="ZV2" i="6"/>
  <c r="ZU2" i="6"/>
  <c r="ZT2" i="6"/>
  <c r="ZS2" i="6"/>
  <c r="ZR2" i="6"/>
  <c r="ZQ2" i="6"/>
  <c r="ZP2" i="6"/>
  <c r="ZO2" i="6"/>
  <c r="ZN2" i="6"/>
  <c r="ZM2" i="6"/>
  <c r="ZL2" i="6"/>
  <c r="ZK2" i="6"/>
  <c r="ZJ2" i="6"/>
  <c r="ZI2" i="6"/>
  <c r="ZH2" i="6"/>
  <c r="ZG2" i="6"/>
  <c r="ZF2" i="6"/>
  <c r="ZE2" i="6"/>
  <c r="ZD2" i="6"/>
  <c r="ZC2" i="6"/>
  <c r="ZB2" i="6"/>
  <c r="ZA2" i="6"/>
  <c r="YZ2" i="6"/>
  <c r="YY2" i="6"/>
  <c r="YX2" i="6"/>
  <c r="YW2" i="6"/>
  <c r="YV2" i="6"/>
  <c r="YU2" i="6"/>
  <c r="YT2" i="6"/>
  <c r="YS2" i="6"/>
  <c r="YR2" i="6"/>
  <c r="YQ2" i="6"/>
  <c r="YP2" i="6"/>
  <c r="YO2" i="6"/>
  <c r="YN2" i="6"/>
  <c r="YM2" i="6"/>
  <c r="YL2" i="6"/>
  <c r="YK2" i="6"/>
  <c r="YJ2" i="6"/>
  <c r="YI2" i="6"/>
  <c r="YH2" i="6"/>
  <c r="YG2" i="6"/>
  <c r="YF2" i="6"/>
  <c r="YE2" i="6"/>
  <c r="YD2" i="6"/>
  <c r="YC2" i="6"/>
  <c r="YB2" i="6"/>
  <c r="YA2" i="6"/>
  <c r="XZ2" i="6"/>
  <c r="XY2" i="6"/>
  <c r="XX2" i="6"/>
  <c r="XW2" i="6"/>
  <c r="XV2" i="6"/>
  <c r="XU2" i="6"/>
  <c r="XT2" i="6"/>
  <c r="XS2" i="6"/>
  <c r="XR2" i="6"/>
  <c r="XQ2" i="6"/>
  <c r="XP2" i="6"/>
  <c r="XO2" i="6"/>
  <c r="XN2" i="6"/>
  <c r="XM2" i="6"/>
  <c r="XL2" i="6"/>
  <c r="XK2" i="6"/>
  <c r="XJ2" i="6"/>
  <c r="XI2" i="6"/>
  <c r="XH2" i="6"/>
  <c r="XG2" i="6"/>
  <c r="XF2" i="6"/>
  <c r="XE2" i="6"/>
  <c r="XD2" i="6"/>
  <c r="XC2" i="6"/>
  <c r="XB2" i="6"/>
  <c r="XA2" i="6"/>
  <c r="WZ2" i="6"/>
  <c r="WY2" i="6"/>
  <c r="WX2" i="6"/>
  <c r="WW2" i="6"/>
  <c r="WV2" i="6"/>
  <c r="WU2" i="6"/>
  <c r="WT2" i="6"/>
  <c r="WS2" i="6"/>
  <c r="WR2" i="6"/>
  <c r="WQ2" i="6"/>
  <c r="WP2" i="6"/>
  <c r="WO2" i="6"/>
  <c r="WN2" i="6"/>
  <c r="WM2" i="6"/>
  <c r="WL2" i="6"/>
  <c r="WK2" i="6"/>
  <c r="WJ2" i="6"/>
  <c r="WI2" i="6"/>
  <c r="WH2" i="6"/>
  <c r="WG2" i="6"/>
  <c r="WF2" i="6"/>
  <c r="WE2" i="6"/>
  <c r="WD2" i="6"/>
  <c r="WC2" i="6"/>
  <c r="WB2" i="6"/>
  <c r="WA2" i="6"/>
  <c r="VZ2" i="6"/>
  <c r="VY2" i="6"/>
  <c r="VX2" i="6"/>
  <c r="VW2" i="6"/>
  <c r="VV2" i="6"/>
  <c r="VU2" i="6"/>
  <c r="VT2" i="6"/>
  <c r="VS2" i="6"/>
  <c r="VR2" i="6"/>
  <c r="VQ2" i="6"/>
  <c r="VP2" i="6"/>
  <c r="VO2" i="6"/>
  <c r="VN2" i="6"/>
  <c r="VM2" i="6"/>
  <c r="VL2" i="6"/>
  <c r="VK2" i="6"/>
  <c r="VJ2" i="6"/>
  <c r="VI2" i="6"/>
  <c r="VH2" i="6"/>
  <c r="VG2" i="6"/>
  <c r="VF2" i="6"/>
  <c r="VE2" i="6"/>
  <c r="VD2" i="6"/>
  <c r="VC2" i="6"/>
  <c r="VB2" i="6"/>
  <c r="VA2" i="6"/>
  <c r="UZ2" i="6"/>
  <c r="UY2" i="6"/>
  <c r="UX2" i="6"/>
  <c r="UW2" i="6"/>
  <c r="UV2" i="6"/>
  <c r="UU2" i="6"/>
  <c r="UT2" i="6"/>
  <c r="US2" i="6"/>
  <c r="UR2" i="6"/>
  <c r="UQ2" i="6"/>
  <c r="UP2" i="6"/>
  <c r="UO2" i="6"/>
  <c r="UN2" i="6"/>
  <c r="UM2" i="6"/>
  <c r="UL2" i="6"/>
  <c r="UK2" i="6"/>
  <c r="UJ2" i="6"/>
  <c r="UI2" i="6"/>
  <c r="UH2" i="6"/>
  <c r="UG2" i="6"/>
  <c r="UF2" i="6"/>
  <c r="UE2" i="6"/>
  <c r="UD2" i="6"/>
  <c r="UC2" i="6"/>
  <c r="UB2" i="6"/>
  <c r="UA2" i="6"/>
  <c r="TZ2" i="6"/>
  <c r="TY2" i="6"/>
  <c r="TX2" i="6"/>
  <c r="TW2" i="6"/>
  <c r="TV2" i="6"/>
  <c r="TU2" i="6"/>
  <c r="TT2" i="6"/>
  <c r="TS2" i="6"/>
  <c r="TR2" i="6"/>
  <c r="TQ2" i="6"/>
  <c r="TP2" i="6"/>
  <c r="TO2" i="6"/>
  <c r="TN2" i="6"/>
  <c r="TM2" i="6"/>
  <c r="TL2" i="6"/>
  <c r="TK2" i="6"/>
  <c r="TJ2" i="6"/>
  <c r="TI2" i="6"/>
  <c r="TH2" i="6"/>
  <c r="TG2" i="6"/>
  <c r="TF2" i="6"/>
  <c r="TE2" i="6"/>
  <c r="TD2" i="6"/>
  <c r="TC2" i="6"/>
  <c r="TB2" i="6"/>
  <c r="TA2" i="6"/>
  <c r="SZ2" i="6"/>
  <c r="SY2" i="6"/>
  <c r="SX2" i="6"/>
  <c r="SW2" i="6"/>
  <c r="SV2" i="6"/>
  <c r="SU2" i="6"/>
  <c r="ST2" i="6"/>
  <c r="SS2" i="6"/>
  <c r="SR2" i="6"/>
  <c r="SQ2" i="6"/>
  <c r="SP2" i="6"/>
  <c r="SO2" i="6"/>
  <c r="SN2" i="6"/>
  <c r="SM2" i="6"/>
  <c r="SL2" i="6"/>
  <c r="SK2" i="6"/>
  <c r="SJ2" i="6"/>
  <c r="SI2" i="6"/>
  <c r="SH2" i="6"/>
  <c r="SG2" i="6"/>
  <c r="SF2" i="6"/>
  <c r="SE2" i="6"/>
  <c r="SD2" i="6"/>
  <c r="SC2" i="6"/>
  <c r="SB2" i="6"/>
  <c r="SA2" i="6"/>
  <c r="RZ2" i="6"/>
  <c r="RY2" i="6"/>
  <c r="RX2" i="6"/>
  <c r="RW2" i="6"/>
  <c r="RV2" i="6"/>
  <c r="RU2" i="6"/>
  <c r="RT2" i="6"/>
  <c r="RS2" i="6"/>
  <c r="RR2" i="6"/>
  <c r="RQ2" i="6"/>
  <c r="RP2" i="6"/>
  <c r="RO2" i="6"/>
  <c r="RN2" i="6"/>
  <c r="RM2" i="6"/>
  <c r="RL2" i="6"/>
  <c r="RK2" i="6"/>
  <c r="RJ2" i="6"/>
  <c r="RI2" i="6"/>
  <c r="RH2" i="6"/>
  <c r="RG2" i="6"/>
  <c r="RF2" i="6"/>
  <c r="RE2" i="6"/>
  <c r="RD2" i="6"/>
  <c r="RC2" i="6"/>
  <c r="RB2" i="6"/>
  <c r="RA2" i="6"/>
  <c r="QZ2" i="6"/>
  <c r="QY2" i="6"/>
  <c r="QX2" i="6"/>
  <c r="QW2" i="6"/>
  <c r="QV2" i="6"/>
  <c r="QU2" i="6"/>
  <c r="QT2" i="6"/>
  <c r="QS2" i="6"/>
  <c r="QR2" i="6"/>
  <c r="QQ2" i="6"/>
  <c r="QP2" i="6"/>
  <c r="QO2" i="6"/>
  <c r="QN2" i="6"/>
  <c r="QM2" i="6"/>
  <c r="QL2" i="6"/>
  <c r="QK2" i="6"/>
  <c r="QJ2" i="6"/>
  <c r="QI2" i="6"/>
  <c r="QH2" i="6"/>
  <c r="QG2" i="6"/>
  <c r="QF2" i="6"/>
  <c r="QE2" i="6"/>
  <c r="QD2" i="6"/>
  <c r="QC2" i="6"/>
  <c r="QB2" i="6"/>
  <c r="QA2" i="6"/>
  <c r="PZ2" i="6"/>
  <c r="PY2" i="6"/>
  <c r="PX2" i="6"/>
  <c r="PW2" i="6"/>
  <c r="PV2" i="6"/>
  <c r="PU2" i="6"/>
  <c r="PT2" i="6"/>
  <c r="PS2" i="6"/>
  <c r="PR2" i="6"/>
  <c r="PQ2" i="6"/>
  <c r="PP2" i="6"/>
  <c r="PO2" i="6"/>
  <c r="PN2" i="6"/>
  <c r="PM2" i="6"/>
  <c r="PL2" i="6"/>
  <c r="PK2" i="6"/>
  <c r="PJ2" i="6"/>
  <c r="PI2" i="6"/>
  <c r="PH2" i="6"/>
  <c r="PG2" i="6"/>
  <c r="PF2" i="6"/>
  <c r="PE2" i="6"/>
  <c r="PD2" i="6"/>
  <c r="PC2" i="6"/>
  <c r="PB2" i="6"/>
  <c r="PA2" i="6"/>
  <c r="OZ2" i="6"/>
  <c r="OY2" i="6"/>
  <c r="OX2" i="6"/>
  <c r="OW2" i="6"/>
  <c r="OV2" i="6"/>
  <c r="OU2" i="6"/>
  <c r="OT2" i="6"/>
  <c r="OS2" i="6"/>
  <c r="OR2" i="6"/>
  <c r="OQ2" i="6"/>
  <c r="OP2" i="6"/>
  <c r="OO2" i="6"/>
  <c r="ON2" i="6"/>
  <c r="OM2" i="6"/>
  <c r="OL2" i="6"/>
  <c r="OK2" i="6"/>
  <c r="OJ2" i="6"/>
  <c r="OI2" i="6"/>
  <c r="OH2" i="6"/>
  <c r="OG2" i="6"/>
  <c r="OF2" i="6"/>
  <c r="OE2" i="6"/>
  <c r="OD2" i="6"/>
  <c r="OC2" i="6"/>
  <c r="OB2" i="6"/>
  <c r="OA2" i="6"/>
  <c r="NZ2" i="6"/>
  <c r="NY2" i="6"/>
  <c r="NX2" i="6"/>
  <c r="NW2" i="6"/>
  <c r="NV2" i="6"/>
  <c r="NU2" i="6"/>
  <c r="NT2" i="6"/>
  <c r="NS2" i="6"/>
  <c r="NR2" i="6"/>
  <c r="NQ2" i="6"/>
  <c r="NP2" i="6"/>
  <c r="NO2" i="6"/>
  <c r="NN2" i="6"/>
  <c r="NM2" i="6"/>
  <c r="NL2" i="6"/>
  <c r="NK2" i="6"/>
  <c r="NJ2" i="6"/>
  <c r="NI2" i="6"/>
  <c r="NH2" i="6"/>
  <c r="NG2" i="6"/>
  <c r="NF2" i="6"/>
  <c r="NE2" i="6"/>
  <c r="ND2" i="6"/>
  <c r="NC2" i="6"/>
  <c r="NB2" i="6"/>
  <c r="NA2" i="6"/>
  <c r="MZ2" i="6"/>
  <c r="MY2" i="6"/>
  <c r="MX2" i="6"/>
  <c r="MW2" i="6"/>
  <c r="MV2" i="6"/>
  <c r="MU2" i="6"/>
  <c r="MT2" i="6"/>
  <c r="MS2" i="6"/>
  <c r="MR2" i="6"/>
  <c r="MQ2" i="6"/>
  <c r="MP2" i="6"/>
  <c r="MO2" i="6"/>
  <c r="MN2" i="6"/>
  <c r="MM2" i="6"/>
  <c r="ML2" i="6"/>
  <c r="MK2" i="6"/>
  <c r="MJ2" i="6"/>
  <c r="MI2" i="6"/>
  <c r="MH2" i="6"/>
  <c r="MG2" i="6"/>
  <c r="MF2" i="6"/>
  <c r="ME2" i="6"/>
  <c r="MD2" i="6"/>
  <c r="MC2" i="6"/>
  <c r="MB2" i="6"/>
  <c r="MA2" i="6"/>
  <c r="LZ2" i="6"/>
  <c r="LY2" i="6"/>
  <c r="LX2" i="6"/>
  <c r="LW2" i="6"/>
  <c r="LV2" i="6"/>
  <c r="LU2" i="6"/>
  <c r="LT2" i="6"/>
  <c r="LS2" i="6"/>
  <c r="LR2" i="6"/>
  <c r="LQ2" i="6"/>
  <c r="LP2" i="6"/>
  <c r="LO2" i="6"/>
  <c r="LN2" i="6"/>
  <c r="LM2" i="6"/>
  <c r="LL2" i="6"/>
  <c r="LK2" i="6"/>
  <c r="LJ2" i="6"/>
  <c r="LI2" i="6"/>
  <c r="LH2" i="6"/>
  <c r="LG2" i="6"/>
  <c r="LF2" i="6"/>
  <c r="LE2" i="6"/>
  <c r="LD2" i="6"/>
  <c r="LC2" i="6"/>
  <c r="LB2" i="6"/>
  <c r="LA2" i="6"/>
  <c r="KZ2" i="6"/>
  <c r="KY2" i="6"/>
  <c r="KX2" i="6"/>
  <c r="KW2" i="6"/>
  <c r="KV2" i="6"/>
  <c r="KU2" i="6"/>
  <c r="KT2" i="6"/>
  <c r="KS2" i="6"/>
  <c r="KR2" i="6"/>
  <c r="KQ2" i="6"/>
  <c r="KP2" i="6"/>
  <c r="KO2" i="6"/>
  <c r="KN2" i="6"/>
  <c r="KM2" i="6"/>
  <c r="KL2" i="6"/>
  <c r="KK2" i="6"/>
  <c r="KJ2" i="6"/>
  <c r="KI2" i="6"/>
  <c r="KH2" i="6"/>
  <c r="KG2" i="6"/>
  <c r="KF2" i="6"/>
  <c r="KE2" i="6"/>
  <c r="KD2" i="6"/>
  <c r="KC2" i="6"/>
  <c r="KB2" i="6"/>
  <c r="KA2" i="6"/>
  <c r="JZ2" i="6"/>
  <c r="JY2" i="6"/>
  <c r="JX2" i="6"/>
  <c r="JW2" i="6"/>
  <c r="JV2" i="6"/>
  <c r="JU2" i="6"/>
  <c r="JT2" i="6"/>
  <c r="JS2" i="6"/>
  <c r="JR2" i="6"/>
  <c r="JQ2" i="6"/>
  <c r="JP2" i="6"/>
  <c r="JO2" i="6"/>
  <c r="JN2" i="6"/>
  <c r="JM2" i="6"/>
  <c r="JL2" i="6"/>
  <c r="JK2" i="6"/>
  <c r="JJ2" i="6"/>
  <c r="JI2" i="6"/>
  <c r="JH2" i="6"/>
  <c r="JG2" i="6"/>
  <c r="JF2" i="6"/>
  <c r="JE2" i="6"/>
  <c r="JD2" i="6"/>
  <c r="JC2" i="6"/>
  <c r="JB2" i="6"/>
  <c r="JA2" i="6"/>
  <c r="IZ2" i="6"/>
  <c r="IY2" i="6"/>
  <c r="IX2" i="6"/>
  <c r="IW2" i="6"/>
  <c r="IV2" i="6"/>
  <c r="IU2" i="6"/>
  <c r="IT2" i="6"/>
  <c r="IS2" i="6"/>
  <c r="IR2" i="6"/>
  <c r="IQ2" i="6"/>
  <c r="IP2" i="6"/>
  <c r="IO2" i="6"/>
  <c r="IN2" i="6"/>
  <c r="IM2" i="6"/>
  <c r="IL2" i="6"/>
  <c r="IK2" i="6"/>
  <c r="IJ2" i="6"/>
  <c r="II2" i="6"/>
  <c r="IH2" i="6"/>
  <c r="IG2" i="6"/>
  <c r="IF2" i="6"/>
  <c r="IE2" i="6"/>
  <c r="ID2" i="6"/>
  <c r="IC2" i="6"/>
  <c r="IB2" i="6"/>
  <c r="IA2" i="6"/>
  <c r="HZ2" i="6"/>
  <c r="HY2" i="6"/>
  <c r="HX2" i="6"/>
  <c r="HW2" i="6"/>
  <c r="HV2" i="6"/>
  <c r="HU2" i="6"/>
  <c r="HT2" i="6"/>
  <c r="HS2" i="6"/>
  <c r="HR2" i="6"/>
  <c r="HQ2" i="6"/>
  <c r="HP2" i="6"/>
  <c r="HO2" i="6"/>
  <c r="HN2" i="6"/>
  <c r="HM2" i="6"/>
  <c r="HL2" i="6"/>
  <c r="HK2" i="6"/>
  <c r="HJ2" i="6"/>
  <c r="HI2" i="6"/>
  <c r="HH2" i="6"/>
  <c r="HG2" i="6"/>
  <c r="HF2" i="6"/>
  <c r="HE2" i="6"/>
  <c r="HD2" i="6"/>
  <c r="HC2" i="6"/>
  <c r="HB2" i="6"/>
  <c r="HA2" i="6"/>
  <c r="GZ2" i="6"/>
  <c r="GY2" i="6"/>
  <c r="GX2" i="6"/>
  <c r="GW2" i="6"/>
  <c r="GV2" i="6"/>
  <c r="GU2" i="6"/>
  <c r="GT2" i="6"/>
  <c r="GS2" i="6"/>
  <c r="GR2" i="6"/>
  <c r="GQ2" i="6"/>
  <c r="GP2" i="6"/>
  <c r="GO2" i="6"/>
  <c r="GN2" i="6"/>
  <c r="GM2" i="6"/>
  <c r="GL2" i="6"/>
  <c r="GK2" i="6"/>
  <c r="GJ2" i="6"/>
  <c r="GI2" i="6"/>
  <c r="GH2" i="6"/>
  <c r="GG2" i="6"/>
  <c r="GF2" i="6"/>
  <c r="GE2" i="6"/>
  <c r="GD2" i="6"/>
  <c r="GC2" i="6"/>
  <c r="GB2" i="6"/>
  <c r="GA2" i="6"/>
  <c r="FZ2" i="6"/>
  <c r="FY2" i="6"/>
  <c r="FX2" i="6"/>
  <c r="FW2" i="6"/>
  <c r="FV2" i="6"/>
  <c r="FU2" i="6"/>
  <c r="FT2" i="6"/>
  <c r="FS2" i="6"/>
  <c r="FR2" i="6"/>
  <c r="FQ2" i="6"/>
  <c r="FP2" i="6"/>
  <c r="FO2" i="6"/>
  <c r="FN2" i="6"/>
  <c r="FM2" i="6"/>
  <c r="FL2" i="6"/>
  <c r="FK2" i="6"/>
  <c r="FJ2" i="6"/>
  <c r="FI2" i="6"/>
  <c r="FH2" i="6"/>
  <c r="FG2" i="6"/>
  <c r="FF2" i="6"/>
  <c r="FE2" i="6"/>
  <c r="FD2" i="6"/>
  <c r="FC2" i="6"/>
  <c r="FB2" i="6"/>
  <c r="FA2" i="6"/>
  <c r="EZ2" i="6"/>
  <c r="EY2" i="6"/>
  <c r="EX2" i="6"/>
  <c r="EW2" i="6"/>
  <c r="EV2" i="6"/>
  <c r="EU2" i="6"/>
  <c r="ET2" i="6"/>
  <c r="ES2" i="6"/>
  <c r="ER2" i="6"/>
  <c r="EQ2" i="6"/>
  <c r="EP2" i="6"/>
  <c r="EO2" i="6"/>
  <c r="EN2" i="6"/>
  <c r="EM2" i="6"/>
  <c r="EL2" i="6"/>
  <c r="EK2" i="6"/>
  <c r="EJ2" i="6"/>
  <c r="EI2" i="6"/>
  <c r="EH2" i="6"/>
  <c r="EG2" i="6"/>
  <c r="EF2" i="6"/>
  <c r="EE2" i="6"/>
  <c r="ED2" i="6"/>
  <c r="EC2" i="6"/>
  <c r="EB2" i="6"/>
  <c r="EA2" i="6"/>
  <c r="DZ2" i="6"/>
  <c r="DY2" i="6"/>
  <c r="DX2" i="6"/>
  <c r="DW2" i="6"/>
  <c r="DV2" i="6"/>
  <c r="DU2" i="6"/>
  <c r="DT2" i="6"/>
  <c r="DS2" i="6"/>
  <c r="DR2" i="6"/>
  <c r="DQ2" i="6"/>
  <c r="DP2" i="6"/>
  <c r="DO2" i="6"/>
  <c r="DN2" i="6"/>
  <c r="DM2" i="6"/>
  <c r="DL2" i="6"/>
  <c r="DK2" i="6"/>
  <c r="DJ2" i="6"/>
  <c r="DI2" i="6"/>
  <c r="DH2" i="6"/>
  <c r="DG2" i="6"/>
  <c r="DF2" i="6"/>
  <c r="DE2" i="6"/>
  <c r="DD2" i="6"/>
  <c r="DC2" i="6"/>
  <c r="DB2" i="6"/>
  <c r="DA2" i="6"/>
  <c r="CZ2" i="6"/>
  <c r="CY2" i="6"/>
  <c r="CX2" i="6"/>
  <c r="CW2" i="6"/>
  <c r="CV2" i="6"/>
  <c r="CU2" i="6"/>
  <c r="CT2" i="6"/>
  <c r="CS2" i="6"/>
  <c r="CR2" i="6"/>
  <c r="CQ2" i="6"/>
  <c r="CP2" i="6"/>
  <c r="CO2" i="6"/>
  <c r="CN2" i="6"/>
  <c r="CM2" i="6"/>
  <c r="CL2" i="6"/>
  <c r="CK2" i="6"/>
  <c r="CJ2" i="6"/>
  <c r="CI2" i="6"/>
  <c r="CH2" i="6"/>
  <c r="CG2" i="6"/>
  <c r="CF2" i="6"/>
  <c r="CE2" i="6"/>
  <c r="CD2" i="6"/>
  <c r="CC2" i="6"/>
  <c r="CB2" i="6"/>
  <c r="CA2" i="6"/>
  <c r="BZ2" i="6"/>
  <c r="BY2" i="6"/>
  <c r="BX2" i="6"/>
  <c r="BW2" i="6"/>
  <c r="BV2" i="6"/>
  <c r="BU2" i="6"/>
  <c r="BT2" i="6"/>
  <c r="BS2" i="6"/>
  <c r="BR2" i="6"/>
  <c r="BQ2" i="6"/>
  <c r="BP2" i="6"/>
  <c r="BO2" i="6"/>
  <c r="BN2" i="6"/>
  <c r="BM2" i="6"/>
  <c r="BL2" i="6"/>
  <c r="BK2" i="6"/>
  <c r="BJ2" i="6"/>
  <c r="BI2" i="6"/>
  <c r="BH2" i="6"/>
  <c r="BG2" i="6"/>
  <c r="BF2" i="6"/>
  <c r="BE2" i="6"/>
  <c r="BD2" i="6"/>
  <c r="BC2" i="6"/>
  <c r="BB2" i="6"/>
  <c r="BA2" i="6"/>
  <c r="AZ2" i="6"/>
  <c r="AY2" i="6"/>
  <c r="AX2" i="6"/>
  <c r="AW2" i="6"/>
  <c r="AV2" i="6"/>
  <c r="AU2" i="6"/>
  <c r="AT2" i="6"/>
  <c r="AS2" i="6"/>
  <c r="AR2" i="6"/>
  <c r="AQ2" i="6"/>
  <c r="AP2" i="6"/>
  <c r="AO2" i="6"/>
  <c r="AN2" i="6"/>
  <c r="AM2" i="6"/>
  <c r="AL2" i="6"/>
  <c r="AK2" i="6"/>
  <c r="AJ2" i="6"/>
  <c r="AI2" i="6"/>
  <c r="AH2" i="6"/>
  <c r="AG2" i="6"/>
  <c r="AF2" i="6"/>
  <c r="AE2" i="6"/>
  <c r="AD2" i="6"/>
  <c r="AC2" i="6"/>
  <c r="AB2" i="6"/>
  <c r="AA2" i="6"/>
  <c r="Z2" i="6"/>
  <c r="Y2" i="6"/>
  <c r="X2" i="6"/>
  <c r="W2" i="6"/>
  <c r="V2" i="6"/>
  <c r="U2" i="6"/>
  <c r="T2" i="6"/>
  <c r="S2" i="6"/>
  <c r="R2" i="6"/>
  <c r="Q2" i="6"/>
  <c r="P2" i="6"/>
  <c r="O2" i="6"/>
  <c r="N2" i="6"/>
  <c r="M2" i="6"/>
  <c r="L2" i="6"/>
  <c r="K2" i="6"/>
  <c r="J2" i="6"/>
  <c r="I2" i="6"/>
  <c r="H2" i="6"/>
  <c r="G2" i="6"/>
  <c r="F2" i="6"/>
  <c r="E2" i="6"/>
  <c r="D2" i="6"/>
  <c r="C2" i="6"/>
  <c r="B2" i="6"/>
  <c r="A2" i="6"/>
  <c r="ALL1" i="6"/>
  <c r="ALK1" i="6"/>
  <c r="ALJ1" i="6"/>
  <c r="ALI1" i="6"/>
  <c r="ALH1" i="6"/>
  <c r="ALG1" i="6"/>
  <c r="ALF1" i="6"/>
  <c r="ALE1" i="6"/>
  <c r="ALD1" i="6"/>
  <c r="ALC1" i="6"/>
  <c r="ALB1" i="6"/>
  <c r="ALA1" i="6"/>
  <c r="AKZ1" i="6"/>
  <c r="AKY1" i="6"/>
  <c r="AKX1" i="6"/>
  <c r="AKW1" i="6"/>
  <c r="AKV1" i="6"/>
  <c r="AKU1" i="6"/>
  <c r="AKT1" i="6"/>
  <c r="AKS1" i="6"/>
  <c r="AKR1" i="6"/>
  <c r="AKQ1" i="6"/>
  <c r="AKP1" i="6"/>
  <c r="AKO1" i="6"/>
  <c r="AKN1" i="6"/>
  <c r="AKM1" i="6"/>
  <c r="AKL1" i="6"/>
  <c r="AKK1" i="6"/>
  <c r="AKJ1" i="6"/>
  <c r="AKI1" i="6"/>
  <c r="AKH1" i="6"/>
  <c r="AKG1" i="6"/>
  <c r="AKF1" i="6"/>
  <c r="AKE1" i="6"/>
  <c r="AKD1" i="6"/>
  <c r="AKC1" i="6"/>
  <c r="AKB1" i="6"/>
  <c r="AKA1" i="6"/>
  <c r="AJZ1" i="6"/>
  <c r="AJY1" i="6"/>
  <c r="AJX1" i="6"/>
  <c r="AJW1" i="6"/>
  <c r="AJV1" i="6"/>
  <c r="AJU1" i="6"/>
  <c r="AJT1" i="6"/>
  <c r="AJS1" i="6"/>
  <c r="AJR1" i="6"/>
  <c r="AJQ1" i="6"/>
  <c r="AJP1" i="6"/>
  <c r="AJO1" i="6"/>
  <c r="AJN1" i="6"/>
  <c r="AJM1" i="6"/>
  <c r="AJL1" i="6"/>
  <c r="AJK1" i="6"/>
  <c r="AJJ1" i="6"/>
  <c r="AJI1" i="6"/>
  <c r="AJH1" i="6"/>
  <c r="AJG1" i="6"/>
  <c r="AJF1" i="6"/>
  <c r="AJE1" i="6"/>
  <c r="AJD1" i="6"/>
  <c r="AJC1" i="6"/>
  <c r="AJB1" i="6"/>
  <c r="AJA1" i="6"/>
  <c r="AIZ1" i="6"/>
  <c r="AIY1" i="6"/>
  <c r="AIX1" i="6"/>
  <c r="AIW1" i="6"/>
  <c r="AIV1" i="6"/>
  <c r="AIU1" i="6"/>
  <c r="AIT1" i="6"/>
  <c r="AIS1" i="6"/>
  <c r="AIR1" i="6"/>
  <c r="AIQ1" i="6"/>
  <c r="AIP1" i="6"/>
  <c r="AIO1" i="6"/>
  <c r="AIN1" i="6"/>
  <c r="AIM1" i="6"/>
  <c r="AIL1" i="6"/>
  <c r="AIK1" i="6"/>
  <c r="AIJ1" i="6"/>
  <c r="AII1" i="6"/>
  <c r="AIH1" i="6"/>
  <c r="AIG1" i="6"/>
  <c r="AIF1" i="6"/>
  <c r="AIE1" i="6"/>
  <c r="AID1" i="6"/>
  <c r="AIC1" i="6"/>
  <c r="AIB1" i="6"/>
  <c r="AIA1" i="6"/>
  <c r="AHZ1" i="6"/>
  <c r="AHY1" i="6"/>
  <c r="AHX1" i="6"/>
  <c r="AHW1" i="6"/>
  <c r="AHV1" i="6"/>
  <c r="AHU1" i="6"/>
  <c r="AHT1" i="6"/>
  <c r="AHS1" i="6"/>
  <c r="AHR1" i="6"/>
  <c r="AHQ1" i="6"/>
  <c r="AHP1" i="6"/>
  <c r="AHO1" i="6"/>
  <c r="AHN1" i="6"/>
  <c r="AHM1" i="6"/>
  <c r="AHL1" i="6"/>
  <c r="AHK1" i="6"/>
  <c r="AHJ1" i="6"/>
  <c r="AHI1" i="6"/>
  <c r="AHH1" i="6"/>
  <c r="AHG1" i="6"/>
  <c r="AHF1" i="6"/>
  <c r="AHE1" i="6"/>
  <c r="AHD1" i="6"/>
  <c r="AHC1" i="6"/>
  <c r="AHB1" i="6"/>
  <c r="AHA1" i="6"/>
  <c r="AGZ1" i="6"/>
  <c r="AGY1" i="6"/>
  <c r="AGX1" i="6"/>
  <c r="AGW1" i="6"/>
  <c r="AGV1" i="6"/>
  <c r="AGU1" i="6"/>
  <c r="AGT1" i="6"/>
  <c r="AGS1" i="6"/>
  <c r="AGR1" i="6"/>
  <c r="AGQ1" i="6"/>
  <c r="AGP1" i="6"/>
  <c r="AGO1" i="6"/>
  <c r="AGN1" i="6"/>
  <c r="AGM1" i="6"/>
  <c r="AGL1" i="6"/>
  <c r="AGK1" i="6"/>
  <c r="AGJ1" i="6"/>
  <c r="AGI1" i="6"/>
  <c r="AGH1" i="6"/>
  <c r="AGG1" i="6"/>
  <c r="AGF1" i="6"/>
  <c r="AGE1" i="6"/>
  <c r="AGD1" i="6"/>
  <c r="AGC1" i="6"/>
  <c r="AGB1" i="6"/>
  <c r="AGA1" i="6"/>
  <c r="AFZ1" i="6"/>
  <c r="AFY1" i="6"/>
  <c r="AFX1" i="6"/>
  <c r="AFW1" i="6"/>
  <c r="AFV1" i="6"/>
  <c r="AFU1" i="6"/>
  <c r="AFT1" i="6"/>
  <c r="AFS1" i="6"/>
  <c r="AFR1" i="6"/>
  <c r="AFQ1" i="6"/>
  <c r="AFP1" i="6"/>
  <c r="AFO1" i="6"/>
  <c r="AFN1" i="6"/>
  <c r="AFM1" i="6"/>
  <c r="AFL1" i="6"/>
  <c r="AFK1" i="6"/>
  <c r="AFJ1" i="6"/>
  <c r="AFI1" i="6"/>
  <c r="AFH1" i="6"/>
  <c r="AFG1" i="6"/>
  <c r="AFF1" i="6"/>
  <c r="AFE1" i="6"/>
  <c r="AFD1" i="6"/>
  <c r="AFC1" i="6"/>
  <c r="AFB1" i="6"/>
  <c r="AFA1" i="6"/>
  <c r="AEZ1" i="6"/>
  <c r="AEY1" i="6"/>
  <c r="AEX1" i="6"/>
  <c r="AEW1" i="6"/>
  <c r="AEV1" i="6"/>
  <c r="AEU1" i="6"/>
  <c r="AET1" i="6"/>
  <c r="AES1" i="6"/>
  <c r="AER1" i="6"/>
  <c r="AEQ1" i="6"/>
  <c r="AEP1" i="6"/>
  <c r="AEO1" i="6"/>
  <c r="AEN1" i="6"/>
  <c r="AEM1" i="6"/>
  <c r="AEL1" i="6"/>
  <c r="AEK1" i="6"/>
  <c r="AEJ1" i="6"/>
  <c r="AEI1" i="6"/>
  <c r="AEH1" i="6"/>
  <c r="AEG1" i="6"/>
  <c r="AEF1" i="6"/>
  <c r="AEE1" i="6"/>
  <c r="AED1" i="6"/>
  <c r="AEC1" i="6"/>
  <c r="AEB1" i="6"/>
  <c r="AEA1" i="6"/>
  <c r="ADZ1" i="6"/>
  <c r="ADY1" i="6"/>
  <c r="ADX1" i="6"/>
  <c r="ADW1" i="6"/>
  <c r="ADV1" i="6"/>
  <c r="ADU1" i="6"/>
  <c r="ADT1" i="6"/>
  <c r="ADS1" i="6"/>
  <c r="ADR1" i="6"/>
  <c r="ADQ1" i="6"/>
  <c r="ADP1" i="6"/>
  <c r="ADO1" i="6"/>
  <c r="ADN1" i="6"/>
  <c r="ADM1" i="6"/>
  <c r="ADL1" i="6"/>
  <c r="ADK1" i="6"/>
  <c r="ADJ1" i="6"/>
  <c r="ADI1" i="6"/>
  <c r="ADH1" i="6"/>
  <c r="ADG1" i="6"/>
  <c r="ADF1" i="6"/>
  <c r="ADE1" i="6"/>
  <c r="ADD1" i="6"/>
  <c r="ADC1" i="6"/>
  <c r="ADB1" i="6"/>
  <c r="ADA1" i="6"/>
  <c r="ACZ1" i="6"/>
  <c r="ACY1" i="6"/>
  <c r="ACX1" i="6"/>
  <c r="ACW1" i="6"/>
  <c r="ACV1" i="6"/>
  <c r="ACU1" i="6"/>
  <c r="ACT1" i="6"/>
  <c r="ACS1" i="6"/>
  <c r="ACR1" i="6"/>
  <c r="ACQ1" i="6"/>
  <c r="ACP1" i="6"/>
  <c r="ACO1" i="6"/>
  <c r="ACN1" i="6"/>
  <c r="ACM1" i="6"/>
  <c r="ACL1" i="6"/>
  <c r="ACK1" i="6"/>
  <c r="ACJ1" i="6"/>
  <c r="ACI1" i="6"/>
  <c r="ACH1" i="6"/>
  <c r="ACG1" i="6"/>
  <c r="ACF1" i="6"/>
  <c r="ACE1" i="6"/>
  <c r="ACD1" i="6"/>
  <c r="ACC1" i="6"/>
  <c r="ACB1" i="6"/>
  <c r="ACA1" i="6"/>
  <c r="ABZ1" i="6"/>
  <c r="ABY1" i="6"/>
  <c r="ABX1" i="6"/>
  <c r="ABW1" i="6"/>
  <c r="ABV1" i="6"/>
  <c r="ABU1" i="6"/>
  <c r="ABT1" i="6"/>
  <c r="ABS1" i="6"/>
  <c r="ABR1" i="6"/>
  <c r="ABQ1" i="6"/>
  <c r="ABP1" i="6"/>
  <c r="ABO1" i="6"/>
  <c r="ABN1" i="6"/>
  <c r="ABM1" i="6"/>
  <c r="ABL1" i="6"/>
  <c r="ABK1" i="6"/>
  <c r="ABJ1" i="6"/>
  <c r="ABI1" i="6"/>
  <c r="ABH1" i="6"/>
  <c r="ABG1" i="6"/>
  <c r="ABF1" i="6"/>
  <c r="ABE1" i="6"/>
  <c r="ABD1" i="6"/>
  <c r="ABC1" i="6"/>
  <c r="ABB1" i="6"/>
  <c r="ABA1" i="6"/>
  <c r="AAZ1" i="6"/>
  <c r="AAY1" i="6"/>
  <c r="AAX1" i="6"/>
  <c r="AAW1" i="6"/>
  <c r="AAV1" i="6"/>
  <c r="AAU1" i="6"/>
  <c r="AAT1" i="6"/>
  <c r="AAS1" i="6"/>
  <c r="AAR1" i="6"/>
  <c r="AAQ1" i="6"/>
  <c r="AAP1" i="6"/>
  <c r="AAO1" i="6"/>
  <c r="AAN1" i="6"/>
  <c r="AAM1" i="6"/>
  <c r="AAL1" i="6"/>
  <c r="AAK1" i="6"/>
  <c r="AAJ1" i="6"/>
  <c r="AAI1" i="6"/>
  <c r="AAH1" i="6"/>
  <c r="AAG1" i="6"/>
  <c r="AAF1" i="6"/>
  <c r="AAE1" i="6"/>
  <c r="AAD1" i="6"/>
  <c r="AAC1" i="6"/>
  <c r="AAB1" i="6"/>
  <c r="AAA1" i="6"/>
  <c r="ZZ1" i="6"/>
  <c r="ZY1" i="6"/>
  <c r="ZX1" i="6"/>
  <c r="ZW1" i="6"/>
  <c r="ZV1" i="6"/>
  <c r="ZU1" i="6"/>
  <c r="ZT1" i="6"/>
  <c r="ZS1" i="6"/>
  <c r="ZR1" i="6"/>
  <c r="ZQ1" i="6"/>
  <c r="ZP1" i="6"/>
  <c r="ZO1" i="6"/>
  <c r="ZN1" i="6"/>
  <c r="ZM1" i="6"/>
  <c r="ZL1" i="6"/>
  <c r="ZK1" i="6"/>
  <c r="ZJ1" i="6"/>
  <c r="ZI1" i="6"/>
  <c r="ZH1" i="6"/>
  <c r="ZG1" i="6"/>
  <c r="ZF1" i="6"/>
  <c r="ZE1" i="6"/>
  <c r="ZD1" i="6"/>
  <c r="ZC1" i="6"/>
  <c r="ZB1" i="6"/>
  <c r="ZA1" i="6"/>
  <c r="YZ1" i="6"/>
  <c r="YY1" i="6"/>
  <c r="YX1" i="6"/>
  <c r="YW1" i="6"/>
  <c r="YV1" i="6"/>
  <c r="YU1" i="6"/>
  <c r="YT1" i="6"/>
  <c r="YS1" i="6"/>
  <c r="YR1" i="6"/>
  <c r="YQ1" i="6"/>
  <c r="YP1" i="6"/>
  <c r="YO1" i="6"/>
  <c r="YN1" i="6"/>
  <c r="YM1" i="6"/>
  <c r="YL1" i="6"/>
  <c r="YK1" i="6"/>
  <c r="YJ1" i="6"/>
  <c r="YI1" i="6"/>
  <c r="YH1" i="6"/>
  <c r="YG1" i="6"/>
  <c r="YF1" i="6"/>
  <c r="YE1" i="6"/>
  <c r="YD1" i="6"/>
  <c r="YC1" i="6"/>
  <c r="YB1" i="6"/>
  <c r="YA1" i="6"/>
  <c r="XZ1" i="6"/>
  <c r="XY1" i="6"/>
  <c r="XX1" i="6"/>
  <c r="XW1" i="6"/>
  <c r="XV1" i="6"/>
  <c r="XU1" i="6"/>
  <c r="XT1" i="6"/>
  <c r="XS1" i="6"/>
  <c r="XR1" i="6"/>
  <c r="XQ1" i="6"/>
  <c r="XP1" i="6"/>
  <c r="XO1" i="6"/>
  <c r="XN1" i="6"/>
  <c r="XM1" i="6"/>
  <c r="XL1" i="6"/>
  <c r="XK1" i="6"/>
  <c r="XJ1" i="6"/>
  <c r="XI1" i="6"/>
  <c r="XH1" i="6"/>
  <c r="XG1" i="6"/>
  <c r="XF1" i="6"/>
  <c r="XE1" i="6"/>
  <c r="XD1" i="6"/>
  <c r="XC1" i="6"/>
  <c r="XB1" i="6"/>
  <c r="XA1" i="6"/>
  <c r="WZ1" i="6"/>
  <c r="WY1" i="6"/>
  <c r="WX1" i="6"/>
  <c r="WW1" i="6"/>
  <c r="WV1" i="6"/>
  <c r="WU1" i="6"/>
  <c r="WT1" i="6"/>
  <c r="WS1" i="6"/>
  <c r="WR1" i="6"/>
  <c r="WQ1" i="6"/>
  <c r="WP1" i="6"/>
  <c r="WO1" i="6"/>
  <c r="WN1" i="6"/>
  <c r="WM1" i="6"/>
  <c r="WL1" i="6"/>
  <c r="WK1" i="6"/>
  <c r="WJ1" i="6"/>
  <c r="WI1" i="6"/>
  <c r="WH1" i="6"/>
  <c r="WG1" i="6"/>
  <c r="WF1" i="6"/>
  <c r="WE1" i="6"/>
  <c r="WD1" i="6"/>
  <c r="WC1" i="6"/>
  <c r="WB1" i="6"/>
  <c r="WA1" i="6"/>
  <c r="VZ1" i="6"/>
  <c r="VY1" i="6"/>
  <c r="VX1" i="6"/>
  <c r="VW1" i="6"/>
  <c r="VV1" i="6"/>
  <c r="VU1" i="6"/>
  <c r="VT1" i="6"/>
  <c r="VS1" i="6"/>
  <c r="VR1" i="6"/>
  <c r="VQ1" i="6"/>
  <c r="VP1" i="6"/>
  <c r="VO1" i="6"/>
  <c r="VN1" i="6"/>
  <c r="VM1" i="6"/>
  <c r="VL1" i="6"/>
  <c r="VK1" i="6"/>
  <c r="VJ1" i="6"/>
  <c r="VI1" i="6"/>
  <c r="VH1" i="6"/>
  <c r="VG1" i="6"/>
  <c r="VF1" i="6"/>
  <c r="VE1" i="6"/>
  <c r="VD1" i="6"/>
  <c r="VC1" i="6"/>
  <c r="VB1" i="6"/>
  <c r="VA1" i="6"/>
  <c r="UZ1" i="6"/>
  <c r="UY1" i="6"/>
  <c r="UX1" i="6"/>
  <c r="UW1" i="6"/>
  <c r="UV1" i="6"/>
  <c r="UU1" i="6"/>
  <c r="UT1" i="6"/>
  <c r="US1" i="6"/>
  <c r="UR1" i="6"/>
  <c r="UQ1" i="6"/>
  <c r="UP1" i="6"/>
  <c r="UO1" i="6"/>
  <c r="UN1" i="6"/>
  <c r="UM1" i="6"/>
  <c r="UL1" i="6"/>
  <c r="UK1" i="6"/>
  <c r="UJ1" i="6"/>
  <c r="UI1" i="6"/>
  <c r="UH1" i="6"/>
  <c r="UG1" i="6"/>
  <c r="UF1" i="6"/>
  <c r="UE1" i="6"/>
  <c r="UD1" i="6"/>
  <c r="UC1" i="6"/>
  <c r="UB1" i="6"/>
  <c r="UA1" i="6"/>
  <c r="TZ1" i="6"/>
  <c r="TY1" i="6"/>
  <c r="TX1" i="6"/>
  <c r="TW1" i="6"/>
  <c r="TV1" i="6"/>
  <c r="TU1" i="6"/>
  <c r="TT1" i="6"/>
  <c r="TS1" i="6"/>
  <c r="TR1" i="6"/>
  <c r="TQ1" i="6"/>
  <c r="TP1" i="6"/>
  <c r="TO1" i="6"/>
  <c r="TN1" i="6"/>
  <c r="TM1" i="6"/>
  <c r="TL1" i="6"/>
  <c r="TK1" i="6"/>
  <c r="TJ1" i="6"/>
  <c r="TI1" i="6"/>
  <c r="TH1" i="6"/>
  <c r="TG1" i="6"/>
  <c r="TF1" i="6"/>
  <c r="TE1" i="6"/>
  <c r="TD1" i="6"/>
  <c r="TC1" i="6"/>
  <c r="TB1" i="6"/>
  <c r="TA1" i="6"/>
  <c r="SZ1" i="6"/>
  <c r="SY1" i="6"/>
  <c r="SX1" i="6"/>
  <c r="SW1" i="6"/>
  <c r="SV1" i="6"/>
  <c r="SU1" i="6"/>
  <c r="ST1" i="6"/>
  <c r="SS1" i="6"/>
  <c r="SR1" i="6"/>
  <c r="SQ1" i="6"/>
  <c r="SP1" i="6"/>
  <c r="SO1" i="6"/>
  <c r="SN1" i="6"/>
  <c r="SM1" i="6"/>
  <c r="SL1" i="6"/>
  <c r="SK1" i="6"/>
  <c r="SJ1" i="6"/>
  <c r="SI1" i="6"/>
  <c r="SH1" i="6"/>
  <c r="SG1" i="6"/>
  <c r="SF1" i="6"/>
  <c r="SE1" i="6"/>
  <c r="SD1" i="6"/>
  <c r="SC1" i="6"/>
  <c r="SB1" i="6"/>
  <c r="SA1" i="6"/>
  <c r="RZ1" i="6"/>
  <c r="RY1" i="6"/>
  <c r="RX1" i="6"/>
  <c r="RW1" i="6"/>
  <c r="RV1" i="6"/>
  <c r="RU1" i="6"/>
  <c r="RT1" i="6"/>
  <c r="RS1" i="6"/>
  <c r="RR1" i="6"/>
  <c r="RQ1" i="6"/>
  <c r="RP1" i="6"/>
  <c r="RO1" i="6"/>
  <c r="RN1" i="6"/>
  <c r="RM1" i="6"/>
  <c r="RL1" i="6"/>
  <c r="RK1" i="6"/>
  <c r="RJ1" i="6"/>
  <c r="RI1" i="6"/>
  <c r="RH1" i="6"/>
  <c r="RG1" i="6"/>
  <c r="RF1" i="6"/>
  <c r="RE1" i="6"/>
  <c r="RD1" i="6"/>
  <c r="RC1" i="6"/>
  <c r="RB1" i="6"/>
  <c r="RA1" i="6"/>
  <c r="QZ1" i="6"/>
  <c r="QY1" i="6"/>
  <c r="QX1" i="6"/>
  <c r="QW1" i="6"/>
  <c r="QV1" i="6"/>
  <c r="QU1" i="6"/>
  <c r="QT1" i="6"/>
  <c r="QS1" i="6"/>
  <c r="QR1" i="6"/>
  <c r="QQ1" i="6"/>
  <c r="QP1" i="6"/>
  <c r="QO1" i="6"/>
  <c r="QN1" i="6"/>
  <c r="QM1" i="6"/>
  <c r="QL1" i="6"/>
  <c r="QK1" i="6"/>
  <c r="QJ1" i="6"/>
  <c r="QI1" i="6"/>
  <c r="QH1" i="6"/>
  <c r="QG1" i="6"/>
  <c r="QF1" i="6"/>
  <c r="QE1" i="6"/>
  <c r="QD1" i="6"/>
  <c r="QC1" i="6"/>
  <c r="QB1" i="6"/>
  <c r="QA1" i="6"/>
  <c r="PZ1" i="6"/>
  <c r="PY1" i="6"/>
  <c r="PX1" i="6"/>
  <c r="PW1" i="6"/>
  <c r="PV1" i="6"/>
  <c r="PU1" i="6"/>
  <c r="PT1" i="6"/>
  <c r="PS1" i="6"/>
  <c r="PR1" i="6"/>
  <c r="PQ1" i="6"/>
  <c r="PP1" i="6"/>
  <c r="PO1" i="6"/>
  <c r="PN1" i="6"/>
  <c r="PM1" i="6"/>
  <c r="PL1" i="6"/>
  <c r="PK1" i="6"/>
  <c r="PJ1" i="6"/>
  <c r="PI1" i="6"/>
  <c r="PH1" i="6"/>
  <c r="PG1" i="6"/>
  <c r="PF1" i="6"/>
  <c r="PE1" i="6"/>
  <c r="PD1" i="6"/>
  <c r="PC1" i="6"/>
  <c r="PB1" i="6"/>
  <c r="PA1" i="6"/>
  <c r="OZ1" i="6"/>
  <c r="OY1" i="6"/>
  <c r="OX1" i="6"/>
  <c r="OW1" i="6"/>
  <c r="OV1" i="6"/>
  <c r="OU1" i="6"/>
  <c r="OT1" i="6"/>
  <c r="OS1" i="6"/>
  <c r="OR1" i="6"/>
  <c r="OQ1" i="6"/>
  <c r="OP1" i="6"/>
  <c r="OO1" i="6"/>
  <c r="ON1" i="6"/>
  <c r="OM1" i="6"/>
  <c r="OL1" i="6"/>
  <c r="OK1" i="6"/>
  <c r="OJ1" i="6"/>
  <c r="OI1" i="6"/>
  <c r="OH1" i="6"/>
  <c r="OG1" i="6"/>
  <c r="OF1" i="6"/>
  <c r="OE1" i="6"/>
  <c r="OD1" i="6"/>
  <c r="OC1" i="6"/>
  <c r="OB1" i="6"/>
  <c r="OA1" i="6"/>
  <c r="NZ1" i="6"/>
  <c r="NY1" i="6"/>
  <c r="NX1" i="6"/>
  <c r="NW1" i="6"/>
  <c r="NV1" i="6"/>
  <c r="NU1" i="6"/>
  <c r="NT1" i="6"/>
  <c r="NS1" i="6"/>
  <c r="NR1" i="6"/>
  <c r="NQ1" i="6"/>
  <c r="NP1" i="6"/>
  <c r="NO1" i="6"/>
  <c r="NN1" i="6"/>
  <c r="NM1" i="6"/>
  <c r="NL1" i="6"/>
  <c r="NK1" i="6"/>
  <c r="NJ1" i="6"/>
  <c r="NI1" i="6"/>
  <c r="NH1" i="6"/>
  <c r="NG1" i="6"/>
  <c r="NF1" i="6"/>
  <c r="NE1" i="6"/>
  <c r="ND1" i="6"/>
  <c r="NC1" i="6"/>
  <c r="NB1" i="6"/>
  <c r="NA1" i="6"/>
  <c r="MZ1" i="6"/>
  <c r="MY1" i="6"/>
  <c r="MX1" i="6"/>
  <c r="MW1" i="6"/>
  <c r="MV1" i="6"/>
  <c r="MU1" i="6"/>
  <c r="MT1" i="6"/>
  <c r="MS1" i="6"/>
  <c r="MR1" i="6"/>
  <c r="MQ1" i="6"/>
  <c r="MP1" i="6"/>
  <c r="MO1" i="6"/>
  <c r="MN1" i="6"/>
  <c r="MM1" i="6"/>
  <c r="ML1" i="6"/>
  <c r="MK1" i="6"/>
  <c r="MJ1" i="6"/>
  <c r="MI1" i="6"/>
  <c r="MH1" i="6"/>
  <c r="MG1" i="6"/>
  <c r="MF1" i="6"/>
  <c r="ME1" i="6"/>
  <c r="MD1" i="6"/>
  <c r="MC1" i="6"/>
  <c r="MB1" i="6"/>
  <c r="MA1" i="6"/>
  <c r="LZ1" i="6"/>
  <c r="LY1" i="6"/>
  <c r="LX1" i="6"/>
  <c r="LW1" i="6"/>
  <c r="LV1" i="6"/>
  <c r="LU1" i="6"/>
  <c r="LT1" i="6"/>
  <c r="LS1" i="6"/>
  <c r="LR1" i="6"/>
  <c r="LQ1" i="6"/>
  <c r="LP1" i="6"/>
  <c r="LO1" i="6"/>
  <c r="LN1" i="6"/>
  <c r="LM1" i="6"/>
  <c r="LL1" i="6"/>
  <c r="LK1" i="6"/>
  <c r="LJ1" i="6"/>
  <c r="LI1" i="6"/>
  <c r="LH1" i="6"/>
  <c r="LG1" i="6"/>
  <c r="LF1" i="6"/>
  <c r="LE1" i="6"/>
  <c r="LD1" i="6"/>
  <c r="LC1" i="6"/>
  <c r="LB1" i="6"/>
  <c r="LA1" i="6"/>
  <c r="KZ1" i="6"/>
  <c r="KY1" i="6"/>
  <c r="KX1" i="6"/>
  <c r="KW1" i="6"/>
  <c r="KV1" i="6"/>
  <c r="KU1" i="6"/>
  <c r="KT1" i="6"/>
  <c r="KS1" i="6"/>
  <c r="KR1" i="6"/>
  <c r="KQ1" i="6"/>
  <c r="KP1" i="6"/>
  <c r="KO1" i="6"/>
  <c r="KN1" i="6"/>
  <c r="KM1" i="6"/>
  <c r="KL1" i="6"/>
  <c r="KK1" i="6"/>
  <c r="KJ1" i="6"/>
  <c r="KI1" i="6"/>
  <c r="KH1" i="6"/>
  <c r="KG1" i="6"/>
  <c r="KF1" i="6"/>
  <c r="KE1" i="6"/>
  <c r="KD1" i="6"/>
  <c r="KC1" i="6"/>
  <c r="KB1" i="6"/>
  <c r="KA1" i="6"/>
  <c r="JZ1" i="6"/>
  <c r="JY1" i="6"/>
  <c r="JX1" i="6"/>
  <c r="JW1" i="6"/>
  <c r="JV1" i="6"/>
  <c r="JU1" i="6"/>
  <c r="JT1" i="6"/>
  <c r="JS1" i="6"/>
  <c r="JR1" i="6"/>
  <c r="JQ1" i="6"/>
  <c r="JP1" i="6"/>
  <c r="JO1" i="6"/>
  <c r="JN1" i="6"/>
  <c r="JM1" i="6"/>
  <c r="JL1" i="6"/>
  <c r="JK1" i="6"/>
  <c r="JJ1" i="6"/>
  <c r="JI1" i="6"/>
  <c r="JH1" i="6"/>
  <c r="JG1" i="6"/>
  <c r="JF1" i="6"/>
  <c r="JE1" i="6"/>
  <c r="JD1" i="6"/>
  <c r="JC1" i="6"/>
  <c r="JB1" i="6"/>
  <c r="JA1" i="6"/>
  <c r="IZ1" i="6"/>
  <c r="IY1" i="6"/>
  <c r="IX1" i="6"/>
  <c r="IW1" i="6"/>
  <c r="IV1" i="6"/>
  <c r="IU1" i="6"/>
  <c r="IT1" i="6"/>
  <c r="IS1" i="6"/>
  <c r="IR1" i="6"/>
  <c r="IQ1" i="6"/>
  <c r="IP1" i="6"/>
  <c r="IO1" i="6"/>
  <c r="IN1" i="6"/>
  <c r="IM1" i="6"/>
  <c r="IL1" i="6"/>
  <c r="IK1" i="6"/>
  <c r="IJ1" i="6"/>
  <c r="II1" i="6"/>
  <c r="IH1" i="6"/>
  <c r="IG1" i="6"/>
  <c r="IF1" i="6"/>
  <c r="IE1" i="6"/>
  <c r="ID1" i="6"/>
  <c r="IC1" i="6"/>
  <c r="IB1" i="6"/>
  <c r="IA1" i="6"/>
  <c r="HZ1" i="6"/>
  <c r="HY1" i="6"/>
  <c r="HX1" i="6"/>
  <c r="HW1" i="6"/>
  <c r="HV1" i="6"/>
  <c r="HU1" i="6"/>
  <c r="HT1" i="6"/>
  <c r="HS1" i="6"/>
  <c r="HR1" i="6"/>
  <c r="HQ1" i="6"/>
  <c r="HP1" i="6"/>
  <c r="HO1" i="6"/>
  <c r="HN1" i="6"/>
  <c r="HM1" i="6"/>
  <c r="HL1" i="6"/>
  <c r="HK1" i="6"/>
  <c r="HJ1" i="6"/>
  <c r="HI1" i="6"/>
  <c r="HH1" i="6"/>
  <c r="HG1" i="6"/>
  <c r="HF1" i="6"/>
  <c r="HE1" i="6"/>
  <c r="HD1" i="6"/>
  <c r="HC1" i="6"/>
  <c r="HB1" i="6"/>
  <c r="HA1" i="6"/>
  <c r="GZ1" i="6"/>
  <c r="GY1" i="6"/>
  <c r="GX1" i="6"/>
  <c r="GW1" i="6"/>
  <c r="GV1" i="6"/>
  <c r="GU1" i="6"/>
  <c r="GT1" i="6"/>
  <c r="GS1" i="6"/>
  <c r="GR1" i="6"/>
  <c r="GQ1" i="6"/>
  <c r="GP1" i="6"/>
  <c r="GO1" i="6"/>
  <c r="GN1" i="6"/>
  <c r="GM1" i="6"/>
  <c r="GL1" i="6"/>
  <c r="GK1" i="6"/>
  <c r="GJ1" i="6"/>
  <c r="GI1" i="6"/>
  <c r="GH1" i="6"/>
  <c r="GG1" i="6"/>
  <c r="GF1" i="6"/>
  <c r="GE1" i="6"/>
  <c r="GD1" i="6"/>
  <c r="GC1" i="6"/>
  <c r="GB1" i="6"/>
  <c r="GA1" i="6"/>
  <c r="FZ1" i="6"/>
  <c r="FY1" i="6"/>
  <c r="FX1" i="6"/>
  <c r="FW1" i="6"/>
  <c r="FV1" i="6"/>
  <c r="FU1" i="6"/>
  <c r="FT1" i="6"/>
  <c r="FS1" i="6"/>
  <c r="FR1" i="6"/>
  <c r="FQ1" i="6"/>
  <c r="FP1" i="6"/>
  <c r="FO1" i="6"/>
  <c r="FN1" i="6"/>
  <c r="FM1" i="6"/>
  <c r="FL1" i="6"/>
  <c r="FK1" i="6"/>
  <c r="FJ1" i="6"/>
  <c r="FI1" i="6"/>
  <c r="FH1" i="6"/>
  <c r="FG1" i="6"/>
  <c r="FF1" i="6"/>
  <c r="FE1" i="6"/>
  <c r="FD1" i="6"/>
  <c r="FC1" i="6"/>
  <c r="FB1" i="6"/>
  <c r="FA1" i="6"/>
  <c r="EZ1" i="6"/>
  <c r="EY1" i="6"/>
  <c r="EX1" i="6"/>
  <c r="EW1" i="6"/>
  <c r="EV1" i="6"/>
  <c r="EU1" i="6"/>
  <c r="ET1" i="6"/>
  <c r="ES1" i="6"/>
  <c r="ER1" i="6"/>
  <c r="EQ1" i="6"/>
  <c r="EP1" i="6"/>
  <c r="EO1" i="6"/>
  <c r="EN1" i="6"/>
  <c r="EM1" i="6"/>
  <c r="EL1" i="6"/>
  <c r="EK1" i="6"/>
  <c r="EJ1" i="6"/>
  <c r="EI1" i="6"/>
  <c r="EH1" i="6"/>
  <c r="EG1" i="6"/>
  <c r="EF1" i="6"/>
  <c r="EE1" i="6"/>
  <c r="ED1" i="6"/>
  <c r="EC1" i="6"/>
  <c r="EB1" i="6"/>
  <c r="EA1" i="6"/>
  <c r="DZ1" i="6"/>
  <c r="DY1" i="6"/>
  <c r="DX1" i="6"/>
  <c r="DW1" i="6"/>
  <c r="DV1" i="6"/>
  <c r="DU1" i="6"/>
  <c r="DT1" i="6"/>
  <c r="DS1" i="6"/>
  <c r="DR1" i="6"/>
  <c r="DQ1" i="6"/>
  <c r="DP1" i="6"/>
  <c r="DO1" i="6"/>
  <c r="DN1" i="6"/>
  <c r="DM1" i="6"/>
  <c r="DL1" i="6"/>
  <c r="DK1" i="6"/>
  <c r="DJ1" i="6"/>
  <c r="DI1" i="6"/>
  <c r="DH1" i="6"/>
  <c r="DG1" i="6"/>
  <c r="DF1" i="6"/>
  <c r="DE1" i="6"/>
  <c r="DD1" i="6"/>
  <c r="DC1" i="6"/>
  <c r="DB1" i="6"/>
  <c r="DA1" i="6"/>
  <c r="CZ1" i="6"/>
  <c r="CY1" i="6"/>
  <c r="CX1" i="6"/>
  <c r="CW1" i="6"/>
  <c r="CV1" i="6"/>
  <c r="CU1" i="6"/>
  <c r="CT1" i="6"/>
  <c r="CS1" i="6"/>
  <c r="CR1" i="6"/>
  <c r="CQ1" i="6"/>
  <c r="CP1" i="6"/>
  <c r="CO1" i="6"/>
  <c r="CN1" i="6"/>
  <c r="CM1" i="6"/>
  <c r="CL1" i="6"/>
  <c r="CK1" i="6"/>
  <c r="CJ1" i="6"/>
  <c r="CI1" i="6"/>
  <c r="CH1" i="6"/>
  <c r="CG1" i="6"/>
  <c r="CF1" i="6"/>
  <c r="CE1" i="6"/>
  <c r="CD1" i="6"/>
  <c r="CC1" i="6"/>
  <c r="CB1" i="6"/>
  <c r="CA1" i="6"/>
  <c r="BZ1" i="6"/>
  <c r="BY1" i="6"/>
  <c r="BX1" i="6"/>
  <c r="BW1" i="6"/>
  <c r="BV1" i="6"/>
  <c r="BU1" i="6"/>
  <c r="BT1" i="6"/>
  <c r="BS1" i="6"/>
  <c r="BR1" i="6"/>
  <c r="BQ1" i="6"/>
  <c r="BP1" i="6"/>
  <c r="BO1" i="6"/>
  <c r="BN1" i="6"/>
  <c r="BM1" i="6"/>
  <c r="BL1" i="6"/>
  <c r="BK1" i="6"/>
  <c r="BJ1" i="6"/>
  <c r="BI1" i="6"/>
  <c r="BH1" i="6"/>
  <c r="BG1" i="6"/>
  <c r="BF1" i="6"/>
  <c r="BE1" i="6"/>
  <c r="BD1" i="6"/>
  <c r="BC1" i="6"/>
  <c r="BB1" i="6"/>
  <c r="BA1" i="6"/>
  <c r="AZ1" i="6"/>
  <c r="AY1" i="6"/>
  <c r="AX1" i="6"/>
  <c r="AW1" i="6"/>
  <c r="AV1" i="6"/>
  <c r="AU1" i="6"/>
  <c r="AT1" i="6"/>
  <c r="AS1" i="6"/>
  <c r="AR1" i="6"/>
  <c r="AQ1" i="6"/>
  <c r="AP1" i="6"/>
  <c r="AO1" i="6"/>
  <c r="AN1" i="6"/>
  <c r="AM1" i="6"/>
  <c r="AL1" i="6"/>
  <c r="AK1" i="6"/>
  <c r="AJ1" i="6"/>
  <c r="AI1" i="6"/>
  <c r="AH1" i="6"/>
  <c r="AG1" i="6"/>
  <c r="AF1" i="6"/>
  <c r="AE1" i="6"/>
  <c r="AD1" i="6"/>
  <c r="AC1" i="6"/>
  <c r="AB1" i="6"/>
  <c r="AA1" i="6"/>
  <c r="Z1" i="6"/>
  <c r="Y1" i="6"/>
  <c r="X1" i="6"/>
  <c r="W1" i="6"/>
  <c r="V1" i="6"/>
  <c r="U1" i="6"/>
  <c r="T1" i="6"/>
  <c r="S1" i="6"/>
  <c r="R1" i="6"/>
  <c r="Q1" i="6"/>
  <c r="P1" i="6"/>
  <c r="O1" i="6"/>
  <c r="N1" i="6"/>
  <c r="M1" i="6"/>
  <c r="L1" i="6"/>
  <c r="K1" i="6"/>
  <c r="J1" i="6"/>
  <c r="I1" i="6"/>
  <c r="H1" i="6"/>
  <c r="G1" i="6"/>
  <c r="F1" i="6"/>
  <c r="E1" i="6"/>
  <c r="D1" i="6"/>
  <c r="C1" i="6"/>
  <c r="B1" i="6"/>
  <c r="A1" i="6"/>
  <c r="C15" i="6" s="1"/>
  <c r="C206" i="5"/>
  <c r="D199" i="5"/>
  <c r="D198" i="5"/>
  <c r="C16" i="5"/>
  <c r="C15" i="5"/>
  <c r="C14" i="5"/>
  <c r="D13" i="5"/>
  <c r="C13" i="5"/>
  <c r="C12" i="5"/>
  <c r="C11" i="5"/>
  <c r="C10" i="5"/>
  <c r="G7" i="5"/>
  <c r="G6" i="5"/>
  <c r="G12" i="5" l="1"/>
  <c r="F10" i="5"/>
  <c r="C8" i="6"/>
  <c r="C12" i="6"/>
  <c r="C16" i="6"/>
  <c r="C9" i="6"/>
  <c r="C13" i="6"/>
  <c r="C17" i="6"/>
  <c r="C10" i="6"/>
  <c r="C14" i="6"/>
  <c r="C18" i="6"/>
  <c r="C7" i="6"/>
  <c r="C11" i="6"/>
  <c r="F14" i="5"/>
  <c r="C20" i="6" l="1"/>
  <c r="C123" i="5" l="1"/>
  <c r="C98" i="5"/>
  <c r="D98" i="5" s="1"/>
  <c r="C104" i="5"/>
  <c r="D104" i="5" s="1"/>
  <c r="C76" i="5"/>
  <c r="C39" i="5"/>
  <c r="D33" i="5"/>
  <c r="C75" i="5"/>
  <c r="C144" i="5"/>
  <c r="C119" i="5"/>
  <c r="D119" i="5" s="1"/>
  <c r="C55" i="5"/>
  <c r="C67" i="5"/>
  <c r="C139" i="5"/>
  <c r="C65" i="5"/>
  <c r="C137" i="5"/>
  <c r="C189" i="5"/>
  <c r="C134" i="5"/>
  <c r="C111" i="5"/>
  <c r="D111" i="5" s="1"/>
  <c r="C143" i="5"/>
  <c r="C147" i="5"/>
  <c r="C148" i="5"/>
  <c r="C38" i="5"/>
  <c r="D38" i="5" s="1"/>
  <c r="C106" i="5"/>
  <c r="C44" i="5"/>
  <c r="C47" i="5"/>
  <c r="C109" i="5"/>
  <c r="C157" i="5"/>
  <c r="D157" i="5" s="1"/>
  <c r="C132" i="5"/>
  <c r="C171" i="5"/>
  <c r="C160" i="5"/>
  <c r="D160" i="5" s="1"/>
  <c r="C113" i="5"/>
  <c r="C118" i="5"/>
  <c r="C105" i="5"/>
  <c r="C63" i="5"/>
  <c r="C184" i="5"/>
  <c r="D184" i="5" s="1"/>
  <c r="C50" i="5"/>
  <c r="C121" i="5"/>
  <c r="C138" i="5"/>
  <c r="D138" i="5" s="1"/>
  <c r="C169" i="5"/>
  <c r="C79" i="5"/>
  <c r="C96" i="5"/>
  <c r="C133" i="5"/>
  <c r="C85" i="5"/>
  <c r="C125" i="5"/>
  <c r="C78" i="5"/>
  <c r="C175" i="5"/>
  <c r="C163" i="5"/>
  <c r="D163" i="5" s="1"/>
  <c r="C40" i="5"/>
  <c r="D40" i="5" s="1"/>
  <c r="C153" i="5"/>
  <c r="C87" i="5"/>
  <c r="C90" i="5"/>
  <c r="C142" i="5"/>
  <c r="C77" i="5"/>
  <c r="D77" i="5" s="1"/>
  <c r="C43" i="5"/>
  <c r="C150" i="5"/>
  <c r="D150" i="5" s="1"/>
  <c r="C155" i="5"/>
  <c r="C103" i="5"/>
  <c r="D103" i="5" s="1"/>
  <c r="C92" i="5"/>
  <c r="C131" i="5"/>
  <c r="C170" i="5"/>
  <c r="C84" i="5"/>
  <c r="D84" i="5" s="1"/>
  <c r="C57" i="5"/>
  <c r="C80" i="5"/>
  <c r="C54" i="5"/>
  <c r="D54" i="5" s="1"/>
  <c r="C108" i="5"/>
  <c r="D29" i="5"/>
  <c r="C81" i="5"/>
  <c r="C140" i="5"/>
  <c r="C128" i="5"/>
  <c r="C97" i="5"/>
  <c r="C74" i="5"/>
  <c r="C100" i="5"/>
  <c r="C59" i="5"/>
  <c r="D59" i="5" s="1"/>
  <c r="C135" i="5"/>
  <c r="C173" i="5"/>
  <c r="C182" i="5"/>
  <c r="C181" i="5"/>
  <c r="C70" i="5"/>
  <c r="C82" i="5"/>
  <c r="C42" i="5"/>
  <c r="C112" i="5"/>
  <c r="C102" i="5"/>
  <c r="D102" i="5" s="1"/>
  <c r="C94" i="5"/>
  <c r="C37" i="5"/>
  <c r="C154" i="5"/>
  <c r="C48" i="5"/>
  <c r="C49" i="5"/>
  <c r="C71" i="5"/>
  <c r="C88" i="5"/>
  <c r="C122" i="5"/>
  <c r="C191" i="5"/>
  <c r="C56" i="5"/>
  <c r="C93" i="5"/>
  <c r="C136" i="5"/>
  <c r="D136" i="5" s="1"/>
  <c r="C62" i="5"/>
  <c r="C179" i="5"/>
  <c r="C180" i="5"/>
  <c r="C185" i="5"/>
  <c r="C176" i="5"/>
  <c r="D176" i="5" s="1"/>
  <c r="C115" i="5"/>
  <c r="D115" i="5" s="1"/>
  <c r="C190" i="5"/>
  <c r="C60" i="5"/>
  <c r="C110" i="5"/>
  <c r="C129" i="5"/>
  <c r="C51" i="5"/>
  <c r="C194" i="5"/>
  <c r="C61" i="5"/>
  <c r="C114" i="5"/>
  <c r="C188" i="5"/>
  <c r="D188" i="5" s="1"/>
  <c r="C69" i="5"/>
  <c r="C158" i="5"/>
  <c r="C45" i="5"/>
  <c r="C89" i="5"/>
  <c r="C86" i="5"/>
  <c r="C117" i="5"/>
  <c r="C52" i="5"/>
  <c r="C178" i="5"/>
  <c r="D178" i="5" s="1"/>
  <c r="C172" i="5"/>
  <c r="C101" i="5"/>
  <c r="C126" i="5"/>
  <c r="D126" i="5" s="1"/>
  <c r="C195" i="5"/>
  <c r="D195" i="5" s="1"/>
  <c r="C99" i="5"/>
  <c r="D99" i="5" s="1"/>
  <c r="C66" i="5"/>
  <c r="C161" i="5"/>
  <c r="D161" i="5" s="1"/>
  <c r="C152" i="5"/>
  <c r="C149" i="5"/>
  <c r="C124" i="5"/>
  <c r="C151" i="5"/>
  <c r="C167" i="5"/>
  <c r="C95" i="5"/>
  <c r="D95" i="5" s="1"/>
  <c r="D32" i="5"/>
  <c r="C168" i="5"/>
  <c r="C165" i="5"/>
  <c r="C146" i="5"/>
  <c r="C162" i="5"/>
  <c r="C68" i="5"/>
  <c r="D68" i="5" s="1"/>
  <c r="C186" i="5"/>
  <c r="D186" i="5" s="1"/>
  <c r="C41" i="5"/>
  <c r="C72" i="5"/>
  <c r="C174" i="5"/>
  <c r="C192" i="5"/>
  <c r="D192" i="5" s="1"/>
  <c r="C127" i="5"/>
  <c r="C156" i="5"/>
  <c r="D156" i="5" s="1"/>
  <c r="C164" i="5"/>
  <c r="C73" i="5"/>
  <c r="C141" i="5"/>
  <c r="D141" i="5" s="1"/>
  <c r="C120" i="5"/>
  <c r="C183" i="5"/>
  <c r="C83" i="5"/>
  <c r="C107" i="5"/>
  <c r="C53" i="5"/>
  <c r="D26" i="5"/>
  <c r="C166" i="5"/>
  <c r="D166" i="5" s="1"/>
  <c r="C177" i="5"/>
  <c r="C58" i="5"/>
  <c r="C91" i="5"/>
  <c r="C130" i="5"/>
  <c r="C159" i="5"/>
  <c r="C116" i="5"/>
  <c r="C145" i="5"/>
  <c r="C193" i="5"/>
  <c r="D193" i="5" s="1"/>
  <c r="C46" i="5"/>
  <c r="D46" i="5" s="1"/>
  <c r="C187" i="5"/>
  <c r="D187" i="5" s="1"/>
  <c r="C64" i="5"/>
  <c r="D27" i="5" l="1"/>
  <c r="D112" i="5"/>
  <c r="D181" i="5"/>
  <c r="D153" i="5"/>
  <c r="D105" i="5"/>
  <c r="D109" i="5"/>
  <c r="D145" i="5"/>
  <c r="D130" i="5"/>
  <c r="D58" i="5"/>
  <c r="D180" i="5"/>
  <c r="D35" i="5"/>
  <c r="D172" i="5"/>
  <c r="D74" i="5"/>
  <c r="D55" i="5"/>
  <c r="D100" i="5"/>
  <c r="D175" i="5"/>
  <c r="D45" i="5"/>
  <c r="D73" i="5"/>
  <c r="D25" i="5"/>
  <c r="D83" i="5"/>
  <c r="D51" i="5"/>
  <c r="D64" i="5"/>
  <c r="D72" i="5"/>
  <c r="D85" i="5"/>
  <c r="D142" i="5"/>
  <c r="D169" i="5"/>
  <c r="D39" i="5"/>
  <c r="D78" i="5"/>
  <c r="D190" i="5"/>
  <c r="D62" i="5"/>
  <c r="D48" i="5"/>
  <c r="D135" i="5"/>
  <c r="D168" i="5"/>
  <c r="D60" i="5"/>
  <c r="D122" i="5"/>
  <c r="D183" i="5"/>
  <c r="D174" i="5"/>
  <c r="D101" i="5"/>
  <c r="D86" i="5"/>
  <c r="D90" i="5"/>
  <c r="D65" i="5"/>
  <c r="D53" i="5"/>
  <c r="D36" i="5"/>
  <c r="D69" i="5"/>
  <c r="D93" i="5"/>
  <c r="D49" i="5"/>
  <c r="D128" i="5"/>
  <c r="D34" i="5"/>
  <c r="D50" i="5"/>
  <c r="D189" i="5"/>
  <c r="D116" i="5"/>
  <c r="D158" i="5"/>
  <c r="D110" i="5"/>
  <c r="D191" i="5"/>
  <c r="D42" i="5"/>
  <c r="D182" i="5"/>
  <c r="D81" i="5"/>
  <c r="D154" i="5"/>
  <c r="D113" i="5"/>
  <c r="D114" i="5"/>
  <c r="D185" i="5"/>
  <c r="D132" i="5"/>
  <c r="D47" i="5"/>
  <c r="D131" i="5"/>
  <c r="D106" i="5"/>
  <c r="D82" i="5"/>
  <c r="D96" i="5"/>
  <c r="D159" i="5"/>
  <c r="D162" i="5"/>
  <c r="D66" i="5"/>
  <c r="D179" i="5"/>
  <c r="D71" i="5"/>
  <c r="D31" i="5"/>
  <c r="D164" i="5"/>
  <c r="D41" i="5"/>
  <c r="D120" i="5"/>
  <c r="D152" i="5"/>
  <c r="D117" i="5"/>
  <c r="D97" i="5"/>
  <c r="D91" i="5"/>
  <c r="D151" i="5"/>
  <c r="D129" i="5"/>
  <c r="D177" i="5"/>
  <c r="D24" i="5"/>
  <c r="D127" i="5"/>
  <c r="D146" i="5"/>
  <c r="D124" i="5"/>
  <c r="D61" i="5"/>
  <c r="D37" i="5"/>
  <c r="D80" i="5"/>
  <c r="D155" i="5"/>
  <c r="D107" i="5"/>
  <c r="D165" i="5"/>
  <c r="D167" i="5"/>
  <c r="D149" i="5"/>
  <c r="D52" i="5"/>
  <c r="D89" i="5"/>
  <c r="D28" i="5"/>
  <c r="D194" i="5"/>
  <c r="D88" i="5"/>
  <c r="D94" i="5"/>
  <c r="D70" i="5"/>
  <c r="D170" i="5"/>
  <c r="D87" i="5"/>
  <c r="D133" i="5"/>
  <c r="D79" i="5"/>
  <c r="D56" i="5"/>
  <c r="D173" i="5"/>
  <c r="D57" i="5"/>
  <c r="D121" i="5"/>
  <c r="D44" i="5"/>
  <c r="D140" i="5"/>
  <c r="D108" i="5"/>
  <c r="D92" i="5"/>
  <c r="D125" i="5"/>
  <c r="D30" i="5"/>
  <c r="D143" i="5"/>
  <c r="D134" i="5"/>
  <c r="D137" i="5"/>
  <c r="D67" i="5"/>
  <c r="D43" i="5"/>
  <c r="D147" i="5"/>
  <c r="D139" i="5"/>
  <c r="D75" i="5"/>
  <c r="D118" i="5"/>
  <c r="D171" i="5"/>
  <c r="D148" i="5"/>
  <c r="D63" i="5"/>
  <c r="D144" i="5"/>
  <c r="D76" i="5"/>
  <c r="D123" i="5"/>
  <c r="D210" i="5" l="1"/>
  <c r="B6" i="2" l="1"/>
  <c r="C23" i="5"/>
  <c r="D23" i="5"/>
</calcChain>
</file>

<file path=xl/sharedStrings.xml><?xml version="1.0" encoding="utf-8"?>
<sst xmlns="http://schemas.openxmlformats.org/spreadsheetml/2006/main" count="843" uniqueCount="834">
  <si>
    <t>Outil de facturation WikiCréa</t>
  </si>
  <si>
    <t>Vos données</t>
  </si>
  <si>
    <t>Saisir dans les cases vertes uniquement</t>
  </si>
  <si>
    <t>oui</t>
  </si>
  <si>
    <t>non</t>
  </si>
  <si>
    <t>Votre nom ou raison sociale :</t>
  </si>
  <si>
    <t>ELINEA</t>
  </si>
  <si>
    <t>Moyens de règlement clients :</t>
  </si>
  <si>
    <t>Complément raison sociale :</t>
  </si>
  <si>
    <t xml:space="preserve">S.A.R.L. au capital de … </t>
  </si>
  <si>
    <t>chèque</t>
  </si>
  <si>
    <t>Adresse de votre siège :</t>
  </si>
  <si>
    <t>15 côte du Ruis</t>
  </si>
  <si>
    <t>virement</t>
  </si>
  <si>
    <t>Code postal :</t>
  </si>
  <si>
    <t>carte bancaire</t>
  </si>
  <si>
    <t>Ville :</t>
  </si>
  <si>
    <t>Clermont-Ferrand</t>
  </si>
  <si>
    <t>espèces</t>
  </si>
  <si>
    <t>Téléphone :</t>
  </si>
  <si>
    <t>06 27 71 00 00</t>
  </si>
  <si>
    <t>Numéro Siret :</t>
  </si>
  <si>
    <t>519 787 999 00011</t>
  </si>
  <si>
    <t>Numéro de TVA intracommunautaire (si applicable) :</t>
  </si>
  <si>
    <t>FR895645875</t>
  </si>
  <si>
    <t>Taux de TVA :</t>
  </si>
  <si>
    <t>Taux 0</t>
  </si>
  <si>
    <t>Taux 1</t>
  </si>
  <si>
    <t>Taux 2</t>
  </si>
  <si>
    <t>Taux 3</t>
  </si>
  <si>
    <t>Etes-vous exonéré de TVA ? (par exemple oui si vous êtes en micro-entreprise)</t>
  </si>
  <si>
    <t>Type</t>
  </si>
  <si>
    <t>Nom prénom ou raison sociale</t>
  </si>
  <si>
    <t>Adresse</t>
  </si>
  <si>
    <t>C. postal</t>
  </si>
  <si>
    <t>Ville</t>
  </si>
  <si>
    <t>Téléphone</t>
  </si>
  <si>
    <t>Portable</t>
  </si>
  <si>
    <t>Site internet</t>
  </si>
  <si>
    <t>E-mail</t>
  </si>
  <si>
    <t>Remarques</t>
  </si>
  <si>
    <t>David Durand</t>
  </si>
  <si>
    <t>01200</t>
  </si>
  <si>
    <t>Nantes</t>
  </si>
  <si>
    <t>02 60 60 60 60</t>
  </si>
  <si>
    <t>SARL Dubois</t>
  </si>
  <si>
    <t>7 avenue des Croates</t>
  </si>
  <si>
    <t>12000</t>
  </si>
  <si>
    <t>Rodez</t>
  </si>
  <si>
    <t>05 60 60 60 60</t>
  </si>
  <si>
    <t>Ne pas intercaler de ligne ; ne pas laisser de ligne vierge</t>
  </si>
  <si>
    <t>Produits et services</t>
  </si>
  <si>
    <t>Etude de la marge :</t>
  </si>
  <si>
    <t>Taux TVA</t>
  </si>
  <si>
    <t>Coeff. marge</t>
  </si>
  <si>
    <t>Onglet automatique, ne pas modifier</t>
  </si>
  <si>
    <t>Vous pouvez consulter, imprimer ou transformer en PDF cette facture</t>
  </si>
  <si>
    <t>Date :</t>
  </si>
  <si>
    <t/>
  </si>
  <si>
    <t>A :</t>
  </si>
  <si>
    <t>Adresse :</t>
  </si>
  <si>
    <t>Échéance :</t>
  </si>
  <si>
    <t>Règlement :</t>
  </si>
  <si>
    <t>Merci pour votre confiance</t>
  </si>
  <si>
    <t>contrôle :</t>
  </si>
  <si>
    <t>Besoin du mot de passe pour déverrouiller ce document ? Cliquez ici :</t>
  </si>
  <si>
    <t>https://www.projetentreprise.fr/produit/mot-de-passe-du-facturier-excel/</t>
  </si>
  <si>
    <t>Le déverrouillage vous permettra notamment d'ajouter votre logo et de faire apparaître plus de lignes.</t>
  </si>
  <si>
    <t>Chiffre d'affaires</t>
  </si>
  <si>
    <t>Ceci est un onglet de consultation, pas de modification possible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</si>
  <si>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</si>
  <si>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</si>
  <si>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</si>
  <si>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</si>
  <si>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</si>
  <si>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</si>
  <si>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</si>
  <si>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</si>
  <si>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</si>
  <si>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</si>
  <si>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</si>
  <si>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</si>
  <si>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</si>
  <si>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Besoin du mot de passe pour déverrouiller ce document ? Cliquez ici</t>
  </si>
  <si>
    <t>Indépendant</t>
  </si>
  <si>
    <t>Langue 1</t>
  </si>
  <si>
    <t>Numéro Interprète</t>
  </si>
  <si>
    <t>Base interprètes</t>
  </si>
  <si>
    <t>Saisissez vos interprètes ici (cases vertes uniquement)</t>
  </si>
  <si>
    <r>
      <t xml:space="preserve">Pour trouver un interprète ou une langue plus rapidement, faire </t>
    </r>
    <r>
      <rPr>
        <b/>
        <sz val="14"/>
        <color theme="9"/>
        <rFont val="Calibri"/>
        <family val="2"/>
        <scheme val="minor"/>
      </rPr>
      <t>Ctrl + touche F et saisissez votre recherche</t>
    </r>
  </si>
  <si>
    <t>I00001</t>
  </si>
  <si>
    <t>I00002</t>
  </si>
  <si>
    <t>I00003</t>
  </si>
  <si>
    <t>I00004</t>
  </si>
  <si>
    <t>I00005</t>
  </si>
  <si>
    <t>I00006</t>
  </si>
  <si>
    <t>I00007</t>
  </si>
  <si>
    <t>I00008</t>
  </si>
  <si>
    <t>I00009</t>
  </si>
  <si>
    <t>I00010</t>
  </si>
  <si>
    <t>I00011</t>
  </si>
  <si>
    <t>I00012</t>
  </si>
  <si>
    <t>I00013</t>
  </si>
  <si>
    <t>I00014</t>
  </si>
  <si>
    <t>I00015</t>
  </si>
  <si>
    <t>I00016</t>
  </si>
  <si>
    <t>I00017</t>
  </si>
  <si>
    <t>I00018</t>
  </si>
  <si>
    <t>I00019</t>
  </si>
  <si>
    <t>I00020</t>
  </si>
  <si>
    <t>I00021</t>
  </si>
  <si>
    <t>I00022</t>
  </si>
  <si>
    <t>I00023</t>
  </si>
  <si>
    <t>I00024</t>
  </si>
  <si>
    <t>I00025</t>
  </si>
  <si>
    <t>I00026</t>
  </si>
  <si>
    <t>I00027</t>
  </si>
  <si>
    <t>I00028</t>
  </si>
  <si>
    <t>I00029</t>
  </si>
  <si>
    <t>I00030</t>
  </si>
  <si>
    <t>I00031</t>
  </si>
  <si>
    <t>I00032</t>
  </si>
  <si>
    <t>I00033</t>
  </si>
  <si>
    <t>I00034</t>
  </si>
  <si>
    <t>I00035</t>
  </si>
  <si>
    <t>I00036</t>
  </si>
  <si>
    <t>I00037</t>
  </si>
  <si>
    <t>I00038</t>
  </si>
  <si>
    <t>I00039</t>
  </si>
  <si>
    <t>I00040</t>
  </si>
  <si>
    <t>I00041</t>
  </si>
  <si>
    <t>I00042</t>
  </si>
  <si>
    <t>I00043</t>
  </si>
  <si>
    <t>I00044</t>
  </si>
  <si>
    <t>I00045</t>
  </si>
  <si>
    <t>I00046</t>
  </si>
  <si>
    <t>I00047</t>
  </si>
  <si>
    <t>I00048</t>
  </si>
  <si>
    <t>I00049</t>
  </si>
  <si>
    <t>I00050</t>
  </si>
  <si>
    <t>I00051</t>
  </si>
  <si>
    <t>I00052</t>
  </si>
  <si>
    <t>I00053</t>
  </si>
  <si>
    <t>I00054</t>
  </si>
  <si>
    <t>I00055</t>
  </si>
  <si>
    <t>I00056</t>
  </si>
  <si>
    <t>I00057</t>
  </si>
  <si>
    <t>I00058</t>
  </si>
  <si>
    <t>I00059</t>
  </si>
  <si>
    <t>I00060</t>
  </si>
  <si>
    <t>I00061</t>
  </si>
  <si>
    <t>I00062</t>
  </si>
  <si>
    <t>I00063</t>
  </si>
  <si>
    <t>I00064</t>
  </si>
  <si>
    <t>I00065</t>
  </si>
  <si>
    <t>I00066</t>
  </si>
  <si>
    <t>I00067</t>
  </si>
  <si>
    <t>I00068</t>
  </si>
  <si>
    <t>I00069</t>
  </si>
  <si>
    <t>I00070</t>
  </si>
  <si>
    <t>I00071</t>
  </si>
  <si>
    <t>I00072</t>
  </si>
  <si>
    <t>I00073</t>
  </si>
  <si>
    <t>I00074</t>
  </si>
  <si>
    <t>I00075</t>
  </si>
  <si>
    <t>I00076</t>
  </si>
  <si>
    <t>I00077</t>
  </si>
  <si>
    <t>I00078</t>
  </si>
  <si>
    <t>I00079</t>
  </si>
  <si>
    <t>I00080</t>
  </si>
  <si>
    <t>I00081</t>
  </si>
  <si>
    <t>I00082</t>
  </si>
  <si>
    <t>I00083</t>
  </si>
  <si>
    <t>I00084</t>
  </si>
  <si>
    <t>I00085</t>
  </si>
  <si>
    <t>I00086</t>
  </si>
  <si>
    <t>I00087</t>
  </si>
  <si>
    <t>I00088</t>
  </si>
  <si>
    <t>I00089</t>
  </si>
  <si>
    <t>I00090</t>
  </si>
  <si>
    <t>I00091</t>
  </si>
  <si>
    <t>I00092</t>
  </si>
  <si>
    <t>I00093</t>
  </si>
  <si>
    <t>I00094</t>
  </si>
  <si>
    <t>I00095</t>
  </si>
  <si>
    <t>I00096</t>
  </si>
  <si>
    <t>I00097</t>
  </si>
  <si>
    <t>I00098</t>
  </si>
  <si>
    <t>I00099</t>
  </si>
  <si>
    <t>I00100</t>
  </si>
  <si>
    <t>I00101</t>
  </si>
  <si>
    <t>I00102</t>
  </si>
  <si>
    <t>I00103</t>
  </si>
  <si>
    <t>I00104</t>
  </si>
  <si>
    <t>I00105</t>
  </si>
  <si>
    <t>I00106</t>
  </si>
  <si>
    <t>I00107</t>
  </si>
  <si>
    <t>I00108</t>
  </si>
  <si>
    <t>I00109</t>
  </si>
  <si>
    <t>I00110</t>
  </si>
  <si>
    <t>I00111</t>
  </si>
  <si>
    <t>I00112</t>
  </si>
  <si>
    <t>I00113</t>
  </si>
  <si>
    <t>I00114</t>
  </si>
  <si>
    <t>I00115</t>
  </si>
  <si>
    <t>I00116</t>
  </si>
  <si>
    <t>I00117</t>
  </si>
  <si>
    <t>I00118</t>
  </si>
  <si>
    <t>I00119</t>
  </si>
  <si>
    <t>I00120</t>
  </si>
  <si>
    <t>I00121</t>
  </si>
  <si>
    <t>I00122</t>
  </si>
  <si>
    <t>I00123</t>
  </si>
  <si>
    <t>I00124</t>
  </si>
  <si>
    <t>I00125</t>
  </si>
  <si>
    <t>I00126</t>
  </si>
  <si>
    <t>I00127</t>
  </si>
  <si>
    <t>I00128</t>
  </si>
  <si>
    <t>I00129</t>
  </si>
  <si>
    <t>I00130</t>
  </si>
  <si>
    <t>I00131</t>
  </si>
  <si>
    <t>I00132</t>
  </si>
  <si>
    <t>I00133</t>
  </si>
  <si>
    <t>I00134</t>
  </si>
  <si>
    <t>I00135</t>
  </si>
  <si>
    <t>I00136</t>
  </si>
  <si>
    <t>I00137</t>
  </si>
  <si>
    <t>I00138</t>
  </si>
  <si>
    <t>I00139</t>
  </si>
  <si>
    <t>I00140</t>
  </si>
  <si>
    <t>I00141</t>
  </si>
  <si>
    <t>I00142</t>
  </si>
  <si>
    <t>I00143</t>
  </si>
  <si>
    <t>I00144</t>
  </si>
  <si>
    <t>I00145</t>
  </si>
  <si>
    <t>I00146</t>
  </si>
  <si>
    <t>I00147</t>
  </si>
  <si>
    <t>I00148</t>
  </si>
  <si>
    <t>I00149</t>
  </si>
  <si>
    <t>I00150</t>
  </si>
  <si>
    <t>I00151</t>
  </si>
  <si>
    <t>I00152</t>
  </si>
  <si>
    <t>I00153</t>
  </si>
  <si>
    <t>I00154</t>
  </si>
  <si>
    <t>I00155</t>
  </si>
  <si>
    <t>I00156</t>
  </si>
  <si>
    <t>I00157</t>
  </si>
  <si>
    <t>I00158</t>
  </si>
  <si>
    <t>I00159</t>
  </si>
  <si>
    <t>I00160</t>
  </si>
  <si>
    <t>I00161</t>
  </si>
  <si>
    <t>I00162</t>
  </si>
  <si>
    <t>I00163</t>
  </si>
  <si>
    <t>I00164</t>
  </si>
  <si>
    <t>I00165</t>
  </si>
  <si>
    <t>I00166</t>
  </si>
  <si>
    <t>I00167</t>
  </si>
  <si>
    <t>I00168</t>
  </si>
  <si>
    <t>I00169</t>
  </si>
  <si>
    <t>I00170</t>
  </si>
  <si>
    <t>I00171</t>
  </si>
  <si>
    <t>I00172</t>
  </si>
  <si>
    <t>I00173</t>
  </si>
  <si>
    <t>I00174</t>
  </si>
  <si>
    <t>I00175</t>
  </si>
  <si>
    <t>I00176</t>
  </si>
  <si>
    <t>I00177</t>
  </si>
  <si>
    <t>I00178</t>
  </si>
  <si>
    <t>I00179</t>
  </si>
  <si>
    <t>I00180</t>
  </si>
  <si>
    <t>I00181</t>
  </si>
  <si>
    <t>I00182</t>
  </si>
  <si>
    <t>I00183</t>
  </si>
  <si>
    <t>I00184</t>
  </si>
  <si>
    <t>I00185</t>
  </si>
  <si>
    <t>I00186</t>
  </si>
  <si>
    <t>I00187</t>
  </si>
  <si>
    <t>I00188</t>
  </si>
  <si>
    <t>I00189</t>
  </si>
  <si>
    <t>I00190</t>
  </si>
  <si>
    <t>I00191</t>
  </si>
  <si>
    <t>I00192</t>
  </si>
  <si>
    <t>I00193</t>
  </si>
  <si>
    <t>I00194</t>
  </si>
  <si>
    <t>I00195</t>
  </si>
  <si>
    <t>I00196</t>
  </si>
  <si>
    <t>I00197</t>
  </si>
  <si>
    <t>I00198</t>
  </si>
  <si>
    <t>I00199</t>
  </si>
  <si>
    <t>I00200</t>
  </si>
  <si>
    <t>I00201</t>
  </si>
  <si>
    <t>I00202</t>
  </si>
  <si>
    <t>I00203</t>
  </si>
  <si>
    <t>I00204</t>
  </si>
  <si>
    <t>I00205</t>
  </si>
  <si>
    <t>I00206</t>
  </si>
  <si>
    <t>I00207</t>
  </si>
  <si>
    <t>I00208</t>
  </si>
  <si>
    <t>I00209</t>
  </si>
  <si>
    <t>I00210</t>
  </si>
  <si>
    <t>I00211</t>
  </si>
  <si>
    <t>I00212</t>
  </si>
  <si>
    <t>I00213</t>
  </si>
  <si>
    <t>I00214</t>
  </si>
  <si>
    <t>I00215</t>
  </si>
  <si>
    <t>I00216</t>
  </si>
  <si>
    <t>I00217</t>
  </si>
  <si>
    <t>I00218</t>
  </si>
  <si>
    <t>I00219</t>
  </si>
  <si>
    <t>I00220</t>
  </si>
  <si>
    <t>I00221</t>
  </si>
  <si>
    <t>I00222</t>
  </si>
  <si>
    <t>I00223</t>
  </si>
  <si>
    <t>I00224</t>
  </si>
  <si>
    <t>I00225</t>
  </si>
  <si>
    <t>I00226</t>
  </si>
  <si>
    <t>I00227</t>
  </si>
  <si>
    <t>I00228</t>
  </si>
  <si>
    <t>I00229</t>
  </si>
  <si>
    <t>I00230</t>
  </si>
  <si>
    <t>I00231</t>
  </si>
  <si>
    <t>I00232</t>
  </si>
  <si>
    <t>I00233</t>
  </si>
  <si>
    <t>I00234</t>
  </si>
  <si>
    <t>I00235</t>
  </si>
  <si>
    <t>I00236</t>
  </si>
  <si>
    <t>I00237</t>
  </si>
  <si>
    <t>I00238</t>
  </si>
  <si>
    <t>I00239</t>
  </si>
  <si>
    <t>I00240</t>
  </si>
  <si>
    <t>I00241</t>
  </si>
  <si>
    <t>I00242</t>
  </si>
  <si>
    <t>I00243</t>
  </si>
  <si>
    <t>I00244</t>
  </si>
  <si>
    <t>I00245</t>
  </si>
  <si>
    <t>I00246</t>
  </si>
  <si>
    <t>I00247</t>
  </si>
  <si>
    <t>I00248</t>
  </si>
  <si>
    <t>I00249</t>
  </si>
  <si>
    <t>I00250</t>
  </si>
  <si>
    <t>I00251</t>
  </si>
  <si>
    <t>I00252</t>
  </si>
  <si>
    <t>I00253</t>
  </si>
  <si>
    <t>I00254</t>
  </si>
  <si>
    <t>I00255</t>
  </si>
  <si>
    <t>I00256</t>
  </si>
  <si>
    <t>I00257</t>
  </si>
  <si>
    <t>I00258</t>
  </si>
  <si>
    <t>I00259</t>
  </si>
  <si>
    <t>I00260</t>
  </si>
  <si>
    <t>I00261</t>
  </si>
  <si>
    <t>I00262</t>
  </si>
  <si>
    <t>I00263</t>
  </si>
  <si>
    <t>I00264</t>
  </si>
  <si>
    <t>I00265</t>
  </si>
  <si>
    <t>I00266</t>
  </si>
  <si>
    <t>I00267</t>
  </si>
  <si>
    <t>I00268</t>
  </si>
  <si>
    <t>I00269</t>
  </si>
  <si>
    <t>I00270</t>
  </si>
  <si>
    <t>I00271</t>
  </si>
  <si>
    <t>I00272</t>
  </si>
  <si>
    <t>I00273</t>
  </si>
  <si>
    <t>I00274</t>
  </si>
  <si>
    <t>I00275</t>
  </si>
  <si>
    <t>I00276</t>
  </si>
  <si>
    <t>I00277</t>
  </si>
  <si>
    <t>I00278</t>
  </si>
  <si>
    <t>I00279</t>
  </si>
  <si>
    <t>I00280</t>
  </si>
  <si>
    <t>I00281</t>
  </si>
  <si>
    <t>I00282</t>
  </si>
  <si>
    <t>I00283</t>
  </si>
  <si>
    <t>I00284</t>
  </si>
  <si>
    <t>I00285</t>
  </si>
  <si>
    <t>I00286</t>
  </si>
  <si>
    <t>I00287</t>
  </si>
  <si>
    <t>I00288</t>
  </si>
  <si>
    <t>I00289</t>
  </si>
  <si>
    <t>I00290</t>
  </si>
  <si>
    <t>I00291</t>
  </si>
  <si>
    <t>I00292</t>
  </si>
  <si>
    <t>I00293</t>
  </si>
  <si>
    <t>I00294</t>
  </si>
  <si>
    <t>I00295</t>
  </si>
  <si>
    <t>I00296</t>
  </si>
  <si>
    <t>I00297</t>
  </si>
  <si>
    <t>I00298</t>
  </si>
  <si>
    <t>I00299</t>
  </si>
  <si>
    <t>I00300</t>
  </si>
  <si>
    <t>I00301</t>
  </si>
  <si>
    <t>I00302</t>
  </si>
  <si>
    <t>I00303</t>
  </si>
  <si>
    <t>I00304</t>
  </si>
  <si>
    <t>I00305</t>
  </si>
  <si>
    <t>I00306</t>
  </si>
  <si>
    <t>I00307</t>
  </si>
  <si>
    <t>I00308</t>
  </si>
  <si>
    <t>I00309</t>
  </si>
  <si>
    <t>I00310</t>
  </si>
  <si>
    <t>I00311</t>
  </si>
  <si>
    <t>I00312</t>
  </si>
  <si>
    <t>I00313</t>
  </si>
  <si>
    <t>I00314</t>
  </si>
  <si>
    <t>I00315</t>
  </si>
  <si>
    <t>I00316</t>
  </si>
  <si>
    <t>I00317</t>
  </si>
  <si>
    <t>I00318</t>
  </si>
  <si>
    <t>I00319</t>
  </si>
  <si>
    <t>I00320</t>
  </si>
  <si>
    <t>I00321</t>
  </si>
  <si>
    <t>I00322</t>
  </si>
  <si>
    <t>I00323</t>
  </si>
  <si>
    <t>I00324</t>
  </si>
  <si>
    <t>I00325</t>
  </si>
  <si>
    <t>I00326</t>
  </si>
  <si>
    <t>I00327</t>
  </si>
  <si>
    <t>I00328</t>
  </si>
  <si>
    <t>I00329</t>
  </si>
  <si>
    <t>I00330</t>
  </si>
  <si>
    <t>I00331</t>
  </si>
  <si>
    <t>I00332</t>
  </si>
  <si>
    <t>I00333</t>
  </si>
  <si>
    <t>I00334</t>
  </si>
  <si>
    <t>I00335</t>
  </si>
  <si>
    <t>I00336</t>
  </si>
  <si>
    <t>I00337</t>
  </si>
  <si>
    <t>I00338</t>
  </si>
  <si>
    <t>I00339</t>
  </si>
  <si>
    <t>I00340</t>
  </si>
  <si>
    <t>I00341</t>
  </si>
  <si>
    <t>I00342</t>
  </si>
  <si>
    <t>I00343</t>
  </si>
  <si>
    <t>I00344</t>
  </si>
  <si>
    <t>I00345</t>
  </si>
  <si>
    <t>I00346</t>
  </si>
  <si>
    <t>I00347</t>
  </si>
  <si>
    <t>I00348</t>
  </si>
  <si>
    <t>I00349</t>
  </si>
  <si>
    <t>I00350</t>
  </si>
  <si>
    <t>I00351</t>
  </si>
  <si>
    <t>I00352</t>
  </si>
  <si>
    <t>I00353</t>
  </si>
  <si>
    <t>I00354</t>
  </si>
  <si>
    <t>I00355</t>
  </si>
  <si>
    <t>I00356</t>
  </si>
  <si>
    <t>I00357</t>
  </si>
  <si>
    <t>I00358</t>
  </si>
  <si>
    <t>I00359</t>
  </si>
  <si>
    <t>I00360</t>
  </si>
  <si>
    <t>I00361</t>
  </si>
  <si>
    <t>I00362</t>
  </si>
  <si>
    <t>I00363</t>
  </si>
  <si>
    <t>I00364</t>
  </si>
  <si>
    <t>I00365</t>
  </si>
  <si>
    <t>I00366</t>
  </si>
  <si>
    <t>I00367</t>
  </si>
  <si>
    <t>I00368</t>
  </si>
  <si>
    <t>I00369</t>
  </si>
  <si>
    <t>I00370</t>
  </si>
  <si>
    <t>I00371</t>
  </si>
  <si>
    <t>I00372</t>
  </si>
  <si>
    <t>I00373</t>
  </si>
  <si>
    <t>I00374</t>
  </si>
  <si>
    <t>I00375</t>
  </si>
  <si>
    <t>I00376</t>
  </si>
  <si>
    <t>I00377</t>
  </si>
  <si>
    <t>I00378</t>
  </si>
  <si>
    <t>I00379</t>
  </si>
  <si>
    <t>I00380</t>
  </si>
  <si>
    <t>I00381</t>
  </si>
  <si>
    <t>I00382</t>
  </si>
  <si>
    <t>I00383</t>
  </si>
  <si>
    <t>I00384</t>
  </si>
  <si>
    <t>I00385</t>
  </si>
  <si>
    <t>I00386</t>
  </si>
  <si>
    <t>I00387</t>
  </si>
  <si>
    <t>I00388</t>
  </si>
  <si>
    <t>I00389</t>
  </si>
  <si>
    <t>I00390</t>
  </si>
  <si>
    <t>I00391</t>
  </si>
  <si>
    <t>I00392</t>
  </si>
  <si>
    <t>I00393</t>
  </si>
  <si>
    <t>I00394</t>
  </si>
  <si>
    <t>I00395</t>
  </si>
  <si>
    <t>I00396</t>
  </si>
  <si>
    <t>I00397</t>
  </si>
  <si>
    <t>I00398</t>
  </si>
  <si>
    <t>I00399</t>
  </si>
  <si>
    <t>I00400</t>
  </si>
  <si>
    <t>I00401</t>
  </si>
  <si>
    <t>I00402</t>
  </si>
  <si>
    <t>I00403</t>
  </si>
  <si>
    <t>I00404</t>
  </si>
  <si>
    <t>I00405</t>
  </si>
  <si>
    <t>I00406</t>
  </si>
  <si>
    <t>I00407</t>
  </si>
  <si>
    <t>I00408</t>
  </si>
  <si>
    <t>I00409</t>
  </si>
  <si>
    <t>I00410</t>
  </si>
  <si>
    <t>I00411</t>
  </si>
  <si>
    <t>I00412</t>
  </si>
  <si>
    <t>I00413</t>
  </si>
  <si>
    <t>I00414</t>
  </si>
  <si>
    <t>I00415</t>
  </si>
  <si>
    <t>I00416</t>
  </si>
  <si>
    <t>I00417</t>
  </si>
  <si>
    <t>I00418</t>
  </si>
  <si>
    <t>I00419</t>
  </si>
  <si>
    <t>I00420</t>
  </si>
  <si>
    <t>I00421</t>
  </si>
  <si>
    <t>I00422</t>
  </si>
  <si>
    <t>I00423</t>
  </si>
  <si>
    <t>I00424</t>
  </si>
  <si>
    <t>I00425</t>
  </si>
  <si>
    <t>I00426</t>
  </si>
  <si>
    <t>I00427</t>
  </si>
  <si>
    <t>I00428</t>
  </si>
  <si>
    <t>I00429</t>
  </si>
  <si>
    <t>I00430</t>
  </si>
  <si>
    <t>I00431</t>
  </si>
  <si>
    <t>I00432</t>
  </si>
  <si>
    <t>I00433</t>
  </si>
  <si>
    <t>I00434</t>
  </si>
  <si>
    <t>I00435</t>
  </si>
  <si>
    <t>I00436</t>
  </si>
  <si>
    <t>I00437</t>
  </si>
  <si>
    <t>I00438</t>
  </si>
  <si>
    <t>I00439</t>
  </si>
  <si>
    <t>I00440</t>
  </si>
  <si>
    <t>I00441</t>
  </si>
  <si>
    <t>I00442</t>
  </si>
  <si>
    <t>I00443</t>
  </si>
  <si>
    <t>I00444</t>
  </si>
  <si>
    <t>I00445</t>
  </si>
  <si>
    <t>I00446</t>
  </si>
  <si>
    <t>I00447</t>
  </si>
  <si>
    <t>I00448</t>
  </si>
  <si>
    <t>I00449</t>
  </si>
  <si>
    <t>I00450</t>
  </si>
  <si>
    <t>I00451</t>
  </si>
  <si>
    <t>I00452</t>
  </si>
  <si>
    <t>I00453</t>
  </si>
  <si>
    <t>I00454</t>
  </si>
  <si>
    <t>I00455</t>
  </si>
  <si>
    <t>I00456</t>
  </si>
  <si>
    <t>I00457</t>
  </si>
  <si>
    <t>I00458</t>
  </si>
  <si>
    <t>I00459</t>
  </si>
  <si>
    <t>I00460</t>
  </si>
  <si>
    <t>I00461</t>
  </si>
  <si>
    <t>I00462</t>
  </si>
  <si>
    <t>I00463</t>
  </si>
  <si>
    <t>I00464</t>
  </si>
  <si>
    <t>I00465</t>
  </si>
  <si>
    <t>I00466</t>
  </si>
  <si>
    <t>I00467</t>
  </si>
  <si>
    <t>I00468</t>
  </si>
  <si>
    <t>I00469</t>
  </si>
  <si>
    <t>I00470</t>
  </si>
  <si>
    <t>I00471</t>
  </si>
  <si>
    <t>I00472</t>
  </si>
  <si>
    <t>I00473</t>
  </si>
  <si>
    <t>I00474</t>
  </si>
  <si>
    <t>I00475</t>
  </si>
  <si>
    <t>I00476</t>
  </si>
  <si>
    <t>I00477</t>
  </si>
  <si>
    <t>I00478</t>
  </si>
  <si>
    <t>I00479</t>
  </si>
  <si>
    <t>I00480</t>
  </si>
  <si>
    <t>I00481</t>
  </si>
  <si>
    <t>I00482</t>
  </si>
  <si>
    <t>I00483</t>
  </si>
  <si>
    <t>I00484</t>
  </si>
  <si>
    <t>I00485</t>
  </si>
  <si>
    <t>I00486</t>
  </si>
  <si>
    <t>I00487</t>
  </si>
  <si>
    <t>I00488</t>
  </si>
  <si>
    <t>I00489</t>
  </si>
  <si>
    <t>I00490</t>
  </si>
  <si>
    <t>I00491</t>
  </si>
  <si>
    <t>I00492</t>
  </si>
  <si>
    <t>I00493</t>
  </si>
  <si>
    <t>I00494</t>
  </si>
  <si>
    <t>I00495</t>
  </si>
  <si>
    <t>I00496</t>
  </si>
  <si>
    <t>I00497</t>
  </si>
  <si>
    <t>I00498</t>
  </si>
  <si>
    <t>I00499</t>
  </si>
  <si>
    <t>I00500</t>
  </si>
  <si>
    <t>I00501</t>
  </si>
  <si>
    <t>I00502</t>
  </si>
  <si>
    <t>I00503</t>
  </si>
  <si>
    <t>I00504</t>
  </si>
  <si>
    <t>I00505</t>
  </si>
  <si>
    <t>I00506</t>
  </si>
  <si>
    <t>I00507</t>
  </si>
  <si>
    <t>I00508</t>
  </si>
  <si>
    <t>I00509</t>
  </si>
  <si>
    <t>I00510</t>
  </si>
  <si>
    <t>I00511</t>
  </si>
  <si>
    <t>I00512</t>
  </si>
  <si>
    <t>I00513</t>
  </si>
  <si>
    <t>I00514</t>
  </si>
  <si>
    <t>I00515</t>
  </si>
  <si>
    <t>I00516</t>
  </si>
  <si>
    <t>I00517</t>
  </si>
  <si>
    <t>I00518</t>
  </si>
  <si>
    <t>I00519</t>
  </si>
  <si>
    <t>I00520</t>
  </si>
  <si>
    <t>I00521</t>
  </si>
  <si>
    <t>I00522</t>
  </si>
  <si>
    <t>I00523</t>
  </si>
  <si>
    <t>I00524</t>
  </si>
  <si>
    <t>I00525</t>
  </si>
  <si>
    <t>I00526</t>
  </si>
  <si>
    <t>I00527</t>
  </si>
  <si>
    <t>I00528</t>
  </si>
  <si>
    <t>I00529</t>
  </si>
  <si>
    <t>I00530</t>
  </si>
  <si>
    <t>I00531</t>
  </si>
  <si>
    <t>I00532</t>
  </si>
  <si>
    <t>I00533</t>
  </si>
  <si>
    <t>I00534</t>
  </si>
  <si>
    <t>I00535</t>
  </si>
  <si>
    <t>I00536</t>
  </si>
  <si>
    <t>I00537</t>
  </si>
  <si>
    <t>I00538</t>
  </si>
  <si>
    <t>I00539</t>
  </si>
  <si>
    <t>I00540</t>
  </si>
  <si>
    <t>I00541</t>
  </si>
  <si>
    <t>I00542</t>
  </si>
  <si>
    <t>I00543</t>
  </si>
  <si>
    <t>I00544</t>
  </si>
  <si>
    <t>I00545</t>
  </si>
  <si>
    <t>I00546</t>
  </si>
  <si>
    <t>I00547</t>
  </si>
  <si>
    <t>I00548</t>
  </si>
  <si>
    <t>I00549</t>
  </si>
  <si>
    <t>I00550</t>
  </si>
  <si>
    <t>I00551</t>
  </si>
  <si>
    <t>I00552</t>
  </si>
  <si>
    <t>I00553</t>
  </si>
  <si>
    <t>I00554</t>
  </si>
  <si>
    <t>I00555</t>
  </si>
  <si>
    <t>I00556</t>
  </si>
  <si>
    <t>I00557</t>
  </si>
  <si>
    <t>I00558</t>
  </si>
  <si>
    <t>I00559</t>
  </si>
  <si>
    <t>I00560</t>
  </si>
  <si>
    <t>I00561</t>
  </si>
  <si>
    <t>I00562</t>
  </si>
  <si>
    <t>I00563</t>
  </si>
  <si>
    <t>I00564</t>
  </si>
  <si>
    <t>I00565</t>
  </si>
  <si>
    <t>I00566</t>
  </si>
  <si>
    <t>I00567</t>
  </si>
  <si>
    <t>I00568</t>
  </si>
  <si>
    <t>I00569</t>
  </si>
  <si>
    <t>I00570</t>
  </si>
  <si>
    <t>I00571</t>
  </si>
  <si>
    <t>I00572</t>
  </si>
  <si>
    <t>I00573</t>
  </si>
  <si>
    <t>I00574</t>
  </si>
  <si>
    <t>I00575</t>
  </si>
  <si>
    <t>I00576</t>
  </si>
  <si>
    <t>I00577</t>
  </si>
  <si>
    <t>I00578</t>
  </si>
  <si>
    <t>I00579</t>
  </si>
  <si>
    <t>I00580</t>
  </si>
  <si>
    <t>I00581</t>
  </si>
  <si>
    <t>I00582</t>
  </si>
  <si>
    <t>I00583</t>
  </si>
  <si>
    <t>I00584</t>
  </si>
  <si>
    <t>I00585</t>
  </si>
  <si>
    <t>I00586</t>
  </si>
  <si>
    <t>I00587</t>
  </si>
  <si>
    <t>I00588</t>
  </si>
  <si>
    <t>I00589</t>
  </si>
  <si>
    <t>I00590</t>
  </si>
  <si>
    <t>I00591</t>
  </si>
  <si>
    <t>I00592</t>
  </si>
  <si>
    <t>I00593</t>
  </si>
  <si>
    <t>I00594</t>
  </si>
  <si>
    <t>I00595</t>
  </si>
  <si>
    <t>I00596</t>
  </si>
  <si>
    <t>I00597</t>
  </si>
  <si>
    <t>I00598</t>
  </si>
  <si>
    <t>I00599</t>
  </si>
  <si>
    <t>I00600</t>
  </si>
  <si>
    <t>I00601</t>
  </si>
  <si>
    <t>I00602</t>
  </si>
  <si>
    <t>I00603</t>
  </si>
  <si>
    <t>I00604</t>
  </si>
  <si>
    <t>I00605</t>
  </si>
  <si>
    <t>I00606</t>
  </si>
  <si>
    <t>I00607</t>
  </si>
  <si>
    <t>I00608</t>
  </si>
  <si>
    <t>I00609</t>
  </si>
  <si>
    <t>I00610</t>
  </si>
  <si>
    <t>I00611</t>
  </si>
  <si>
    <t>I00612</t>
  </si>
  <si>
    <t>I00613</t>
  </si>
  <si>
    <t>I00614</t>
  </si>
  <si>
    <t>I00615</t>
  </si>
  <si>
    <t>I00616</t>
  </si>
  <si>
    <t>I00617</t>
  </si>
  <si>
    <t>I00618</t>
  </si>
  <si>
    <t>I00619</t>
  </si>
  <si>
    <t>I00620</t>
  </si>
  <si>
    <t>I00621</t>
  </si>
  <si>
    <t>I00622</t>
  </si>
  <si>
    <t>I00623</t>
  </si>
  <si>
    <t>I00624</t>
  </si>
  <si>
    <t>I00625</t>
  </si>
  <si>
    <t>I00626</t>
  </si>
  <si>
    <t>I00627</t>
  </si>
  <si>
    <t>I00628</t>
  </si>
  <si>
    <t>I00629</t>
  </si>
  <si>
    <t>I00630</t>
  </si>
  <si>
    <t>I00631</t>
  </si>
  <si>
    <t>I00632</t>
  </si>
  <si>
    <t>I00633</t>
  </si>
  <si>
    <t>I00634</t>
  </si>
  <si>
    <t>I00635</t>
  </si>
  <si>
    <t>I00636</t>
  </si>
  <si>
    <t>I00637</t>
  </si>
  <si>
    <t>I00638</t>
  </si>
  <si>
    <t>I00639</t>
  </si>
  <si>
    <t>I00640</t>
  </si>
  <si>
    <t>I00641</t>
  </si>
  <si>
    <t>I00642</t>
  </si>
  <si>
    <t>I00643</t>
  </si>
  <si>
    <t>I00644</t>
  </si>
  <si>
    <t>I00645</t>
  </si>
  <si>
    <t>I00646</t>
  </si>
  <si>
    <t>I00647</t>
  </si>
  <si>
    <t>I00648</t>
  </si>
  <si>
    <t>I00649</t>
  </si>
  <si>
    <t>I00650</t>
  </si>
  <si>
    <t>I00651</t>
  </si>
  <si>
    <t>I00652</t>
  </si>
  <si>
    <t>I00653</t>
  </si>
  <si>
    <t>I00654</t>
  </si>
  <si>
    <t>I00655</t>
  </si>
  <si>
    <t>I00656</t>
  </si>
  <si>
    <t>I00657</t>
  </si>
  <si>
    <t>I00658</t>
  </si>
  <si>
    <t>I00659</t>
  </si>
  <si>
    <t>I00660</t>
  </si>
  <si>
    <t>I00661</t>
  </si>
  <si>
    <t>I00662</t>
  </si>
  <si>
    <t>I00663</t>
  </si>
  <si>
    <t>I00664</t>
  </si>
  <si>
    <t>I00665</t>
  </si>
  <si>
    <t>I00666</t>
  </si>
  <si>
    <t>I00667</t>
  </si>
  <si>
    <t>I00668</t>
  </si>
  <si>
    <t>I00669</t>
  </si>
  <si>
    <t>I00670</t>
  </si>
  <si>
    <t>I00671</t>
  </si>
  <si>
    <t>I00672</t>
  </si>
  <si>
    <t>I00673</t>
  </si>
  <si>
    <t>I00674</t>
  </si>
  <si>
    <t>I00675</t>
  </si>
  <si>
    <t>I00676</t>
  </si>
  <si>
    <t>I00677</t>
  </si>
  <si>
    <t>I00678</t>
  </si>
  <si>
    <t>I00679</t>
  </si>
  <si>
    <t>I00680</t>
  </si>
  <si>
    <t>I00681</t>
  </si>
  <si>
    <t>I00682</t>
  </si>
  <si>
    <t>I00683</t>
  </si>
  <si>
    <t>I00684</t>
  </si>
  <si>
    <t>I00685</t>
  </si>
  <si>
    <t>I00686</t>
  </si>
  <si>
    <t>I00687</t>
  </si>
  <si>
    <t>I00688</t>
  </si>
  <si>
    <t>I00689</t>
  </si>
  <si>
    <t>I00690</t>
  </si>
  <si>
    <t>I00691</t>
  </si>
  <si>
    <t>I00692</t>
  </si>
  <si>
    <t>I00693</t>
  </si>
  <si>
    <t>I00694</t>
  </si>
  <si>
    <t>I00695</t>
  </si>
  <si>
    <t>I00696</t>
  </si>
  <si>
    <t>I00697</t>
  </si>
  <si>
    <t>I00698</t>
  </si>
  <si>
    <t>I00699</t>
  </si>
  <si>
    <t>I00700</t>
  </si>
  <si>
    <t>I00701</t>
  </si>
  <si>
    <t>I00702</t>
  </si>
  <si>
    <t>I00703</t>
  </si>
  <si>
    <t>I00704</t>
  </si>
  <si>
    <t>I00705</t>
  </si>
  <si>
    <t>I00706</t>
  </si>
  <si>
    <t>I00707</t>
  </si>
  <si>
    <t>I00708</t>
  </si>
  <si>
    <t>I00709</t>
  </si>
  <si>
    <t>I00710</t>
  </si>
  <si>
    <t>I00711</t>
  </si>
  <si>
    <t>I00712</t>
  </si>
  <si>
    <t>I00713</t>
  </si>
  <si>
    <t>I00714</t>
  </si>
  <si>
    <t>I00715</t>
  </si>
  <si>
    <t>I00716</t>
  </si>
  <si>
    <t>I00717</t>
  </si>
  <si>
    <t>I00718</t>
  </si>
  <si>
    <t>I00719</t>
  </si>
  <si>
    <t>I00720</t>
  </si>
  <si>
    <t>I00721</t>
  </si>
  <si>
    <t>I00722</t>
  </si>
  <si>
    <t>I00723</t>
  </si>
  <si>
    <t>I00724</t>
  </si>
  <si>
    <t>I00725</t>
  </si>
  <si>
    <t>I00726</t>
  </si>
  <si>
    <t>I00727</t>
  </si>
  <si>
    <t>I00728</t>
  </si>
  <si>
    <t>I00729</t>
  </si>
  <si>
    <t>I00730</t>
  </si>
  <si>
    <t>I00731</t>
  </si>
  <si>
    <t>Base Intervntions</t>
  </si>
  <si>
    <t>Langue, lieu, journée 1, 2 ou 3</t>
  </si>
  <si>
    <t>Perçu par partenaires € HT</t>
  </si>
  <si>
    <t>facturer tarif anglais</t>
  </si>
  <si>
    <t>Sélectionnez le numéro d'interprète :</t>
  </si>
  <si>
    <t>Interprète</t>
  </si>
  <si>
    <t>Interprète :</t>
  </si>
  <si>
    <t>8 Boulevard Michelet</t>
  </si>
  <si>
    <t>Date d'intervention</t>
  </si>
  <si>
    <t>Arabe, Cergy, J2</t>
  </si>
  <si>
    <t>Vietnamien, Montreuil, J1</t>
  </si>
  <si>
    <t>versement interprètes</t>
  </si>
  <si>
    <t>Rappel du Nom et Prénom interprète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</si>
</sst>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 * #,##0.00_)_ ;_ * \(#,##0.00\)_ ;_ * &quot;-&quot;??_)_ ;_ @_ "/>
    <numFmt numFmtId="165" formatCode="0.0%"/>
    <numFmt numFmtId="166" formatCode="0#&quot; &quot;##&quot; &quot;##&quot; &quot;##&quot; &quot;##"/>
    <numFmt numFmtId="167" formatCode="_-* #,##0.00\ _€_-;\-* #,##0.00\ _€_-;_-* &quot;-&quot;??\ _€_-;_-@_-"/>
  </numFmts>
  <fonts count="3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4"/>
      <color rgb="FF70AD47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color theme="9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i/>
      <sz val="14"/>
      <color rgb="FF000000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i/>
      <sz val="13.5"/>
      <color theme="9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2"/>
      <color theme="9"/>
      <name val="Calibri"/>
      <family val="2"/>
      <scheme val="minor"/>
    </font>
    <font>
      <sz val="20"/>
      <color rgb="FF000000"/>
      <name val="Arial"/>
      <family val="2"/>
    </font>
    <font>
      <b/>
      <sz val="20"/>
      <color rgb="FF000000"/>
      <name val="Arial"/>
      <family val="2"/>
    </font>
    <font>
      <b/>
      <sz val="22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10.5"/>
      <color rgb="FF000000"/>
      <name val="Arial"/>
      <family val="2"/>
    </font>
    <font>
      <sz val="10"/>
      <color rgb="FFFFFFFF"/>
      <name val="Arial"/>
      <family val="2"/>
    </font>
    <font>
      <b/>
      <i/>
      <sz val="12"/>
      <color rgb="FF000000"/>
      <name val="Arial"/>
      <family val="2"/>
    </font>
    <font>
      <b/>
      <i/>
      <sz val="11"/>
      <color rgb="FFFF000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/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43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0" fillId="2" borderId="2" xfId="0" applyFill="1" applyBorder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0" fontId="4" fillId="0" borderId="3" xfId="0" applyFont="1" applyBorder="1" applyAlignment="1">
      <alignment vertical="center"/>
    </xf>
    <xf numFmtId="0" fontId="0" fillId="2" borderId="4" xfId="0" applyFill="1" applyBorder="1" applyAlignment="1" applyProtection="1">
      <alignment vertical="center"/>
      <protection locked="0"/>
    </xf>
    <xf numFmtId="0" fontId="0" fillId="2" borderId="5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4" xfId="0" applyFill="1" applyBorder="1" applyAlignment="1" applyProtection="1">
      <alignment horizontal="left" vertical="center"/>
      <protection locked="0"/>
    </xf>
    <xf numFmtId="0" fontId="0" fillId="2" borderId="7" xfId="0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left" vertical="center"/>
      <protection locked="0"/>
    </xf>
    <xf numFmtId="0" fontId="4" fillId="0" borderId="8" xfId="0" applyFont="1" applyBorder="1" applyAlignment="1">
      <alignment vertical="center" wrapText="1"/>
    </xf>
    <xf numFmtId="0" fontId="0" fillId="2" borderId="9" xfId="0" applyFill="1" applyBorder="1" applyAlignment="1" applyProtection="1">
      <alignment vertical="center"/>
      <protection locked="0"/>
    </xf>
    <xf numFmtId="0" fontId="7" fillId="0" borderId="0" xfId="0" applyFont="1"/>
    <xf numFmtId="0" fontId="4" fillId="0" borderId="10" xfId="0" applyFont="1" applyBorder="1" applyAlignment="1">
      <alignment vertical="center"/>
    </xf>
    <xf numFmtId="165" fontId="0" fillId="2" borderId="11" xfId="2" applyNumberFormat="1" applyFont="1" applyFill="1" applyBorder="1" applyAlignment="1" applyProtection="1">
      <alignment horizontal="center" vertical="center"/>
      <protection locked="0"/>
    </xf>
    <xf numFmtId="165" fontId="0" fillId="2" borderId="4" xfId="2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>
      <alignment vertical="center"/>
    </xf>
    <xf numFmtId="165" fontId="0" fillId="2" borderId="9" xfId="2" applyNumberFormat="1" applyFont="1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9" fillId="0" borderId="0" xfId="3" applyFont="1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left" vertical="center"/>
    </xf>
    <xf numFmtId="0" fontId="2" fillId="3" borderId="10" xfId="0" applyFont="1" applyFill="1" applyBorder="1" applyAlignment="1">
      <alignment vertical="center" wrapText="1"/>
    </xf>
    <xf numFmtId="0" fontId="2" fillId="3" borderId="13" xfId="0" applyFont="1" applyFill="1" applyBorder="1" applyAlignment="1">
      <alignment vertical="center"/>
    </xf>
    <xf numFmtId="0" fontId="2" fillId="3" borderId="14" xfId="0" applyFont="1" applyFill="1" applyBorder="1" applyAlignment="1">
      <alignment vertical="center"/>
    </xf>
    <xf numFmtId="0" fontId="2" fillId="3" borderId="14" xfId="0" applyFont="1" applyFill="1" applyBorder="1" applyAlignment="1">
      <alignment horizontal="center" vertical="center"/>
    </xf>
    <xf numFmtId="166" fontId="2" fillId="3" borderId="14" xfId="0" applyNumberFormat="1" applyFont="1" applyFill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0" fillId="0" borderId="15" xfId="0" applyBorder="1" applyAlignment="1">
      <alignment horizontal="left" vertical="center" indent="1"/>
    </xf>
    <xf numFmtId="0" fontId="0" fillId="2" borderId="15" xfId="0" applyFill="1" applyBorder="1" applyAlignment="1" applyProtection="1">
      <alignment vertical="center"/>
      <protection locked="0"/>
    </xf>
    <xf numFmtId="0" fontId="4" fillId="2" borderId="15" xfId="0" applyFont="1" applyFill="1" applyBorder="1" applyAlignment="1" applyProtection="1">
      <alignment vertical="center"/>
      <protection locked="0"/>
    </xf>
    <xf numFmtId="49" fontId="0" fillId="2" borderId="15" xfId="0" applyNumberFormat="1" applyFill="1" applyBorder="1" applyAlignment="1" applyProtection="1">
      <alignment horizontal="center" vertical="center"/>
      <protection locked="0"/>
    </xf>
    <xf numFmtId="166" fontId="0" fillId="2" borderId="15" xfId="0" applyNumberFormat="1" applyFill="1" applyBorder="1" applyAlignment="1" applyProtection="1">
      <alignment horizontal="left" vertical="center"/>
      <protection locked="0"/>
    </xf>
    <xf numFmtId="49" fontId="0" fillId="0" borderId="0" xfId="0" applyNumberForma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2" fontId="11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 indent="1"/>
    </xf>
    <xf numFmtId="2" fontId="11" fillId="0" borderId="0" xfId="0" applyNumberFormat="1" applyFont="1" applyAlignment="1">
      <alignment horizontal="center"/>
    </xf>
    <xf numFmtId="2" fontId="15" fillId="0" borderId="0" xfId="0" applyNumberFormat="1" applyFont="1" applyAlignment="1">
      <alignment horizontal="center"/>
    </xf>
    <xf numFmtId="0" fontId="12" fillId="0" borderId="0" xfId="0" applyFont="1" applyAlignment="1">
      <alignment vertical="center"/>
    </xf>
    <xf numFmtId="0" fontId="16" fillId="0" borderId="0" xfId="0" applyFont="1"/>
    <xf numFmtId="0" fontId="0" fillId="0" borderId="0" xfId="0" applyAlignment="1">
      <alignment horizontal="center"/>
    </xf>
    <xf numFmtId="0" fontId="13" fillId="4" borderId="10" xfId="0" applyFont="1" applyFill="1" applyBorder="1" applyAlignment="1">
      <alignment vertical="center"/>
    </xf>
    <xf numFmtId="0" fontId="13" fillId="4" borderId="13" xfId="0" applyFont="1" applyFill="1" applyBorder="1" applyAlignment="1">
      <alignment vertical="center" wrapText="1"/>
    </xf>
    <xf numFmtId="2" fontId="13" fillId="4" borderId="13" xfId="0" applyNumberFormat="1" applyFont="1" applyFill="1" applyBorder="1" applyAlignment="1">
      <alignment horizontal="right" vertical="center" wrapText="1"/>
    </xf>
    <xf numFmtId="0" fontId="13" fillId="4" borderId="13" xfId="0" applyFont="1" applyFill="1" applyBorder="1" applyAlignment="1">
      <alignment horizontal="center" vertical="center"/>
    </xf>
    <xf numFmtId="0" fontId="13" fillId="4" borderId="13" xfId="0" applyFont="1" applyFill="1" applyBorder="1" applyAlignment="1">
      <alignment horizontal="left" vertical="center" wrapText="1" indent="1"/>
    </xf>
    <xf numFmtId="2" fontId="13" fillId="4" borderId="14" xfId="0" applyNumberFormat="1" applyFont="1" applyFill="1" applyBorder="1" applyAlignment="1">
      <alignment horizontal="center" vertical="center" wrapText="1"/>
    </xf>
    <xf numFmtId="2" fontId="17" fillId="4" borderId="13" xfId="0" applyNumberFormat="1" applyFont="1" applyFill="1" applyBorder="1" applyAlignment="1">
      <alignment horizontal="center" vertical="center" wrapText="1"/>
    </xf>
    <xf numFmtId="0" fontId="11" fillId="5" borderId="16" xfId="0" applyFont="1" applyFill="1" applyBorder="1" applyAlignment="1" applyProtection="1">
      <alignment vertical="center"/>
      <protection locked="0"/>
    </xf>
    <xf numFmtId="2" fontId="11" fillId="5" borderId="16" xfId="0" applyNumberFormat="1" applyFont="1" applyFill="1" applyBorder="1" applyAlignment="1" applyProtection="1">
      <alignment horizontal="right" vertical="center" indent="1"/>
      <protection locked="0"/>
    </xf>
    <xf numFmtId="10" fontId="11" fillId="5" borderId="16" xfId="0" applyNumberFormat="1" applyFont="1" applyFill="1" applyBorder="1" applyAlignment="1" applyProtection="1">
      <alignment horizontal="center" vertical="center"/>
      <protection locked="0"/>
    </xf>
    <xf numFmtId="49" fontId="11" fillId="5" borderId="16" xfId="0" applyNumberFormat="1" applyFont="1" applyFill="1" applyBorder="1" applyAlignment="1" applyProtection="1">
      <alignment horizontal="left" vertical="center" indent="1"/>
      <protection locked="0"/>
    </xf>
    <xf numFmtId="2" fontId="11" fillId="5" borderId="15" xfId="0" applyNumberFormat="1" applyFont="1" applyFill="1" applyBorder="1" applyAlignment="1" applyProtection="1">
      <alignment horizontal="right" vertical="center" indent="1"/>
      <protection locked="0"/>
    </xf>
    <xf numFmtId="2" fontId="15" fillId="0" borderId="16" xfId="0" applyNumberFormat="1" applyFont="1" applyBorder="1" applyAlignment="1">
      <alignment horizontal="center" vertical="center"/>
    </xf>
    <xf numFmtId="167" fontId="0" fillId="0" borderId="0" xfId="0" applyNumberFormat="1"/>
    <xf numFmtId="0" fontId="18" fillId="0" borderId="0" xfId="0" applyFont="1"/>
    <xf numFmtId="0" fontId="19" fillId="0" borderId="0" xfId="0" applyFont="1" applyAlignment="1">
      <alignment vertical="center"/>
    </xf>
    <xf numFmtId="0" fontId="20" fillId="2" borderId="12" xfId="0" applyFont="1" applyFill="1" applyBorder="1" applyAlignment="1" applyProtection="1">
      <alignment horizontal="center" vertical="center"/>
      <protection locked="0"/>
    </xf>
    <xf numFmtId="0" fontId="21" fillId="0" borderId="0" xfId="0" applyFont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22" fillId="0" borderId="0" xfId="0" applyFont="1" applyProtection="1">
      <protection locked="0"/>
    </xf>
    <xf numFmtId="0" fontId="22" fillId="0" borderId="24" xfId="0" applyFont="1" applyBorder="1"/>
    <xf numFmtId="0" fontId="22" fillId="0" borderId="0" xfId="0" applyFont="1"/>
    <xf numFmtId="0" fontId="25" fillId="0" borderId="0" xfId="0" applyFont="1" applyAlignment="1" applyProtection="1">
      <alignment horizontal="left"/>
      <protection locked="0"/>
    </xf>
    <xf numFmtId="0" fontId="26" fillId="0" borderId="0" xfId="0" applyFont="1"/>
    <xf numFmtId="14" fontId="2" fillId="6" borderId="0" xfId="0" applyNumberFormat="1" applyFont="1" applyFill="1" applyAlignment="1">
      <alignment horizontal="left"/>
    </xf>
    <xf numFmtId="0" fontId="0" fillId="0" borderId="24" xfId="0" applyBorder="1"/>
    <xf numFmtId="0" fontId="25" fillId="0" borderId="25" xfId="0" applyFont="1" applyBorder="1"/>
    <xf numFmtId="0" fontId="0" fillId="0" borderId="26" xfId="0" applyBorder="1"/>
    <xf numFmtId="0" fontId="0" fillId="0" borderId="27" xfId="0" applyBorder="1"/>
    <xf numFmtId="0" fontId="0" fillId="0" borderId="18" xfId="0" applyBorder="1"/>
    <xf numFmtId="0" fontId="25" fillId="0" borderId="18" xfId="0" applyFont="1" applyBorder="1" applyAlignment="1">
      <alignment horizontal="left"/>
    </xf>
    <xf numFmtId="0" fontId="0" fillId="0" borderId="28" xfId="0" applyBorder="1"/>
    <xf numFmtId="0" fontId="27" fillId="0" borderId="29" xfId="0" applyFont="1" applyBorder="1" applyAlignment="1">
      <alignment horizontal="left" indent="1"/>
    </xf>
    <xf numFmtId="0" fontId="0" fillId="0" borderId="0" xfId="0" applyAlignment="1">
      <alignment horizontal="left"/>
    </xf>
    <xf numFmtId="0" fontId="25" fillId="0" borderId="30" xfId="0" applyFont="1" applyBorder="1"/>
    <xf numFmtId="0" fontId="2" fillId="0" borderId="0" xfId="0" applyFont="1"/>
    <xf numFmtId="0" fontId="0" fillId="0" borderId="31" xfId="0" applyBorder="1"/>
    <xf numFmtId="0" fontId="28" fillId="0" borderId="29" xfId="0" applyFont="1" applyBorder="1" applyAlignment="1">
      <alignment horizontal="left" indent="1"/>
    </xf>
    <xf numFmtId="0" fontId="29" fillId="0" borderId="0" xfId="0" applyFont="1" applyAlignment="1">
      <alignment horizontal="left" indent="1"/>
    </xf>
    <xf numFmtId="0" fontId="0" fillId="0" borderId="30" xfId="0" applyBorder="1"/>
    <xf numFmtId="0" fontId="28" fillId="0" borderId="0" xfId="0" applyFont="1" applyAlignment="1">
      <alignment horizontal="left"/>
    </xf>
    <xf numFmtId="0" fontId="25" fillId="0" borderId="30" xfId="0" applyFont="1" applyBorder="1" applyAlignment="1">
      <alignment horizontal="left"/>
    </xf>
    <xf numFmtId="0" fontId="25" fillId="0" borderId="0" xfId="0" applyFont="1" applyAlignment="1">
      <alignment vertical="top" wrapText="1"/>
    </xf>
    <xf numFmtId="0" fontId="29" fillId="0" borderId="32" xfId="0" applyFont="1" applyBorder="1"/>
    <xf numFmtId="0" fontId="0" fillId="0" borderId="33" xfId="0" applyBorder="1"/>
    <xf numFmtId="0" fontId="0" fillId="0" borderId="19" xfId="0" applyBorder="1"/>
    <xf numFmtId="0" fontId="0" fillId="0" borderId="34" xfId="0" applyBorder="1"/>
    <xf numFmtId="0" fontId="0" fillId="0" borderId="34" xfId="0" applyBorder="1" applyAlignment="1">
      <alignment horizontal="left" vertical="top" wrapText="1"/>
    </xf>
    <xf numFmtId="0" fontId="0" fillId="0" borderId="17" xfId="0" applyBorder="1"/>
    <xf numFmtId="0" fontId="25" fillId="0" borderId="0" xfId="0" applyFont="1"/>
    <xf numFmtId="14" fontId="0" fillId="0" borderId="0" xfId="0" applyNumberFormat="1" applyAlignment="1">
      <alignment horizontal="left"/>
    </xf>
    <xf numFmtId="0" fontId="30" fillId="7" borderId="35" xfId="0" applyFont="1" applyFill="1" applyBorder="1" applyAlignment="1">
      <alignment horizontal="left" vertical="center"/>
    </xf>
    <xf numFmtId="0" fontId="30" fillId="7" borderId="36" xfId="0" applyFont="1" applyFill="1" applyBorder="1" applyAlignment="1">
      <alignment horizontal="left" vertical="center"/>
    </xf>
    <xf numFmtId="0" fontId="25" fillId="0" borderId="26" xfId="0" applyFont="1" applyBorder="1" applyAlignment="1">
      <alignment horizontal="left"/>
    </xf>
    <xf numFmtId="0" fontId="31" fillId="0" borderId="0" xfId="0" applyFont="1" applyAlignment="1">
      <alignment horizontal="center" vertical="center"/>
    </xf>
    <xf numFmtId="10" fontId="0" fillId="0" borderId="0" xfId="0" applyNumberFormat="1" applyAlignment="1">
      <alignment horizontal="center"/>
    </xf>
    <xf numFmtId="0" fontId="0" fillId="0" borderId="38" xfId="0" applyBorder="1" applyAlignment="1">
      <alignment horizontal="left" vertical="center" wrapText="1"/>
    </xf>
    <xf numFmtId="0" fontId="31" fillId="0" borderId="0" xfId="0" applyFont="1" applyAlignment="1">
      <alignment vertical="center"/>
    </xf>
    <xf numFmtId="0" fontId="0" fillId="0" borderId="39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5" fillId="0" borderId="0" xfId="0" applyFont="1" applyAlignment="1">
      <alignment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32" fillId="0" borderId="0" xfId="0" applyFont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33" fillId="0" borderId="0" xfId="0" applyFont="1"/>
    <xf numFmtId="0" fontId="34" fillId="0" borderId="0" xfId="3" applyFont="1"/>
    <xf numFmtId="167" fontId="0" fillId="0" borderId="0" xfId="0" applyNumberFormat="1" applyAlignment="1">
      <alignment horizontal="left"/>
    </xf>
    <xf numFmtId="0" fontId="0" fillId="8" borderId="12" xfId="0" applyFill="1" applyBorder="1"/>
    <xf numFmtId="0" fontId="4" fillId="8" borderId="12" xfId="0" applyFont="1" applyFill="1" applyBorder="1" applyAlignment="1">
      <alignment horizontal="center"/>
    </xf>
    <xf numFmtId="0" fontId="4" fillId="0" borderId="12" xfId="0" applyFont="1" applyBorder="1"/>
    <xf numFmtId="164" fontId="0" fillId="0" borderId="12" xfId="1" applyFont="1" applyBorder="1"/>
    <xf numFmtId="0" fontId="4" fillId="0" borderId="40" xfId="0" applyFont="1" applyBorder="1"/>
    <xf numFmtId="164" fontId="0" fillId="0" borderId="40" xfId="1" applyFont="1" applyBorder="1"/>
    <xf numFmtId="0" fontId="4" fillId="0" borderId="0" xfId="0" applyFont="1" applyAlignment="1">
      <alignment horizontal="left"/>
    </xf>
    <xf numFmtId="0" fontId="2" fillId="0" borderId="12" xfId="0" applyFont="1" applyBorder="1"/>
    <xf numFmtId="164" fontId="2" fillId="0" borderId="12" xfId="1" applyFont="1" applyBorder="1"/>
    <xf numFmtId="0" fontId="13" fillId="4" borderId="13" xfId="0" applyFont="1" applyFill="1" applyBorder="1" applyAlignment="1">
      <alignment horizontal="center" wrapText="1"/>
    </xf>
    <xf numFmtId="0" fontId="11" fillId="2" borderId="0" xfId="0" applyFont="1" applyFill="1"/>
    <xf numFmtId="14" fontId="11" fillId="2" borderId="15" xfId="0" applyNumberFormat="1" applyFont="1" applyFill="1" applyBorder="1" applyAlignment="1">
      <alignment horizontal="left" vertical="center" indent="1"/>
    </xf>
    <xf numFmtId="14" fontId="0" fillId="0" borderId="37" xfId="0" applyNumberFormat="1" applyBorder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23" fillId="0" borderId="0" xfId="0" applyFont="1" applyAlignment="1">
      <alignment horizontal="right" vertical="center"/>
    </xf>
    <xf numFmtId="0" fontId="24" fillId="0" borderId="0" xfId="0" applyFont="1" applyAlignment="1">
      <alignment horizontal="left" vertical="center"/>
    </xf>
    <xf numFmtId="166" fontId="0" fillId="0" borderId="0" xfId="0" applyNumberFormat="1" applyAlignment="1">
      <alignment horizontal="left"/>
    </xf>
    <xf numFmtId="14" fontId="0" fillId="9" borderId="37" xfId="0" applyNumberFormat="1" applyFill="1" applyBorder="1" applyAlignment="1">
      <alignment horizontal="left" vertical="center" wrapText="1"/>
    </xf>
    <xf numFmtId="0" fontId="0" fillId="9" borderId="37" xfId="0" applyFill="1" applyBorder="1" applyAlignment="1">
      <alignment horizontal="left" vertical="center" wrapText="1"/>
    </xf>
  </cellXfs>
  <cellStyles count="4">
    <cellStyle name="Lien hypertexte" xfId="3" builtinId="8"/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'[1]Chiffre affaires'!$C$6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'[1]Chiffre affaires'!$B$7:$B$18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cat>
          <c:val>
            <c:numRef>
              <c:f>'[1]Chiffre affaires'!$C$7:$C$18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DB-294C-9C0D-A429020184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6646360"/>
        <c:axId val="176647928"/>
      </c:barChart>
      <c:catAx>
        <c:axId val="176646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647928"/>
        <c:crosses val="autoZero"/>
        <c:auto val="1"/>
        <c:lblAlgn val="ctr"/>
        <c:lblOffset val="100"/>
        <c:noMultiLvlLbl val="0"/>
      </c:catAx>
      <c:valAx>
        <c:axId val="176647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6463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114300</xdr:colOff>
      <xdr:row>0</xdr:row>
      <xdr:rowOff>0</xdr:rowOff>
    </xdr:from>
    <xdr:to>
      <xdr:col>3</xdr:col>
      <xdr:colOff>2095500</xdr:colOff>
      <xdr:row>3</xdr:row>
      <xdr:rowOff>107825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15686D2-1085-E64F-B410-50EA8C993F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8100" y="0"/>
          <a:ext cx="1981200" cy="7174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885825</xdr:colOff>
      <xdr:row>0</xdr:row>
      <xdr:rowOff>38100</xdr:rowOff>
    </xdr:from>
    <xdr:to>
      <xdr:col>8</xdr:col>
      <xdr:colOff>1258301</xdr:colOff>
      <xdr:row>4</xdr:row>
      <xdr:rowOff>7183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1FDDFD6-A26D-A14B-8EEC-DBF064F785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17125" y="38100"/>
          <a:ext cx="2442576" cy="79458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393700</xdr:colOff>
      <xdr:row>0</xdr:row>
      <xdr:rowOff>0</xdr:rowOff>
    </xdr:from>
    <xdr:to>
      <xdr:col>9</xdr:col>
      <xdr:colOff>7232</xdr:colOff>
      <xdr:row>3</xdr:row>
      <xdr:rowOff>232608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69692" y="0"/>
          <a:ext cx="2699632" cy="98190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200025</xdr:colOff>
      <xdr:row>5</xdr:row>
      <xdr:rowOff>80962</xdr:rowOff>
    </xdr:from>
    <xdr:to>
      <xdr:col>14</xdr:col>
      <xdr:colOff>390525</xdr:colOff>
      <xdr:row>20</xdr:row>
      <xdr:rowOff>33337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5A560F9-37A7-8F49-B109-7CEE35E3B8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ynthiamirassou/Documents/Copie%20de%20Outil-de-facturation-issi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facturation"/>
      <sheetName val="Vos données"/>
      <sheetName val="Base clients"/>
      <sheetName val="Base produits"/>
      <sheetName val="Chiffre affai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rojetentreprise.fr/produit/mot-de-passe-du-facturier-excel/" TargetMode="External"/><Relationship Id="rId1" Type="http://schemas.openxmlformats.org/officeDocument/2006/relationships/hyperlink" Target="https://www.projetentreprise.fr/produit/mot-de-passe-du-facturier-excel/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https://www.projetentreprise.fr/produit/mot-de-passe-du-facturier-exc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D8" sqref="D8"/>
    </sheetView>
  </sheetViews>
  <sheetFormatPr baseColWidth="10" defaultColWidth="10.875" defaultRowHeight="15.75" x14ac:dyDescent="0.25"/>
  <cols>
    <col min="1" max="1" width="29.5" style="2" customWidth="1"/>
    <col min="2" max="2" width="58.625" customWidth="1"/>
    <col min="4" max="4" width="32.5" customWidth="1"/>
    <col min="8" max="8" width="0" hidden="1" customWidth="1"/>
  </cols>
  <sheetData>
    <row r="1" spans="1:8" ht="28.5" x14ac:dyDescent="0.45">
      <c r="A1" s="1" t="s">
        <v>0</v>
      </c>
    </row>
    <row r="2" spans="1:8" ht="9.75" customHeight="1" x14ac:dyDescent="0.25"/>
    <row r="3" spans="1:8" ht="21" x14ac:dyDescent="0.25">
      <c r="A3" s="3" t="s">
        <v>1</v>
      </c>
    </row>
    <row r="4" spans="1:8" ht="18.75" x14ac:dyDescent="0.25">
      <c r="A4" s="4" t="s">
        <v>2</v>
      </c>
    </row>
    <row r="5" spans="1:8" ht="6.75" customHeight="1" x14ac:dyDescent="0.25">
      <c r="H5" t="s">
        <v>3</v>
      </c>
    </row>
    <row r="6" spans="1:8" ht="6.75" customHeight="1" x14ac:dyDescent="0.25">
      <c r="H6" t="s">
        <v>4</v>
      </c>
    </row>
    <row r="7" spans="1:8" ht="19.5" customHeight="1" x14ac:dyDescent="0.25">
      <c r="A7" s="5" t="s">
        <v>5</v>
      </c>
      <c r="B7" s="6" t="s">
        <v>6</v>
      </c>
      <c r="D7" s="7" t="s">
        <v>7</v>
      </c>
    </row>
    <row r="8" spans="1:8" ht="19.5" customHeight="1" x14ac:dyDescent="0.25">
      <c r="A8" s="8" t="s">
        <v>8</v>
      </c>
      <c r="B8" s="9" t="s">
        <v>9</v>
      </c>
      <c r="D8" s="10" t="s">
        <v>10</v>
      </c>
    </row>
    <row r="9" spans="1:8" ht="19.5" customHeight="1" x14ac:dyDescent="0.25">
      <c r="A9" s="8" t="s">
        <v>11</v>
      </c>
      <c r="B9" s="9" t="s">
        <v>12</v>
      </c>
      <c r="D9" s="11" t="s">
        <v>13</v>
      </c>
    </row>
    <row r="10" spans="1:8" ht="19.5" customHeight="1" x14ac:dyDescent="0.25">
      <c r="A10" s="8" t="s">
        <v>14</v>
      </c>
      <c r="B10" s="12">
        <v>64000</v>
      </c>
      <c r="D10" s="11" t="s">
        <v>15</v>
      </c>
    </row>
    <row r="11" spans="1:8" ht="19.5" customHeight="1" x14ac:dyDescent="0.25">
      <c r="A11" s="8" t="s">
        <v>16</v>
      </c>
      <c r="B11" s="9" t="s">
        <v>17</v>
      </c>
      <c r="D11" s="11" t="s">
        <v>18</v>
      </c>
    </row>
    <row r="12" spans="1:8" ht="19.5" customHeight="1" x14ac:dyDescent="0.25">
      <c r="A12" s="8" t="s">
        <v>19</v>
      </c>
      <c r="B12" s="9" t="s">
        <v>20</v>
      </c>
      <c r="D12" s="13"/>
    </row>
    <row r="13" spans="1:8" ht="19.5" customHeight="1" x14ac:dyDescent="0.25">
      <c r="A13" s="8" t="s">
        <v>21</v>
      </c>
      <c r="B13" s="14" t="s">
        <v>22</v>
      </c>
    </row>
    <row r="14" spans="1:8" ht="30" x14ac:dyDescent="0.25">
      <c r="A14" s="15" t="s">
        <v>23</v>
      </c>
      <c r="B14" s="16" t="s">
        <v>24</v>
      </c>
    </row>
    <row r="17" spans="1:2" x14ac:dyDescent="0.25">
      <c r="A17" s="17" t="s">
        <v>25</v>
      </c>
    </row>
    <row r="18" spans="1:2" x14ac:dyDescent="0.25">
      <c r="A18" s="18" t="s">
        <v>26</v>
      </c>
      <c r="B18" s="19">
        <v>0</v>
      </c>
    </row>
    <row r="19" spans="1:2" x14ac:dyDescent="0.25">
      <c r="A19" s="8" t="s">
        <v>27</v>
      </c>
      <c r="B19" s="20">
        <v>5.5E-2</v>
      </c>
    </row>
    <row r="20" spans="1:2" x14ac:dyDescent="0.25">
      <c r="A20" s="8" t="s">
        <v>28</v>
      </c>
      <c r="B20" s="20">
        <v>0.1</v>
      </c>
    </row>
    <row r="21" spans="1:2" x14ac:dyDescent="0.25">
      <c r="A21" s="21" t="s">
        <v>29</v>
      </c>
      <c r="B21" s="22">
        <v>0.2</v>
      </c>
    </row>
    <row r="23" spans="1:2" x14ac:dyDescent="0.25">
      <c r="A23" s="2" t="s">
        <v>30</v>
      </c>
    </row>
    <row r="24" spans="1:2" x14ac:dyDescent="0.25">
      <c r="A24" s="23" t="s">
        <v>4</v>
      </c>
    </row>
    <row r="27" spans="1:2" ht="18.75" x14ac:dyDescent="0.3">
      <c r="A27" s="24"/>
    </row>
  </sheetData>
  <dataValidations count="1">
    <dataValidation type="list" allowBlank="1" showInputMessage="1" showErrorMessage="1" sqref="A24">
      <formula1>$H$5:$H$6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6"/>
  <sheetViews>
    <sheetView workbookViewId="0">
      <selection activeCell="B6" sqref="B6"/>
    </sheetView>
  </sheetViews>
  <sheetFormatPr baseColWidth="10" defaultColWidth="11.5" defaultRowHeight="15.75" x14ac:dyDescent="0.25"/>
  <cols>
    <col min="1" max="1" width="13.375" style="26" customWidth="1"/>
    <col min="2" max="2" width="15.5" style="26" customWidth="1"/>
    <col min="3" max="3" width="36.625" style="25" customWidth="1"/>
    <col min="4" max="4" width="25.375" style="26" customWidth="1"/>
    <col min="5" max="5" width="9.625" style="40" customWidth="1"/>
    <col min="6" max="6" width="19.375" style="26" customWidth="1"/>
    <col min="7" max="7" width="14.125" style="28" customWidth="1"/>
    <col min="8" max="8" width="14.375" style="28" customWidth="1"/>
    <col min="9" max="9" width="19.875" style="26" customWidth="1"/>
    <col min="10" max="10" width="18.5" style="26" customWidth="1"/>
    <col min="11" max="11" width="22.125" style="26" customWidth="1"/>
    <col min="12" max="12" width="15.625" style="26" customWidth="1"/>
    <col min="13" max="16384" width="11.5" style="26"/>
  </cols>
  <sheetData>
    <row r="1" spans="1:12" ht="21" x14ac:dyDescent="0.25">
      <c r="A1" s="3" t="s">
        <v>87</v>
      </c>
      <c r="B1" s="3"/>
      <c r="E1" s="27"/>
    </row>
    <row r="2" spans="1:12" ht="18.75" x14ac:dyDescent="0.25">
      <c r="A2" s="4" t="s">
        <v>88</v>
      </c>
      <c r="B2" s="4"/>
      <c r="E2" s="27"/>
    </row>
    <row r="3" spans="1:12" ht="21" x14ac:dyDescent="0.25">
      <c r="A3" s="4" t="s">
        <v>89</v>
      </c>
      <c r="B3" s="3"/>
      <c r="E3" s="27"/>
    </row>
    <row r="4" spans="1:12" x14ac:dyDescent="0.25">
      <c r="E4" s="27"/>
    </row>
    <row r="5" spans="1:12" s="34" customFormat="1" ht="36.75" customHeight="1" x14ac:dyDescent="0.25">
      <c r="A5" s="29" t="s">
        <v>86</v>
      </c>
      <c r="B5" s="30" t="s">
        <v>31</v>
      </c>
      <c r="C5" s="31" t="s">
        <v>32</v>
      </c>
      <c r="D5" s="31" t="s">
        <v>33</v>
      </c>
      <c r="E5" s="32" t="s">
        <v>34</v>
      </c>
      <c r="F5" s="31" t="s">
        <v>35</v>
      </c>
      <c r="G5" s="33" t="s">
        <v>36</v>
      </c>
      <c r="H5" s="33" t="s">
        <v>37</v>
      </c>
      <c r="I5" s="31" t="s">
        <v>38</v>
      </c>
      <c r="J5" s="31" t="s">
        <v>39</v>
      </c>
      <c r="K5" s="31" t="s">
        <v>85</v>
      </c>
      <c r="L5" s="31" t="s">
        <v>40</v>
      </c>
    </row>
    <row r="6" spans="1:12" x14ac:dyDescent="0.25">
      <c r="A6" s="35" t="s">
        <v>90</v>
      </c>
      <c r="B6" s="36">
        <f ca="1">IF(VLOOKUP(H2,'Base Interprète'!B6,3,FALSE),"",VLOOKUP(Planning!H2,'Base Interventions'!A8:F607,1,FALSE))</f>
        <v>0</v>
      </c>
      <c r="C6" s="37" t="s">
        <v>41</v>
      </c>
      <c r="D6" s="36" t="s">
        <v>828</v>
      </c>
      <c r="E6" s="38" t="s">
        <v>42</v>
      </c>
      <c r="F6" s="36" t="s">
        <v>43</v>
      </c>
      <c r="G6" s="39" t="s">
        <v>44</v>
      </c>
      <c r="H6" s="39">
        <v>660606060</v>
      </c>
      <c r="I6" s="36"/>
      <c r="J6" s="36"/>
      <c r="K6" s="36"/>
      <c r="L6" s="36"/>
    </row>
    <row r="7" spans="1:12" x14ac:dyDescent="0.25">
      <c r="A7" s="35" t="s">
        <v>91</v>
      </c>
      <c r="B7" s="36" t="s">
        <v>84</v>
      </c>
      <c r="C7" s="37" t="s">
        <v>45</v>
      </c>
      <c r="D7" s="36" t="s">
        <v>46</v>
      </c>
      <c r="E7" s="38" t="s">
        <v>47</v>
      </c>
      <c r="F7" s="36" t="s">
        <v>48</v>
      </c>
      <c r="G7" s="39" t="s">
        <v>49</v>
      </c>
      <c r="H7" s="39">
        <v>660606060</v>
      </c>
      <c r="I7" s="36"/>
      <c r="J7" s="36"/>
      <c r="K7" s="36"/>
      <c r="L7" s="36"/>
    </row>
    <row r="8" spans="1:12" x14ac:dyDescent="0.25">
      <c r="A8" s="35" t="s">
        <v>92</v>
      </c>
      <c r="B8" s="36"/>
      <c r="C8" s="37"/>
      <c r="D8" s="36"/>
      <c r="E8" s="38"/>
      <c r="F8" s="36"/>
      <c r="G8" s="39"/>
      <c r="H8" s="39"/>
      <c r="I8" s="36"/>
      <c r="J8" s="36"/>
      <c r="K8" s="36"/>
      <c r="L8" s="36"/>
    </row>
    <row r="9" spans="1:12" x14ac:dyDescent="0.25">
      <c r="A9" s="35" t="s">
        <v>93</v>
      </c>
      <c r="B9" s="36"/>
      <c r="C9" s="37"/>
      <c r="D9" s="36"/>
      <c r="E9" s="38"/>
      <c r="F9" s="36"/>
      <c r="G9" s="39"/>
      <c r="H9" s="39"/>
      <c r="I9" s="36"/>
      <c r="J9" s="36"/>
      <c r="K9" s="36"/>
      <c r="L9" s="36"/>
    </row>
    <row r="10" spans="1:12" x14ac:dyDescent="0.25">
      <c r="A10" s="35" t="s">
        <v>94</v>
      </c>
      <c r="B10" s="36"/>
      <c r="C10" s="37"/>
      <c r="D10" s="36"/>
      <c r="E10" s="38"/>
      <c r="F10" s="36"/>
      <c r="G10" s="39"/>
      <c r="H10" s="39"/>
      <c r="I10" s="36"/>
      <c r="J10" s="36"/>
      <c r="K10" s="36"/>
      <c r="L10" s="36"/>
    </row>
    <row r="11" spans="1:12" x14ac:dyDescent="0.25">
      <c r="A11" s="35" t="s">
        <v>95</v>
      </c>
      <c r="B11" s="36"/>
      <c r="C11" s="37"/>
      <c r="D11" s="36"/>
      <c r="E11" s="38"/>
      <c r="F11" s="36"/>
      <c r="G11" s="39"/>
      <c r="H11" s="39"/>
      <c r="I11" s="36"/>
      <c r="J11" s="36"/>
      <c r="K11" s="36"/>
      <c r="L11" s="36"/>
    </row>
    <row r="12" spans="1:12" x14ac:dyDescent="0.25">
      <c r="A12" s="35" t="s">
        <v>96</v>
      </c>
      <c r="B12" s="36"/>
      <c r="C12" s="37"/>
      <c r="D12" s="36"/>
      <c r="E12" s="38"/>
      <c r="F12" s="36"/>
      <c r="G12" s="39"/>
      <c r="H12" s="39"/>
      <c r="I12" s="36"/>
      <c r="J12" s="36"/>
      <c r="K12" s="36"/>
      <c r="L12" s="36"/>
    </row>
    <row r="13" spans="1:12" x14ac:dyDescent="0.25">
      <c r="A13" s="35" t="s">
        <v>97</v>
      </c>
      <c r="B13" s="36"/>
      <c r="C13" s="37"/>
      <c r="D13" s="36"/>
      <c r="E13" s="38"/>
      <c r="F13" s="36"/>
      <c r="G13" s="39"/>
      <c r="H13" s="39"/>
      <c r="I13" s="36"/>
      <c r="J13" s="36"/>
      <c r="K13" s="36"/>
      <c r="L13" s="36"/>
    </row>
    <row r="14" spans="1:12" x14ac:dyDescent="0.25">
      <c r="A14" s="35" t="s">
        <v>98</v>
      </c>
      <c r="B14" s="36"/>
      <c r="C14" s="37"/>
      <c r="D14" s="36"/>
      <c r="E14" s="38"/>
      <c r="F14" s="36"/>
      <c r="G14" s="39"/>
      <c r="H14" s="39"/>
      <c r="I14" s="36"/>
      <c r="J14" s="36"/>
      <c r="K14" s="36"/>
      <c r="L14" s="36"/>
    </row>
    <row r="15" spans="1:12" x14ac:dyDescent="0.25">
      <c r="A15" s="35" t="s">
        <v>99</v>
      </c>
      <c r="B15" s="36"/>
      <c r="C15" s="37"/>
      <c r="D15" s="36"/>
      <c r="E15" s="38"/>
      <c r="F15" s="36"/>
      <c r="G15" s="39"/>
      <c r="H15" s="39"/>
      <c r="I15" s="36"/>
      <c r="J15" s="36"/>
      <c r="K15" s="36"/>
      <c r="L15" s="36"/>
    </row>
    <row r="16" spans="1:12" x14ac:dyDescent="0.25">
      <c r="A16" s="35" t="s">
        <v>100</v>
      </c>
      <c r="B16" s="36"/>
      <c r="C16" s="37"/>
      <c r="D16" s="36"/>
      <c r="E16" s="38"/>
      <c r="F16" s="36"/>
      <c r="G16" s="39"/>
      <c r="H16" s="39"/>
      <c r="I16" s="36"/>
      <c r="J16" s="36"/>
      <c r="K16" s="36"/>
      <c r="L16" s="36"/>
    </row>
    <row r="17" spans="1:12" x14ac:dyDescent="0.25">
      <c r="A17" s="35" t="s">
        <v>101</v>
      </c>
      <c r="B17" s="36"/>
      <c r="C17" s="37"/>
      <c r="D17" s="36"/>
      <c r="E17" s="38"/>
      <c r="F17" s="36"/>
      <c r="G17" s="39"/>
      <c r="H17" s="39"/>
      <c r="I17" s="36"/>
      <c r="J17" s="36"/>
      <c r="K17" s="36"/>
      <c r="L17" s="36"/>
    </row>
    <row r="18" spans="1:12" x14ac:dyDescent="0.25">
      <c r="A18" s="35" t="s">
        <v>102</v>
      </c>
      <c r="B18" s="36"/>
      <c r="C18" s="37"/>
      <c r="D18" s="36"/>
      <c r="E18" s="38"/>
      <c r="F18" s="36"/>
      <c r="G18" s="39"/>
      <c r="H18" s="39"/>
      <c r="I18" s="36"/>
      <c r="J18" s="36"/>
      <c r="K18" s="36"/>
      <c r="L18" s="36"/>
    </row>
    <row r="19" spans="1:12" x14ac:dyDescent="0.25">
      <c r="A19" s="35" t="s">
        <v>103</v>
      </c>
      <c r="B19" s="36"/>
      <c r="C19" s="37"/>
      <c r="D19" s="36"/>
      <c r="E19" s="38"/>
      <c r="F19" s="36"/>
      <c r="G19" s="39"/>
      <c r="H19" s="39"/>
      <c r="I19" s="36"/>
      <c r="J19" s="36"/>
      <c r="K19" s="36"/>
      <c r="L19" s="36"/>
    </row>
    <row r="20" spans="1:12" x14ac:dyDescent="0.25">
      <c r="A20" s="35" t="s">
        <v>104</v>
      </c>
      <c r="B20" s="36"/>
      <c r="C20" s="37"/>
      <c r="D20" s="36"/>
      <c r="E20" s="38"/>
      <c r="F20" s="36"/>
      <c r="G20" s="39"/>
      <c r="H20" s="39"/>
      <c r="I20" s="36"/>
      <c r="J20" s="36"/>
      <c r="K20" s="36"/>
      <c r="L20" s="36"/>
    </row>
    <row r="21" spans="1:12" x14ac:dyDescent="0.25">
      <c r="A21" s="35" t="s">
        <v>105</v>
      </c>
      <c r="B21" s="36"/>
      <c r="C21" s="37"/>
      <c r="D21" s="36"/>
      <c r="E21" s="38"/>
      <c r="F21" s="36"/>
      <c r="G21" s="39"/>
      <c r="H21" s="39"/>
      <c r="I21" s="36"/>
      <c r="J21" s="36"/>
      <c r="K21" s="36"/>
      <c r="L21" s="36"/>
    </row>
    <row r="22" spans="1:12" x14ac:dyDescent="0.25">
      <c r="A22" s="35" t="s">
        <v>106</v>
      </c>
      <c r="B22" s="36"/>
      <c r="C22" s="37"/>
      <c r="D22" s="36"/>
      <c r="E22" s="38"/>
      <c r="F22" s="36"/>
      <c r="G22" s="39"/>
      <c r="H22" s="39"/>
      <c r="I22" s="36"/>
      <c r="J22" s="36"/>
      <c r="K22" s="36"/>
      <c r="L22" s="36"/>
    </row>
    <row r="23" spans="1:12" x14ac:dyDescent="0.25">
      <c r="A23" s="35" t="s">
        <v>107</v>
      </c>
      <c r="B23" s="36"/>
      <c r="C23" s="37"/>
      <c r="D23" s="36"/>
      <c r="E23" s="38"/>
      <c r="F23" s="36"/>
      <c r="G23" s="39"/>
      <c r="H23" s="39"/>
      <c r="I23" s="36"/>
      <c r="J23" s="36"/>
      <c r="K23" s="36"/>
      <c r="L23" s="36"/>
    </row>
    <row r="24" spans="1:12" x14ac:dyDescent="0.25">
      <c r="A24" s="35" t="s">
        <v>108</v>
      </c>
      <c r="B24" s="36"/>
      <c r="C24" s="37"/>
      <c r="D24" s="36"/>
      <c r="E24" s="38"/>
      <c r="F24" s="36"/>
      <c r="G24" s="39"/>
      <c r="H24" s="39"/>
      <c r="I24" s="36"/>
      <c r="J24" s="36"/>
      <c r="K24" s="36"/>
      <c r="L24" s="36"/>
    </row>
    <row r="25" spans="1:12" x14ac:dyDescent="0.25">
      <c r="A25" s="35" t="s">
        <v>109</v>
      </c>
      <c r="B25" s="36"/>
      <c r="C25" s="37"/>
      <c r="D25" s="36"/>
      <c r="E25" s="38"/>
      <c r="F25" s="36"/>
      <c r="G25" s="39"/>
      <c r="H25" s="39"/>
      <c r="I25" s="36"/>
      <c r="J25" s="36"/>
      <c r="K25" s="36"/>
      <c r="L25" s="36"/>
    </row>
    <row r="26" spans="1:12" x14ac:dyDescent="0.25">
      <c r="A26" s="35" t="s">
        <v>110</v>
      </c>
      <c r="B26" s="36"/>
      <c r="C26" s="37"/>
      <c r="D26" s="36"/>
      <c r="E26" s="38"/>
      <c r="F26" s="36"/>
      <c r="G26" s="39"/>
      <c r="H26" s="39"/>
      <c r="I26" s="36"/>
      <c r="J26" s="36"/>
      <c r="K26" s="36"/>
      <c r="L26" s="36"/>
    </row>
    <row r="27" spans="1:12" x14ac:dyDescent="0.25">
      <c r="A27" s="35" t="s">
        <v>111</v>
      </c>
      <c r="B27" s="36"/>
      <c r="C27" s="37"/>
      <c r="D27" s="36"/>
      <c r="E27" s="38"/>
      <c r="F27" s="36"/>
      <c r="G27" s="39"/>
      <c r="H27" s="39"/>
      <c r="I27" s="36"/>
      <c r="J27" s="36"/>
      <c r="K27" s="36"/>
      <c r="L27" s="36"/>
    </row>
    <row r="28" spans="1:12" x14ac:dyDescent="0.25">
      <c r="A28" s="35" t="s">
        <v>112</v>
      </c>
      <c r="B28" s="36"/>
      <c r="C28" s="37"/>
      <c r="D28" s="36"/>
      <c r="E28" s="38"/>
      <c r="F28" s="36"/>
      <c r="G28" s="39"/>
      <c r="H28" s="39"/>
      <c r="I28" s="36"/>
      <c r="J28" s="36"/>
      <c r="K28" s="36"/>
      <c r="L28" s="36"/>
    </row>
    <row r="29" spans="1:12" x14ac:dyDescent="0.25">
      <c r="A29" s="35" t="s">
        <v>113</v>
      </c>
      <c r="B29" s="36"/>
      <c r="C29" s="37"/>
      <c r="D29" s="36"/>
      <c r="E29" s="38"/>
      <c r="F29" s="36"/>
      <c r="G29" s="39"/>
      <c r="H29" s="39"/>
      <c r="I29" s="36"/>
      <c r="J29" s="36"/>
      <c r="K29" s="36"/>
      <c r="L29" s="36"/>
    </row>
    <row r="30" spans="1:12" x14ac:dyDescent="0.25">
      <c r="A30" s="35" t="s">
        <v>114</v>
      </c>
      <c r="B30" s="36"/>
      <c r="C30" s="37"/>
      <c r="D30" s="36"/>
      <c r="E30" s="38"/>
      <c r="F30" s="36"/>
      <c r="G30" s="39"/>
      <c r="H30" s="39"/>
      <c r="I30" s="36"/>
      <c r="J30" s="36"/>
      <c r="K30" s="36"/>
      <c r="L30" s="36"/>
    </row>
    <row r="31" spans="1:12" x14ac:dyDescent="0.25">
      <c r="A31" s="35" t="s">
        <v>115</v>
      </c>
      <c r="B31" s="36"/>
      <c r="C31" s="37"/>
      <c r="D31" s="36"/>
      <c r="E31" s="38"/>
      <c r="F31" s="36"/>
      <c r="G31" s="39"/>
      <c r="H31" s="39"/>
      <c r="I31" s="36"/>
      <c r="J31" s="36"/>
      <c r="K31" s="36"/>
      <c r="L31" s="36"/>
    </row>
    <row r="32" spans="1:12" x14ac:dyDescent="0.25">
      <c r="A32" s="35" t="s">
        <v>116</v>
      </c>
      <c r="B32" s="36"/>
      <c r="C32" s="37"/>
      <c r="D32" s="36"/>
      <c r="E32" s="38"/>
      <c r="F32" s="36"/>
      <c r="G32" s="39"/>
      <c r="H32" s="39"/>
      <c r="I32" s="36"/>
      <c r="J32" s="36"/>
      <c r="K32" s="36"/>
      <c r="L32" s="36"/>
    </row>
    <row r="33" spans="1:12" x14ac:dyDescent="0.25">
      <c r="A33" s="35" t="s">
        <v>117</v>
      </c>
      <c r="B33" s="36"/>
      <c r="C33" s="37"/>
      <c r="D33" s="36"/>
      <c r="E33" s="38"/>
      <c r="F33" s="36"/>
      <c r="G33" s="39"/>
      <c r="H33" s="39"/>
      <c r="I33" s="36"/>
      <c r="J33" s="36"/>
      <c r="K33" s="36"/>
      <c r="L33" s="36"/>
    </row>
    <row r="34" spans="1:12" x14ac:dyDescent="0.25">
      <c r="A34" s="35" t="s">
        <v>118</v>
      </c>
      <c r="B34" s="36"/>
      <c r="C34" s="37"/>
      <c r="D34" s="36"/>
      <c r="E34" s="38"/>
      <c r="F34" s="36"/>
      <c r="G34" s="39"/>
      <c r="H34" s="39"/>
      <c r="I34" s="36"/>
      <c r="J34" s="36"/>
      <c r="K34" s="36"/>
      <c r="L34" s="36"/>
    </row>
    <row r="35" spans="1:12" x14ac:dyDescent="0.25">
      <c r="A35" s="35" t="s">
        <v>119</v>
      </c>
      <c r="B35" s="36"/>
      <c r="C35" s="37"/>
      <c r="D35" s="36"/>
      <c r="E35" s="38"/>
      <c r="F35" s="36"/>
      <c r="G35" s="39"/>
      <c r="H35" s="39"/>
      <c r="I35" s="36"/>
      <c r="J35" s="36"/>
      <c r="K35" s="36"/>
      <c r="L35" s="36"/>
    </row>
    <row r="36" spans="1:12" x14ac:dyDescent="0.25">
      <c r="A36" s="35" t="s">
        <v>120</v>
      </c>
      <c r="B36" s="36"/>
      <c r="C36" s="37"/>
      <c r="D36" s="36"/>
      <c r="E36" s="38"/>
      <c r="F36" s="36"/>
      <c r="G36" s="39"/>
      <c r="H36" s="39"/>
      <c r="I36" s="36"/>
      <c r="J36" s="36"/>
      <c r="K36" s="36"/>
      <c r="L36" s="36"/>
    </row>
    <row r="37" spans="1:12" x14ac:dyDescent="0.25">
      <c r="A37" s="35" t="s">
        <v>121</v>
      </c>
      <c r="B37" s="36"/>
      <c r="C37" s="37"/>
      <c r="D37" s="36"/>
      <c r="E37" s="38"/>
      <c r="F37" s="36"/>
      <c r="G37" s="39"/>
      <c r="H37" s="39"/>
      <c r="I37" s="36"/>
      <c r="J37" s="36"/>
      <c r="K37" s="36"/>
      <c r="L37" s="36"/>
    </row>
    <row r="38" spans="1:12" x14ac:dyDescent="0.25">
      <c r="A38" s="35" t="s">
        <v>122</v>
      </c>
      <c r="B38" s="36"/>
      <c r="C38" s="37"/>
      <c r="D38" s="36"/>
      <c r="E38" s="38"/>
      <c r="F38" s="36"/>
      <c r="G38" s="39"/>
      <c r="H38" s="39"/>
      <c r="I38" s="36"/>
      <c r="J38" s="36"/>
      <c r="K38" s="36"/>
      <c r="L38" s="36"/>
    </row>
    <row r="39" spans="1:12" x14ac:dyDescent="0.25">
      <c r="A39" s="35" t="s">
        <v>123</v>
      </c>
      <c r="B39" s="36"/>
      <c r="C39" s="37"/>
      <c r="D39" s="36"/>
      <c r="E39" s="38"/>
      <c r="F39" s="36"/>
      <c r="G39" s="39"/>
      <c r="H39" s="39"/>
      <c r="I39" s="36"/>
      <c r="J39" s="36"/>
      <c r="K39" s="36"/>
      <c r="L39" s="36"/>
    </row>
    <row r="40" spans="1:12" x14ac:dyDescent="0.25">
      <c r="A40" s="35" t="s">
        <v>124</v>
      </c>
      <c r="B40" s="36"/>
      <c r="C40" s="37"/>
      <c r="D40" s="36"/>
      <c r="E40" s="38"/>
      <c r="F40" s="36"/>
      <c r="G40" s="39"/>
      <c r="H40" s="39"/>
      <c r="I40" s="36"/>
      <c r="J40" s="36"/>
      <c r="K40" s="36"/>
      <c r="L40" s="36"/>
    </row>
    <row r="41" spans="1:12" x14ac:dyDescent="0.25">
      <c r="A41" s="35" t="s">
        <v>125</v>
      </c>
      <c r="B41" s="36"/>
      <c r="C41" s="37"/>
      <c r="D41" s="36"/>
      <c r="E41" s="38"/>
      <c r="F41" s="36"/>
      <c r="G41" s="39"/>
      <c r="H41" s="39"/>
      <c r="I41" s="36"/>
      <c r="J41" s="36"/>
      <c r="K41" s="36"/>
      <c r="L41" s="36"/>
    </row>
    <row r="42" spans="1:12" x14ac:dyDescent="0.25">
      <c r="A42" s="35" t="s">
        <v>126</v>
      </c>
      <c r="B42" s="36"/>
      <c r="C42" s="37"/>
      <c r="D42" s="36"/>
      <c r="E42" s="38"/>
      <c r="F42" s="36"/>
      <c r="G42" s="39"/>
      <c r="H42" s="39"/>
      <c r="I42" s="36"/>
      <c r="J42" s="36"/>
      <c r="K42" s="36"/>
      <c r="L42" s="36"/>
    </row>
    <row r="43" spans="1:12" x14ac:dyDescent="0.25">
      <c r="A43" s="35" t="s">
        <v>127</v>
      </c>
      <c r="B43" s="36"/>
      <c r="C43" s="37"/>
      <c r="D43" s="36"/>
      <c r="E43" s="38"/>
      <c r="F43" s="36"/>
      <c r="G43" s="39"/>
      <c r="H43" s="39"/>
      <c r="I43" s="36"/>
      <c r="J43" s="36"/>
      <c r="K43" s="36"/>
      <c r="L43" s="36"/>
    </row>
    <row r="44" spans="1:12" x14ac:dyDescent="0.25">
      <c r="A44" s="35" t="s">
        <v>128</v>
      </c>
      <c r="B44" s="36"/>
      <c r="C44" s="37"/>
      <c r="D44" s="36"/>
      <c r="E44" s="38"/>
      <c r="F44" s="36"/>
      <c r="G44" s="39"/>
      <c r="H44" s="39"/>
      <c r="I44" s="36"/>
      <c r="J44" s="36"/>
      <c r="K44" s="36"/>
      <c r="L44" s="36"/>
    </row>
    <row r="45" spans="1:12" x14ac:dyDescent="0.25">
      <c r="A45" s="35" t="s">
        <v>129</v>
      </c>
      <c r="B45" s="36"/>
      <c r="C45" s="37"/>
      <c r="D45" s="36"/>
      <c r="E45" s="38"/>
      <c r="F45" s="36"/>
      <c r="G45" s="39"/>
      <c r="H45" s="39"/>
      <c r="I45" s="36"/>
      <c r="J45" s="36"/>
      <c r="K45" s="36"/>
      <c r="L45" s="36"/>
    </row>
    <row r="46" spans="1:12" x14ac:dyDescent="0.25">
      <c r="A46" s="35" t="s">
        <v>130</v>
      </c>
      <c r="B46" s="36"/>
      <c r="C46" s="37"/>
      <c r="D46" s="36"/>
      <c r="E46" s="38"/>
      <c r="F46" s="36"/>
      <c r="G46" s="39"/>
      <c r="H46" s="39"/>
      <c r="I46" s="36"/>
      <c r="J46" s="36"/>
      <c r="K46" s="36"/>
      <c r="L46" s="36"/>
    </row>
    <row r="47" spans="1:12" x14ac:dyDescent="0.25">
      <c r="A47" s="35" t="s">
        <v>131</v>
      </c>
      <c r="B47" s="36"/>
      <c r="C47" s="37"/>
      <c r="D47" s="36"/>
      <c r="E47" s="38"/>
      <c r="F47" s="36"/>
      <c r="G47" s="39"/>
      <c r="H47" s="39"/>
      <c r="I47" s="36"/>
      <c r="J47" s="36"/>
      <c r="K47" s="36"/>
      <c r="L47" s="36"/>
    </row>
    <row r="48" spans="1:12" x14ac:dyDescent="0.25">
      <c r="A48" s="35" t="s">
        <v>132</v>
      </c>
      <c r="B48" s="36"/>
      <c r="C48" s="37"/>
      <c r="D48" s="36"/>
      <c r="E48" s="38"/>
      <c r="F48" s="36"/>
      <c r="G48" s="39"/>
      <c r="H48" s="39"/>
      <c r="I48" s="36"/>
      <c r="J48" s="36"/>
      <c r="K48" s="36"/>
      <c r="L48" s="36"/>
    </row>
    <row r="49" spans="1:12" x14ac:dyDescent="0.25">
      <c r="A49" s="35" t="s">
        <v>133</v>
      </c>
      <c r="B49" s="36"/>
      <c r="C49" s="37"/>
      <c r="D49" s="36"/>
      <c r="E49" s="38"/>
      <c r="F49" s="36"/>
      <c r="G49" s="39"/>
      <c r="H49" s="39"/>
      <c r="I49" s="36"/>
      <c r="J49" s="36"/>
      <c r="K49" s="36"/>
      <c r="L49" s="36"/>
    </row>
    <row r="50" spans="1:12" x14ac:dyDescent="0.25">
      <c r="A50" s="35" t="s">
        <v>134</v>
      </c>
      <c r="B50" s="36"/>
      <c r="C50" s="37"/>
      <c r="D50" s="36"/>
      <c r="E50" s="38"/>
      <c r="F50" s="36"/>
      <c r="G50" s="39"/>
      <c r="H50" s="39"/>
      <c r="I50" s="36"/>
      <c r="J50" s="36"/>
      <c r="K50" s="36"/>
      <c r="L50" s="36"/>
    </row>
    <row r="51" spans="1:12" x14ac:dyDescent="0.25">
      <c r="A51" s="35" t="s">
        <v>135</v>
      </c>
      <c r="B51" s="36"/>
      <c r="C51" s="37"/>
      <c r="D51" s="36"/>
      <c r="E51" s="38"/>
      <c r="F51" s="36"/>
      <c r="G51" s="39"/>
      <c r="H51" s="39"/>
      <c r="I51" s="36"/>
      <c r="J51" s="36"/>
      <c r="K51" s="36"/>
      <c r="L51" s="36"/>
    </row>
    <row r="52" spans="1:12" x14ac:dyDescent="0.25">
      <c r="A52" s="35" t="s">
        <v>136</v>
      </c>
      <c r="B52" s="36"/>
      <c r="C52" s="37"/>
      <c r="D52" s="36"/>
      <c r="E52" s="38"/>
      <c r="F52" s="36"/>
      <c r="G52" s="39"/>
      <c r="H52" s="39"/>
      <c r="I52" s="36"/>
      <c r="J52" s="36"/>
      <c r="K52" s="36"/>
      <c r="L52" s="36"/>
    </row>
    <row r="53" spans="1:12" x14ac:dyDescent="0.25">
      <c r="A53" s="35" t="s">
        <v>137</v>
      </c>
      <c r="B53" s="36"/>
      <c r="C53" s="37"/>
      <c r="D53" s="36"/>
      <c r="E53" s="38"/>
      <c r="F53" s="36"/>
      <c r="G53" s="39"/>
      <c r="H53" s="39"/>
      <c r="I53" s="36"/>
      <c r="J53" s="36"/>
      <c r="K53" s="36"/>
      <c r="L53" s="36"/>
    </row>
    <row r="54" spans="1:12" x14ac:dyDescent="0.25">
      <c r="A54" s="35" t="s">
        <v>138</v>
      </c>
      <c r="B54" s="36"/>
      <c r="C54" s="37"/>
      <c r="D54" s="36"/>
      <c r="E54" s="38"/>
      <c r="F54" s="36"/>
      <c r="G54" s="39"/>
      <c r="H54" s="39"/>
      <c r="I54" s="36"/>
      <c r="J54" s="36"/>
      <c r="K54" s="36"/>
      <c r="L54" s="36"/>
    </row>
    <row r="55" spans="1:12" x14ac:dyDescent="0.25">
      <c r="A55" s="35" t="s">
        <v>139</v>
      </c>
      <c r="B55" s="36"/>
      <c r="C55" s="37"/>
      <c r="D55" s="36"/>
      <c r="E55" s="38"/>
      <c r="F55" s="36"/>
      <c r="G55" s="39"/>
      <c r="H55" s="39"/>
      <c r="I55" s="36"/>
      <c r="J55" s="36"/>
      <c r="K55" s="36"/>
      <c r="L55" s="36"/>
    </row>
    <row r="56" spans="1:12" x14ac:dyDescent="0.25">
      <c r="A56" s="35" t="s">
        <v>140</v>
      </c>
      <c r="B56" s="36"/>
      <c r="C56" s="37"/>
      <c r="D56" s="36"/>
      <c r="E56" s="38"/>
      <c r="F56" s="36"/>
      <c r="G56" s="39"/>
      <c r="H56" s="39"/>
      <c r="I56" s="36"/>
      <c r="J56" s="36"/>
      <c r="K56" s="36"/>
      <c r="L56" s="36"/>
    </row>
    <row r="57" spans="1:12" x14ac:dyDescent="0.25">
      <c r="A57" s="35" t="s">
        <v>141</v>
      </c>
      <c r="B57" s="36"/>
      <c r="C57" s="37"/>
      <c r="D57" s="36"/>
      <c r="E57" s="38"/>
      <c r="F57" s="36"/>
      <c r="G57" s="39"/>
      <c r="H57" s="39"/>
      <c r="I57" s="36"/>
      <c r="J57" s="36"/>
      <c r="K57" s="36"/>
      <c r="L57" s="36"/>
    </row>
    <row r="58" spans="1:12" x14ac:dyDescent="0.25">
      <c r="A58" s="35" t="s">
        <v>142</v>
      </c>
      <c r="B58" s="36"/>
      <c r="C58" s="37"/>
      <c r="D58" s="36"/>
      <c r="E58" s="38"/>
      <c r="F58" s="36"/>
      <c r="G58" s="39"/>
      <c r="H58" s="39"/>
      <c r="I58" s="36"/>
      <c r="J58" s="36"/>
      <c r="K58" s="36"/>
      <c r="L58" s="36"/>
    </row>
    <row r="59" spans="1:12" x14ac:dyDescent="0.25">
      <c r="A59" s="35" t="s">
        <v>143</v>
      </c>
      <c r="B59" s="36"/>
      <c r="C59" s="37"/>
      <c r="D59" s="36"/>
      <c r="E59" s="38"/>
      <c r="F59" s="36"/>
      <c r="G59" s="39"/>
      <c r="H59" s="39"/>
      <c r="I59" s="36"/>
      <c r="J59" s="36"/>
      <c r="K59" s="36"/>
      <c r="L59" s="36"/>
    </row>
    <row r="60" spans="1:12" x14ac:dyDescent="0.25">
      <c r="A60" s="35" t="s">
        <v>144</v>
      </c>
      <c r="B60" s="36"/>
      <c r="C60" s="37"/>
      <c r="D60" s="36"/>
      <c r="E60" s="38"/>
      <c r="F60" s="36"/>
      <c r="G60" s="39"/>
      <c r="H60" s="39"/>
      <c r="I60" s="36"/>
      <c r="J60" s="36"/>
      <c r="K60" s="36"/>
      <c r="L60" s="36"/>
    </row>
    <row r="61" spans="1:12" x14ac:dyDescent="0.25">
      <c r="A61" s="35" t="s">
        <v>145</v>
      </c>
      <c r="B61" s="36"/>
      <c r="C61" s="37"/>
      <c r="D61" s="36"/>
      <c r="E61" s="38"/>
      <c r="F61" s="36"/>
      <c r="G61" s="39"/>
      <c r="H61" s="39"/>
      <c r="I61" s="36"/>
      <c r="J61" s="36"/>
      <c r="K61" s="36"/>
      <c r="L61" s="36"/>
    </row>
    <row r="62" spans="1:12" x14ac:dyDescent="0.25">
      <c r="A62" s="35" t="s">
        <v>146</v>
      </c>
      <c r="B62" s="36"/>
      <c r="C62" s="37"/>
      <c r="D62" s="36"/>
      <c r="E62" s="38"/>
      <c r="F62" s="36"/>
      <c r="G62" s="39"/>
      <c r="H62" s="39"/>
      <c r="I62" s="36"/>
      <c r="J62" s="36"/>
      <c r="K62" s="36"/>
      <c r="L62" s="36"/>
    </row>
    <row r="63" spans="1:12" x14ac:dyDescent="0.25">
      <c r="A63" s="35" t="s">
        <v>147</v>
      </c>
      <c r="B63" s="36"/>
      <c r="C63" s="37"/>
      <c r="D63" s="36"/>
      <c r="E63" s="38"/>
      <c r="F63" s="36"/>
      <c r="G63" s="39"/>
      <c r="H63" s="39"/>
      <c r="I63" s="36"/>
      <c r="J63" s="36"/>
      <c r="K63" s="36"/>
      <c r="L63" s="36"/>
    </row>
    <row r="64" spans="1:12" x14ac:dyDescent="0.25">
      <c r="A64" s="35" t="s">
        <v>148</v>
      </c>
      <c r="B64" s="36"/>
      <c r="C64" s="37"/>
      <c r="D64" s="36"/>
      <c r="E64" s="38"/>
      <c r="F64" s="36"/>
      <c r="G64" s="39"/>
      <c r="H64" s="39"/>
      <c r="I64" s="36"/>
      <c r="J64" s="36"/>
      <c r="K64" s="36"/>
      <c r="L64" s="36"/>
    </row>
    <row r="65" spans="1:12" x14ac:dyDescent="0.25">
      <c r="A65" s="35" t="s">
        <v>149</v>
      </c>
      <c r="B65" s="36"/>
      <c r="C65" s="37"/>
      <c r="D65" s="36"/>
      <c r="E65" s="38"/>
      <c r="F65" s="36"/>
      <c r="G65" s="39"/>
      <c r="H65" s="39"/>
      <c r="I65" s="36"/>
      <c r="J65" s="36"/>
      <c r="K65" s="36"/>
      <c r="L65" s="36"/>
    </row>
    <row r="66" spans="1:12" x14ac:dyDescent="0.25">
      <c r="A66" s="35" t="s">
        <v>150</v>
      </c>
      <c r="B66" s="36"/>
      <c r="C66" s="37"/>
      <c r="D66" s="36"/>
      <c r="E66" s="38"/>
      <c r="F66" s="36"/>
      <c r="G66" s="39"/>
      <c r="H66" s="39"/>
      <c r="I66" s="36"/>
      <c r="J66" s="36"/>
      <c r="K66" s="36"/>
      <c r="L66" s="36"/>
    </row>
    <row r="67" spans="1:12" x14ac:dyDescent="0.25">
      <c r="A67" s="35" t="s">
        <v>151</v>
      </c>
      <c r="B67" s="36"/>
      <c r="C67" s="37"/>
      <c r="D67" s="36"/>
      <c r="E67" s="38"/>
      <c r="F67" s="36"/>
      <c r="G67" s="39"/>
      <c r="H67" s="39"/>
      <c r="I67" s="36"/>
      <c r="J67" s="36"/>
      <c r="K67" s="36"/>
      <c r="L67" s="36"/>
    </row>
    <row r="68" spans="1:12" x14ac:dyDescent="0.25">
      <c r="A68" s="35" t="s">
        <v>152</v>
      </c>
      <c r="B68" s="36"/>
      <c r="C68" s="37"/>
      <c r="D68" s="36"/>
      <c r="E68" s="38"/>
      <c r="F68" s="36"/>
      <c r="G68" s="39"/>
      <c r="H68" s="39"/>
      <c r="I68" s="36"/>
      <c r="J68" s="36"/>
      <c r="K68" s="36"/>
      <c r="L68" s="36"/>
    </row>
    <row r="69" spans="1:12" x14ac:dyDescent="0.25">
      <c r="A69" s="35" t="s">
        <v>153</v>
      </c>
      <c r="B69" s="36"/>
      <c r="C69" s="37"/>
      <c r="D69" s="36"/>
      <c r="E69" s="38"/>
      <c r="F69" s="36"/>
      <c r="G69" s="39"/>
      <c r="H69" s="39"/>
      <c r="I69" s="36"/>
      <c r="J69" s="36"/>
      <c r="K69" s="36"/>
      <c r="L69" s="36"/>
    </row>
    <row r="70" spans="1:12" x14ac:dyDescent="0.25">
      <c r="A70" s="35" t="s">
        <v>154</v>
      </c>
      <c r="B70" s="36"/>
      <c r="C70" s="37"/>
      <c r="D70" s="36"/>
      <c r="E70" s="38"/>
      <c r="F70" s="36"/>
      <c r="G70" s="39"/>
      <c r="H70" s="39"/>
      <c r="I70" s="36"/>
      <c r="J70" s="36"/>
      <c r="K70" s="36"/>
      <c r="L70" s="36"/>
    </row>
    <row r="71" spans="1:12" x14ac:dyDescent="0.25">
      <c r="A71" s="35" t="s">
        <v>155</v>
      </c>
      <c r="B71" s="36"/>
      <c r="C71" s="37"/>
      <c r="D71" s="36"/>
      <c r="E71" s="38"/>
      <c r="F71" s="36"/>
      <c r="G71" s="39"/>
      <c r="H71" s="39"/>
      <c r="I71" s="36"/>
      <c r="J71" s="36"/>
      <c r="K71" s="36"/>
      <c r="L71" s="36"/>
    </row>
    <row r="72" spans="1:12" x14ac:dyDescent="0.25">
      <c r="A72" s="35" t="s">
        <v>156</v>
      </c>
      <c r="B72" s="36"/>
      <c r="C72" s="37"/>
      <c r="D72" s="36"/>
      <c r="E72" s="38"/>
      <c r="F72" s="36"/>
      <c r="G72" s="39"/>
      <c r="H72" s="39"/>
      <c r="I72" s="36"/>
      <c r="J72" s="36"/>
      <c r="K72" s="36"/>
      <c r="L72" s="36"/>
    </row>
    <row r="73" spans="1:12" x14ac:dyDescent="0.25">
      <c r="A73" s="35" t="s">
        <v>157</v>
      </c>
      <c r="B73" s="36"/>
      <c r="C73" s="37"/>
      <c r="D73" s="36"/>
      <c r="E73" s="38"/>
      <c r="F73" s="36"/>
      <c r="G73" s="39"/>
      <c r="H73" s="39"/>
      <c r="I73" s="36"/>
      <c r="J73" s="36"/>
      <c r="K73" s="36"/>
      <c r="L73" s="36"/>
    </row>
    <row r="74" spans="1:12" x14ac:dyDescent="0.25">
      <c r="A74" s="35" t="s">
        <v>158</v>
      </c>
      <c r="B74" s="36"/>
      <c r="C74" s="37"/>
      <c r="D74" s="36"/>
      <c r="E74" s="38"/>
      <c r="F74" s="36"/>
      <c r="G74" s="39"/>
      <c r="H74" s="39"/>
      <c r="I74" s="36"/>
      <c r="J74" s="36"/>
      <c r="K74" s="36"/>
      <c r="L74" s="36"/>
    </row>
    <row r="75" spans="1:12" x14ac:dyDescent="0.25">
      <c r="A75" s="35" t="s">
        <v>159</v>
      </c>
      <c r="B75" s="36"/>
      <c r="C75" s="37"/>
      <c r="D75" s="36"/>
      <c r="E75" s="38"/>
      <c r="F75" s="36"/>
      <c r="G75" s="39"/>
      <c r="H75" s="39"/>
      <c r="I75" s="36"/>
      <c r="J75" s="36"/>
      <c r="K75" s="36"/>
      <c r="L75" s="36"/>
    </row>
    <row r="76" spans="1:12" x14ac:dyDescent="0.25">
      <c r="A76" s="35" t="s">
        <v>160</v>
      </c>
      <c r="B76" s="36"/>
      <c r="C76" s="37"/>
      <c r="D76" s="36"/>
      <c r="E76" s="38"/>
      <c r="F76" s="36"/>
      <c r="G76" s="39"/>
      <c r="H76" s="39"/>
      <c r="I76" s="36"/>
      <c r="J76" s="36"/>
      <c r="K76" s="36"/>
      <c r="L76" s="36"/>
    </row>
    <row r="77" spans="1:12" x14ac:dyDescent="0.25">
      <c r="A77" s="35" t="s">
        <v>161</v>
      </c>
      <c r="B77" s="36"/>
      <c r="C77" s="37"/>
      <c r="D77" s="36"/>
      <c r="E77" s="38"/>
      <c r="F77" s="36"/>
      <c r="G77" s="39"/>
      <c r="H77" s="39"/>
      <c r="I77" s="36"/>
      <c r="J77" s="36"/>
      <c r="K77" s="36"/>
      <c r="L77" s="36"/>
    </row>
    <row r="78" spans="1:12" x14ac:dyDescent="0.25">
      <c r="A78" s="35" t="s">
        <v>162</v>
      </c>
      <c r="B78" s="36"/>
      <c r="C78" s="37"/>
      <c r="D78" s="36"/>
      <c r="E78" s="38"/>
      <c r="F78" s="36"/>
      <c r="G78" s="39"/>
      <c r="H78" s="39"/>
      <c r="I78" s="36"/>
      <c r="J78" s="36"/>
      <c r="K78" s="36"/>
      <c r="L78" s="36"/>
    </row>
    <row r="79" spans="1:12" x14ac:dyDescent="0.25">
      <c r="A79" s="35" t="s">
        <v>163</v>
      </c>
      <c r="B79" s="36"/>
      <c r="C79" s="37"/>
      <c r="D79" s="36"/>
      <c r="E79" s="38"/>
      <c r="F79" s="36"/>
      <c r="G79" s="39"/>
      <c r="H79" s="39"/>
      <c r="I79" s="36"/>
      <c r="J79" s="36"/>
      <c r="K79" s="36"/>
      <c r="L79" s="36"/>
    </row>
    <row r="80" spans="1:12" x14ac:dyDescent="0.25">
      <c r="A80" s="35" t="s">
        <v>164</v>
      </c>
      <c r="B80" s="36"/>
      <c r="C80" s="37"/>
      <c r="D80" s="36"/>
      <c r="E80" s="38"/>
      <c r="F80" s="36"/>
      <c r="G80" s="39"/>
      <c r="H80" s="39"/>
      <c r="I80" s="36"/>
      <c r="J80" s="36"/>
      <c r="K80" s="36"/>
      <c r="L80" s="36"/>
    </row>
    <row r="81" spans="1:12" x14ac:dyDescent="0.25">
      <c r="A81" s="35" t="s">
        <v>165</v>
      </c>
      <c r="B81" s="36"/>
      <c r="C81" s="37"/>
      <c r="D81" s="36"/>
      <c r="E81" s="38"/>
      <c r="F81" s="36"/>
      <c r="G81" s="39"/>
      <c r="H81" s="39"/>
      <c r="I81" s="36"/>
      <c r="J81" s="36"/>
      <c r="K81" s="36"/>
      <c r="L81" s="36"/>
    </row>
    <row r="82" spans="1:12" x14ac:dyDescent="0.25">
      <c r="A82" s="35" t="s">
        <v>166</v>
      </c>
      <c r="B82" s="36"/>
      <c r="C82" s="37"/>
      <c r="D82" s="36"/>
      <c r="E82" s="38"/>
      <c r="F82" s="36"/>
      <c r="G82" s="39"/>
      <c r="H82" s="39"/>
      <c r="I82" s="36"/>
      <c r="J82" s="36"/>
      <c r="K82" s="36"/>
      <c r="L82" s="36"/>
    </row>
    <row r="83" spans="1:12" x14ac:dyDescent="0.25">
      <c r="A83" s="35" t="s">
        <v>167</v>
      </c>
      <c r="B83" s="36"/>
      <c r="C83" s="37"/>
      <c r="D83" s="36"/>
      <c r="E83" s="38"/>
      <c r="F83" s="36"/>
      <c r="G83" s="39"/>
      <c r="H83" s="39"/>
      <c r="I83" s="36"/>
      <c r="J83" s="36"/>
      <c r="K83" s="36"/>
      <c r="L83" s="36"/>
    </row>
    <row r="84" spans="1:12" x14ac:dyDescent="0.25">
      <c r="A84" s="35" t="s">
        <v>168</v>
      </c>
      <c r="B84" s="36"/>
      <c r="C84" s="37"/>
      <c r="D84" s="36"/>
      <c r="E84" s="38"/>
      <c r="F84" s="36"/>
      <c r="G84" s="39"/>
      <c r="H84" s="39"/>
      <c r="I84" s="36"/>
      <c r="J84" s="36"/>
      <c r="K84" s="36"/>
      <c r="L84" s="36"/>
    </row>
    <row r="85" spans="1:12" x14ac:dyDescent="0.25">
      <c r="A85" s="35" t="s">
        <v>169</v>
      </c>
      <c r="B85" s="36"/>
      <c r="C85" s="37"/>
      <c r="D85" s="36"/>
      <c r="E85" s="38"/>
      <c r="F85" s="36"/>
      <c r="G85" s="39"/>
      <c r="H85" s="39"/>
      <c r="I85" s="36"/>
      <c r="J85" s="36"/>
      <c r="K85" s="36"/>
      <c r="L85" s="36"/>
    </row>
    <row r="86" spans="1:12" x14ac:dyDescent="0.25">
      <c r="A86" s="35" t="s">
        <v>170</v>
      </c>
      <c r="B86" s="36"/>
      <c r="C86" s="37"/>
      <c r="D86" s="36"/>
      <c r="E86" s="38"/>
      <c r="F86" s="36"/>
      <c r="G86" s="39"/>
      <c r="H86" s="39"/>
      <c r="I86" s="36"/>
      <c r="J86" s="36"/>
      <c r="K86" s="36"/>
      <c r="L86" s="36"/>
    </row>
    <row r="87" spans="1:12" x14ac:dyDescent="0.25">
      <c r="A87" s="35" t="s">
        <v>171</v>
      </c>
      <c r="B87" s="36"/>
      <c r="C87" s="37"/>
      <c r="D87" s="36"/>
      <c r="E87" s="38"/>
      <c r="F87" s="36"/>
      <c r="G87" s="39"/>
      <c r="H87" s="39"/>
      <c r="I87" s="36"/>
      <c r="J87" s="36"/>
      <c r="K87" s="36"/>
      <c r="L87" s="36"/>
    </row>
    <row r="88" spans="1:12" x14ac:dyDescent="0.25">
      <c r="A88" s="35" t="s">
        <v>172</v>
      </c>
      <c r="B88" s="36"/>
      <c r="C88" s="37"/>
      <c r="D88" s="36"/>
      <c r="E88" s="38"/>
      <c r="F88" s="36"/>
      <c r="G88" s="39"/>
      <c r="H88" s="39"/>
      <c r="I88" s="36"/>
      <c r="J88" s="36"/>
      <c r="K88" s="36"/>
      <c r="L88" s="36"/>
    </row>
    <row r="89" spans="1:12" x14ac:dyDescent="0.25">
      <c r="A89" s="35" t="s">
        <v>173</v>
      </c>
      <c r="B89" s="36"/>
      <c r="C89" s="37"/>
      <c r="D89" s="36"/>
      <c r="E89" s="38"/>
      <c r="F89" s="36"/>
      <c r="G89" s="39"/>
      <c r="H89" s="39"/>
      <c r="I89" s="36"/>
      <c r="J89" s="36"/>
      <c r="K89" s="36"/>
      <c r="L89" s="36"/>
    </row>
    <row r="90" spans="1:12" x14ac:dyDescent="0.25">
      <c r="A90" s="35" t="s">
        <v>174</v>
      </c>
      <c r="B90" s="36"/>
      <c r="C90" s="37"/>
      <c r="D90" s="36"/>
      <c r="E90" s="38"/>
      <c r="F90" s="36"/>
      <c r="G90" s="39"/>
      <c r="H90" s="39"/>
      <c r="I90" s="36"/>
      <c r="J90" s="36"/>
      <c r="K90" s="36"/>
      <c r="L90" s="36"/>
    </row>
    <row r="91" spans="1:12" x14ac:dyDescent="0.25">
      <c r="A91" s="35" t="s">
        <v>175</v>
      </c>
      <c r="B91" s="36"/>
      <c r="C91" s="37"/>
      <c r="D91" s="36"/>
      <c r="E91" s="38"/>
      <c r="F91" s="36"/>
      <c r="G91" s="39"/>
      <c r="H91" s="39"/>
      <c r="I91" s="36"/>
      <c r="J91" s="36"/>
      <c r="K91" s="36"/>
      <c r="L91" s="36"/>
    </row>
    <row r="92" spans="1:12" x14ac:dyDescent="0.25">
      <c r="A92" s="35" t="s">
        <v>176</v>
      </c>
      <c r="B92" s="36"/>
      <c r="C92" s="37"/>
      <c r="D92" s="36"/>
      <c r="E92" s="38"/>
      <c r="F92" s="36"/>
      <c r="G92" s="39"/>
      <c r="H92" s="39"/>
      <c r="I92" s="36"/>
      <c r="J92" s="36"/>
      <c r="K92" s="36"/>
      <c r="L92" s="36"/>
    </row>
    <row r="93" spans="1:12" x14ac:dyDescent="0.25">
      <c r="A93" s="35" t="s">
        <v>177</v>
      </c>
      <c r="B93" s="36"/>
      <c r="C93" s="37"/>
      <c r="D93" s="36"/>
      <c r="E93" s="38"/>
      <c r="F93" s="36"/>
      <c r="G93" s="39"/>
      <c r="H93" s="39"/>
      <c r="I93" s="36"/>
      <c r="J93" s="36"/>
      <c r="K93" s="36"/>
      <c r="L93" s="36"/>
    </row>
    <row r="94" spans="1:12" x14ac:dyDescent="0.25">
      <c r="A94" s="35" t="s">
        <v>178</v>
      </c>
      <c r="B94" s="36"/>
      <c r="C94" s="37"/>
      <c r="D94" s="36"/>
      <c r="E94" s="38"/>
      <c r="F94" s="36"/>
      <c r="G94" s="39"/>
      <c r="H94" s="39"/>
      <c r="I94" s="36"/>
      <c r="J94" s="36"/>
      <c r="K94" s="36"/>
      <c r="L94" s="36"/>
    </row>
    <row r="95" spans="1:12" x14ac:dyDescent="0.25">
      <c r="A95" s="35" t="s">
        <v>179</v>
      </c>
      <c r="B95" s="36"/>
      <c r="C95" s="37"/>
      <c r="D95" s="36"/>
      <c r="E95" s="38"/>
      <c r="F95" s="36"/>
      <c r="G95" s="39"/>
      <c r="H95" s="39"/>
      <c r="I95" s="36"/>
      <c r="J95" s="36"/>
      <c r="K95" s="36"/>
      <c r="L95" s="36"/>
    </row>
    <row r="96" spans="1:12" x14ac:dyDescent="0.25">
      <c r="A96" s="35" t="s">
        <v>180</v>
      </c>
      <c r="B96" s="36"/>
      <c r="C96" s="37"/>
      <c r="D96" s="36"/>
      <c r="E96" s="38"/>
      <c r="F96" s="36"/>
      <c r="G96" s="39"/>
      <c r="H96" s="39"/>
      <c r="I96" s="36"/>
      <c r="J96" s="36"/>
      <c r="K96" s="36"/>
      <c r="L96" s="36"/>
    </row>
    <row r="97" spans="1:12" x14ac:dyDescent="0.25">
      <c r="A97" s="35" t="s">
        <v>181</v>
      </c>
      <c r="B97" s="36"/>
      <c r="C97" s="37"/>
      <c r="D97" s="36"/>
      <c r="E97" s="38"/>
      <c r="F97" s="36"/>
      <c r="G97" s="39"/>
      <c r="H97" s="39"/>
      <c r="I97" s="36"/>
      <c r="J97" s="36"/>
      <c r="K97" s="36"/>
      <c r="L97" s="36"/>
    </row>
    <row r="98" spans="1:12" x14ac:dyDescent="0.25">
      <c r="A98" s="35" t="s">
        <v>182</v>
      </c>
      <c r="B98" s="36"/>
      <c r="C98" s="37"/>
      <c r="D98" s="36"/>
      <c r="E98" s="38"/>
      <c r="F98" s="36"/>
      <c r="G98" s="39"/>
      <c r="H98" s="39"/>
      <c r="I98" s="36"/>
      <c r="J98" s="36"/>
      <c r="K98" s="36"/>
      <c r="L98" s="36"/>
    </row>
    <row r="99" spans="1:12" x14ac:dyDescent="0.25">
      <c r="A99" s="35" t="s">
        <v>183</v>
      </c>
      <c r="B99" s="36"/>
      <c r="C99" s="37"/>
      <c r="D99" s="36"/>
      <c r="E99" s="38"/>
      <c r="F99" s="36"/>
      <c r="G99" s="39"/>
      <c r="H99" s="39"/>
      <c r="I99" s="36"/>
      <c r="J99" s="36"/>
      <c r="K99" s="36"/>
      <c r="L99" s="36"/>
    </row>
    <row r="100" spans="1:12" x14ac:dyDescent="0.25">
      <c r="A100" s="35" t="s">
        <v>184</v>
      </c>
      <c r="B100" s="36"/>
      <c r="C100" s="37"/>
      <c r="D100" s="36"/>
      <c r="E100" s="38"/>
      <c r="F100" s="36"/>
      <c r="G100" s="39"/>
      <c r="H100" s="39"/>
      <c r="I100" s="36"/>
      <c r="J100" s="36"/>
      <c r="K100" s="36"/>
      <c r="L100" s="36"/>
    </row>
    <row r="101" spans="1:12" x14ac:dyDescent="0.25">
      <c r="A101" s="35" t="s">
        <v>185</v>
      </c>
      <c r="B101" s="36"/>
      <c r="C101" s="37"/>
      <c r="D101" s="36"/>
      <c r="E101" s="38"/>
      <c r="F101" s="36"/>
      <c r="G101" s="39"/>
      <c r="H101" s="39"/>
      <c r="I101" s="36"/>
      <c r="J101" s="36"/>
      <c r="K101" s="36"/>
      <c r="L101" s="36"/>
    </row>
    <row r="102" spans="1:12" x14ac:dyDescent="0.25">
      <c r="A102" s="35" t="s">
        <v>186</v>
      </c>
      <c r="B102" s="36"/>
      <c r="C102" s="37"/>
      <c r="D102" s="36"/>
      <c r="E102" s="38"/>
      <c r="F102" s="36"/>
      <c r="G102" s="39"/>
      <c r="H102" s="39"/>
      <c r="I102" s="36"/>
      <c r="J102" s="36"/>
      <c r="K102" s="36"/>
      <c r="L102" s="36"/>
    </row>
    <row r="103" spans="1:12" x14ac:dyDescent="0.25">
      <c r="A103" s="35" t="s">
        <v>187</v>
      </c>
      <c r="B103" s="36"/>
      <c r="C103" s="37"/>
      <c r="D103" s="36"/>
      <c r="E103" s="38"/>
      <c r="F103" s="36"/>
      <c r="G103" s="39"/>
      <c r="H103" s="39"/>
      <c r="I103" s="36"/>
      <c r="J103" s="36"/>
      <c r="K103" s="36"/>
      <c r="L103" s="36"/>
    </row>
    <row r="104" spans="1:12" x14ac:dyDescent="0.25">
      <c r="A104" s="35" t="s">
        <v>188</v>
      </c>
      <c r="B104" s="36"/>
      <c r="C104" s="37"/>
      <c r="D104" s="36"/>
      <c r="E104" s="38"/>
      <c r="F104" s="36"/>
      <c r="G104" s="39"/>
      <c r="H104" s="39"/>
      <c r="I104" s="36"/>
      <c r="J104" s="36"/>
      <c r="K104" s="36"/>
      <c r="L104" s="36"/>
    </row>
    <row r="105" spans="1:12" x14ac:dyDescent="0.25">
      <c r="A105" s="35" t="s">
        <v>189</v>
      </c>
      <c r="B105" s="36"/>
      <c r="C105" s="37"/>
      <c r="D105" s="36"/>
      <c r="E105" s="38"/>
      <c r="F105" s="36"/>
      <c r="G105" s="39"/>
      <c r="H105" s="39"/>
      <c r="I105" s="36"/>
      <c r="J105" s="36"/>
      <c r="K105" s="36"/>
      <c r="L105" s="36"/>
    </row>
    <row r="106" spans="1:12" x14ac:dyDescent="0.25">
      <c r="A106" s="35" t="s">
        <v>190</v>
      </c>
      <c r="B106" s="36"/>
      <c r="C106" s="37"/>
      <c r="D106" s="36"/>
      <c r="E106" s="38"/>
      <c r="F106" s="36"/>
      <c r="G106" s="39"/>
      <c r="H106" s="39"/>
      <c r="I106" s="36"/>
      <c r="J106" s="36"/>
      <c r="K106" s="36"/>
      <c r="L106" s="36"/>
    </row>
    <row r="107" spans="1:12" x14ac:dyDescent="0.25">
      <c r="A107" s="35" t="s">
        <v>191</v>
      </c>
      <c r="B107" s="36"/>
      <c r="C107" s="37"/>
      <c r="D107" s="36"/>
      <c r="E107" s="38"/>
      <c r="F107" s="36"/>
      <c r="G107" s="39"/>
      <c r="H107" s="39"/>
      <c r="I107" s="36"/>
      <c r="J107" s="36"/>
      <c r="K107" s="36"/>
      <c r="L107" s="36"/>
    </row>
    <row r="108" spans="1:12" x14ac:dyDescent="0.25">
      <c r="A108" s="35" t="s">
        <v>192</v>
      </c>
      <c r="B108" s="36"/>
      <c r="C108" s="37"/>
      <c r="D108" s="36"/>
      <c r="E108" s="38"/>
      <c r="F108" s="36"/>
      <c r="G108" s="39"/>
      <c r="H108" s="39"/>
      <c r="I108" s="36"/>
      <c r="J108" s="36"/>
      <c r="K108" s="36"/>
      <c r="L108" s="36"/>
    </row>
    <row r="109" spans="1:12" x14ac:dyDescent="0.25">
      <c r="A109" s="35" t="s">
        <v>193</v>
      </c>
      <c r="B109" s="36"/>
      <c r="C109" s="37"/>
      <c r="D109" s="36"/>
      <c r="E109" s="38"/>
      <c r="F109" s="36"/>
      <c r="G109" s="39"/>
      <c r="H109" s="39"/>
      <c r="I109" s="36"/>
      <c r="J109" s="36"/>
      <c r="K109" s="36"/>
      <c r="L109" s="36"/>
    </row>
    <row r="110" spans="1:12" x14ac:dyDescent="0.25">
      <c r="A110" s="35" t="s">
        <v>194</v>
      </c>
      <c r="B110" s="36"/>
      <c r="C110" s="37"/>
      <c r="D110" s="36"/>
      <c r="E110" s="38"/>
      <c r="F110" s="36"/>
      <c r="G110" s="39"/>
      <c r="H110" s="39"/>
      <c r="I110" s="36"/>
      <c r="J110" s="36"/>
      <c r="K110" s="36"/>
      <c r="L110" s="36"/>
    </row>
    <row r="111" spans="1:12" x14ac:dyDescent="0.25">
      <c r="A111" s="35" t="s">
        <v>195</v>
      </c>
      <c r="B111" s="36"/>
      <c r="C111" s="37"/>
      <c r="D111" s="36"/>
      <c r="E111" s="38"/>
      <c r="F111" s="36"/>
      <c r="G111" s="39"/>
      <c r="H111" s="39"/>
      <c r="I111" s="36"/>
      <c r="J111" s="36"/>
      <c r="K111" s="36"/>
      <c r="L111" s="36"/>
    </row>
    <row r="112" spans="1:12" x14ac:dyDescent="0.25">
      <c r="A112" s="35" t="s">
        <v>196</v>
      </c>
      <c r="B112" s="36"/>
      <c r="C112" s="37"/>
      <c r="D112" s="36"/>
      <c r="E112" s="38"/>
      <c r="F112" s="36"/>
      <c r="G112" s="39"/>
      <c r="H112" s="39"/>
      <c r="I112" s="36"/>
      <c r="J112" s="36"/>
      <c r="K112" s="36"/>
      <c r="L112" s="36"/>
    </row>
    <row r="113" spans="1:12" x14ac:dyDescent="0.25">
      <c r="A113" s="35" t="s">
        <v>197</v>
      </c>
      <c r="B113" s="36"/>
      <c r="C113" s="37"/>
      <c r="D113" s="36"/>
      <c r="E113" s="38"/>
      <c r="F113" s="36"/>
      <c r="G113" s="39"/>
      <c r="H113" s="39"/>
      <c r="I113" s="36"/>
      <c r="J113" s="36"/>
      <c r="K113" s="36"/>
      <c r="L113" s="36"/>
    </row>
    <row r="114" spans="1:12" x14ac:dyDescent="0.25">
      <c r="A114" s="35" t="s">
        <v>198</v>
      </c>
      <c r="B114" s="36"/>
      <c r="C114" s="37"/>
      <c r="D114" s="36"/>
      <c r="E114" s="38"/>
      <c r="F114" s="36"/>
      <c r="G114" s="39"/>
      <c r="H114" s="39"/>
      <c r="I114" s="36"/>
      <c r="J114" s="36"/>
      <c r="K114" s="36"/>
      <c r="L114" s="36"/>
    </row>
    <row r="115" spans="1:12" x14ac:dyDescent="0.25">
      <c r="A115" s="35" t="s">
        <v>199</v>
      </c>
      <c r="B115" s="36"/>
      <c r="C115" s="37"/>
      <c r="D115" s="36"/>
      <c r="E115" s="38"/>
      <c r="F115" s="36"/>
      <c r="G115" s="39"/>
      <c r="H115" s="39"/>
      <c r="I115" s="36"/>
      <c r="J115" s="36"/>
      <c r="K115" s="36"/>
      <c r="L115" s="36"/>
    </row>
    <row r="116" spans="1:12" x14ac:dyDescent="0.25">
      <c r="A116" s="35" t="s">
        <v>200</v>
      </c>
      <c r="B116" s="36"/>
      <c r="C116" s="37"/>
      <c r="D116" s="36"/>
      <c r="E116" s="38"/>
      <c r="F116" s="36"/>
      <c r="G116" s="39"/>
      <c r="H116" s="39"/>
      <c r="I116" s="36"/>
      <c r="J116" s="36"/>
      <c r="K116" s="36"/>
      <c r="L116" s="36"/>
    </row>
    <row r="117" spans="1:12" x14ac:dyDescent="0.25">
      <c r="A117" s="35" t="s">
        <v>201</v>
      </c>
      <c r="B117" s="36"/>
      <c r="C117" s="37"/>
      <c r="D117" s="36"/>
      <c r="E117" s="38"/>
      <c r="F117" s="36"/>
      <c r="G117" s="39"/>
      <c r="H117" s="39"/>
      <c r="I117" s="36"/>
      <c r="J117" s="36"/>
      <c r="K117" s="36"/>
      <c r="L117" s="36"/>
    </row>
    <row r="118" spans="1:12" x14ac:dyDescent="0.25">
      <c r="A118" s="35" t="s">
        <v>202</v>
      </c>
      <c r="B118" s="36"/>
      <c r="C118" s="37"/>
      <c r="D118" s="36"/>
      <c r="E118" s="38"/>
      <c r="F118" s="36"/>
      <c r="G118" s="39"/>
      <c r="H118" s="39"/>
      <c r="I118" s="36"/>
      <c r="J118" s="36"/>
      <c r="K118" s="36"/>
      <c r="L118" s="36"/>
    </row>
    <row r="119" spans="1:12" x14ac:dyDescent="0.25">
      <c r="A119" s="35" t="s">
        <v>203</v>
      </c>
      <c r="B119" s="36"/>
      <c r="C119" s="37"/>
      <c r="D119" s="36"/>
      <c r="E119" s="38"/>
      <c r="F119" s="36"/>
      <c r="G119" s="39"/>
      <c r="H119" s="39"/>
      <c r="I119" s="36"/>
      <c r="J119" s="36"/>
      <c r="K119" s="36"/>
      <c r="L119" s="36"/>
    </row>
    <row r="120" spans="1:12" x14ac:dyDescent="0.25">
      <c r="A120" s="35" t="s">
        <v>204</v>
      </c>
      <c r="B120" s="36"/>
      <c r="C120" s="37"/>
      <c r="D120" s="36"/>
      <c r="E120" s="38"/>
      <c r="F120" s="36"/>
      <c r="G120" s="39"/>
      <c r="H120" s="39"/>
      <c r="I120" s="36"/>
      <c r="J120" s="36"/>
      <c r="K120" s="36"/>
      <c r="L120" s="36"/>
    </row>
    <row r="121" spans="1:12" x14ac:dyDescent="0.25">
      <c r="A121" s="35" t="s">
        <v>205</v>
      </c>
      <c r="B121" s="36"/>
      <c r="C121" s="37"/>
      <c r="D121" s="36"/>
      <c r="E121" s="38"/>
      <c r="F121" s="36"/>
      <c r="G121" s="39"/>
      <c r="H121" s="39"/>
      <c r="I121" s="36"/>
      <c r="J121" s="36"/>
      <c r="K121" s="36"/>
      <c r="L121" s="36"/>
    </row>
    <row r="122" spans="1:12" x14ac:dyDescent="0.25">
      <c r="A122" s="35" t="s">
        <v>206</v>
      </c>
      <c r="B122" s="36"/>
      <c r="C122" s="37"/>
      <c r="D122" s="36"/>
      <c r="E122" s="38"/>
      <c r="F122" s="36"/>
      <c r="G122" s="39"/>
      <c r="H122" s="39"/>
      <c r="I122" s="36"/>
      <c r="J122" s="36"/>
      <c r="K122" s="36"/>
      <c r="L122" s="36"/>
    </row>
    <row r="123" spans="1:12" x14ac:dyDescent="0.25">
      <c r="A123" s="35" t="s">
        <v>207</v>
      </c>
      <c r="B123" s="36"/>
      <c r="C123" s="37"/>
      <c r="D123" s="36"/>
      <c r="E123" s="38"/>
      <c r="F123" s="36"/>
      <c r="G123" s="39"/>
      <c r="H123" s="39"/>
      <c r="I123" s="36"/>
      <c r="J123" s="36"/>
      <c r="K123" s="36"/>
      <c r="L123" s="36"/>
    </row>
    <row r="124" spans="1:12" x14ac:dyDescent="0.25">
      <c r="A124" s="35" t="s">
        <v>208</v>
      </c>
      <c r="B124" s="36"/>
      <c r="C124" s="37"/>
      <c r="D124" s="36"/>
      <c r="E124" s="38"/>
      <c r="F124" s="36"/>
      <c r="G124" s="39"/>
      <c r="H124" s="39"/>
      <c r="I124" s="36"/>
      <c r="J124" s="36"/>
      <c r="K124" s="36"/>
      <c r="L124" s="36"/>
    </row>
    <row r="125" spans="1:12" x14ac:dyDescent="0.25">
      <c r="A125" s="35" t="s">
        <v>209</v>
      </c>
      <c r="B125" s="36"/>
      <c r="C125" s="37"/>
      <c r="D125" s="36"/>
      <c r="E125" s="38"/>
      <c r="F125" s="36"/>
      <c r="G125" s="39"/>
      <c r="H125" s="39"/>
      <c r="I125" s="36"/>
      <c r="J125" s="36"/>
      <c r="K125" s="36"/>
      <c r="L125" s="36"/>
    </row>
    <row r="126" spans="1:12" x14ac:dyDescent="0.25">
      <c r="A126" s="35" t="s">
        <v>210</v>
      </c>
      <c r="B126" s="36"/>
      <c r="C126" s="37"/>
      <c r="D126" s="36"/>
      <c r="E126" s="38"/>
      <c r="F126" s="36"/>
      <c r="G126" s="39"/>
      <c r="H126" s="39"/>
      <c r="I126" s="36"/>
      <c r="J126" s="36"/>
      <c r="K126" s="36"/>
      <c r="L126" s="36"/>
    </row>
    <row r="127" spans="1:12" x14ac:dyDescent="0.25">
      <c r="A127" s="35" t="s">
        <v>211</v>
      </c>
      <c r="B127" s="36"/>
      <c r="C127" s="37"/>
      <c r="D127" s="36"/>
      <c r="E127" s="38"/>
      <c r="F127" s="36"/>
      <c r="G127" s="39"/>
      <c r="H127" s="39"/>
      <c r="I127" s="36"/>
      <c r="J127" s="36"/>
      <c r="K127" s="36"/>
      <c r="L127" s="36"/>
    </row>
    <row r="128" spans="1:12" x14ac:dyDescent="0.25">
      <c r="A128" s="35" t="s">
        <v>212</v>
      </c>
      <c r="B128" s="36"/>
      <c r="C128" s="37"/>
      <c r="D128" s="36"/>
      <c r="E128" s="38"/>
      <c r="F128" s="36"/>
      <c r="G128" s="39"/>
      <c r="H128" s="39"/>
      <c r="I128" s="36"/>
      <c r="J128" s="36"/>
      <c r="K128" s="36"/>
      <c r="L128" s="36"/>
    </row>
    <row r="129" spans="1:12" x14ac:dyDescent="0.25">
      <c r="A129" s="35" t="s">
        <v>213</v>
      </c>
      <c r="B129" s="36"/>
      <c r="C129" s="37"/>
      <c r="D129" s="36"/>
      <c r="E129" s="38"/>
      <c r="F129" s="36"/>
      <c r="G129" s="39"/>
      <c r="H129" s="39"/>
      <c r="I129" s="36"/>
      <c r="J129" s="36"/>
      <c r="K129" s="36"/>
      <c r="L129" s="36"/>
    </row>
    <row r="130" spans="1:12" x14ac:dyDescent="0.25">
      <c r="A130" s="35" t="s">
        <v>214</v>
      </c>
      <c r="B130" s="36"/>
      <c r="C130" s="37"/>
      <c r="D130" s="36"/>
      <c r="E130" s="38"/>
      <c r="F130" s="36"/>
      <c r="G130" s="39"/>
      <c r="H130" s="39"/>
      <c r="I130" s="36"/>
      <c r="J130" s="36"/>
      <c r="K130" s="36"/>
      <c r="L130" s="36"/>
    </row>
    <row r="131" spans="1:12" x14ac:dyDescent="0.25">
      <c r="A131" s="35" t="s">
        <v>215</v>
      </c>
      <c r="B131" s="36"/>
      <c r="C131" s="37"/>
      <c r="D131" s="36"/>
      <c r="E131" s="38"/>
      <c r="F131" s="36"/>
      <c r="G131" s="39"/>
      <c r="H131" s="39"/>
      <c r="I131" s="36"/>
      <c r="J131" s="36"/>
      <c r="K131" s="36"/>
      <c r="L131" s="36"/>
    </row>
    <row r="132" spans="1:12" x14ac:dyDescent="0.25">
      <c r="A132" s="35" t="s">
        <v>216</v>
      </c>
      <c r="B132" s="36"/>
      <c r="C132" s="37"/>
      <c r="D132" s="36"/>
      <c r="E132" s="38"/>
      <c r="F132" s="36"/>
      <c r="G132" s="39"/>
      <c r="H132" s="39"/>
      <c r="I132" s="36"/>
      <c r="J132" s="36"/>
      <c r="K132" s="36"/>
      <c r="L132" s="36"/>
    </row>
    <row r="133" spans="1:12" x14ac:dyDescent="0.25">
      <c r="A133" s="35" t="s">
        <v>217</v>
      </c>
      <c r="B133" s="36"/>
      <c r="C133" s="37"/>
      <c r="D133" s="36"/>
      <c r="E133" s="38"/>
      <c r="F133" s="36"/>
      <c r="G133" s="39"/>
      <c r="H133" s="39"/>
      <c r="I133" s="36"/>
      <c r="J133" s="36"/>
      <c r="K133" s="36"/>
      <c r="L133" s="36"/>
    </row>
    <row r="134" spans="1:12" x14ac:dyDescent="0.25">
      <c r="A134" s="35" t="s">
        <v>218</v>
      </c>
      <c r="B134" s="36"/>
      <c r="C134" s="37"/>
      <c r="D134" s="36"/>
      <c r="E134" s="38"/>
      <c r="F134" s="36"/>
      <c r="G134" s="39"/>
      <c r="H134" s="39"/>
      <c r="I134" s="36"/>
      <c r="J134" s="36"/>
      <c r="K134" s="36"/>
      <c r="L134" s="36"/>
    </row>
    <row r="135" spans="1:12" x14ac:dyDescent="0.25">
      <c r="A135" s="35" t="s">
        <v>219</v>
      </c>
      <c r="B135" s="36"/>
      <c r="C135" s="37"/>
      <c r="D135" s="36"/>
      <c r="E135" s="38"/>
      <c r="F135" s="36"/>
      <c r="G135" s="39"/>
      <c r="H135" s="39"/>
      <c r="I135" s="36"/>
      <c r="J135" s="36"/>
      <c r="K135" s="36"/>
      <c r="L135" s="36"/>
    </row>
    <row r="136" spans="1:12" x14ac:dyDescent="0.25">
      <c r="A136" s="35" t="s">
        <v>220</v>
      </c>
      <c r="B136" s="36"/>
      <c r="C136" s="37"/>
      <c r="D136" s="36"/>
      <c r="E136" s="38"/>
      <c r="F136" s="36"/>
      <c r="G136" s="39"/>
      <c r="H136" s="39"/>
      <c r="I136" s="36"/>
      <c r="J136" s="36"/>
      <c r="K136" s="36"/>
      <c r="L136" s="36"/>
    </row>
    <row r="137" spans="1:12" x14ac:dyDescent="0.25">
      <c r="A137" s="35" t="s">
        <v>221</v>
      </c>
      <c r="B137" s="36"/>
      <c r="C137" s="37"/>
      <c r="D137" s="36"/>
      <c r="E137" s="38"/>
      <c r="F137" s="36"/>
      <c r="G137" s="39"/>
      <c r="H137" s="39"/>
      <c r="I137" s="36"/>
      <c r="J137" s="36"/>
      <c r="K137" s="36"/>
      <c r="L137" s="36"/>
    </row>
    <row r="138" spans="1:12" x14ac:dyDescent="0.25">
      <c r="A138" s="35" t="s">
        <v>222</v>
      </c>
      <c r="B138" s="36"/>
      <c r="C138" s="37"/>
      <c r="D138" s="36"/>
      <c r="E138" s="38"/>
      <c r="F138" s="36"/>
      <c r="G138" s="39"/>
      <c r="H138" s="39"/>
      <c r="I138" s="36"/>
      <c r="J138" s="36"/>
      <c r="K138" s="36"/>
      <c r="L138" s="36"/>
    </row>
    <row r="139" spans="1:12" x14ac:dyDescent="0.25">
      <c r="A139" s="35" t="s">
        <v>223</v>
      </c>
      <c r="B139" s="36"/>
      <c r="C139" s="37"/>
      <c r="D139" s="36"/>
      <c r="E139" s="38"/>
      <c r="F139" s="36"/>
      <c r="G139" s="39"/>
      <c r="H139" s="39"/>
      <c r="I139" s="36"/>
      <c r="J139" s="36"/>
      <c r="K139" s="36"/>
      <c r="L139" s="36"/>
    </row>
    <row r="140" spans="1:12" x14ac:dyDescent="0.25">
      <c r="A140" s="35" t="s">
        <v>224</v>
      </c>
      <c r="B140" s="36"/>
      <c r="C140" s="37"/>
      <c r="D140" s="36"/>
      <c r="E140" s="38"/>
      <c r="F140" s="36"/>
      <c r="G140" s="39"/>
      <c r="H140" s="39"/>
      <c r="I140" s="36"/>
      <c r="J140" s="36"/>
      <c r="K140" s="36"/>
      <c r="L140" s="36"/>
    </row>
    <row r="141" spans="1:12" x14ac:dyDescent="0.25">
      <c r="A141" s="35" t="s">
        <v>225</v>
      </c>
      <c r="B141" s="36"/>
      <c r="C141" s="37"/>
      <c r="D141" s="36"/>
      <c r="E141" s="38"/>
      <c r="F141" s="36"/>
      <c r="G141" s="39"/>
      <c r="H141" s="39"/>
      <c r="I141" s="36"/>
      <c r="J141" s="36"/>
      <c r="K141" s="36"/>
      <c r="L141" s="36"/>
    </row>
    <row r="142" spans="1:12" x14ac:dyDescent="0.25">
      <c r="A142" s="35" t="s">
        <v>226</v>
      </c>
      <c r="B142" s="36"/>
      <c r="C142" s="37"/>
      <c r="D142" s="36"/>
      <c r="E142" s="38"/>
      <c r="F142" s="36"/>
      <c r="G142" s="39"/>
      <c r="H142" s="39"/>
      <c r="I142" s="36"/>
      <c r="J142" s="36"/>
      <c r="K142" s="36"/>
      <c r="L142" s="36"/>
    </row>
    <row r="143" spans="1:12" x14ac:dyDescent="0.25">
      <c r="A143" s="35" t="s">
        <v>227</v>
      </c>
      <c r="B143" s="36"/>
      <c r="C143" s="37"/>
      <c r="D143" s="36"/>
      <c r="E143" s="38"/>
      <c r="F143" s="36"/>
      <c r="G143" s="39"/>
      <c r="H143" s="39"/>
      <c r="I143" s="36"/>
      <c r="J143" s="36"/>
      <c r="K143" s="36"/>
      <c r="L143" s="36"/>
    </row>
    <row r="144" spans="1:12" x14ac:dyDescent="0.25">
      <c r="A144" s="35" t="s">
        <v>228</v>
      </c>
      <c r="B144" s="36"/>
      <c r="C144" s="37"/>
      <c r="D144" s="36"/>
      <c r="E144" s="38"/>
      <c r="F144" s="36"/>
      <c r="G144" s="39"/>
      <c r="H144" s="39"/>
      <c r="I144" s="36"/>
      <c r="J144" s="36"/>
      <c r="K144" s="36"/>
      <c r="L144" s="36"/>
    </row>
    <row r="145" spans="1:12" x14ac:dyDescent="0.25">
      <c r="A145" s="35" t="s">
        <v>229</v>
      </c>
      <c r="B145" s="36"/>
      <c r="C145" s="37"/>
      <c r="D145" s="36"/>
      <c r="E145" s="38"/>
      <c r="F145" s="36"/>
      <c r="G145" s="39"/>
      <c r="H145" s="39"/>
      <c r="I145" s="36"/>
      <c r="J145" s="36"/>
      <c r="K145" s="36"/>
      <c r="L145" s="36"/>
    </row>
    <row r="146" spans="1:12" x14ac:dyDescent="0.25">
      <c r="A146" s="35" t="s">
        <v>230</v>
      </c>
      <c r="B146" s="36"/>
      <c r="C146" s="37"/>
      <c r="D146" s="36"/>
      <c r="E146" s="38"/>
      <c r="F146" s="36"/>
      <c r="G146" s="39"/>
      <c r="H146" s="39"/>
      <c r="I146" s="36"/>
      <c r="J146" s="36"/>
      <c r="K146" s="36"/>
      <c r="L146" s="36"/>
    </row>
    <row r="147" spans="1:12" x14ac:dyDescent="0.25">
      <c r="A147" s="35" t="s">
        <v>231</v>
      </c>
      <c r="B147" s="36"/>
      <c r="C147" s="37"/>
      <c r="D147" s="36"/>
      <c r="E147" s="38"/>
      <c r="F147" s="36"/>
      <c r="G147" s="39"/>
      <c r="H147" s="39"/>
      <c r="I147" s="36"/>
      <c r="J147" s="36"/>
      <c r="K147" s="36"/>
      <c r="L147" s="36"/>
    </row>
    <row r="148" spans="1:12" x14ac:dyDescent="0.25">
      <c r="A148" s="35" t="s">
        <v>232</v>
      </c>
      <c r="B148" s="36"/>
      <c r="C148" s="37"/>
      <c r="D148" s="36"/>
      <c r="E148" s="38"/>
      <c r="F148" s="36"/>
      <c r="G148" s="39"/>
      <c r="H148" s="39"/>
      <c r="I148" s="36"/>
      <c r="J148" s="36"/>
      <c r="K148" s="36"/>
      <c r="L148" s="36"/>
    </row>
    <row r="149" spans="1:12" x14ac:dyDescent="0.25">
      <c r="A149" s="35" t="s">
        <v>233</v>
      </c>
      <c r="B149" s="36"/>
      <c r="C149" s="37"/>
      <c r="D149" s="36"/>
      <c r="E149" s="38"/>
      <c r="F149" s="36"/>
      <c r="G149" s="39"/>
      <c r="H149" s="39"/>
      <c r="I149" s="36"/>
      <c r="J149" s="36"/>
      <c r="K149" s="36"/>
      <c r="L149" s="36"/>
    </row>
    <row r="150" spans="1:12" x14ac:dyDescent="0.25">
      <c r="A150" s="35" t="s">
        <v>234</v>
      </c>
      <c r="B150" s="36"/>
      <c r="C150" s="37"/>
      <c r="D150" s="36"/>
      <c r="E150" s="38"/>
      <c r="F150" s="36"/>
      <c r="G150" s="39"/>
      <c r="H150" s="39"/>
      <c r="I150" s="36"/>
      <c r="J150" s="36"/>
      <c r="K150" s="36"/>
      <c r="L150" s="36"/>
    </row>
    <row r="151" spans="1:12" x14ac:dyDescent="0.25">
      <c r="A151" s="35" t="s">
        <v>235</v>
      </c>
      <c r="B151" s="36"/>
      <c r="C151" s="37"/>
      <c r="D151" s="36"/>
      <c r="E151" s="38"/>
      <c r="F151" s="36"/>
      <c r="G151" s="39"/>
      <c r="H151" s="39"/>
      <c r="I151" s="36"/>
      <c r="J151" s="36"/>
      <c r="K151" s="36"/>
      <c r="L151" s="36"/>
    </row>
    <row r="152" spans="1:12" x14ac:dyDescent="0.25">
      <c r="A152" s="35" t="s">
        <v>236</v>
      </c>
      <c r="B152" s="36"/>
      <c r="C152" s="37"/>
      <c r="D152" s="36"/>
      <c r="E152" s="38"/>
      <c r="F152" s="36"/>
      <c r="G152" s="39"/>
      <c r="H152" s="39"/>
      <c r="I152" s="36"/>
      <c r="J152" s="36"/>
      <c r="K152" s="36"/>
      <c r="L152" s="36"/>
    </row>
    <row r="153" spans="1:12" x14ac:dyDescent="0.25">
      <c r="A153" s="35" t="s">
        <v>237</v>
      </c>
      <c r="B153" s="36"/>
      <c r="C153" s="37"/>
      <c r="D153" s="36"/>
      <c r="E153" s="38"/>
      <c r="F153" s="36"/>
      <c r="G153" s="39"/>
      <c r="H153" s="39"/>
      <c r="I153" s="36"/>
      <c r="J153" s="36"/>
      <c r="K153" s="36"/>
      <c r="L153" s="36"/>
    </row>
    <row r="154" spans="1:12" x14ac:dyDescent="0.25">
      <c r="A154" s="35" t="s">
        <v>238</v>
      </c>
      <c r="B154" s="36"/>
      <c r="C154" s="37"/>
      <c r="D154" s="36"/>
      <c r="E154" s="38"/>
      <c r="F154" s="36"/>
      <c r="G154" s="39"/>
      <c r="H154" s="39"/>
      <c r="I154" s="36"/>
      <c r="J154" s="36"/>
      <c r="K154" s="36"/>
      <c r="L154" s="36"/>
    </row>
    <row r="155" spans="1:12" x14ac:dyDescent="0.25">
      <c r="A155" s="35" t="s">
        <v>239</v>
      </c>
      <c r="B155" s="36"/>
      <c r="C155" s="37"/>
      <c r="D155" s="36"/>
      <c r="E155" s="38"/>
      <c r="F155" s="36"/>
      <c r="G155" s="39"/>
      <c r="H155" s="39"/>
      <c r="I155" s="36"/>
      <c r="J155" s="36"/>
      <c r="K155" s="36"/>
      <c r="L155" s="36"/>
    </row>
    <row r="156" spans="1:12" x14ac:dyDescent="0.25">
      <c r="A156" s="35" t="s">
        <v>240</v>
      </c>
      <c r="B156" s="36"/>
      <c r="C156" s="37"/>
      <c r="D156" s="36"/>
      <c r="E156" s="38"/>
      <c r="F156" s="36"/>
      <c r="G156" s="39"/>
      <c r="H156" s="39"/>
      <c r="I156" s="36"/>
      <c r="J156" s="36"/>
      <c r="K156" s="36"/>
      <c r="L156" s="36"/>
    </row>
    <row r="157" spans="1:12" x14ac:dyDescent="0.25">
      <c r="A157" s="35" t="s">
        <v>241</v>
      </c>
      <c r="B157" s="36"/>
      <c r="C157" s="37"/>
      <c r="D157" s="36"/>
      <c r="E157" s="38"/>
      <c r="F157" s="36"/>
      <c r="G157" s="39"/>
      <c r="H157" s="39"/>
      <c r="I157" s="36"/>
      <c r="J157" s="36"/>
      <c r="K157" s="36"/>
      <c r="L157" s="36"/>
    </row>
    <row r="158" spans="1:12" x14ac:dyDescent="0.25">
      <c r="A158" s="35" t="s">
        <v>242</v>
      </c>
      <c r="B158" s="36"/>
      <c r="C158" s="37"/>
      <c r="D158" s="36"/>
      <c r="E158" s="38"/>
      <c r="F158" s="36"/>
      <c r="G158" s="39"/>
      <c r="H158" s="39"/>
      <c r="I158" s="36"/>
      <c r="J158" s="36"/>
      <c r="K158" s="36"/>
      <c r="L158" s="36"/>
    </row>
    <row r="159" spans="1:12" x14ac:dyDescent="0.25">
      <c r="A159" s="35" t="s">
        <v>243</v>
      </c>
      <c r="B159" s="36"/>
      <c r="C159" s="37"/>
      <c r="D159" s="36"/>
      <c r="E159" s="38"/>
      <c r="F159" s="36"/>
      <c r="G159" s="39"/>
      <c r="H159" s="39"/>
      <c r="I159" s="36"/>
      <c r="J159" s="36"/>
      <c r="K159" s="36"/>
      <c r="L159" s="36"/>
    </row>
    <row r="160" spans="1:12" x14ac:dyDescent="0.25">
      <c r="A160" s="35" t="s">
        <v>244</v>
      </c>
      <c r="B160" s="36"/>
      <c r="C160" s="37"/>
      <c r="D160" s="36"/>
      <c r="E160" s="38"/>
      <c r="F160" s="36"/>
      <c r="G160" s="39"/>
      <c r="H160" s="39"/>
      <c r="I160" s="36"/>
      <c r="J160" s="36"/>
      <c r="K160" s="36"/>
      <c r="L160" s="36"/>
    </row>
    <row r="161" spans="1:12" x14ac:dyDescent="0.25">
      <c r="A161" s="35" t="s">
        <v>245</v>
      </c>
      <c r="B161" s="36"/>
      <c r="C161" s="37"/>
      <c r="D161" s="36"/>
      <c r="E161" s="38"/>
      <c r="F161" s="36"/>
      <c r="G161" s="39"/>
      <c r="H161" s="39"/>
      <c r="I161" s="36"/>
      <c r="J161" s="36"/>
      <c r="K161" s="36"/>
      <c r="L161" s="36"/>
    </row>
    <row r="162" spans="1:12" x14ac:dyDescent="0.25">
      <c r="A162" s="35" t="s">
        <v>246</v>
      </c>
      <c r="B162" s="36"/>
      <c r="C162" s="37"/>
      <c r="D162" s="36"/>
      <c r="E162" s="38"/>
      <c r="F162" s="36"/>
      <c r="G162" s="39"/>
      <c r="H162" s="39"/>
      <c r="I162" s="36"/>
      <c r="J162" s="36"/>
      <c r="K162" s="36"/>
      <c r="L162" s="36"/>
    </row>
    <row r="163" spans="1:12" x14ac:dyDescent="0.25">
      <c r="A163" s="35" t="s">
        <v>247</v>
      </c>
      <c r="B163" s="36"/>
      <c r="C163" s="37"/>
      <c r="D163" s="36"/>
      <c r="E163" s="38"/>
      <c r="F163" s="36"/>
      <c r="G163" s="39"/>
      <c r="H163" s="39"/>
      <c r="I163" s="36"/>
      <c r="J163" s="36"/>
      <c r="K163" s="36"/>
      <c r="L163" s="36"/>
    </row>
    <row r="164" spans="1:12" x14ac:dyDescent="0.25">
      <c r="A164" s="35" t="s">
        <v>248</v>
      </c>
      <c r="B164" s="36"/>
      <c r="C164" s="37"/>
      <c r="D164" s="36"/>
      <c r="E164" s="38"/>
      <c r="F164" s="36"/>
      <c r="G164" s="39"/>
      <c r="H164" s="39"/>
      <c r="I164" s="36"/>
      <c r="J164" s="36"/>
      <c r="K164" s="36"/>
      <c r="L164" s="36"/>
    </row>
    <row r="165" spans="1:12" x14ac:dyDescent="0.25">
      <c r="A165" s="35" t="s">
        <v>249</v>
      </c>
      <c r="B165" s="36"/>
      <c r="C165" s="37"/>
      <c r="D165" s="36"/>
      <c r="E165" s="38"/>
      <c r="F165" s="36"/>
      <c r="G165" s="39"/>
      <c r="H165" s="39"/>
      <c r="I165" s="36"/>
      <c r="J165" s="36"/>
      <c r="K165" s="36"/>
      <c r="L165" s="36"/>
    </row>
    <row r="166" spans="1:12" x14ac:dyDescent="0.25">
      <c r="A166" s="35" t="s">
        <v>250</v>
      </c>
      <c r="B166" s="36"/>
      <c r="C166" s="37"/>
      <c r="D166" s="36"/>
      <c r="E166" s="38"/>
      <c r="F166" s="36"/>
      <c r="G166" s="39"/>
      <c r="H166" s="39"/>
      <c r="I166" s="36"/>
      <c r="J166" s="36"/>
      <c r="K166" s="36"/>
      <c r="L166" s="36"/>
    </row>
    <row r="167" spans="1:12" x14ac:dyDescent="0.25">
      <c r="A167" s="35" t="s">
        <v>251</v>
      </c>
      <c r="B167" s="36"/>
      <c r="C167" s="37"/>
      <c r="D167" s="36"/>
      <c r="E167" s="38"/>
      <c r="F167" s="36"/>
      <c r="G167" s="39"/>
      <c r="H167" s="39"/>
      <c r="I167" s="36"/>
      <c r="J167" s="36"/>
      <c r="K167" s="36"/>
      <c r="L167" s="36"/>
    </row>
    <row r="168" spans="1:12" x14ac:dyDescent="0.25">
      <c r="A168" s="35" t="s">
        <v>252</v>
      </c>
      <c r="B168" s="36"/>
      <c r="C168" s="37"/>
      <c r="D168" s="36"/>
      <c r="E168" s="38"/>
      <c r="F168" s="36"/>
      <c r="G168" s="39"/>
      <c r="H168" s="39"/>
      <c r="I168" s="36"/>
      <c r="J168" s="36"/>
      <c r="K168" s="36"/>
      <c r="L168" s="36"/>
    </row>
    <row r="169" spans="1:12" x14ac:dyDescent="0.25">
      <c r="A169" s="35" t="s">
        <v>253</v>
      </c>
      <c r="B169" s="36"/>
      <c r="C169" s="37"/>
      <c r="D169" s="36"/>
      <c r="E169" s="38"/>
      <c r="F169" s="36"/>
      <c r="G169" s="39"/>
      <c r="H169" s="39"/>
      <c r="I169" s="36"/>
      <c r="J169" s="36"/>
      <c r="K169" s="36"/>
      <c r="L169" s="36"/>
    </row>
    <row r="170" spans="1:12" x14ac:dyDescent="0.25">
      <c r="A170" s="35" t="s">
        <v>254</v>
      </c>
      <c r="B170" s="36"/>
      <c r="C170" s="37"/>
      <c r="D170" s="36"/>
      <c r="E170" s="38"/>
      <c r="F170" s="36"/>
      <c r="G170" s="39"/>
      <c r="H170" s="39"/>
      <c r="I170" s="36"/>
      <c r="J170" s="36"/>
      <c r="K170" s="36"/>
      <c r="L170" s="36"/>
    </row>
    <row r="171" spans="1:12" x14ac:dyDescent="0.25">
      <c r="A171" s="35" t="s">
        <v>255</v>
      </c>
      <c r="B171" s="36"/>
      <c r="C171" s="37"/>
      <c r="D171" s="36"/>
      <c r="E171" s="38"/>
      <c r="F171" s="36"/>
      <c r="G171" s="39"/>
      <c r="H171" s="39"/>
      <c r="I171" s="36"/>
      <c r="J171" s="36"/>
      <c r="K171" s="36"/>
      <c r="L171" s="36"/>
    </row>
    <row r="172" spans="1:12" x14ac:dyDescent="0.25">
      <c r="A172" s="35" t="s">
        <v>256</v>
      </c>
      <c r="B172" s="36"/>
      <c r="C172" s="37"/>
      <c r="D172" s="36"/>
      <c r="E172" s="38"/>
      <c r="F172" s="36"/>
      <c r="G172" s="39"/>
      <c r="H172" s="39"/>
      <c r="I172" s="36"/>
      <c r="J172" s="36"/>
      <c r="K172" s="36"/>
      <c r="L172" s="36"/>
    </row>
    <row r="173" spans="1:12" x14ac:dyDescent="0.25">
      <c r="A173" s="35" t="s">
        <v>257</v>
      </c>
      <c r="B173" s="36"/>
      <c r="C173" s="37"/>
      <c r="D173" s="36"/>
      <c r="E173" s="38"/>
      <c r="F173" s="36"/>
      <c r="G173" s="39"/>
      <c r="H173" s="39"/>
      <c r="I173" s="36"/>
      <c r="J173" s="36"/>
      <c r="K173" s="36"/>
      <c r="L173" s="36"/>
    </row>
    <row r="174" spans="1:12" x14ac:dyDescent="0.25">
      <c r="A174" s="35" t="s">
        <v>258</v>
      </c>
      <c r="B174" s="36"/>
      <c r="C174" s="37"/>
      <c r="D174" s="36"/>
      <c r="E174" s="38"/>
      <c r="F174" s="36"/>
      <c r="G174" s="39"/>
      <c r="H174" s="39"/>
      <c r="I174" s="36"/>
      <c r="J174" s="36"/>
      <c r="K174" s="36"/>
      <c r="L174" s="36"/>
    </row>
    <row r="175" spans="1:12" x14ac:dyDescent="0.25">
      <c r="A175" s="35" t="s">
        <v>259</v>
      </c>
      <c r="B175" s="36"/>
      <c r="C175" s="37"/>
      <c r="D175" s="36"/>
      <c r="E175" s="38"/>
      <c r="F175" s="36"/>
      <c r="G175" s="39"/>
      <c r="H175" s="39"/>
      <c r="I175" s="36"/>
      <c r="J175" s="36"/>
      <c r="K175" s="36"/>
      <c r="L175" s="36"/>
    </row>
    <row r="176" spans="1:12" x14ac:dyDescent="0.25">
      <c r="A176" s="35" t="s">
        <v>260</v>
      </c>
      <c r="B176" s="36"/>
      <c r="C176" s="37"/>
      <c r="D176" s="36"/>
      <c r="E176" s="38"/>
      <c r="F176" s="36"/>
      <c r="G176" s="39"/>
      <c r="H176" s="39"/>
      <c r="I176" s="36"/>
      <c r="J176" s="36"/>
      <c r="K176" s="36"/>
      <c r="L176" s="36"/>
    </row>
    <row r="177" spans="1:12" x14ac:dyDescent="0.25">
      <c r="A177" s="35" t="s">
        <v>261</v>
      </c>
      <c r="B177" s="36"/>
      <c r="C177" s="37"/>
      <c r="D177" s="36"/>
      <c r="E177" s="38"/>
      <c r="F177" s="36"/>
      <c r="G177" s="39"/>
      <c r="H177" s="39"/>
      <c r="I177" s="36"/>
      <c r="J177" s="36"/>
      <c r="K177" s="36"/>
      <c r="L177" s="36"/>
    </row>
    <row r="178" spans="1:12" x14ac:dyDescent="0.25">
      <c r="A178" s="35" t="s">
        <v>262</v>
      </c>
      <c r="B178" s="36"/>
      <c r="C178" s="37"/>
      <c r="D178" s="36"/>
      <c r="E178" s="38"/>
      <c r="F178" s="36"/>
      <c r="G178" s="39"/>
      <c r="H178" s="39"/>
      <c r="I178" s="36"/>
      <c r="J178" s="36"/>
      <c r="K178" s="36"/>
      <c r="L178" s="36"/>
    </row>
    <row r="179" spans="1:12" x14ac:dyDescent="0.25">
      <c r="A179" s="35" t="s">
        <v>263</v>
      </c>
      <c r="B179" s="36"/>
      <c r="C179" s="37"/>
      <c r="D179" s="36"/>
      <c r="E179" s="38"/>
      <c r="F179" s="36"/>
      <c r="G179" s="39"/>
      <c r="H179" s="39"/>
      <c r="I179" s="36"/>
      <c r="J179" s="36"/>
      <c r="K179" s="36"/>
      <c r="L179" s="36"/>
    </row>
    <row r="180" spans="1:12" x14ac:dyDescent="0.25">
      <c r="A180" s="35" t="s">
        <v>264</v>
      </c>
      <c r="B180" s="36"/>
      <c r="C180" s="37"/>
      <c r="D180" s="36"/>
      <c r="E180" s="38"/>
      <c r="F180" s="36"/>
      <c r="G180" s="39"/>
      <c r="H180" s="39"/>
      <c r="I180" s="36"/>
      <c r="J180" s="36"/>
      <c r="K180" s="36"/>
      <c r="L180" s="36"/>
    </row>
    <row r="181" spans="1:12" x14ac:dyDescent="0.25">
      <c r="A181" s="35" t="s">
        <v>265</v>
      </c>
      <c r="B181" s="36"/>
      <c r="C181" s="37"/>
      <c r="D181" s="36"/>
      <c r="E181" s="38"/>
      <c r="F181" s="36"/>
      <c r="G181" s="39"/>
      <c r="H181" s="39"/>
      <c r="I181" s="36"/>
      <c r="J181" s="36"/>
      <c r="K181" s="36"/>
      <c r="L181" s="36"/>
    </row>
    <row r="182" spans="1:12" x14ac:dyDescent="0.25">
      <c r="A182" s="35" t="s">
        <v>266</v>
      </c>
      <c r="B182" s="36"/>
      <c r="C182" s="37"/>
      <c r="D182" s="36"/>
      <c r="E182" s="38"/>
      <c r="F182" s="36"/>
      <c r="G182" s="39"/>
      <c r="H182" s="39"/>
      <c r="I182" s="36"/>
      <c r="J182" s="36"/>
      <c r="K182" s="36"/>
      <c r="L182" s="36"/>
    </row>
    <row r="183" spans="1:12" x14ac:dyDescent="0.25">
      <c r="A183" s="35" t="s">
        <v>267</v>
      </c>
      <c r="B183" s="36"/>
      <c r="C183" s="37"/>
      <c r="D183" s="36"/>
      <c r="E183" s="38"/>
      <c r="F183" s="36"/>
      <c r="G183" s="39"/>
      <c r="H183" s="39"/>
      <c r="I183" s="36"/>
      <c r="J183" s="36"/>
      <c r="K183" s="36"/>
      <c r="L183" s="36"/>
    </row>
    <row r="184" spans="1:12" x14ac:dyDescent="0.25">
      <c r="A184" s="35" t="s">
        <v>268</v>
      </c>
      <c r="B184" s="36"/>
      <c r="C184" s="37"/>
      <c r="D184" s="36"/>
      <c r="E184" s="38"/>
      <c r="F184" s="36"/>
      <c r="G184" s="39"/>
      <c r="H184" s="39"/>
      <c r="I184" s="36"/>
      <c r="J184" s="36"/>
      <c r="K184" s="36"/>
      <c r="L184" s="36"/>
    </row>
    <row r="185" spans="1:12" x14ac:dyDescent="0.25">
      <c r="A185" s="35" t="s">
        <v>269</v>
      </c>
      <c r="B185" s="36"/>
      <c r="C185" s="37"/>
      <c r="D185" s="36"/>
      <c r="E185" s="38"/>
      <c r="F185" s="36"/>
      <c r="G185" s="39"/>
      <c r="H185" s="39"/>
      <c r="I185" s="36"/>
      <c r="J185" s="36"/>
      <c r="K185" s="36"/>
      <c r="L185" s="36"/>
    </row>
    <row r="186" spans="1:12" x14ac:dyDescent="0.25">
      <c r="A186" s="35" t="s">
        <v>270</v>
      </c>
      <c r="B186" s="36"/>
      <c r="C186" s="37"/>
      <c r="D186" s="36"/>
      <c r="E186" s="38"/>
      <c r="F186" s="36"/>
      <c r="G186" s="39"/>
      <c r="H186" s="39"/>
      <c r="I186" s="36"/>
      <c r="J186" s="36"/>
      <c r="K186" s="36"/>
      <c r="L186" s="36"/>
    </row>
    <row r="187" spans="1:12" x14ac:dyDescent="0.25">
      <c r="A187" s="35" t="s">
        <v>271</v>
      </c>
      <c r="B187" s="36"/>
      <c r="C187" s="37"/>
      <c r="D187" s="36"/>
      <c r="E187" s="38"/>
      <c r="F187" s="36"/>
      <c r="G187" s="39"/>
      <c r="H187" s="39"/>
      <c r="I187" s="36"/>
      <c r="J187" s="36"/>
      <c r="K187" s="36"/>
      <c r="L187" s="36"/>
    </row>
    <row r="188" spans="1:12" x14ac:dyDescent="0.25">
      <c r="A188" s="35" t="s">
        <v>272</v>
      </c>
      <c r="B188" s="36"/>
      <c r="C188" s="37"/>
      <c r="D188" s="36"/>
      <c r="E188" s="38"/>
      <c r="F188" s="36"/>
      <c r="G188" s="39"/>
      <c r="H188" s="39"/>
      <c r="I188" s="36"/>
      <c r="J188" s="36"/>
      <c r="K188" s="36"/>
      <c r="L188" s="36"/>
    </row>
    <row r="189" spans="1:12" x14ac:dyDescent="0.25">
      <c r="A189" s="35" t="s">
        <v>273</v>
      </c>
      <c r="B189" s="36"/>
      <c r="C189" s="37"/>
      <c r="D189" s="36"/>
      <c r="E189" s="38"/>
      <c r="F189" s="36"/>
      <c r="G189" s="39"/>
      <c r="H189" s="39"/>
      <c r="I189" s="36"/>
      <c r="J189" s="36"/>
      <c r="K189" s="36"/>
      <c r="L189" s="36"/>
    </row>
    <row r="190" spans="1:12" x14ac:dyDescent="0.25">
      <c r="A190" s="35" t="s">
        <v>274</v>
      </c>
      <c r="B190" s="36"/>
      <c r="C190" s="37"/>
      <c r="D190" s="36"/>
      <c r="E190" s="38"/>
      <c r="F190" s="36"/>
      <c r="G190" s="39"/>
      <c r="H190" s="39"/>
      <c r="I190" s="36"/>
      <c r="J190" s="36"/>
      <c r="K190" s="36"/>
      <c r="L190" s="36"/>
    </row>
    <row r="191" spans="1:12" x14ac:dyDescent="0.25">
      <c r="A191" s="35" t="s">
        <v>275</v>
      </c>
      <c r="B191" s="36"/>
      <c r="C191" s="37"/>
      <c r="D191" s="36"/>
      <c r="E191" s="38"/>
      <c r="F191" s="36"/>
      <c r="G191" s="39"/>
      <c r="H191" s="39"/>
      <c r="I191" s="36"/>
      <c r="J191" s="36"/>
      <c r="K191" s="36"/>
      <c r="L191" s="36"/>
    </row>
    <row r="192" spans="1:12" x14ac:dyDescent="0.25">
      <c r="A192" s="35" t="s">
        <v>276</v>
      </c>
      <c r="B192" s="36"/>
      <c r="C192" s="37"/>
      <c r="D192" s="36"/>
      <c r="E192" s="38"/>
      <c r="F192" s="36"/>
      <c r="G192" s="39"/>
      <c r="H192" s="39"/>
      <c r="I192" s="36"/>
      <c r="J192" s="36"/>
      <c r="K192" s="36"/>
      <c r="L192" s="36"/>
    </row>
    <row r="193" spans="1:12" x14ac:dyDescent="0.25">
      <c r="A193" s="35" t="s">
        <v>277</v>
      </c>
      <c r="B193" s="36"/>
      <c r="C193" s="37"/>
      <c r="D193" s="36"/>
      <c r="E193" s="38"/>
      <c r="F193" s="36"/>
      <c r="G193" s="39"/>
      <c r="H193" s="39"/>
      <c r="I193" s="36"/>
      <c r="J193" s="36"/>
      <c r="K193" s="36"/>
      <c r="L193" s="36"/>
    </row>
    <row r="194" spans="1:12" x14ac:dyDescent="0.25">
      <c r="A194" s="35" t="s">
        <v>278</v>
      </c>
      <c r="B194" s="36"/>
      <c r="C194" s="37"/>
      <c r="D194" s="36"/>
      <c r="E194" s="38"/>
      <c r="F194" s="36"/>
      <c r="G194" s="39"/>
      <c r="H194" s="39"/>
      <c r="I194" s="36"/>
      <c r="J194" s="36"/>
      <c r="K194" s="36"/>
      <c r="L194" s="36"/>
    </row>
    <row r="195" spans="1:12" x14ac:dyDescent="0.25">
      <c r="A195" s="35" t="s">
        <v>279</v>
      </c>
      <c r="B195" s="36"/>
      <c r="C195" s="37"/>
      <c r="D195" s="36"/>
      <c r="E195" s="38"/>
      <c r="F195" s="36"/>
      <c r="G195" s="39"/>
      <c r="H195" s="39"/>
      <c r="I195" s="36"/>
      <c r="J195" s="36"/>
      <c r="K195" s="36"/>
      <c r="L195" s="36"/>
    </row>
    <row r="196" spans="1:12" x14ac:dyDescent="0.25">
      <c r="A196" s="35" t="s">
        <v>280</v>
      </c>
      <c r="B196" s="36"/>
      <c r="C196" s="37"/>
      <c r="D196" s="36"/>
      <c r="E196" s="38"/>
      <c r="F196" s="36"/>
      <c r="G196" s="39"/>
      <c r="H196" s="39"/>
      <c r="I196" s="36"/>
      <c r="J196" s="36"/>
      <c r="K196" s="36"/>
      <c r="L196" s="36"/>
    </row>
    <row r="197" spans="1:12" x14ac:dyDescent="0.25">
      <c r="A197" s="35" t="s">
        <v>281</v>
      </c>
      <c r="B197" s="36"/>
      <c r="C197" s="37"/>
      <c r="D197" s="36"/>
      <c r="E197" s="38"/>
      <c r="F197" s="36"/>
      <c r="G197" s="39"/>
      <c r="H197" s="39"/>
      <c r="I197" s="36"/>
      <c r="J197" s="36"/>
      <c r="K197" s="36"/>
      <c r="L197" s="36"/>
    </row>
    <row r="198" spans="1:12" x14ac:dyDescent="0.25">
      <c r="A198" s="35" t="s">
        <v>282</v>
      </c>
      <c r="B198" s="36"/>
      <c r="C198" s="37"/>
      <c r="D198" s="36"/>
      <c r="E198" s="38"/>
      <c r="F198" s="36"/>
      <c r="G198" s="39"/>
      <c r="H198" s="39"/>
      <c r="I198" s="36"/>
      <c r="J198" s="36"/>
      <c r="K198" s="36"/>
      <c r="L198" s="36"/>
    </row>
    <row r="199" spans="1:12" x14ac:dyDescent="0.25">
      <c r="A199" s="35" t="s">
        <v>283</v>
      </c>
      <c r="B199" s="36"/>
      <c r="C199" s="37"/>
      <c r="D199" s="36"/>
      <c r="E199" s="38"/>
      <c r="F199" s="36"/>
      <c r="G199" s="39"/>
      <c r="H199" s="39"/>
      <c r="I199" s="36"/>
      <c r="J199" s="36"/>
      <c r="K199" s="36"/>
      <c r="L199" s="36"/>
    </row>
    <row r="200" spans="1:12" x14ac:dyDescent="0.25">
      <c r="A200" s="35" t="s">
        <v>284</v>
      </c>
      <c r="B200" s="36"/>
      <c r="C200" s="37"/>
      <c r="D200" s="36"/>
      <c r="E200" s="38"/>
      <c r="F200" s="36"/>
      <c r="G200" s="39"/>
      <c r="H200" s="39"/>
      <c r="I200" s="36"/>
      <c r="J200" s="36"/>
      <c r="K200" s="36"/>
      <c r="L200" s="36"/>
    </row>
    <row r="201" spans="1:12" x14ac:dyDescent="0.25">
      <c r="A201" s="35" t="s">
        <v>285</v>
      </c>
      <c r="B201" s="36"/>
      <c r="C201" s="37"/>
      <c r="D201" s="36"/>
      <c r="E201" s="38"/>
      <c r="F201" s="36"/>
      <c r="G201" s="39"/>
      <c r="H201" s="39"/>
      <c r="I201" s="36"/>
      <c r="J201" s="36"/>
      <c r="K201" s="36"/>
      <c r="L201" s="36"/>
    </row>
    <row r="202" spans="1:12" x14ac:dyDescent="0.25">
      <c r="A202" s="35" t="s">
        <v>286</v>
      </c>
      <c r="B202" s="36"/>
      <c r="C202" s="37"/>
      <c r="D202" s="36"/>
      <c r="E202" s="38"/>
      <c r="F202" s="36"/>
      <c r="G202" s="39"/>
      <c r="H202" s="39"/>
      <c r="I202" s="36"/>
      <c r="J202" s="36"/>
      <c r="K202" s="36"/>
      <c r="L202" s="36"/>
    </row>
    <row r="203" spans="1:12" x14ac:dyDescent="0.25">
      <c r="A203" s="35" t="s">
        <v>287</v>
      </c>
      <c r="B203" s="36"/>
      <c r="C203" s="37"/>
      <c r="D203" s="36"/>
      <c r="E203" s="38"/>
      <c r="F203" s="36"/>
      <c r="G203" s="39"/>
      <c r="H203" s="39"/>
      <c r="I203" s="36"/>
      <c r="J203" s="36"/>
      <c r="K203" s="36"/>
      <c r="L203" s="36"/>
    </row>
    <row r="204" spans="1:12" x14ac:dyDescent="0.25">
      <c r="A204" s="35" t="s">
        <v>288</v>
      </c>
      <c r="B204" s="36"/>
      <c r="C204" s="37"/>
      <c r="D204" s="36"/>
      <c r="E204" s="38"/>
      <c r="F204" s="36"/>
      <c r="G204" s="39"/>
      <c r="H204" s="39"/>
      <c r="I204" s="36"/>
      <c r="J204" s="36"/>
      <c r="K204" s="36"/>
      <c r="L204" s="36"/>
    </row>
    <row r="205" spans="1:12" x14ac:dyDescent="0.25">
      <c r="A205" s="35" t="s">
        <v>289</v>
      </c>
      <c r="B205" s="36"/>
      <c r="C205" s="37"/>
      <c r="D205" s="36"/>
      <c r="E205" s="38"/>
      <c r="F205" s="36"/>
      <c r="G205" s="39"/>
      <c r="H205" s="39"/>
      <c r="I205" s="36"/>
      <c r="J205" s="36"/>
      <c r="K205" s="36"/>
      <c r="L205" s="36"/>
    </row>
    <row r="206" spans="1:12" x14ac:dyDescent="0.25">
      <c r="A206" s="35" t="s">
        <v>290</v>
      </c>
      <c r="B206" s="36"/>
      <c r="C206" s="37"/>
      <c r="D206" s="36"/>
      <c r="E206" s="38"/>
      <c r="F206" s="36"/>
      <c r="G206" s="39"/>
      <c r="H206" s="39"/>
      <c r="I206" s="36"/>
      <c r="J206" s="36"/>
      <c r="K206" s="36"/>
      <c r="L206" s="36"/>
    </row>
    <row r="207" spans="1:12" x14ac:dyDescent="0.25">
      <c r="A207" s="35" t="s">
        <v>291</v>
      </c>
      <c r="B207" s="36"/>
      <c r="C207" s="37"/>
      <c r="D207" s="36"/>
      <c r="E207" s="38"/>
      <c r="F207" s="36"/>
      <c r="G207" s="39"/>
      <c r="H207" s="39"/>
      <c r="I207" s="36"/>
      <c r="J207" s="36"/>
      <c r="K207" s="36"/>
      <c r="L207" s="36"/>
    </row>
    <row r="208" spans="1:12" x14ac:dyDescent="0.25">
      <c r="A208" s="35" t="s">
        <v>292</v>
      </c>
      <c r="B208" s="36"/>
      <c r="C208" s="37"/>
      <c r="D208" s="36"/>
      <c r="E208" s="38"/>
      <c r="F208" s="36"/>
      <c r="G208" s="39"/>
      <c r="H208" s="39"/>
      <c r="I208" s="36"/>
      <c r="J208" s="36"/>
      <c r="K208" s="36"/>
      <c r="L208" s="36"/>
    </row>
    <row r="209" spans="1:12" x14ac:dyDescent="0.25">
      <c r="A209" s="35" t="s">
        <v>293</v>
      </c>
      <c r="B209" s="36"/>
      <c r="C209" s="37"/>
      <c r="D209" s="36"/>
      <c r="E209" s="38"/>
      <c r="F209" s="36"/>
      <c r="G209" s="39"/>
      <c r="H209" s="39"/>
      <c r="I209" s="36"/>
      <c r="J209" s="36"/>
      <c r="K209" s="36"/>
      <c r="L209" s="36"/>
    </row>
    <row r="210" spans="1:12" x14ac:dyDescent="0.25">
      <c r="A210" s="35" t="s">
        <v>294</v>
      </c>
      <c r="B210" s="36"/>
      <c r="C210" s="37"/>
      <c r="D210" s="36"/>
      <c r="E210" s="38"/>
      <c r="F210" s="36"/>
      <c r="G210" s="39"/>
      <c r="H210" s="39"/>
      <c r="I210" s="36"/>
      <c r="J210" s="36"/>
      <c r="K210" s="36"/>
      <c r="L210" s="36"/>
    </row>
    <row r="211" spans="1:12" x14ac:dyDescent="0.25">
      <c r="A211" s="35" t="s">
        <v>295</v>
      </c>
      <c r="B211" s="36"/>
      <c r="C211" s="37"/>
      <c r="D211" s="36"/>
      <c r="E211" s="38"/>
      <c r="F211" s="36"/>
      <c r="G211" s="39"/>
      <c r="H211" s="39"/>
      <c r="I211" s="36"/>
      <c r="J211" s="36"/>
      <c r="K211" s="36"/>
      <c r="L211" s="36"/>
    </row>
    <row r="212" spans="1:12" x14ac:dyDescent="0.25">
      <c r="A212" s="35" t="s">
        <v>296</v>
      </c>
      <c r="B212" s="36"/>
      <c r="C212" s="37"/>
      <c r="D212" s="36"/>
      <c r="E212" s="38"/>
      <c r="F212" s="36"/>
      <c r="G212" s="39"/>
      <c r="H212" s="39"/>
      <c r="I212" s="36"/>
      <c r="J212" s="36"/>
      <c r="K212" s="36"/>
      <c r="L212" s="36"/>
    </row>
    <row r="213" spans="1:12" x14ac:dyDescent="0.25">
      <c r="A213" s="35" t="s">
        <v>297</v>
      </c>
      <c r="B213" s="36"/>
      <c r="C213" s="37"/>
      <c r="D213" s="36"/>
      <c r="E213" s="38"/>
      <c r="F213" s="36"/>
      <c r="G213" s="39"/>
      <c r="H213" s="39"/>
      <c r="I213" s="36"/>
      <c r="J213" s="36"/>
      <c r="K213" s="36"/>
      <c r="L213" s="36"/>
    </row>
    <row r="214" spans="1:12" x14ac:dyDescent="0.25">
      <c r="A214" s="35" t="s">
        <v>298</v>
      </c>
      <c r="B214" s="36"/>
      <c r="C214" s="37"/>
      <c r="D214" s="36"/>
      <c r="E214" s="38"/>
      <c r="F214" s="36"/>
      <c r="G214" s="39"/>
      <c r="H214" s="39"/>
      <c r="I214" s="36"/>
      <c r="J214" s="36"/>
      <c r="K214" s="36"/>
      <c r="L214" s="36"/>
    </row>
    <row r="215" spans="1:12" x14ac:dyDescent="0.25">
      <c r="A215" s="35" t="s">
        <v>299</v>
      </c>
      <c r="B215" s="36"/>
      <c r="C215" s="37"/>
      <c r="D215" s="36"/>
      <c r="E215" s="38"/>
      <c r="F215" s="36"/>
      <c r="G215" s="39"/>
      <c r="H215" s="39"/>
      <c r="I215" s="36"/>
      <c r="J215" s="36"/>
      <c r="K215" s="36"/>
      <c r="L215" s="36"/>
    </row>
    <row r="216" spans="1:12" x14ac:dyDescent="0.25">
      <c r="A216" s="35" t="s">
        <v>300</v>
      </c>
      <c r="B216" s="36"/>
      <c r="C216" s="37"/>
      <c r="D216" s="36"/>
      <c r="E216" s="38"/>
      <c r="F216" s="36"/>
      <c r="G216" s="39"/>
      <c r="H216" s="39"/>
      <c r="I216" s="36"/>
      <c r="J216" s="36"/>
      <c r="K216" s="36"/>
      <c r="L216" s="36"/>
    </row>
    <row r="217" spans="1:12" x14ac:dyDescent="0.25">
      <c r="A217" s="35" t="s">
        <v>301</v>
      </c>
      <c r="B217" s="36"/>
      <c r="C217" s="37"/>
      <c r="D217" s="36"/>
      <c r="E217" s="38"/>
      <c r="F217" s="36"/>
      <c r="G217" s="39"/>
      <c r="H217" s="39"/>
      <c r="I217" s="36"/>
      <c r="J217" s="36"/>
      <c r="K217" s="36"/>
      <c r="L217" s="36"/>
    </row>
    <row r="218" spans="1:12" x14ac:dyDescent="0.25">
      <c r="A218" s="35" t="s">
        <v>302</v>
      </c>
      <c r="B218" s="36"/>
      <c r="C218" s="37"/>
      <c r="D218" s="36"/>
      <c r="E218" s="38"/>
      <c r="F218" s="36"/>
      <c r="G218" s="39"/>
      <c r="H218" s="39"/>
      <c r="I218" s="36"/>
      <c r="J218" s="36"/>
      <c r="K218" s="36"/>
      <c r="L218" s="36"/>
    </row>
    <row r="219" spans="1:12" x14ac:dyDescent="0.25">
      <c r="A219" s="35" t="s">
        <v>303</v>
      </c>
      <c r="B219" s="36"/>
      <c r="C219" s="37"/>
      <c r="D219" s="36"/>
      <c r="E219" s="38"/>
      <c r="F219" s="36"/>
      <c r="G219" s="39"/>
      <c r="H219" s="39"/>
      <c r="I219" s="36"/>
      <c r="J219" s="36"/>
      <c r="K219" s="36"/>
      <c r="L219" s="36"/>
    </row>
    <row r="220" spans="1:12" x14ac:dyDescent="0.25">
      <c r="A220" s="35" t="s">
        <v>304</v>
      </c>
      <c r="B220" s="36"/>
      <c r="C220" s="37"/>
      <c r="D220" s="36"/>
      <c r="E220" s="38"/>
      <c r="F220" s="36"/>
      <c r="G220" s="39"/>
      <c r="H220" s="39"/>
      <c r="I220" s="36"/>
      <c r="J220" s="36"/>
      <c r="K220" s="36"/>
      <c r="L220" s="36"/>
    </row>
    <row r="221" spans="1:12" x14ac:dyDescent="0.25">
      <c r="A221" s="35" t="s">
        <v>305</v>
      </c>
      <c r="B221" s="36"/>
      <c r="C221" s="37"/>
      <c r="D221" s="36"/>
      <c r="E221" s="38"/>
      <c r="F221" s="36"/>
      <c r="G221" s="39"/>
      <c r="H221" s="39"/>
      <c r="I221" s="36"/>
      <c r="J221" s="36"/>
      <c r="K221" s="36"/>
      <c r="L221" s="36"/>
    </row>
    <row r="222" spans="1:12" x14ac:dyDescent="0.25">
      <c r="A222" s="35" t="s">
        <v>306</v>
      </c>
      <c r="B222" s="36"/>
      <c r="C222" s="37"/>
      <c r="D222" s="36"/>
      <c r="E222" s="38"/>
      <c r="F222" s="36"/>
      <c r="G222" s="39"/>
      <c r="H222" s="39"/>
      <c r="I222" s="36"/>
      <c r="J222" s="36"/>
      <c r="K222" s="36"/>
      <c r="L222" s="36"/>
    </row>
    <row r="223" spans="1:12" x14ac:dyDescent="0.25">
      <c r="A223" s="35" t="s">
        <v>307</v>
      </c>
      <c r="B223" s="36"/>
      <c r="C223" s="37"/>
      <c r="D223" s="36"/>
      <c r="E223" s="38"/>
      <c r="F223" s="36"/>
      <c r="G223" s="39"/>
      <c r="H223" s="39"/>
      <c r="I223" s="36"/>
      <c r="J223" s="36"/>
      <c r="K223" s="36"/>
      <c r="L223" s="36"/>
    </row>
    <row r="224" spans="1:12" x14ac:dyDescent="0.25">
      <c r="A224" s="35" t="s">
        <v>308</v>
      </c>
      <c r="B224" s="36"/>
      <c r="C224" s="37"/>
      <c r="D224" s="36"/>
      <c r="E224" s="38"/>
      <c r="F224" s="36"/>
      <c r="G224" s="39"/>
      <c r="H224" s="39"/>
      <c r="I224" s="36"/>
      <c r="J224" s="36"/>
      <c r="K224" s="36"/>
      <c r="L224" s="36"/>
    </row>
    <row r="225" spans="1:12" x14ac:dyDescent="0.25">
      <c r="A225" s="35" t="s">
        <v>309</v>
      </c>
      <c r="B225" s="36"/>
      <c r="C225" s="37"/>
      <c r="D225" s="36"/>
      <c r="E225" s="38"/>
      <c r="F225" s="36"/>
      <c r="G225" s="39"/>
      <c r="H225" s="39"/>
      <c r="I225" s="36"/>
      <c r="J225" s="36"/>
      <c r="K225" s="36"/>
      <c r="L225" s="36"/>
    </row>
    <row r="226" spans="1:12" x14ac:dyDescent="0.25">
      <c r="A226" s="35" t="s">
        <v>310</v>
      </c>
      <c r="B226" s="36"/>
      <c r="C226" s="37"/>
      <c r="D226" s="36"/>
      <c r="E226" s="38"/>
      <c r="F226" s="36"/>
      <c r="G226" s="39"/>
      <c r="H226" s="39"/>
      <c r="I226" s="36"/>
      <c r="J226" s="36"/>
      <c r="K226" s="36"/>
      <c r="L226" s="36"/>
    </row>
    <row r="227" spans="1:12" x14ac:dyDescent="0.25">
      <c r="A227" s="35" t="s">
        <v>311</v>
      </c>
      <c r="B227" s="36"/>
      <c r="C227" s="37"/>
      <c r="D227" s="36"/>
      <c r="E227" s="38"/>
      <c r="F227" s="36"/>
      <c r="G227" s="39"/>
      <c r="H227" s="39"/>
      <c r="I227" s="36"/>
      <c r="J227" s="36"/>
      <c r="K227" s="36"/>
      <c r="L227" s="36"/>
    </row>
    <row r="228" spans="1:12" x14ac:dyDescent="0.25">
      <c r="A228" s="35" t="s">
        <v>312</v>
      </c>
      <c r="B228" s="36"/>
      <c r="C228" s="37"/>
      <c r="D228" s="36"/>
      <c r="E228" s="38"/>
      <c r="F228" s="36"/>
      <c r="G228" s="39"/>
      <c r="H228" s="39"/>
      <c r="I228" s="36"/>
      <c r="J228" s="36"/>
      <c r="K228" s="36"/>
      <c r="L228" s="36"/>
    </row>
    <row r="229" spans="1:12" x14ac:dyDescent="0.25">
      <c r="A229" s="35" t="s">
        <v>313</v>
      </c>
      <c r="B229" s="36"/>
      <c r="C229" s="37"/>
      <c r="D229" s="36"/>
      <c r="E229" s="38"/>
      <c r="F229" s="36"/>
      <c r="G229" s="39"/>
      <c r="H229" s="39"/>
      <c r="I229" s="36"/>
      <c r="J229" s="36"/>
      <c r="K229" s="36"/>
      <c r="L229" s="36"/>
    </row>
    <row r="230" spans="1:12" x14ac:dyDescent="0.25">
      <c r="A230" s="35" t="s">
        <v>314</v>
      </c>
      <c r="B230" s="36"/>
      <c r="C230" s="37"/>
      <c r="D230" s="36"/>
      <c r="E230" s="38"/>
      <c r="F230" s="36"/>
      <c r="G230" s="39"/>
      <c r="H230" s="39"/>
      <c r="I230" s="36"/>
      <c r="J230" s="36"/>
      <c r="K230" s="36"/>
      <c r="L230" s="36"/>
    </row>
    <row r="231" spans="1:12" x14ac:dyDescent="0.25">
      <c r="A231" s="35" t="s">
        <v>315</v>
      </c>
      <c r="B231" s="36"/>
      <c r="C231" s="37"/>
      <c r="D231" s="36"/>
      <c r="E231" s="38"/>
      <c r="F231" s="36"/>
      <c r="G231" s="39"/>
      <c r="H231" s="39"/>
      <c r="I231" s="36"/>
      <c r="J231" s="36"/>
      <c r="K231" s="36"/>
      <c r="L231" s="36"/>
    </row>
    <row r="232" spans="1:12" x14ac:dyDescent="0.25">
      <c r="A232" s="35" t="s">
        <v>316</v>
      </c>
      <c r="B232" s="36"/>
      <c r="C232" s="37"/>
      <c r="D232" s="36"/>
      <c r="E232" s="38"/>
      <c r="F232" s="36"/>
      <c r="G232" s="39"/>
      <c r="H232" s="39"/>
      <c r="I232" s="36"/>
      <c r="J232" s="36"/>
      <c r="K232" s="36"/>
      <c r="L232" s="36"/>
    </row>
    <row r="233" spans="1:12" x14ac:dyDescent="0.25">
      <c r="A233" s="35" t="s">
        <v>317</v>
      </c>
      <c r="B233" s="36"/>
      <c r="C233" s="37"/>
      <c r="D233" s="36"/>
      <c r="E233" s="38"/>
      <c r="F233" s="36"/>
      <c r="G233" s="39"/>
      <c r="H233" s="39"/>
      <c r="I233" s="36"/>
      <c r="J233" s="36"/>
      <c r="K233" s="36"/>
      <c r="L233" s="36"/>
    </row>
    <row r="234" spans="1:12" x14ac:dyDescent="0.25">
      <c r="A234" s="35" t="s">
        <v>318</v>
      </c>
      <c r="B234" s="36"/>
      <c r="C234" s="37"/>
      <c r="D234" s="36"/>
      <c r="E234" s="38"/>
      <c r="F234" s="36"/>
      <c r="G234" s="39"/>
      <c r="H234" s="39"/>
      <c r="I234" s="36"/>
      <c r="J234" s="36"/>
      <c r="K234" s="36"/>
      <c r="L234" s="36"/>
    </row>
    <row r="235" spans="1:12" x14ac:dyDescent="0.25">
      <c r="A235" s="35" t="s">
        <v>319</v>
      </c>
      <c r="B235" s="36"/>
      <c r="C235" s="37"/>
      <c r="D235" s="36"/>
      <c r="E235" s="38"/>
      <c r="F235" s="36"/>
      <c r="G235" s="39"/>
      <c r="H235" s="39"/>
      <c r="I235" s="36"/>
      <c r="J235" s="36"/>
      <c r="K235" s="36"/>
      <c r="L235" s="36"/>
    </row>
    <row r="236" spans="1:12" x14ac:dyDescent="0.25">
      <c r="A236" s="35" t="s">
        <v>320</v>
      </c>
      <c r="B236" s="36"/>
      <c r="C236" s="37"/>
      <c r="D236" s="36"/>
      <c r="E236" s="38"/>
      <c r="F236" s="36"/>
      <c r="G236" s="39"/>
      <c r="H236" s="39"/>
      <c r="I236" s="36"/>
      <c r="J236" s="36"/>
      <c r="K236" s="36"/>
      <c r="L236" s="36"/>
    </row>
    <row r="237" spans="1:12" x14ac:dyDescent="0.25">
      <c r="A237" s="35" t="s">
        <v>321</v>
      </c>
      <c r="B237" s="36"/>
      <c r="C237" s="37"/>
      <c r="D237" s="36"/>
      <c r="E237" s="38"/>
      <c r="F237" s="36"/>
      <c r="G237" s="39"/>
      <c r="H237" s="39"/>
      <c r="I237" s="36"/>
      <c r="J237" s="36"/>
      <c r="K237" s="36"/>
      <c r="L237" s="36"/>
    </row>
    <row r="238" spans="1:12" x14ac:dyDescent="0.25">
      <c r="A238" s="35" t="s">
        <v>322</v>
      </c>
      <c r="B238" s="36"/>
      <c r="C238" s="37"/>
      <c r="D238" s="36"/>
      <c r="E238" s="38"/>
      <c r="F238" s="36"/>
      <c r="G238" s="39"/>
      <c r="H238" s="39"/>
      <c r="I238" s="36"/>
      <c r="J238" s="36"/>
      <c r="K238" s="36"/>
      <c r="L238" s="36"/>
    </row>
    <row r="239" spans="1:12" x14ac:dyDescent="0.25">
      <c r="A239" s="35" t="s">
        <v>323</v>
      </c>
      <c r="B239" s="36"/>
      <c r="C239" s="37"/>
      <c r="D239" s="36"/>
      <c r="E239" s="38"/>
      <c r="F239" s="36"/>
      <c r="G239" s="39"/>
      <c r="H239" s="39"/>
      <c r="I239" s="36"/>
      <c r="J239" s="36"/>
      <c r="K239" s="36"/>
      <c r="L239" s="36"/>
    </row>
    <row r="240" spans="1:12" x14ac:dyDescent="0.25">
      <c r="A240" s="35" t="s">
        <v>324</v>
      </c>
      <c r="B240" s="36"/>
      <c r="C240" s="37"/>
      <c r="D240" s="36"/>
      <c r="E240" s="38"/>
      <c r="F240" s="36"/>
      <c r="G240" s="39"/>
      <c r="H240" s="39"/>
      <c r="I240" s="36"/>
      <c r="J240" s="36"/>
      <c r="K240" s="36"/>
      <c r="L240" s="36"/>
    </row>
    <row r="241" spans="1:12" x14ac:dyDescent="0.25">
      <c r="A241" s="35" t="s">
        <v>325</v>
      </c>
      <c r="B241" s="36"/>
      <c r="C241" s="37"/>
      <c r="D241" s="36"/>
      <c r="E241" s="38"/>
      <c r="F241" s="36"/>
      <c r="G241" s="39"/>
      <c r="H241" s="39"/>
      <c r="I241" s="36"/>
      <c r="J241" s="36"/>
      <c r="K241" s="36"/>
      <c r="L241" s="36"/>
    </row>
    <row r="242" spans="1:12" x14ac:dyDescent="0.25">
      <c r="A242" s="35" t="s">
        <v>326</v>
      </c>
      <c r="B242" s="36"/>
      <c r="C242" s="37"/>
      <c r="D242" s="36"/>
      <c r="E242" s="38"/>
      <c r="F242" s="36"/>
      <c r="G242" s="39"/>
      <c r="H242" s="39"/>
      <c r="I242" s="36"/>
      <c r="J242" s="36"/>
      <c r="K242" s="36"/>
      <c r="L242" s="36"/>
    </row>
    <row r="243" spans="1:12" x14ac:dyDescent="0.25">
      <c r="A243" s="35" t="s">
        <v>327</v>
      </c>
      <c r="B243" s="36"/>
      <c r="C243" s="37"/>
      <c r="D243" s="36"/>
      <c r="E243" s="38"/>
      <c r="F243" s="36"/>
      <c r="G243" s="39"/>
      <c r="H243" s="39"/>
      <c r="I243" s="36"/>
      <c r="J243" s="36"/>
      <c r="K243" s="36"/>
      <c r="L243" s="36"/>
    </row>
    <row r="244" spans="1:12" x14ac:dyDescent="0.25">
      <c r="A244" s="35" t="s">
        <v>328</v>
      </c>
      <c r="B244" s="36"/>
      <c r="C244" s="37"/>
      <c r="D244" s="36"/>
      <c r="E244" s="38"/>
      <c r="F244" s="36"/>
      <c r="G244" s="39"/>
      <c r="H244" s="39"/>
      <c r="I244" s="36"/>
      <c r="J244" s="36"/>
      <c r="K244" s="36"/>
      <c r="L244" s="36"/>
    </row>
    <row r="245" spans="1:12" x14ac:dyDescent="0.25">
      <c r="A245" s="35" t="s">
        <v>329</v>
      </c>
      <c r="B245" s="36"/>
      <c r="C245" s="37"/>
      <c r="D245" s="36"/>
      <c r="E245" s="38"/>
      <c r="F245" s="36"/>
      <c r="G245" s="39"/>
      <c r="H245" s="39"/>
      <c r="I245" s="36"/>
      <c r="J245" s="36"/>
      <c r="K245" s="36"/>
      <c r="L245" s="36"/>
    </row>
    <row r="246" spans="1:12" x14ac:dyDescent="0.25">
      <c r="A246" s="35" t="s">
        <v>330</v>
      </c>
      <c r="B246" s="36"/>
      <c r="C246" s="37"/>
      <c r="D246" s="36"/>
      <c r="E246" s="38"/>
      <c r="F246" s="36"/>
      <c r="G246" s="39"/>
      <c r="H246" s="39"/>
      <c r="I246" s="36"/>
      <c r="J246" s="36"/>
      <c r="K246" s="36"/>
      <c r="L246" s="36"/>
    </row>
    <row r="247" spans="1:12" x14ac:dyDescent="0.25">
      <c r="A247" s="35" t="s">
        <v>331</v>
      </c>
      <c r="B247" s="36"/>
      <c r="C247" s="37"/>
      <c r="D247" s="36"/>
      <c r="E247" s="38"/>
      <c r="F247" s="36"/>
      <c r="G247" s="39"/>
      <c r="H247" s="39"/>
      <c r="I247" s="36"/>
      <c r="J247" s="36"/>
      <c r="K247" s="36"/>
      <c r="L247" s="36"/>
    </row>
    <row r="248" spans="1:12" x14ac:dyDescent="0.25">
      <c r="A248" s="35" t="s">
        <v>332</v>
      </c>
      <c r="B248" s="36"/>
      <c r="C248" s="37"/>
      <c r="D248" s="36"/>
      <c r="E248" s="38"/>
      <c r="F248" s="36"/>
      <c r="G248" s="39"/>
      <c r="H248" s="39"/>
      <c r="I248" s="36"/>
      <c r="J248" s="36"/>
      <c r="K248" s="36"/>
      <c r="L248" s="36"/>
    </row>
    <row r="249" spans="1:12" x14ac:dyDescent="0.25">
      <c r="A249" s="35" t="s">
        <v>333</v>
      </c>
      <c r="B249" s="36"/>
      <c r="C249" s="37"/>
      <c r="D249" s="36"/>
      <c r="E249" s="38"/>
      <c r="F249" s="36"/>
      <c r="G249" s="39"/>
      <c r="H249" s="39"/>
      <c r="I249" s="36"/>
      <c r="J249" s="36"/>
      <c r="K249" s="36"/>
      <c r="L249" s="36"/>
    </row>
    <row r="250" spans="1:12" x14ac:dyDescent="0.25">
      <c r="A250" s="35" t="s">
        <v>334</v>
      </c>
      <c r="B250" s="36"/>
      <c r="C250" s="37"/>
      <c r="D250" s="36"/>
      <c r="E250" s="38"/>
      <c r="F250" s="36"/>
      <c r="G250" s="39"/>
      <c r="H250" s="39"/>
      <c r="I250" s="36"/>
      <c r="J250" s="36"/>
      <c r="K250" s="36"/>
      <c r="L250" s="36"/>
    </row>
    <row r="251" spans="1:12" x14ac:dyDescent="0.25">
      <c r="A251" s="35" t="s">
        <v>335</v>
      </c>
      <c r="B251" s="36"/>
      <c r="C251" s="37"/>
      <c r="D251" s="36"/>
      <c r="E251" s="38"/>
      <c r="F251" s="36"/>
      <c r="G251" s="39"/>
      <c r="H251" s="39"/>
      <c r="I251" s="36"/>
      <c r="J251" s="36"/>
      <c r="K251" s="36"/>
      <c r="L251" s="36"/>
    </row>
    <row r="252" spans="1:12" x14ac:dyDescent="0.25">
      <c r="A252" s="35" t="s">
        <v>336</v>
      </c>
      <c r="B252" s="36"/>
      <c r="C252" s="37"/>
      <c r="D252" s="36"/>
      <c r="E252" s="38"/>
      <c r="F252" s="36"/>
      <c r="G252" s="39"/>
      <c r="H252" s="39"/>
      <c r="I252" s="36"/>
      <c r="J252" s="36"/>
      <c r="K252" s="36"/>
      <c r="L252" s="36"/>
    </row>
    <row r="253" spans="1:12" x14ac:dyDescent="0.25">
      <c r="A253" s="35" t="s">
        <v>337</v>
      </c>
      <c r="B253" s="36"/>
      <c r="C253" s="37"/>
      <c r="D253" s="36"/>
      <c r="E253" s="38"/>
      <c r="F253" s="36"/>
      <c r="G253" s="39"/>
      <c r="H253" s="39"/>
      <c r="I253" s="36"/>
      <c r="J253" s="36"/>
      <c r="K253" s="36"/>
      <c r="L253" s="36"/>
    </row>
    <row r="254" spans="1:12" x14ac:dyDescent="0.25">
      <c r="A254" s="35" t="s">
        <v>338</v>
      </c>
      <c r="B254" s="36"/>
      <c r="C254" s="37"/>
      <c r="D254" s="36"/>
      <c r="E254" s="38"/>
      <c r="F254" s="36"/>
      <c r="G254" s="39"/>
      <c r="H254" s="39"/>
      <c r="I254" s="36"/>
      <c r="J254" s="36"/>
      <c r="K254" s="36"/>
      <c r="L254" s="36"/>
    </row>
    <row r="255" spans="1:12" x14ac:dyDescent="0.25">
      <c r="A255" s="35" t="s">
        <v>339</v>
      </c>
      <c r="B255" s="36"/>
      <c r="C255" s="37"/>
      <c r="D255" s="36"/>
      <c r="E255" s="38"/>
      <c r="F255" s="36"/>
      <c r="G255" s="39"/>
      <c r="H255" s="39"/>
      <c r="I255" s="36"/>
      <c r="J255" s="36"/>
      <c r="K255" s="36"/>
      <c r="L255" s="36"/>
    </row>
    <row r="256" spans="1:12" x14ac:dyDescent="0.25">
      <c r="A256" s="35" t="s">
        <v>340</v>
      </c>
      <c r="B256" s="36"/>
      <c r="C256" s="37"/>
      <c r="D256" s="36"/>
      <c r="E256" s="38"/>
      <c r="F256" s="36"/>
      <c r="G256" s="39"/>
      <c r="H256" s="39"/>
      <c r="I256" s="36"/>
      <c r="J256" s="36"/>
      <c r="K256" s="36"/>
      <c r="L256" s="36"/>
    </row>
    <row r="257" spans="1:12" x14ac:dyDescent="0.25">
      <c r="A257" s="35" t="s">
        <v>341</v>
      </c>
      <c r="B257" s="36"/>
      <c r="C257" s="37"/>
      <c r="D257" s="36"/>
      <c r="E257" s="38"/>
      <c r="F257" s="36"/>
      <c r="G257" s="39"/>
      <c r="H257" s="39"/>
      <c r="I257" s="36"/>
      <c r="J257" s="36"/>
      <c r="K257" s="36"/>
      <c r="L257" s="36"/>
    </row>
    <row r="258" spans="1:12" x14ac:dyDescent="0.25">
      <c r="A258" s="35" t="s">
        <v>342</v>
      </c>
      <c r="B258" s="36"/>
      <c r="C258" s="37"/>
      <c r="D258" s="36"/>
      <c r="E258" s="38"/>
      <c r="F258" s="36"/>
      <c r="G258" s="39"/>
      <c r="H258" s="39"/>
      <c r="I258" s="36"/>
      <c r="J258" s="36"/>
      <c r="K258" s="36"/>
      <c r="L258" s="36"/>
    </row>
    <row r="259" spans="1:12" x14ac:dyDescent="0.25">
      <c r="A259" s="35" t="s">
        <v>343</v>
      </c>
      <c r="B259" s="36"/>
      <c r="C259" s="37"/>
      <c r="D259" s="36"/>
      <c r="E259" s="38"/>
      <c r="F259" s="36"/>
      <c r="G259" s="39"/>
      <c r="H259" s="39"/>
      <c r="I259" s="36"/>
      <c r="J259" s="36"/>
      <c r="K259" s="36"/>
      <c r="L259" s="36"/>
    </row>
    <row r="260" spans="1:12" x14ac:dyDescent="0.25">
      <c r="A260" s="35" t="s">
        <v>344</v>
      </c>
      <c r="B260" s="36"/>
      <c r="C260" s="37"/>
      <c r="D260" s="36"/>
      <c r="E260" s="38"/>
      <c r="F260" s="36"/>
      <c r="G260" s="39"/>
      <c r="H260" s="39"/>
      <c r="I260" s="36"/>
      <c r="J260" s="36"/>
      <c r="K260" s="36"/>
      <c r="L260" s="36"/>
    </row>
    <row r="261" spans="1:12" x14ac:dyDescent="0.25">
      <c r="A261" s="35" t="s">
        <v>345</v>
      </c>
      <c r="B261" s="36"/>
      <c r="C261" s="37"/>
      <c r="D261" s="36"/>
      <c r="E261" s="38"/>
      <c r="F261" s="36"/>
      <c r="G261" s="39"/>
      <c r="H261" s="39"/>
      <c r="I261" s="36"/>
      <c r="J261" s="36"/>
      <c r="K261" s="36"/>
      <c r="L261" s="36"/>
    </row>
    <row r="262" spans="1:12" x14ac:dyDescent="0.25">
      <c r="A262" s="35" t="s">
        <v>346</v>
      </c>
      <c r="B262" s="36"/>
      <c r="C262" s="37"/>
      <c r="D262" s="36"/>
      <c r="E262" s="38"/>
      <c r="F262" s="36"/>
      <c r="G262" s="39"/>
      <c r="H262" s="39"/>
      <c r="I262" s="36"/>
      <c r="J262" s="36"/>
      <c r="K262" s="36"/>
      <c r="L262" s="36"/>
    </row>
    <row r="263" spans="1:12" x14ac:dyDescent="0.25">
      <c r="A263" s="35" t="s">
        <v>347</v>
      </c>
      <c r="B263" s="36"/>
      <c r="C263" s="37"/>
      <c r="D263" s="36"/>
      <c r="E263" s="38"/>
      <c r="F263" s="36"/>
      <c r="G263" s="39"/>
      <c r="H263" s="39"/>
      <c r="I263" s="36"/>
      <c r="J263" s="36"/>
      <c r="K263" s="36"/>
      <c r="L263" s="36"/>
    </row>
    <row r="264" spans="1:12" x14ac:dyDescent="0.25">
      <c r="A264" s="35" t="s">
        <v>348</v>
      </c>
      <c r="B264" s="36"/>
      <c r="C264" s="37"/>
      <c r="D264" s="36"/>
      <c r="E264" s="38"/>
      <c r="F264" s="36"/>
      <c r="G264" s="39"/>
      <c r="H264" s="39"/>
      <c r="I264" s="36"/>
      <c r="J264" s="36"/>
      <c r="K264" s="36"/>
      <c r="L264" s="36"/>
    </row>
    <row r="265" spans="1:12" x14ac:dyDescent="0.25">
      <c r="A265" s="35" t="s">
        <v>349</v>
      </c>
      <c r="B265" s="36"/>
      <c r="C265" s="37"/>
      <c r="D265" s="36"/>
      <c r="E265" s="38"/>
      <c r="F265" s="36"/>
      <c r="G265" s="39"/>
      <c r="H265" s="39"/>
      <c r="I265" s="36"/>
      <c r="J265" s="36"/>
      <c r="K265" s="36"/>
      <c r="L265" s="36"/>
    </row>
    <row r="266" spans="1:12" x14ac:dyDescent="0.25">
      <c r="A266" s="35" t="s">
        <v>350</v>
      </c>
      <c r="B266" s="36"/>
      <c r="C266" s="37"/>
      <c r="D266" s="36"/>
      <c r="E266" s="38"/>
      <c r="F266" s="36"/>
      <c r="G266" s="39"/>
      <c r="H266" s="39"/>
      <c r="I266" s="36"/>
      <c r="J266" s="36"/>
      <c r="K266" s="36"/>
      <c r="L266" s="36"/>
    </row>
    <row r="267" spans="1:12" x14ac:dyDescent="0.25">
      <c r="A267" s="35" t="s">
        <v>351</v>
      </c>
      <c r="B267" s="36"/>
      <c r="C267" s="37"/>
      <c r="D267" s="36"/>
      <c r="E267" s="38"/>
      <c r="F267" s="36"/>
      <c r="G267" s="39"/>
      <c r="H267" s="39"/>
      <c r="I267" s="36"/>
      <c r="J267" s="36"/>
      <c r="K267" s="36"/>
      <c r="L267" s="36"/>
    </row>
    <row r="268" spans="1:12" x14ac:dyDescent="0.25">
      <c r="A268" s="35" t="s">
        <v>352</v>
      </c>
      <c r="B268" s="36"/>
      <c r="C268" s="37"/>
      <c r="D268" s="36"/>
      <c r="E268" s="38"/>
      <c r="F268" s="36"/>
      <c r="G268" s="39"/>
      <c r="H268" s="39"/>
      <c r="I268" s="36"/>
      <c r="J268" s="36"/>
      <c r="K268" s="36"/>
      <c r="L268" s="36"/>
    </row>
    <row r="269" spans="1:12" x14ac:dyDescent="0.25">
      <c r="A269" s="35" t="s">
        <v>353</v>
      </c>
      <c r="B269" s="36"/>
      <c r="C269" s="37"/>
      <c r="D269" s="36"/>
      <c r="E269" s="38"/>
      <c r="F269" s="36"/>
      <c r="G269" s="39"/>
      <c r="H269" s="39"/>
      <c r="I269" s="36"/>
      <c r="J269" s="36"/>
      <c r="K269" s="36"/>
      <c r="L269" s="36"/>
    </row>
    <row r="270" spans="1:12" x14ac:dyDescent="0.25">
      <c r="A270" s="35" t="s">
        <v>354</v>
      </c>
      <c r="B270" s="36"/>
      <c r="C270" s="37"/>
      <c r="D270" s="36"/>
      <c r="E270" s="38"/>
      <c r="F270" s="36"/>
      <c r="G270" s="39"/>
      <c r="H270" s="39"/>
      <c r="I270" s="36"/>
      <c r="J270" s="36"/>
      <c r="K270" s="36"/>
      <c r="L270" s="36"/>
    </row>
    <row r="271" spans="1:12" x14ac:dyDescent="0.25">
      <c r="A271" s="35" t="s">
        <v>355</v>
      </c>
      <c r="B271" s="36"/>
      <c r="C271" s="37"/>
      <c r="D271" s="36"/>
      <c r="E271" s="38"/>
      <c r="F271" s="36"/>
      <c r="G271" s="39"/>
      <c r="H271" s="39"/>
      <c r="I271" s="36"/>
      <c r="J271" s="36"/>
      <c r="K271" s="36"/>
      <c r="L271" s="36"/>
    </row>
    <row r="272" spans="1:12" x14ac:dyDescent="0.25">
      <c r="A272" s="35" t="s">
        <v>356</v>
      </c>
      <c r="B272" s="36"/>
      <c r="C272" s="37"/>
      <c r="D272" s="36"/>
      <c r="E272" s="38"/>
      <c r="F272" s="36"/>
      <c r="G272" s="39"/>
      <c r="H272" s="39"/>
      <c r="I272" s="36"/>
      <c r="J272" s="36"/>
      <c r="K272" s="36"/>
      <c r="L272" s="36"/>
    </row>
    <row r="273" spans="1:12" x14ac:dyDescent="0.25">
      <c r="A273" s="35" t="s">
        <v>357</v>
      </c>
      <c r="B273" s="36"/>
      <c r="C273" s="37"/>
      <c r="D273" s="36"/>
      <c r="E273" s="38"/>
      <c r="F273" s="36"/>
      <c r="G273" s="39"/>
      <c r="H273" s="39"/>
      <c r="I273" s="36"/>
      <c r="J273" s="36"/>
      <c r="K273" s="36"/>
      <c r="L273" s="36"/>
    </row>
    <row r="274" spans="1:12" x14ac:dyDescent="0.25">
      <c r="A274" s="35" t="s">
        <v>358</v>
      </c>
      <c r="B274" s="36"/>
      <c r="C274" s="37"/>
      <c r="D274" s="36"/>
      <c r="E274" s="38"/>
      <c r="F274" s="36"/>
      <c r="G274" s="39"/>
      <c r="H274" s="39"/>
      <c r="I274" s="36"/>
      <c r="J274" s="36"/>
      <c r="K274" s="36"/>
      <c r="L274" s="36"/>
    </row>
    <row r="275" spans="1:12" x14ac:dyDescent="0.25">
      <c r="A275" s="35" t="s">
        <v>359</v>
      </c>
      <c r="B275" s="36"/>
      <c r="C275" s="37"/>
      <c r="D275" s="36"/>
      <c r="E275" s="38"/>
      <c r="F275" s="36"/>
      <c r="G275" s="39"/>
      <c r="H275" s="39"/>
      <c r="I275" s="36"/>
      <c r="J275" s="36"/>
      <c r="K275" s="36"/>
      <c r="L275" s="36"/>
    </row>
    <row r="276" spans="1:12" x14ac:dyDescent="0.25">
      <c r="A276" s="35" t="s">
        <v>360</v>
      </c>
      <c r="B276" s="36"/>
      <c r="C276" s="37"/>
      <c r="D276" s="36"/>
      <c r="E276" s="38"/>
      <c r="F276" s="36"/>
      <c r="G276" s="39"/>
      <c r="H276" s="39"/>
      <c r="I276" s="36"/>
      <c r="J276" s="36"/>
      <c r="K276" s="36"/>
      <c r="L276" s="36"/>
    </row>
    <row r="277" spans="1:12" x14ac:dyDescent="0.25">
      <c r="A277" s="35" t="s">
        <v>361</v>
      </c>
      <c r="B277" s="36"/>
      <c r="C277" s="37"/>
      <c r="D277" s="36"/>
      <c r="E277" s="38"/>
      <c r="F277" s="36"/>
      <c r="G277" s="39"/>
      <c r="H277" s="39"/>
      <c r="I277" s="36"/>
      <c r="J277" s="36"/>
      <c r="K277" s="36"/>
      <c r="L277" s="36"/>
    </row>
    <row r="278" spans="1:12" x14ac:dyDescent="0.25">
      <c r="A278" s="35" t="s">
        <v>362</v>
      </c>
      <c r="B278" s="36"/>
      <c r="C278" s="37"/>
      <c r="D278" s="36"/>
      <c r="E278" s="38"/>
      <c r="F278" s="36"/>
      <c r="G278" s="39"/>
      <c r="H278" s="39"/>
      <c r="I278" s="36"/>
      <c r="J278" s="36"/>
      <c r="K278" s="36"/>
      <c r="L278" s="36"/>
    </row>
    <row r="279" spans="1:12" x14ac:dyDescent="0.25">
      <c r="A279" s="35" t="s">
        <v>363</v>
      </c>
      <c r="B279" s="36"/>
      <c r="C279" s="37"/>
      <c r="D279" s="36"/>
      <c r="E279" s="38"/>
      <c r="F279" s="36"/>
      <c r="G279" s="39"/>
      <c r="H279" s="39"/>
      <c r="I279" s="36"/>
      <c r="J279" s="36"/>
      <c r="K279" s="36"/>
      <c r="L279" s="36"/>
    </row>
    <row r="280" spans="1:12" x14ac:dyDescent="0.25">
      <c r="A280" s="35" t="s">
        <v>364</v>
      </c>
      <c r="B280" s="36"/>
      <c r="C280" s="37"/>
      <c r="D280" s="36"/>
      <c r="E280" s="38"/>
      <c r="F280" s="36"/>
      <c r="G280" s="39"/>
      <c r="H280" s="39"/>
      <c r="I280" s="36"/>
      <c r="J280" s="36"/>
      <c r="K280" s="36"/>
      <c r="L280" s="36"/>
    </row>
    <row r="281" spans="1:12" x14ac:dyDescent="0.25">
      <c r="A281" s="35" t="s">
        <v>365</v>
      </c>
      <c r="B281" s="36"/>
      <c r="C281" s="37"/>
      <c r="D281" s="36"/>
      <c r="E281" s="38"/>
      <c r="F281" s="36"/>
      <c r="G281" s="39"/>
      <c r="H281" s="39"/>
      <c r="I281" s="36"/>
      <c r="J281" s="36"/>
      <c r="K281" s="36"/>
      <c r="L281" s="36"/>
    </row>
    <row r="282" spans="1:12" x14ac:dyDescent="0.25">
      <c r="A282" s="35" t="s">
        <v>366</v>
      </c>
      <c r="B282" s="36"/>
      <c r="C282" s="37"/>
      <c r="D282" s="36"/>
      <c r="E282" s="38"/>
      <c r="F282" s="36"/>
      <c r="G282" s="39"/>
      <c r="H282" s="39"/>
      <c r="I282" s="36"/>
      <c r="J282" s="36"/>
      <c r="K282" s="36"/>
      <c r="L282" s="36"/>
    </row>
    <row r="283" spans="1:12" x14ac:dyDescent="0.25">
      <c r="A283" s="35" t="s">
        <v>367</v>
      </c>
      <c r="B283" s="36"/>
      <c r="C283" s="37"/>
      <c r="D283" s="36"/>
      <c r="E283" s="38"/>
      <c r="F283" s="36"/>
      <c r="G283" s="39"/>
      <c r="H283" s="39"/>
      <c r="I283" s="36"/>
      <c r="J283" s="36"/>
      <c r="K283" s="36"/>
      <c r="L283" s="36"/>
    </row>
    <row r="284" spans="1:12" x14ac:dyDescent="0.25">
      <c r="A284" s="35" t="s">
        <v>368</v>
      </c>
      <c r="B284" s="36"/>
      <c r="C284" s="37"/>
      <c r="D284" s="36"/>
      <c r="E284" s="38"/>
      <c r="F284" s="36"/>
      <c r="G284" s="39"/>
      <c r="H284" s="39"/>
      <c r="I284" s="36"/>
      <c r="J284" s="36"/>
      <c r="K284" s="36"/>
      <c r="L284" s="36"/>
    </row>
    <row r="285" spans="1:12" x14ac:dyDescent="0.25">
      <c r="A285" s="35" t="s">
        <v>369</v>
      </c>
      <c r="B285" s="36"/>
      <c r="C285" s="37"/>
      <c r="D285" s="36"/>
      <c r="E285" s="38"/>
      <c r="F285" s="36"/>
      <c r="G285" s="39"/>
      <c r="H285" s="39"/>
      <c r="I285" s="36"/>
      <c r="J285" s="36"/>
      <c r="K285" s="36"/>
      <c r="L285" s="36"/>
    </row>
    <row r="286" spans="1:12" x14ac:dyDescent="0.25">
      <c r="A286" s="35" t="s">
        <v>370</v>
      </c>
      <c r="B286" s="36"/>
      <c r="C286" s="37"/>
      <c r="D286" s="36"/>
      <c r="E286" s="38"/>
      <c r="F286" s="36"/>
      <c r="G286" s="39"/>
      <c r="H286" s="39"/>
      <c r="I286" s="36"/>
      <c r="J286" s="36"/>
      <c r="K286" s="36"/>
      <c r="L286" s="36"/>
    </row>
    <row r="287" spans="1:12" x14ac:dyDescent="0.25">
      <c r="A287" s="35" t="s">
        <v>371</v>
      </c>
      <c r="B287" s="36"/>
      <c r="C287" s="37"/>
      <c r="D287" s="36"/>
      <c r="E287" s="38"/>
      <c r="F287" s="36"/>
      <c r="G287" s="39"/>
      <c r="H287" s="39"/>
      <c r="I287" s="36"/>
      <c r="J287" s="36"/>
      <c r="K287" s="36"/>
      <c r="L287" s="36"/>
    </row>
    <row r="288" spans="1:12" x14ac:dyDescent="0.25">
      <c r="A288" s="35" t="s">
        <v>372</v>
      </c>
      <c r="B288" s="36"/>
      <c r="C288" s="37"/>
      <c r="D288" s="36"/>
      <c r="E288" s="38"/>
      <c r="F288" s="36"/>
      <c r="G288" s="39"/>
      <c r="H288" s="39"/>
      <c r="I288" s="36"/>
      <c r="J288" s="36"/>
      <c r="K288" s="36"/>
      <c r="L288" s="36"/>
    </row>
    <row r="289" spans="1:12" x14ac:dyDescent="0.25">
      <c r="A289" s="35" t="s">
        <v>373</v>
      </c>
      <c r="B289" s="36"/>
      <c r="C289" s="37"/>
      <c r="D289" s="36"/>
      <c r="E289" s="38"/>
      <c r="F289" s="36"/>
      <c r="G289" s="39"/>
      <c r="H289" s="39"/>
      <c r="I289" s="36"/>
      <c r="J289" s="36"/>
      <c r="K289" s="36"/>
      <c r="L289" s="36"/>
    </row>
    <row r="290" spans="1:12" x14ac:dyDescent="0.25">
      <c r="A290" s="35" t="s">
        <v>374</v>
      </c>
      <c r="B290" s="36"/>
      <c r="C290" s="37"/>
      <c r="D290" s="36"/>
      <c r="E290" s="38"/>
      <c r="F290" s="36"/>
      <c r="G290" s="39"/>
      <c r="H290" s="39"/>
      <c r="I290" s="36"/>
      <c r="J290" s="36"/>
      <c r="K290" s="36"/>
      <c r="L290" s="36"/>
    </row>
    <row r="291" spans="1:12" x14ac:dyDescent="0.25">
      <c r="A291" s="35" t="s">
        <v>375</v>
      </c>
      <c r="B291" s="36"/>
      <c r="C291" s="37"/>
      <c r="D291" s="36"/>
      <c r="E291" s="38"/>
      <c r="F291" s="36"/>
      <c r="G291" s="39"/>
      <c r="H291" s="39"/>
      <c r="I291" s="36"/>
      <c r="J291" s="36"/>
      <c r="K291" s="36"/>
      <c r="L291" s="36"/>
    </row>
    <row r="292" spans="1:12" x14ac:dyDescent="0.25">
      <c r="A292" s="35" t="s">
        <v>376</v>
      </c>
      <c r="B292" s="36"/>
      <c r="C292" s="37"/>
      <c r="D292" s="36"/>
      <c r="E292" s="38"/>
      <c r="F292" s="36"/>
      <c r="G292" s="39"/>
      <c r="H292" s="39"/>
      <c r="I292" s="36"/>
      <c r="J292" s="36"/>
      <c r="K292" s="36"/>
      <c r="L292" s="36"/>
    </row>
    <row r="293" spans="1:12" x14ac:dyDescent="0.25">
      <c r="A293" s="35" t="s">
        <v>377</v>
      </c>
      <c r="B293" s="36"/>
      <c r="C293" s="37"/>
      <c r="D293" s="36"/>
      <c r="E293" s="38"/>
      <c r="F293" s="36"/>
      <c r="G293" s="39"/>
      <c r="H293" s="39"/>
      <c r="I293" s="36"/>
      <c r="J293" s="36"/>
      <c r="K293" s="36"/>
      <c r="L293" s="36"/>
    </row>
    <row r="294" spans="1:12" x14ac:dyDescent="0.25">
      <c r="A294" s="35" t="s">
        <v>378</v>
      </c>
      <c r="B294" s="36"/>
      <c r="C294" s="37"/>
      <c r="D294" s="36"/>
      <c r="E294" s="38"/>
      <c r="F294" s="36"/>
      <c r="G294" s="39"/>
      <c r="H294" s="39"/>
      <c r="I294" s="36"/>
      <c r="J294" s="36"/>
      <c r="K294" s="36"/>
      <c r="L294" s="36"/>
    </row>
    <row r="295" spans="1:12" x14ac:dyDescent="0.25">
      <c r="A295" s="35" t="s">
        <v>379</v>
      </c>
      <c r="B295" s="36"/>
      <c r="C295" s="37"/>
      <c r="D295" s="36"/>
      <c r="E295" s="38"/>
      <c r="F295" s="36"/>
      <c r="G295" s="39"/>
      <c r="H295" s="39"/>
      <c r="I295" s="36"/>
      <c r="J295" s="36"/>
      <c r="K295" s="36"/>
      <c r="L295" s="36"/>
    </row>
    <row r="296" spans="1:12" x14ac:dyDescent="0.25">
      <c r="A296" s="35" t="s">
        <v>380</v>
      </c>
      <c r="B296" s="36"/>
      <c r="C296" s="37"/>
      <c r="D296" s="36"/>
      <c r="E296" s="38"/>
      <c r="F296" s="36"/>
      <c r="G296" s="39"/>
      <c r="H296" s="39"/>
      <c r="I296" s="36"/>
      <c r="J296" s="36"/>
      <c r="K296" s="36"/>
      <c r="L296" s="36"/>
    </row>
    <row r="297" spans="1:12" x14ac:dyDescent="0.25">
      <c r="A297" s="35" t="s">
        <v>381</v>
      </c>
      <c r="B297" s="36"/>
      <c r="C297" s="37"/>
      <c r="D297" s="36"/>
      <c r="E297" s="38"/>
      <c r="F297" s="36"/>
      <c r="G297" s="39"/>
      <c r="H297" s="39"/>
      <c r="I297" s="36"/>
      <c r="J297" s="36"/>
      <c r="K297" s="36"/>
      <c r="L297" s="36"/>
    </row>
    <row r="298" spans="1:12" x14ac:dyDescent="0.25">
      <c r="A298" s="35" t="s">
        <v>382</v>
      </c>
      <c r="B298" s="36"/>
      <c r="C298" s="37"/>
      <c r="D298" s="36"/>
      <c r="E298" s="38"/>
      <c r="F298" s="36"/>
      <c r="G298" s="39"/>
      <c r="H298" s="39"/>
      <c r="I298" s="36"/>
      <c r="J298" s="36"/>
      <c r="K298" s="36"/>
      <c r="L298" s="36"/>
    </row>
    <row r="299" spans="1:12" x14ac:dyDescent="0.25">
      <c r="A299" s="35" t="s">
        <v>383</v>
      </c>
      <c r="B299" s="36"/>
      <c r="C299" s="37"/>
      <c r="D299" s="36"/>
      <c r="E299" s="38"/>
      <c r="F299" s="36"/>
      <c r="G299" s="39"/>
      <c r="H299" s="39"/>
      <c r="I299" s="36"/>
      <c r="J299" s="36"/>
      <c r="K299" s="36"/>
      <c r="L299" s="36"/>
    </row>
    <row r="300" spans="1:12" x14ac:dyDescent="0.25">
      <c r="A300" s="35" t="s">
        <v>384</v>
      </c>
      <c r="B300" s="36"/>
      <c r="C300" s="37"/>
      <c r="D300" s="36"/>
      <c r="E300" s="38"/>
      <c r="F300" s="36"/>
      <c r="G300" s="39"/>
      <c r="H300" s="39"/>
      <c r="I300" s="36"/>
      <c r="J300" s="36"/>
      <c r="K300" s="36"/>
      <c r="L300" s="36"/>
    </row>
    <row r="301" spans="1:12" x14ac:dyDescent="0.25">
      <c r="A301" s="35" t="s">
        <v>385</v>
      </c>
      <c r="B301" s="36"/>
      <c r="C301" s="37"/>
      <c r="D301" s="36"/>
      <c r="E301" s="38"/>
      <c r="F301" s="36"/>
      <c r="G301" s="39"/>
      <c r="H301" s="39"/>
      <c r="I301" s="36"/>
      <c r="J301" s="36"/>
      <c r="K301" s="36"/>
      <c r="L301" s="36"/>
    </row>
    <row r="302" spans="1:12" x14ac:dyDescent="0.25">
      <c r="A302" s="35" t="s">
        <v>386</v>
      </c>
      <c r="B302" s="36"/>
      <c r="C302" s="37"/>
      <c r="D302" s="36"/>
      <c r="E302" s="38"/>
      <c r="F302" s="36"/>
      <c r="G302" s="39"/>
      <c r="H302" s="39"/>
      <c r="I302" s="36"/>
      <c r="J302" s="36"/>
      <c r="K302" s="36"/>
      <c r="L302" s="36"/>
    </row>
    <row r="303" spans="1:12" x14ac:dyDescent="0.25">
      <c r="A303" s="35" t="s">
        <v>387</v>
      </c>
      <c r="B303" s="36"/>
      <c r="C303" s="37"/>
      <c r="D303" s="36"/>
      <c r="E303" s="38"/>
      <c r="F303" s="36"/>
      <c r="G303" s="39"/>
      <c r="H303" s="39"/>
      <c r="I303" s="36"/>
      <c r="J303" s="36"/>
      <c r="K303" s="36"/>
      <c r="L303" s="36"/>
    </row>
    <row r="304" spans="1:12" x14ac:dyDescent="0.25">
      <c r="A304" s="35" t="s">
        <v>388</v>
      </c>
      <c r="B304" s="36"/>
      <c r="C304" s="37"/>
      <c r="D304" s="36"/>
      <c r="E304" s="38"/>
      <c r="F304" s="36"/>
      <c r="G304" s="39"/>
      <c r="H304" s="39"/>
      <c r="I304" s="36"/>
      <c r="J304" s="36"/>
      <c r="K304" s="36"/>
      <c r="L304" s="36"/>
    </row>
    <row r="305" spans="1:12" x14ac:dyDescent="0.25">
      <c r="A305" s="35" t="s">
        <v>389</v>
      </c>
      <c r="B305" s="36"/>
      <c r="C305" s="37"/>
      <c r="D305" s="36"/>
      <c r="E305" s="38"/>
      <c r="F305" s="36"/>
      <c r="G305" s="39"/>
      <c r="H305" s="39"/>
      <c r="I305" s="36"/>
      <c r="J305" s="36"/>
      <c r="K305" s="36"/>
      <c r="L305" s="36"/>
    </row>
    <row r="306" spans="1:12" x14ac:dyDescent="0.25">
      <c r="A306" s="35" t="s">
        <v>390</v>
      </c>
      <c r="B306" s="36"/>
      <c r="C306" s="37"/>
      <c r="D306" s="36"/>
      <c r="E306" s="38"/>
      <c r="F306" s="36"/>
      <c r="G306" s="39"/>
      <c r="H306" s="39"/>
      <c r="I306" s="36"/>
      <c r="J306" s="36"/>
      <c r="K306" s="36"/>
      <c r="L306" s="36"/>
    </row>
    <row r="307" spans="1:12" x14ac:dyDescent="0.25">
      <c r="A307" s="35" t="s">
        <v>391</v>
      </c>
      <c r="B307" s="36"/>
      <c r="C307" s="37"/>
      <c r="D307" s="36"/>
      <c r="E307" s="38"/>
      <c r="F307" s="36"/>
      <c r="G307" s="39"/>
      <c r="H307" s="39"/>
      <c r="I307" s="36"/>
      <c r="J307" s="36"/>
      <c r="K307" s="36"/>
      <c r="L307" s="36"/>
    </row>
    <row r="308" spans="1:12" x14ac:dyDescent="0.25">
      <c r="A308" s="35" t="s">
        <v>392</v>
      </c>
      <c r="B308" s="36"/>
      <c r="C308" s="37"/>
      <c r="D308" s="36"/>
      <c r="E308" s="38"/>
      <c r="F308" s="36"/>
      <c r="G308" s="39"/>
      <c r="H308" s="39"/>
      <c r="I308" s="36"/>
      <c r="J308" s="36"/>
      <c r="K308" s="36"/>
      <c r="L308" s="36"/>
    </row>
    <row r="309" spans="1:12" x14ac:dyDescent="0.25">
      <c r="A309" s="35" t="s">
        <v>393</v>
      </c>
      <c r="B309" s="36"/>
      <c r="C309" s="37"/>
      <c r="D309" s="36"/>
      <c r="E309" s="38"/>
      <c r="F309" s="36"/>
      <c r="G309" s="39"/>
      <c r="H309" s="39"/>
      <c r="I309" s="36"/>
      <c r="J309" s="36"/>
      <c r="K309" s="36"/>
      <c r="L309" s="36"/>
    </row>
    <row r="310" spans="1:12" x14ac:dyDescent="0.25">
      <c r="A310" s="35" t="s">
        <v>394</v>
      </c>
      <c r="B310" s="36"/>
      <c r="C310" s="37"/>
      <c r="D310" s="36"/>
      <c r="E310" s="38"/>
      <c r="F310" s="36"/>
      <c r="G310" s="39"/>
      <c r="H310" s="39"/>
      <c r="I310" s="36"/>
      <c r="J310" s="36"/>
      <c r="K310" s="36"/>
      <c r="L310" s="36"/>
    </row>
    <row r="311" spans="1:12" x14ac:dyDescent="0.25">
      <c r="A311" s="35" t="s">
        <v>395</v>
      </c>
      <c r="B311" s="36"/>
      <c r="C311" s="37"/>
      <c r="D311" s="36"/>
      <c r="E311" s="38"/>
      <c r="F311" s="36"/>
      <c r="G311" s="39"/>
      <c r="H311" s="39"/>
      <c r="I311" s="36"/>
      <c r="J311" s="36"/>
      <c r="K311" s="36"/>
      <c r="L311" s="36"/>
    </row>
    <row r="312" spans="1:12" x14ac:dyDescent="0.25">
      <c r="A312" s="35" t="s">
        <v>396</v>
      </c>
      <c r="B312" s="36"/>
      <c r="C312" s="37"/>
      <c r="D312" s="36"/>
      <c r="E312" s="38"/>
      <c r="F312" s="36"/>
      <c r="G312" s="39"/>
      <c r="H312" s="39"/>
      <c r="I312" s="36"/>
      <c r="J312" s="36"/>
      <c r="K312" s="36"/>
      <c r="L312" s="36"/>
    </row>
    <row r="313" spans="1:12" x14ac:dyDescent="0.25">
      <c r="A313" s="35" t="s">
        <v>397</v>
      </c>
      <c r="B313" s="36"/>
      <c r="C313" s="37"/>
      <c r="D313" s="36"/>
      <c r="E313" s="38"/>
      <c r="F313" s="36"/>
      <c r="G313" s="39"/>
      <c r="H313" s="39"/>
      <c r="I313" s="36"/>
      <c r="J313" s="36"/>
      <c r="K313" s="36"/>
      <c r="L313" s="36"/>
    </row>
    <row r="314" spans="1:12" x14ac:dyDescent="0.25">
      <c r="A314" s="35" t="s">
        <v>398</v>
      </c>
      <c r="B314" s="36"/>
      <c r="C314" s="37"/>
      <c r="D314" s="36"/>
      <c r="E314" s="38"/>
      <c r="F314" s="36"/>
      <c r="G314" s="39"/>
      <c r="H314" s="39"/>
      <c r="I314" s="36"/>
      <c r="J314" s="36"/>
      <c r="K314" s="36"/>
      <c r="L314" s="36"/>
    </row>
    <row r="315" spans="1:12" x14ac:dyDescent="0.25">
      <c r="A315" s="35" t="s">
        <v>399</v>
      </c>
      <c r="B315" s="36"/>
      <c r="C315" s="37"/>
      <c r="D315" s="36"/>
      <c r="E315" s="38"/>
      <c r="F315" s="36"/>
      <c r="G315" s="39"/>
      <c r="H315" s="39"/>
      <c r="I315" s="36"/>
      <c r="J315" s="36"/>
      <c r="K315" s="36"/>
      <c r="L315" s="36"/>
    </row>
    <row r="316" spans="1:12" x14ac:dyDescent="0.25">
      <c r="A316" s="35" t="s">
        <v>400</v>
      </c>
      <c r="B316" s="36"/>
      <c r="C316" s="37"/>
      <c r="D316" s="36"/>
      <c r="E316" s="38"/>
      <c r="F316" s="36"/>
      <c r="G316" s="39"/>
      <c r="H316" s="39"/>
      <c r="I316" s="36"/>
      <c r="J316" s="36"/>
      <c r="K316" s="36"/>
      <c r="L316" s="36"/>
    </row>
    <row r="317" spans="1:12" x14ac:dyDescent="0.25">
      <c r="A317" s="35" t="s">
        <v>401</v>
      </c>
      <c r="B317" s="36"/>
      <c r="C317" s="37"/>
      <c r="D317" s="36"/>
      <c r="E317" s="38"/>
      <c r="F317" s="36"/>
      <c r="G317" s="39"/>
      <c r="H317" s="39"/>
      <c r="I317" s="36"/>
      <c r="J317" s="36"/>
      <c r="K317" s="36"/>
      <c r="L317" s="36"/>
    </row>
    <row r="318" spans="1:12" x14ac:dyDescent="0.25">
      <c r="A318" s="35" t="s">
        <v>402</v>
      </c>
      <c r="B318" s="36"/>
      <c r="C318" s="37"/>
      <c r="D318" s="36"/>
      <c r="E318" s="38"/>
      <c r="F318" s="36"/>
      <c r="G318" s="39"/>
      <c r="H318" s="39"/>
      <c r="I318" s="36"/>
      <c r="J318" s="36"/>
      <c r="K318" s="36"/>
      <c r="L318" s="36"/>
    </row>
    <row r="319" spans="1:12" x14ac:dyDescent="0.25">
      <c r="A319" s="35" t="s">
        <v>403</v>
      </c>
      <c r="B319" s="36"/>
      <c r="C319" s="37"/>
      <c r="D319" s="36"/>
      <c r="E319" s="38"/>
      <c r="F319" s="36"/>
      <c r="G319" s="39"/>
      <c r="H319" s="39"/>
      <c r="I319" s="36"/>
      <c r="J319" s="36"/>
      <c r="K319" s="36"/>
      <c r="L319" s="36"/>
    </row>
    <row r="320" spans="1:12" x14ac:dyDescent="0.25">
      <c r="A320" s="35" t="s">
        <v>404</v>
      </c>
      <c r="B320" s="36"/>
      <c r="C320" s="37"/>
      <c r="D320" s="36"/>
      <c r="E320" s="38"/>
      <c r="F320" s="36"/>
      <c r="G320" s="39"/>
      <c r="H320" s="39"/>
      <c r="I320" s="36"/>
      <c r="J320" s="36"/>
      <c r="K320" s="36"/>
      <c r="L320" s="36"/>
    </row>
    <row r="321" spans="1:12" x14ac:dyDescent="0.25">
      <c r="A321" s="35" t="s">
        <v>405</v>
      </c>
      <c r="B321" s="36"/>
      <c r="C321" s="37"/>
      <c r="D321" s="36"/>
      <c r="E321" s="38"/>
      <c r="F321" s="36"/>
      <c r="G321" s="39"/>
      <c r="H321" s="39"/>
      <c r="I321" s="36"/>
      <c r="J321" s="36"/>
      <c r="K321" s="36"/>
      <c r="L321" s="36"/>
    </row>
    <row r="322" spans="1:12" x14ac:dyDescent="0.25">
      <c r="A322" s="35" t="s">
        <v>406</v>
      </c>
      <c r="B322" s="36"/>
      <c r="C322" s="37"/>
      <c r="D322" s="36"/>
      <c r="E322" s="38"/>
      <c r="F322" s="36"/>
      <c r="G322" s="39"/>
      <c r="H322" s="39"/>
      <c r="I322" s="36"/>
      <c r="J322" s="36"/>
      <c r="K322" s="36"/>
      <c r="L322" s="36"/>
    </row>
    <row r="323" spans="1:12" x14ac:dyDescent="0.25">
      <c r="A323" s="35" t="s">
        <v>407</v>
      </c>
      <c r="B323" s="36"/>
      <c r="C323" s="37"/>
      <c r="D323" s="36"/>
      <c r="E323" s="38"/>
      <c r="F323" s="36"/>
      <c r="G323" s="39"/>
      <c r="H323" s="39"/>
      <c r="I323" s="36"/>
      <c r="J323" s="36"/>
      <c r="K323" s="36"/>
      <c r="L323" s="36"/>
    </row>
    <row r="324" spans="1:12" x14ac:dyDescent="0.25">
      <c r="A324" s="35" t="s">
        <v>408</v>
      </c>
      <c r="B324" s="36"/>
      <c r="C324" s="37"/>
      <c r="D324" s="36"/>
      <c r="E324" s="38"/>
      <c r="F324" s="36"/>
      <c r="G324" s="39"/>
      <c r="H324" s="39"/>
      <c r="I324" s="36"/>
      <c r="J324" s="36"/>
      <c r="K324" s="36"/>
      <c r="L324" s="36"/>
    </row>
    <row r="325" spans="1:12" x14ac:dyDescent="0.25">
      <c r="A325" s="35" t="s">
        <v>409</v>
      </c>
      <c r="B325" s="36"/>
      <c r="C325" s="37"/>
      <c r="D325" s="36"/>
      <c r="E325" s="38"/>
      <c r="F325" s="36"/>
      <c r="G325" s="39"/>
      <c r="H325" s="39"/>
      <c r="I325" s="36"/>
      <c r="J325" s="36"/>
      <c r="K325" s="36"/>
      <c r="L325" s="36"/>
    </row>
    <row r="326" spans="1:12" x14ac:dyDescent="0.25">
      <c r="A326" s="35" t="s">
        <v>410</v>
      </c>
      <c r="B326" s="36"/>
      <c r="C326" s="37"/>
      <c r="D326" s="36"/>
      <c r="E326" s="38"/>
      <c r="F326" s="36"/>
      <c r="G326" s="39"/>
      <c r="H326" s="39"/>
      <c r="I326" s="36"/>
      <c r="J326" s="36"/>
      <c r="K326" s="36"/>
      <c r="L326" s="36"/>
    </row>
    <row r="327" spans="1:12" x14ac:dyDescent="0.25">
      <c r="A327" s="35" t="s">
        <v>411</v>
      </c>
      <c r="B327" s="36"/>
      <c r="C327" s="37"/>
      <c r="D327" s="36"/>
      <c r="E327" s="38"/>
      <c r="F327" s="36"/>
      <c r="G327" s="39"/>
      <c r="H327" s="39"/>
      <c r="I327" s="36"/>
      <c r="J327" s="36"/>
      <c r="K327" s="36"/>
      <c r="L327" s="36"/>
    </row>
    <row r="328" spans="1:12" x14ac:dyDescent="0.25">
      <c r="A328" s="35" t="s">
        <v>412</v>
      </c>
      <c r="B328" s="36"/>
      <c r="C328" s="37"/>
      <c r="D328" s="36"/>
      <c r="E328" s="38"/>
      <c r="F328" s="36"/>
      <c r="G328" s="39"/>
      <c r="H328" s="39"/>
      <c r="I328" s="36"/>
      <c r="J328" s="36"/>
      <c r="K328" s="36"/>
      <c r="L328" s="36"/>
    </row>
    <row r="329" spans="1:12" x14ac:dyDescent="0.25">
      <c r="A329" s="35" t="s">
        <v>413</v>
      </c>
      <c r="B329" s="36"/>
      <c r="C329" s="37"/>
      <c r="D329" s="36"/>
      <c r="E329" s="38"/>
      <c r="F329" s="36"/>
      <c r="G329" s="39"/>
      <c r="H329" s="39"/>
      <c r="I329" s="36"/>
      <c r="J329" s="36"/>
      <c r="K329" s="36"/>
      <c r="L329" s="36"/>
    </row>
    <row r="330" spans="1:12" x14ac:dyDescent="0.25">
      <c r="A330" s="35" t="s">
        <v>414</v>
      </c>
      <c r="B330" s="36"/>
      <c r="C330" s="37"/>
      <c r="D330" s="36"/>
      <c r="E330" s="38"/>
      <c r="F330" s="36"/>
      <c r="G330" s="39"/>
      <c r="H330" s="39"/>
      <c r="I330" s="36"/>
      <c r="J330" s="36"/>
      <c r="K330" s="36"/>
      <c r="L330" s="36"/>
    </row>
    <row r="331" spans="1:12" x14ac:dyDescent="0.25">
      <c r="A331" s="35" t="s">
        <v>415</v>
      </c>
      <c r="B331" s="36"/>
      <c r="C331" s="37"/>
      <c r="D331" s="36"/>
      <c r="E331" s="38"/>
      <c r="F331" s="36"/>
      <c r="G331" s="39"/>
      <c r="H331" s="39"/>
      <c r="I331" s="36"/>
      <c r="J331" s="36"/>
      <c r="K331" s="36"/>
      <c r="L331" s="36"/>
    </row>
    <row r="332" spans="1:12" x14ac:dyDescent="0.25">
      <c r="A332" s="35" t="s">
        <v>416</v>
      </c>
      <c r="B332" s="36"/>
      <c r="C332" s="37"/>
      <c r="D332" s="36"/>
      <c r="E332" s="38"/>
      <c r="F332" s="36"/>
      <c r="G332" s="39"/>
      <c r="H332" s="39"/>
      <c r="I332" s="36"/>
      <c r="J332" s="36"/>
      <c r="K332" s="36"/>
      <c r="L332" s="36"/>
    </row>
    <row r="333" spans="1:12" x14ac:dyDescent="0.25">
      <c r="A333" s="35" t="s">
        <v>417</v>
      </c>
      <c r="B333" s="36"/>
      <c r="C333" s="37"/>
      <c r="D333" s="36"/>
      <c r="E333" s="38"/>
      <c r="F333" s="36"/>
      <c r="G333" s="39"/>
      <c r="H333" s="39"/>
      <c r="I333" s="36"/>
      <c r="J333" s="36"/>
      <c r="K333" s="36"/>
      <c r="L333" s="36"/>
    </row>
    <row r="334" spans="1:12" x14ac:dyDescent="0.25">
      <c r="A334" s="35" t="s">
        <v>418</v>
      </c>
      <c r="B334" s="36"/>
      <c r="C334" s="37"/>
      <c r="D334" s="36"/>
      <c r="E334" s="38"/>
      <c r="F334" s="36"/>
      <c r="G334" s="39"/>
      <c r="H334" s="39"/>
      <c r="I334" s="36"/>
      <c r="J334" s="36"/>
      <c r="K334" s="36"/>
      <c r="L334" s="36"/>
    </row>
    <row r="335" spans="1:12" x14ac:dyDescent="0.25">
      <c r="A335" s="35" t="s">
        <v>419</v>
      </c>
      <c r="B335" s="36"/>
      <c r="C335" s="37"/>
      <c r="D335" s="36"/>
      <c r="E335" s="38"/>
      <c r="F335" s="36"/>
      <c r="G335" s="39"/>
      <c r="H335" s="39"/>
      <c r="I335" s="36"/>
      <c r="J335" s="36"/>
      <c r="K335" s="36"/>
      <c r="L335" s="36"/>
    </row>
    <row r="336" spans="1:12" x14ac:dyDescent="0.25">
      <c r="A336" s="35" t="s">
        <v>420</v>
      </c>
      <c r="B336" s="36"/>
      <c r="C336" s="37"/>
      <c r="D336" s="36"/>
      <c r="E336" s="38"/>
      <c r="F336" s="36"/>
      <c r="G336" s="39"/>
      <c r="H336" s="39"/>
      <c r="I336" s="36"/>
      <c r="J336" s="36"/>
      <c r="K336" s="36"/>
      <c r="L336" s="36"/>
    </row>
    <row r="337" spans="1:12" x14ac:dyDescent="0.25">
      <c r="A337" s="35" t="s">
        <v>421</v>
      </c>
      <c r="B337" s="36"/>
      <c r="C337" s="37"/>
      <c r="D337" s="36"/>
      <c r="E337" s="38"/>
      <c r="F337" s="36"/>
      <c r="G337" s="39"/>
      <c r="H337" s="39"/>
      <c r="I337" s="36"/>
      <c r="J337" s="36"/>
      <c r="K337" s="36"/>
      <c r="L337" s="36"/>
    </row>
    <row r="338" spans="1:12" x14ac:dyDescent="0.25">
      <c r="A338" s="35" t="s">
        <v>422</v>
      </c>
      <c r="B338" s="36"/>
      <c r="C338" s="37"/>
      <c r="D338" s="36"/>
      <c r="E338" s="38"/>
      <c r="F338" s="36"/>
      <c r="G338" s="39"/>
      <c r="H338" s="39"/>
      <c r="I338" s="36"/>
      <c r="J338" s="36"/>
      <c r="K338" s="36"/>
      <c r="L338" s="36"/>
    </row>
    <row r="339" spans="1:12" x14ac:dyDescent="0.25">
      <c r="A339" s="35" t="s">
        <v>423</v>
      </c>
      <c r="B339" s="36"/>
      <c r="C339" s="37"/>
      <c r="D339" s="36"/>
      <c r="E339" s="38"/>
      <c r="F339" s="36"/>
      <c r="G339" s="39"/>
      <c r="H339" s="39"/>
      <c r="I339" s="36"/>
      <c r="J339" s="36"/>
      <c r="K339" s="36"/>
      <c r="L339" s="36"/>
    </row>
    <row r="340" spans="1:12" x14ac:dyDescent="0.25">
      <c r="A340" s="35" t="s">
        <v>424</v>
      </c>
      <c r="B340" s="36"/>
      <c r="C340" s="37"/>
      <c r="D340" s="36"/>
      <c r="E340" s="38"/>
      <c r="F340" s="36"/>
      <c r="G340" s="39"/>
      <c r="H340" s="39"/>
      <c r="I340" s="36"/>
      <c r="J340" s="36"/>
      <c r="K340" s="36"/>
      <c r="L340" s="36"/>
    </row>
    <row r="341" spans="1:12" x14ac:dyDescent="0.25">
      <c r="A341" s="35" t="s">
        <v>425</v>
      </c>
      <c r="B341" s="36"/>
      <c r="C341" s="37"/>
      <c r="D341" s="36"/>
      <c r="E341" s="38"/>
      <c r="F341" s="36"/>
      <c r="G341" s="39"/>
      <c r="H341" s="39"/>
      <c r="I341" s="36"/>
      <c r="J341" s="36"/>
      <c r="K341" s="36"/>
      <c r="L341" s="36"/>
    </row>
    <row r="342" spans="1:12" x14ac:dyDescent="0.25">
      <c r="A342" s="35" t="s">
        <v>426</v>
      </c>
      <c r="B342" s="36"/>
      <c r="C342" s="37"/>
      <c r="D342" s="36"/>
      <c r="E342" s="38"/>
      <c r="F342" s="36"/>
      <c r="G342" s="39"/>
      <c r="H342" s="39"/>
      <c r="I342" s="36"/>
      <c r="J342" s="36"/>
      <c r="K342" s="36"/>
      <c r="L342" s="36"/>
    </row>
    <row r="343" spans="1:12" x14ac:dyDescent="0.25">
      <c r="A343" s="35" t="s">
        <v>427</v>
      </c>
      <c r="B343" s="36"/>
      <c r="C343" s="37"/>
      <c r="D343" s="36"/>
      <c r="E343" s="38"/>
      <c r="F343" s="36"/>
      <c r="G343" s="39"/>
      <c r="H343" s="39"/>
      <c r="I343" s="36"/>
      <c r="J343" s="36"/>
      <c r="K343" s="36"/>
      <c r="L343" s="36"/>
    </row>
    <row r="344" spans="1:12" x14ac:dyDescent="0.25">
      <c r="A344" s="35" t="s">
        <v>428</v>
      </c>
      <c r="B344" s="36"/>
      <c r="C344" s="37"/>
      <c r="D344" s="36"/>
      <c r="E344" s="38"/>
      <c r="F344" s="36"/>
      <c r="G344" s="39"/>
      <c r="H344" s="39"/>
      <c r="I344" s="36"/>
      <c r="J344" s="36"/>
      <c r="K344" s="36"/>
      <c r="L344" s="36"/>
    </row>
    <row r="345" spans="1:12" x14ac:dyDescent="0.25">
      <c r="A345" s="35" t="s">
        <v>429</v>
      </c>
      <c r="B345" s="36"/>
      <c r="C345" s="37"/>
      <c r="D345" s="36"/>
      <c r="E345" s="38"/>
      <c r="F345" s="36"/>
      <c r="G345" s="39"/>
      <c r="H345" s="39"/>
      <c r="I345" s="36"/>
      <c r="J345" s="36"/>
      <c r="K345" s="36"/>
      <c r="L345" s="36"/>
    </row>
    <row r="346" spans="1:12" x14ac:dyDescent="0.25">
      <c r="A346" s="35" t="s">
        <v>430</v>
      </c>
      <c r="B346" s="36"/>
      <c r="C346" s="37"/>
      <c r="D346" s="36"/>
      <c r="E346" s="38"/>
      <c r="F346" s="36"/>
      <c r="G346" s="39"/>
      <c r="H346" s="39"/>
      <c r="I346" s="36"/>
      <c r="J346" s="36"/>
      <c r="K346" s="36"/>
      <c r="L346" s="36"/>
    </row>
    <row r="347" spans="1:12" x14ac:dyDescent="0.25">
      <c r="A347" s="35" t="s">
        <v>431</v>
      </c>
      <c r="B347" s="36"/>
      <c r="C347" s="37"/>
      <c r="D347" s="36"/>
      <c r="E347" s="38"/>
      <c r="F347" s="36"/>
      <c r="G347" s="39"/>
      <c r="H347" s="39"/>
      <c r="I347" s="36"/>
      <c r="J347" s="36"/>
      <c r="K347" s="36"/>
      <c r="L347" s="36"/>
    </row>
    <row r="348" spans="1:12" x14ac:dyDescent="0.25">
      <c r="A348" s="35" t="s">
        <v>432</v>
      </c>
      <c r="B348" s="36"/>
      <c r="C348" s="37"/>
      <c r="D348" s="36"/>
      <c r="E348" s="38"/>
      <c r="F348" s="36"/>
      <c r="G348" s="39"/>
      <c r="H348" s="39"/>
      <c r="I348" s="36"/>
      <c r="J348" s="36"/>
      <c r="K348" s="36"/>
      <c r="L348" s="36"/>
    </row>
    <row r="349" spans="1:12" x14ac:dyDescent="0.25">
      <c r="A349" s="35" t="s">
        <v>433</v>
      </c>
      <c r="B349" s="36"/>
      <c r="C349" s="37"/>
      <c r="D349" s="36"/>
      <c r="E349" s="38"/>
      <c r="F349" s="36"/>
      <c r="G349" s="39"/>
      <c r="H349" s="39"/>
      <c r="I349" s="36"/>
      <c r="J349" s="36"/>
      <c r="K349" s="36"/>
      <c r="L349" s="36"/>
    </row>
    <row r="350" spans="1:12" x14ac:dyDescent="0.25">
      <c r="A350" s="35" t="s">
        <v>434</v>
      </c>
      <c r="B350" s="36"/>
      <c r="C350" s="37"/>
      <c r="D350" s="36"/>
      <c r="E350" s="38"/>
      <c r="F350" s="36"/>
      <c r="G350" s="39"/>
      <c r="H350" s="39"/>
      <c r="I350" s="36"/>
      <c r="J350" s="36"/>
      <c r="K350" s="36"/>
      <c r="L350" s="36"/>
    </row>
    <row r="351" spans="1:12" x14ac:dyDescent="0.25">
      <c r="A351" s="35" t="s">
        <v>435</v>
      </c>
      <c r="B351" s="36"/>
      <c r="C351" s="37"/>
      <c r="D351" s="36"/>
      <c r="E351" s="38"/>
      <c r="F351" s="36"/>
      <c r="G351" s="39"/>
      <c r="H351" s="39"/>
      <c r="I351" s="36"/>
      <c r="J351" s="36"/>
      <c r="K351" s="36"/>
      <c r="L351" s="36"/>
    </row>
    <row r="352" spans="1:12" x14ac:dyDescent="0.25">
      <c r="A352" s="35" t="s">
        <v>436</v>
      </c>
      <c r="B352" s="36"/>
      <c r="C352" s="37"/>
      <c r="D352" s="36"/>
      <c r="E352" s="38"/>
      <c r="F352" s="36"/>
      <c r="G352" s="39"/>
      <c r="H352" s="39"/>
      <c r="I352" s="36"/>
      <c r="J352" s="36"/>
      <c r="K352" s="36"/>
      <c r="L352" s="36"/>
    </row>
    <row r="353" spans="1:12" x14ac:dyDescent="0.25">
      <c r="A353" s="35" t="s">
        <v>437</v>
      </c>
      <c r="B353" s="36"/>
      <c r="C353" s="37"/>
      <c r="D353" s="36"/>
      <c r="E353" s="38"/>
      <c r="F353" s="36"/>
      <c r="G353" s="39"/>
      <c r="H353" s="39"/>
      <c r="I353" s="36"/>
      <c r="J353" s="36"/>
      <c r="K353" s="36"/>
      <c r="L353" s="36"/>
    </row>
    <row r="354" spans="1:12" x14ac:dyDescent="0.25">
      <c r="A354" s="35" t="s">
        <v>438</v>
      </c>
      <c r="B354" s="36"/>
      <c r="C354" s="37"/>
      <c r="D354" s="36"/>
      <c r="E354" s="38"/>
      <c r="F354" s="36"/>
      <c r="G354" s="39"/>
      <c r="H354" s="39"/>
      <c r="I354" s="36"/>
      <c r="J354" s="36"/>
      <c r="K354" s="36"/>
      <c r="L354" s="36"/>
    </row>
    <row r="355" spans="1:12" x14ac:dyDescent="0.25">
      <c r="A355" s="35" t="s">
        <v>439</v>
      </c>
      <c r="B355" s="36"/>
      <c r="C355" s="37"/>
      <c r="D355" s="36"/>
      <c r="E355" s="38"/>
      <c r="F355" s="36"/>
      <c r="G355" s="39"/>
      <c r="H355" s="39"/>
      <c r="I355" s="36"/>
      <c r="J355" s="36"/>
      <c r="K355" s="36"/>
      <c r="L355" s="36"/>
    </row>
    <row r="356" spans="1:12" x14ac:dyDescent="0.25">
      <c r="A356" s="35" t="s">
        <v>440</v>
      </c>
      <c r="B356" s="36"/>
      <c r="C356" s="37"/>
      <c r="D356" s="36"/>
      <c r="E356" s="38"/>
      <c r="F356" s="36"/>
      <c r="G356" s="39"/>
      <c r="H356" s="39"/>
      <c r="I356" s="36"/>
      <c r="J356" s="36"/>
      <c r="K356" s="36"/>
      <c r="L356" s="36"/>
    </row>
    <row r="357" spans="1:12" x14ac:dyDescent="0.25">
      <c r="A357" s="35" t="s">
        <v>441</v>
      </c>
      <c r="B357" s="36"/>
      <c r="C357" s="37"/>
      <c r="D357" s="36"/>
      <c r="E357" s="38"/>
      <c r="F357" s="36"/>
      <c r="G357" s="39"/>
      <c r="H357" s="39"/>
      <c r="I357" s="36"/>
      <c r="J357" s="36"/>
      <c r="K357" s="36"/>
      <c r="L357" s="36"/>
    </row>
    <row r="358" spans="1:12" x14ac:dyDescent="0.25">
      <c r="A358" s="35" t="s">
        <v>442</v>
      </c>
      <c r="B358" s="36"/>
      <c r="C358" s="37"/>
      <c r="D358" s="36"/>
      <c r="E358" s="38"/>
      <c r="F358" s="36"/>
      <c r="G358" s="39"/>
      <c r="H358" s="39"/>
      <c r="I358" s="36"/>
      <c r="J358" s="36"/>
      <c r="K358" s="36"/>
      <c r="L358" s="36"/>
    </row>
    <row r="359" spans="1:12" x14ac:dyDescent="0.25">
      <c r="A359" s="35" t="s">
        <v>443</v>
      </c>
      <c r="B359" s="36"/>
      <c r="C359" s="37"/>
      <c r="D359" s="36"/>
      <c r="E359" s="38"/>
      <c r="F359" s="36"/>
      <c r="G359" s="39"/>
      <c r="H359" s="39"/>
      <c r="I359" s="36"/>
      <c r="J359" s="36"/>
      <c r="K359" s="36"/>
      <c r="L359" s="36"/>
    </row>
    <row r="360" spans="1:12" x14ac:dyDescent="0.25">
      <c r="A360" s="35" t="s">
        <v>444</v>
      </c>
      <c r="B360" s="36"/>
      <c r="C360" s="37"/>
      <c r="D360" s="36"/>
      <c r="E360" s="38"/>
      <c r="F360" s="36"/>
      <c r="G360" s="39"/>
      <c r="H360" s="39"/>
      <c r="I360" s="36"/>
      <c r="J360" s="36"/>
      <c r="K360" s="36"/>
      <c r="L360" s="36"/>
    </row>
    <row r="361" spans="1:12" x14ac:dyDescent="0.25">
      <c r="A361" s="35" t="s">
        <v>445</v>
      </c>
      <c r="B361" s="36"/>
      <c r="C361" s="37"/>
      <c r="D361" s="36"/>
      <c r="E361" s="38"/>
      <c r="F361" s="36"/>
      <c r="G361" s="39"/>
      <c r="H361" s="39"/>
      <c r="I361" s="36"/>
      <c r="J361" s="36"/>
      <c r="K361" s="36"/>
      <c r="L361" s="36"/>
    </row>
    <row r="362" spans="1:12" x14ac:dyDescent="0.25">
      <c r="A362" s="35" t="s">
        <v>446</v>
      </c>
      <c r="B362" s="36"/>
      <c r="C362" s="37"/>
      <c r="D362" s="36"/>
      <c r="E362" s="38"/>
      <c r="F362" s="36"/>
      <c r="G362" s="39"/>
      <c r="H362" s="39"/>
      <c r="I362" s="36"/>
      <c r="J362" s="36"/>
      <c r="K362" s="36"/>
      <c r="L362" s="36"/>
    </row>
    <row r="363" spans="1:12" x14ac:dyDescent="0.25">
      <c r="A363" s="35" t="s">
        <v>447</v>
      </c>
      <c r="B363" s="36"/>
      <c r="C363" s="37"/>
      <c r="D363" s="36"/>
      <c r="E363" s="38"/>
      <c r="F363" s="36"/>
      <c r="G363" s="39"/>
      <c r="H363" s="39"/>
      <c r="I363" s="36"/>
      <c r="J363" s="36"/>
      <c r="K363" s="36"/>
      <c r="L363" s="36"/>
    </row>
    <row r="364" spans="1:12" x14ac:dyDescent="0.25">
      <c r="A364" s="35" t="s">
        <v>448</v>
      </c>
      <c r="B364" s="36"/>
      <c r="C364" s="37"/>
      <c r="D364" s="36"/>
      <c r="E364" s="38"/>
      <c r="F364" s="36"/>
      <c r="G364" s="39"/>
      <c r="H364" s="39"/>
      <c r="I364" s="36"/>
      <c r="J364" s="36"/>
      <c r="K364" s="36"/>
      <c r="L364" s="36"/>
    </row>
    <row r="365" spans="1:12" x14ac:dyDescent="0.25">
      <c r="A365" s="35" t="s">
        <v>449</v>
      </c>
      <c r="B365" s="36"/>
      <c r="C365" s="37"/>
      <c r="D365" s="36"/>
      <c r="E365" s="38"/>
      <c r="F365" s="36"/>
      <c r="G365" s="39"/>
      <c r="H365" s="39"/>
      <c r="I365" s="36"/>
      <c r="J365" s="36"/>
      <c r="K365" s="36"/>
      <c r="L365" s="36"/>
    </row>
    <row r="366" spans="1:12" x14ac:dyDescent="0.25">
      <c r="A366" s="35" t="s">
        <v>450</v>
      </c>
      <c r="B366" s="36"/>
      <c r="C366" s="37"/>
      <c r="D366" s="36"/>
      <c r="E366" s="38"/>
      <c r="F366" s="36"/>
      <c r="G366" s="39"/>
      <c r="H366" s="39"/>
      <c r="I366" s="36"/>
      <c r="J366" s="36"/>
      <c r="K366" s="36"/>
      <c r="L366" s="36"/>
    </row>
    <row r="367" spans="1:12" x14ac:dyDescent="0.25">
      <c r="A367" s="35" t="s">
        <v>451</v>
      </c>
      <c r="B367" s="36"/>
      <c r="C367" s="37"/>
      <c r="D367" s="36"/>
      <c r="E367" s="38"/>
      <c r="F367" s="36"/>
      <c r="G367" s="39"/>
      <c r="H367" s="39"/>
      <c r="I367" s="36"/>
      <c r="J367" s="36"/>
      <c r="K367" s="36"/>
      <c r="L367" s="36"/>
    </row>
    <row r="368" spans="1:12" x14ac:dyDescent="0.25">
      <c r="A368" s="35" t="s">
        <v>452</v>
      </c>
      <c r="B368" s="36"/>
      <c r="C368" s="37"/>
      <c r="D368" s="36"/>
      <c r="E368" s="38"/>
      <c r="F368" s="36"/>
      <c r="G368" s="39"/>
      <c r="H368" s="39"/>
      <c r="I368" s="36"/>
      <c r="J368" s="36"/>
      <c r="K368" s="36"/>
      <c r="L368" s="36"/>
    </row>
    <row r="369" spans="1:12" x14ac:dyDescent="0.25">
      <c r="A369" s="35" t="s">
        <v>453</v>
      </c>
      <c r="B369" s="36"/>
      <c r="C369" s="37"/>
      <c r="D369" s="36"/>
      <c r="E369" s="38"/>
      <c r="F369" s="36"/>
      <c r="G369" s="39"/>
      <c r="H369" s="39"/>
      <c r="I369" s="36"/>
      <c r="J369" s="36"/>
      <c r="K369" s="36"/>
      <c r="L369" s="36"/>
    </row>
    <row r="370" spans="1:12" x14ac:dyDescent="0.25">
      <c r="A370" s="35" t="s">
        <v>454</v>
      </c>
      <c r="B370" s="36"/>
      <c r="C370" s="37"/>
      <c r="D370" s="36"/>
      <c r="E370" s="38"/>
      <c r="F370" s="36"/>
      <c r="G370" s="39"/>
      <c r="H370" s="39"/>
      <c r="I370" s="36"/>
      <c r="J370" s="36"/>
      <c r="K370" s="36"/>
      <c r="L370" s="36"/>
    </row>
    <row r="371" spans="1:12" x14ac:dyDescent="0.25">
      <c r="A371" s="35" t="s">
        <v>455</v>
      </c>
      <c r="B371" s="36"/>
      <c r="C371" s="37"/>
      <c r="D371" s="36"/>
      <c r="E371" s="38"/>
      <c r="F371" s="36"/>
      <c r="G371" s="39"/>
      <c r="H371" s="39"/>
      <c r="I371" s="36"/>
      <c r="J371" s="36"/>
      <c r="K371" s="36"/>
      <c r="L371" s="36"/>
    </row>
    <row r="372" spans="1:12" x14ac:dyDescent="0.25">
      <c r="A372" s="35" t="s">
        <v>456</v>
      </c>
      <c r="B372" s="36"/>
      <c r="C372" s="37"/>
      <c r="D372" s="36"/>
      <c r="E372" s="38"/>
      <c r="F372" s="36"/>
      <c r="G372" s="39"/>
      <c r="H372" s="39"/>
      <c r="I372" s="36"/>
      <c r="J372" s="36"/>
      <c r="K372" s="36"/>
      <c r="L372" s="36"/>
    </row>
    <row r="373" spans="1:12" x14ac:dyDescent="0.25">
      <c r="A373" s="35" t="s">
        <v>457</v>
      </c>
      <c r="B373" s="36"/>
      <c r="C373" s="37"/>
      <c r="D373" s="36"/>
      <c r="E373" s="38"/>
      <c r="F373" s="36"/>
      <c r="G373" s="39"/>
      <c r="H373" s="39"/>
      <c r="I373" s="36"/>
      <c r="J373" s="36"/>
      <c r="K373" s="36"/>
      <c r="L373" s="36"/>
    </row>
    <row r="374" spans="1:12" x14ac:dyDescent="0.25">
      <c r="A374" s="35" t="s">
        <v>458</v>
      </c>
      <c r="B374" s="36"/>
      <c r="C374" s="37"/>
      <c r="D374" s="36"/>
      <c r="E374" s="38"/>
      <c r="F374" s="36"/>
      <c r="G374" s="39"/>
      <c r="H374" s="39"/>
      <c r="I374" s="36"/>
      <c r="J374" s="36"/>
      <c r="K374" s="36"/>
      <c r="L374" s="36"/>
    </row>
    <row r="375" spans="1:12" x14ac:dyDescent="0.25">
      <c r="A375" s="35" t="s">
        <v>459</v>
      </c>
      <c r="B375" s="36"/>
      <c r="C375" s="37"/>
      <c r="D375" s="36"/>
      <c r="E375" s="38"/>
      <c r="F375" s="36"/>
      <c r="G375" s="39"/>
      <c r="H375" s="39"/>
      <c r="I375" s="36"/>
      <c r="J375" s="36"/>
      <c r="K375" s="36"/>
      <c r="L375" s="36"/>
    </row>
    <row r="376" spans="1:12" x14ac:dyDescent="0.25">
      <c r="A376" s="35" t="s">
        <v>460</v>
      </c>
      <c r="B376" s="36"/>
      <c r="C376" s="37"/>
      <c r="D376" s="36"/>
      <c r="E376" s="38"/>
      <c r="F376" s="36"/>
      <c r="G376" s="39"/>
      <c r="H376" s="39"/>
      <c r="I376" s="36"/>
      <c r="J376" s="36"/>
      <c r="K376" s="36"/>
      <c r="L376" s="36"/>
    </row>
    <row r="377" spans="1:12" x14ac:dyDescent="0.25">
      <c r="A377" s="35" t="s">
        <v>461</v>
      </c>
      <c r="B377" s="36"/>
      <c r="C377" s="37"/>
      <c r="D377" s="36"/>
      <c r="E377" s="38"/>
      <c r="F377" s="36"/>
      <c r="G377" s="39"/>
      <c r="H377" s="39"/>
      <c r="I377" s="36"/>
      <c r="J377" s="36"/>
      <c r="K377" s="36"/>
      <c r="L377" s="36"/>
    </row>
    <row r="378" spans="1:12" x14ac:dyDescent="0.25">
      <c r="A378" s="35" t="s">
        <v>462</v>
      </c>
      <c r="B378" s="36"/>
      <c r="C378" s="37"/>
      <c r="D378" s="36"/>
      <c r="E378" s="38"/>
      <c r="F378" s="36"/>
      <c r="G378" s="39"/>
      <c r="H378" s="39"/>
      <c r="I378" s="36"/>
      <c r="J378" s="36"/>
      <c r="K378" s="36"/>
      <c r="L378" s="36"/>
    </row>
    <row r="379" spans="1:12" x14ac:dyDescent="0.25">
      <c r="A379" s="35" t="s">
        <v>463</v>
      </c>
      <c r="B379" s="36"/>
      <c r="C379" s="37"/>
      <c r="D379" s="36"/>
      <c r="E379" s="38"/>
      <c r="F379" s="36"/>
      <c r="G379" s="39"/>
      <c r="H379" s="39"/>
      <c r="I379" s="36"/>
      <c r="J379" s="36"/>
      <c r="K379" s="36"/>
      <c r="L379" s="36"/>
    </row>
    <row r="380" spans="1:12" x14ac:dyDescent="0.25">
      <c r="A380" s="35" t="s">
        <v>464</v>
      </c>
      <c r="B380" s="36"/>
      <c r="C380" s="37"/>
      <c r="D380" s="36"/>
      <c r="E380" s="38"/>
      <c r="F380" s="36"/>
      <c r="G380" s="39"/>
      <c r="H380" s="39"/>
      <c r="I380" s="36"/>
      <c r="J380" s="36"/>
      <c r="K380" s="36"/>
      <c r="L380" s="36"/>
    </row>
    <row r="381" spans="1:12" x14ac:dyDescent="0.25">
      <c r="A381" s="35" t="s">
        <v>465</v>
      </c>
      <c r="B381" s="36"/>
      <c r="C381" s="37"/>
      <c r="D381" s="36"/>
      <c r="E381" s="38"/>
      <c r="F381" s="36"/>
      <c r="G381" s="39"/>
      <c r="H381" s="39"/>
      <c r="I381" s="36"/>
      <c r="J381" s="36"/>
      <c r="K381" s="36"/>
      <c r="L381" s="36"/>
    </row>
    <row r="382" spans="1:12" x14ac:dyDescent="0.25">
      <c r="A382" s="35" t="s">
        <v>466</v>
      </c>
      <c r="B382" s="36"/>
      <c r="C382" s="37"/>
      <c r="D382" s="36"/>
      <c r="E382" s="38"/>
      <c r="F382" s="36"/>
      <c r="G382" s="39"/>
      <c r="H382" s="39"/>
      <c r="I382" s="36"/>
      <c r="J382" s="36"/>
      <c r="K382" s="36"/>
      <c r="L382" s="36"/>
    </row>
    <row r="383" spans="1:12" x14ac:dyDescent="0.25">
      <c r="A383" s="35" t="s">
        <v>467</v>
      </c>
      <c r="B383" s="36"/>
      <c r="C383" s="37"/>
      <c r="D383" s="36"/>
      <c r="E383" s="38"/>
      <c r="F383" s="36"/>
      <c r="G383" s="39"/>
      <c r="H383" s="39"/>
      <c r="I383" s="36"/>
      <c r="J383" s="36"/>
      <c r="K383" s="36"/>
      <c r="L383" s="36"/>
    </row>
    <row r="384" spans="1:12" x14ac:dyDescent="0.25">
      <c r="A384" s="35" t="s">
        <v>468</v>
      </c>
      <c r="B384" s="36"/>
      <c r="C384" s="37"/>
      <c r="D384" s="36"/>
      <c r="E384" s="38"/>
      <c r="F384" s="36"/>
      <c r="G384" s="39"/>
      <c r="H384" s="39"/>
      <c r="I384" s="36"/>
      <c r="J384" s="36"/>
      <c r="K384" s="36"/>
      <c r="L384" s="36"/>
    </row>
    <row r="385" spans="1:12" x14ac:dyDescent="0.25">
      <c r="A385" s="35" t="s">
        <v>469</v>
      </c>
      <c r="B385" s="36"/>
      <c r="C385" s="37"/>
      <c r="D385" s="36"/>
      <c r="E385" s="38"/>
      <c r="F385" s="36"/>
      <c r="G385" s="39"/>
      <c r="H385" s="39"/>
      <c r="I385" s="36"/>
      <c r="J385" s="36"/>
      <c r="K385" s="36"/>
      <c r="L385" s="36"/>
    </row>
    <row r="386" spans="1:12" x14ac:dyDescent="0.25">
      <c r="A386" s="35" t="s">
        <v>470</v>
      </c>
      <c r="B386" s="36"/>
      <c r="C386" s="37"/>
      <c r="D386" s="36"/>
      <c r="E386" s="38"/>
      <c r="F386" s="36"/>
      <c r="G386" s="39"/>
      <c r="H386" s="39"/>
      <c r="I386" s="36"/>
      <c r="J386" s="36"/>
      <c r="K386" s="36"/>
      <c r="L386" s="36"/>
    </row>
    <row r="387" spans="1:12" x14ac:dyDescent="0.25">
      <c r="A387" s="35" t="s">
        <v>471</v>
      </c>
      <c r="B387" s="36"/>
      <c r="C387" s="37"/>
      <c r="D387" s="36"/>
      <c r="E387" s="38"/>
      <c r="F387" s="36"/>
      <c r="G387" s="39"/>
      <c r="H387" s="39"/>
      <c r="I387" s="36"/>
      <c r="J387" s="36"/>
      <c r="K387" s="36"/>
      <c r="L387" s="36"/>
    </row>
    <row r="388" spans="1:12" x14ac:dyDescent="0.25">
      <c r="A388" s="35" t="s">
        <v>472</v>
      </c>
      <c r="B388" s="36"/>
      <c r="C388" s="37"/>
      <c r="D388" s="36"/>
      <c r="E388" s="38"/>
      <c r="F388" s="36"/>
      <c r="G388" s="39"/>
      <c r="H388" s="39"/>
      <c r="I388" s="36"/>
      <c r="J388" s="36"/>
      <c r="K388" s="36"/>
      <c r="L388" s="36"/>
    </row>
    <row r="389" spans="1:12" x14ac:dyDescent="0.25">
      <c r="A389" s="35" t="s">
        <v>473</v>
      </c>
      <c r="B389" s="36"/>
      <c r="C389" s="37"/>
      <c r="D389" s="36"/>
      <c r="E389" s="38"/>
      <c r="F389" s="36"/>
      <c r="G389" s="39"/>
      <c r="H389" s="39"/>
      <c r="I389" s="36"/>
      <c r="J389" s="36"/>
      <c r="K389" s="36"/>
      <c r="L389" s="36"/>
    </row>
    <row r="390" spans="1:12" x14ac:dyDescent="0.25">
      <c r="A390" s="35" t="s">
        <v>474</v>
      </c>
      <c r="B390" s="36"/>
      <c r="C390" s="37"/>
      <c r="D390" s="36"/>
      <c r="E390" s="38"/>
      <c r="F390" s="36"/>
      <c r="G390" s="39"/>
      <c r="H390" s="39"/>
      <c r="I390" s="36"/>
      <c r="J390" s="36"/>
      <c r="K390" s="36"/>
      <c r="L390" s="36"/>
    </row>
    <row r="391" spans="1:12" x14ac:dyDescent="0.25">
      <c r="A391" s="35" t="s">
        <v>475</v>
      </c>
      <c r="B391" s="36"/>
      <c r="C391" s="37"/>
      <c r="D391" s="36"/>
      <c r="E391" s="38"/>
      <c r="F391" s="36"/>
      <c r="G391" s="39"/>
      <c r="H391" s="39"/>
      <c r="I391" s="36"/>
      <c r="J391" s="36"/>
      <c r="K391" s="36"/>
      <c r="L391" s="36"/>
    </row>
    <row r="392" spans="1:12" x14ac:dyDescent="0.25">
      <c r="A392" s="35" t="s">
        <v>476</v>
      </c>
      <c r="B392" s="36"/>
      <c r="C392" s="37"/>
      <c r="D392" s="36"/>
      <c r="E392" s="38"/>
      <c r="F392" s="36"/>
      <c r="G392" s="39"/>
      <c r="H392" s="39"/>
      <c r="I392" s="36"/>
      <c r="J392" s="36"/>
      <c r="K392" s="36"/>
      <c r="L392" s="36"/>
    </row>
    <row r="393" spans="1:12" x14ac:dyDescent="0.25">
      <c r="A393" s="35" t="s">
        <v>477</v>
      </c>
      <c r="B393" s="36"/>
      <c r="C393" s="37"/>
      <c r="D393" s="36"/>
      <c r="E393" s="38"/>
      <c r="F393" s="36"/>
      <c r="G393" s="39"/>
      <c r="H393" s="39"/>
      <c r="I393" s="36"/>
      <c r="J393" s="36"/>
      <c r="K393" s="36"/>
      <c r="L393" s="36"/>
    </row>
    <row r="394" spans="1:12" x14ac:dyDescent="0.25">
      <c r="A394" s="35" t="s">
        <v>478</v>
      </c>
      <c r="B394" s="36"/>
      <c r="C394" s="37"/>
      <c r="D394" s="36"/>
      <c r="E394" s="38"/>
      <c r="F394" s="36"/>
      <c r="G394" s="39"/>
      <c r="H394" s="39"/>
      <c r="I394" s="36"/>
      <c r="J394" s="36"/>
      <c r="K394" s="36"/>
      <c r="L394" s="36"/>
    </row>
    <row r="395" spans="1:12" x14ac:dyDescent="0.25">
      <c r="A395" s="35" t="s">
        <v>479</v>
      </c>
      <c r="B395" s="36"/>
      <c r="C395" s="37"/>
      <c r="D395" s="36"/>
      <c r="E395" s="38"/>
      <c r="F395" s="36"/>
      <c r="G395" s="39"/>
      <c r="H395" s="39"/>
      <c r="I395" s="36"/>
      <c r="J395" s="36"/>
      <c r="K395" s="36"/>
      <c r="L395" s="36"/>
    </row>
    <row r="396" spans="1:12" x14ac:dyDescent="0.25">
      <c r="A396" s="35" t="s">
        <v>480</v>
      </c>
      <c r="B396" s="36"/>
      <c r="C396" s="37"/>
      <c r="D396" s="36"/>
      <c r="E396" s="38"/>
      <c r="F396" s="36"/>
      <c r="G396" s="39"/>
      <c r="H396" s="39"/>
      <c r="I396" s="36"/>
      <c r="J396" s="36"/>
      <c r="K396" s="36"/>
      <c r="L396" s="36"/>
    </row>
    <row r="397" spans="1:12" x14ac:dyDescent="0.25">
      <c r="A397" s="35" t="s">
        <v>481</v>
      </c>
      <c r="B397" s="36"/>
      <c r="C397" s="37"/>
      <c r="D397" s="36"/>
      <c r="E397" s="38"/>
      <c r="F397" s="36"/>
      <c r="G397" s="39"/>
      <c r="H397" s="39"/>
      <c r="I397" s="36"/>
      <c r="J397" s="36"/>
      <c r="K397" s="36"/>
      <c r="L397" s="36"/>
    </row>
    <row r="398" spans="1:12" x14ac:dyDescent="0.25">
      <c r="A398" s="35" t="s">
        <v>482</v>
      </c>
      <c r="B398" s="36"/>
      <c r="C398" s="37"/>
      <c r="D398" s="36"/>
      <c r="E398" s="38"/>
      <c r="F398" s="36"/>
      <c r="G398" s="39"/>
      <c r="H398" s="39"/>
      <c r="I398" s="36"/>
      <c r="J398" s="36"/>
      <c r="K398" s="36"/>
      <c r="L398" s="36"/>
    </row>
    <row r="399" spans="1:12" x14ac:dyDescent="0.25">
      <c r="A399" s="35" t="s">
        <v>483</v>
      </c>
      <c r="B399" s="36"/>
      <c r="C399" s="37"/>
      <c r="D399" s="36"/>
      <c r="E399" s="38"/>
      <c r="F399" s="36"/>
      <c r="G399" s="39"/>
      <c r="H399" s="39"/>
      <c r="I399" s="36"/>
      <c r="J399" s="36"/>
      <c r="K399" s="36"/>
      <c r="L399" s="36"/>
    </row>
    <row r="400" spans="1:12" x14ac:dyDescent="0.25">
      <c r="A400" s="35" t="s">
        <v>484</v>
      </c>
      <c r="B400" s="36"/>
      <c r="C400" s="37"/>
      <c r="D400" s="36"/>
      <c r="E400" s="38"/>
      <c r="F400" s="36"/>
      <c r="G400" s="39"/>
      <c r="H400" s="39"/>
      <c r="I400" s="36"/>
      <c r="J400" s="36"/>
      <c r="K400" s="36"/>
      <c r="L400" s="36"/>
    </row>
    <row r="401" spans="1:12" x14ac:dyDescent="0.25">
      <c r="A401" s="35" t="s">
        <v>485</v>
      </c>
      <c r="B401" s="36"/>
      <c r="C401" s="37"/>
      <c r="D401" s="36"/>
      <c r="E401" s="38"/>
      <c r="F401" s="36"/>
      <c r="G401" s="39"/>
      <c r="H401" s="39"/>
      <c r="I401" s="36"/>
      <c r="J401" s="36"/>
      <c r="K401" s="36"/>
      <c r="L401" s="36"/>
    </row>
    <row r="402" spans="1:12" x14ac:dyDescent="0.25">
      <c r="A402" s="35" t="s">
        <v>486</v>
      </c>
      <c r="B402" s="36"/>
      <c r="C402" s="37"/>
      <c r="D402" s="36"/>
      <c r="E402" s="38"/>
      <c r="F402" s="36"/>
      <c r="G402" s="39"/>
      <c r="H402" s="39"/>
      <c r="I402" s="36"/>
      <c r="J402" s="36"/>
      <c r="K402" s="36"/>
      <c r="L402" s="36"/>
    </row>
    <row r="403" spans="1:12" x14ac:dyDescent="0.25">
      <c r="A403" s="35" t="s">
        <v>487</v>
      </c>
      <c r="B403" s="36"/>
      <c r="C403" s="37"/>
      <c r="D403" s="36"/>
      <c r="E403" s="38"/>
      <c r="F403" s="36"/>
      <c r="G403" s="39"/>
      <c r="H403" s="39"/>
      <c r="I403" s="36"/>
      <c r="J403" s="36"/>
      <c r="K403" s="36"/>
      <c r="L403" s="36"/>
    </row>
    <row r="404" spans="1:12" x14ac:dyDescent="0.25">
      <c r="A404" s="35" t="s">
        <v>488</v>
      </c>
      <c r="B404" s="36"/>
      <c r="C404" s="37"/>
      <c r="D404" s="36"/>
      <c r="E404" s="38"/>
      <c r="F404" s="36"/>
      <c r="G404" s="39"/>
      <c r="H404" s="39"/>
      <c r="I404" s="36"/>
      <c r="J404" s="36"/>
      <c r="K404" s="36"/>
      <c r="L404" s="36"/>
    </row>
    <row r="405" spans="1:12" x14ac:dyDescent="0.25">
      <c r="A405" s="35" t="s">
        <v>489</v>
      </c>
      <c r="B405" s="36"/>
      <c r="C405" s="37"/>
      <c r="D405" s="36"/>
      <c r="E405" s="38"/>
      <c r="F405" s="36"/>
      <c r="G405" s="39"/>
      <c r="H405" s="39"/>
      <c r="I405" s="36"/>
      <c r="J405" s="36"/>
      <c r="K405" s="36"/>
      <c r="L405" s="36"/>
    </row>
    <row r="406" spans="1:12" x14ac:dyDescent="0.25">
      <c r="A406" s="35" t="s">
        <v>490</v>
      </c>
      <c r="B406" s="36"/>
      <c r="C406" s="37"/>
      <c r="D406" s="36"/>
      <c r="E406" s="38"/>
      <c r="F406" s="36"/>
      <c r="G406" s="39"/>
      <c r="H406" s="39"/>
      <c r="I406" s="36"/>
      <c r="J406" s="36"/>
      <c r="K406" s="36"/>
      <c r="L406" s="36"/>
    </row>
    <row r="407" spans="1:12" x14ac:dyDescent="0.25">
      <c r="A407" s="35" t="s">
        <v>491</v>
      </c>
      <c r="B407" s="36"/>
      <c r="C407" s="37"/>
      <c r="D407" s="36"/>
      <c r="E407" s="38"/>
      <c r="F407" s="36"/>
      <c r="G407" s="39"/>
      <c r="H407" s="39"/>
      <c r="I407" s="36"/>
      <c r="J407" s="36"/>
      <c r="K407" s="36"/>
      <c r="L407" s="36"/>
    </row>
    <row r="408" spans="1:12" x14ac:dyDescent="0.25">
      <c r="A408" s="35" t="s">
        <v>492</v>
      </c>
      <c r="B408" s="36"/>
      <c r="C408" s="37"/>
      <c r="D408" s="36"/>
      <c r="E408" s="38"/>
      <c r="F408" s="36"/>
      <c r="G408" s="39"/>
      <c r="H408" s="39"/>
      <c r="I408" s="36"/>
      <c r="J408" s="36"/>
      <c r="K408" s="36"/>
      <c r="L408" s="36"/>
    </row>
    <row r="409" spans="1:12" x14ac:dyDescent="0.25">
      <c r="A409" s="35" t="s">
        <v>493</v>
      </c>
      <c r="B409" s="36"/>
      <c r="C409" s="37"/>
      <c r="D409" s="36"/>
      <c r="E409" s="38"/>
      <c r="F409" s="36"/>
      <c r="G409" s="39"/>
      <c r="H409" s="39"/>
      <c r="I409" s="36"/>
      <c r="J409" s="36"/>
      <c r="K409" s="36"/>
      <c r="L409" s="36"/>
    </row>
    <row r="410" spans="1:12" x14ac:dyDescent="0.25">
      <c r="A410" s="35" t="s">
        <v>494</v>
      </c>
      <c r="B410" s="36"/>
      <c r="C410" s="37"/>
      <c r="D410" s="36"/>
      <c r="E410" s="38"/>
      <c r="F410" s="36"/>
      <c r="G410" s="39"/>
      <c r="H410" s="39"/>
      <c r="I410" s="36"/>
      <c r="J410" s="36"/>
      <c r="K410" s="36"/>
      <c r="L410" s="36"/>
    </row>
    <row r="411" spans="1:12" x14ac:dyDescent="0.25">
      <c r="A411" s="35" t="s">
        <v>495</v>
      </c>
      <c r="B411" s="36"/>
      <c r="C411" s="37"/>
      <c r="D411" s="36"/>
      <c r="E411" s="38"/>
      <c r="F411" s="36"/>
      <c r="G411" s="39"/>
      <c r="H411" s="39"/>
      <c r="I411" s="36"/>
      <c r="J411" s="36"/>
      <c r="K411" s="36"/>
      <c r="L411" s="36"/>
    </row>
    <row r="412" spans="1:12" x14ac:dyDescent="0.25">
      <c r="A412" s="35" t="s">
        <v>496</v>
      </c>
      <c r="B412" s="36"/>
      <c r="C412" s="37"/>
      <c r="D412" s="36"/>
      <c r="E412" s="38"/>
      <c r="F412" s="36"/>
      <c r="G412" s="39"/>
      <c r="H412" s="39"/>
      <c r="I412" s="36"/>
      <c r="J412" s="36"/>
      <c r="K412" s="36"/>
      <c r="L412" s="36"/>
    </row>
    <row r="413" spans="1:12" x14ac:dyDescent="0.25">
      <c r="A413" s="35" t="s">
        <v>497</v>
      </c>
      <c r="B413" s="36"/>
      <c r="C413" s="37"/>
      <c r="D413" s="36"/>
      <c r="E413" s="38"/>
      <c r="F413" s="36"/>
      <c r="G413" s="39"/>
      <c r="H413" s="39"/>
      <c r="I413" s="36"/>
      <c r="J413" s="36"/>
      <c r="K413" s="36"/>
      <c r="L413" s="36"/>
    </row>
    <row r="414" spans="1:12" x14ac:dyDescent="0.25">
      <c r="A414" s="35" t="s">
        <v>498</v>
      </c>
      <c r="B414" s="36"/>
      <c r="C414" s="37"/>
      <c r="D414" s="36"/>
      <c r="E414" s="38"/>
      <c r="F414" s="36"/>
      <c r="G414" s="39"/>
      <c r="H414" s="39"/>
      <c r="I414" s="36"/>
      <c r="J414" s="36"/>
      <c r="K414" s="36"/>
      <c r="L414" s="36"/>
    </row>
    <row r="415" spans="1:12" x14ac:dyDescent="0.25">
      <c r="A415" s="35" t="s">
        <v>499</v>
      </c>
      <c r="B415" s="36"/>
      <c r="C415" s="37"/>
      <c r="D415" s="36"/>
      <c r="E415" s="38"/>
      <c r="F415" s="36"/>
      <c r="G415" s="39"/>
      <c r="H415" s="39"/>
      <c r="I415" s="36"/>
      <c r="J415" s="36"/>
      <c r="K415" s="36"/>
      <c r="L415" s="36"/>
    </row>
    <row r="416" spans="1:12" x14ac:dyDescent="0.25">
      <c r="A416" s="35" t="s">
        <v>500</v>
      </c>
      <c r="B416" s="36"/>
      <c r="C416" s="37"/>
      <c r="D416" s="36"/>
      <c r="E416" s="38"/>
      <c r="F416" s="36"/>
      <c r="G416" s="39"/>
      <c r="H416" s="39"/>
      <c r="I416" s="36"/>
      <c r="J416" s="36"/>
      <c r="K416" s="36"/>
      <c r="L416" s="36"/>
    </row>
    <row r="417" spans="1:12" x14ac:dyDescent="0.25">
      <c r="A417" s="35" t="s">
        <v>501</v>
      </c>
      <c r="B417" s="36"/>
      <c r="C417" s="37"/>
      <c r="D417" s="36"/>
      <c r="E417" s="38"/>
      <c r="F417" s="36"/>
      <c r="G417" s="39"/>
      <c r="H417" s="39"/>
      <c r="I417" s="36"/>
      <c r="J417" s="36"/>
      <c r="K417" s="36"/>
      <c r="L417" s="36"/>
    </row>
    <row r="418" spans="1:12" x14ac:dyDescent="0.25">
      <c r="A418" s="35" t="s">
        <v>502</v>
      </c>
      <c r="B418" s="36"/>
      <c r="C418" s="37"/>
      <c r="D418" s="36"/>
      <c r="E418" s="38"/>
      <c r="F418" s="36"/>
      <c r="G418" s="39"/>
      <c r="H418" s="39"/>
      <c r="I418" s="36"/>
      <c r="J418" s="36"/>
      <c r="K418" s="36"/>
      <c r="L418" s="36"/>
    </row>
    <row r="419" spans="1:12" x14ac:dyDescent="0.25">
      <c r="A419" s="35" t="s">
        <v>503</v>
      </c>
      <c r="B419" s="36"/>
      <c r="C419" s="37"/>
      <c r="D419" s="36"/>
      <c r="E419" s="38"/>
      <c r="F419" s="36"/>
      <c r="G419" s="39"/>
      <c r="H419" s="39"/>
      <c r="I419" s="36"/>
      <c r="J419" s="36"/>
      <c r="K419" s="36"/>
      <c r="L419" s="36"/>
    </row>
    <row r="420" spans="1:12" x14ac:dyDescent="0.25">
      <c r="A420" s="35" t="s">
        <v>504</v>
      </c>
      <c r="B420" s="36"/>
      <c r="C420" s="37"/>
      <c r="D420" s="36"/>
      <c r="E420" s="38"/>
      <c r="F420" s="36"/>
      <c r="G420" s="39"/>
      <c r="H420" s="39"/>
      <c r="I420" s="36"/>
      <c r="J420" s="36"/>
      <c r="K420" s="36"/>
      <c r="L420" s="36"/>
    </row>
    <row r="421" spans="1:12" x14ac:dyDescent="0.25">
      <c r="A421" s="35" t="s">
        <v>505</v>
      </c>
      <c r="B421" s="36"/>
      <c r="C421" s="37"/>
      <c r="D421" s="36"/>
      <c r="E421" s="38"/>
      <c r="F421" s="36"/>
      <c r="G421" s="39"/>
      <c r="H421" s="39"/>
      <c r="I421" s="36"/>
      <c r="J421" s="36"/>
      <c r="K421" s="36"/>
      <c r="L421" s="36"/>
    </row>
    <row r="422" spans="1:12" x14ac:dyDescent="0.25">
      <c r="A422" s="35" t="s">
        <v>506</v>
      </c>
      <c r="B422" s="36"/>
      <c r="C422" s="37"/>
      <c r="D422" s="36"/>
      <c r="E422" s="38"/>
      <c r="F422" s="36"/>
      <c r="G422" s="39"/>
      <c r="H422" s="39"/>
      <c r="I422" s="36"/>
      <c r="J422" s="36"/>
      <c r="K422" s="36"/>
      <c r="L422" s="36"/>
    </row>
    <row r="423" spans="1:12" x14ac:dyDescent="0.25">
      <c r="A423" s="35" t="s">
        <v>507</v>
      </c>
      <c r="B423" s="36"/>
      <c r="C423" s="37"/>
      <c r="D423" s="36"/>
      <c r="E423" s="38"/>
      <c r="F423" s="36"/>
      <c r="G423" s="39"/>
      <c r="H423" s="39"/>
      <c r="I423" s="36"/>
      <c r="J423" s="36"/>
      <c r="K423" s="36"/>
      <c r="L423" s="36"/>
    </row>
    <row r="424" spans="1:12" x14ac:dyDescent="0.25">
      <c r="A424" s="35" t="s">
        <v>508</v>
      </c>
      <c r="B424" s="36"/>
      <c r="C424" s="37"/>
      <c r="D424" s="36"/>
      <c r="E424" s="38"/>
      <c r="F424" s="36"/>
      <c r="G424" s="39"/>
      <c r="H424" s="39"/>
      <c r="I424" s="36"/>
      <c r="J424" s="36"/>
      <c r="K424" s="36"/>
      <c r="L424" s="36"/>
    </row>
    <row r="425" spans="1:12" x14ac:dyDescent="0.25">
      <c r="A425" s="35" t="s">
        <v>509</v>
      </c>
      <c r="B425" s="36"/>
      <c r="C425" s="37"/>
      <c r="D425" s="36"/>
      <c r="E425" s="38"/>
      <c r="F425" s="36"/>
      <c r="G425" s="39"/>
      <c r="H425" s="39"/>
      <c r="I425" s="36"/>
      <c r="J425" s="36"/>
      <c r="K425" s="36"/>
      <c r="L425" s="36"/>
    </row>
    <row r="426" spans="1:12" x14ac:dyDescent="0.25">
      <c r="A426" s="35" t="s">
        <v>510</v>
      </c>
      <c r="B426" s="36"/>
      <c r="C426" s="37"/>
      <c r="D426" s="36"/>
      <c r="E426" s="38"/>
      <c r="F426" s="36"/>
      <c r="G426" s="39"/>
      <c r="H426" s="39"/>
      <c r="I426" s="36"/>
      <c r="J426" s="36"/>
      <c r="K426" s="36"/>
      <c r="L426" s="36"/>
    </row>
    <row r="427" spans="1:12" x14ac:dyDescent="0.25">
      <c r="A427" s="35" t="s">
        <v>511</v>
      </c>
      <c r="B427" s="36"/>
      <c r="C427" s="37"/>
      <c r="D427" s="36"/>
      <c r="E427" s="38"/>
      <c r="F427" s="36"/>
      <c r="G427" s="39"/>
      <c r="H427" s="39"/>
      <c r="I427" s="36"/>
      <c r="J427" s="36"/>
      <c r="K427" s="36"/>
      <c r="L427" s="36"/>
    </row>
    <row r="428" spans="1:12" x14ac:dyDescent="0.25">
      <c r="A428" s="35" t="s">
        <v>512</v>
      </c>
      <c r="B428" s="36"/>
      <c r="C428" s="37"/>
      <c r="D428" s="36"/>
      <c r="E428" s="38"/>
      <c r="F428" s="36"/>
      <c r="G428" s="39"/>
      <c r="H428" s="39"/>
      <c r="I428" s="36"/>
      <c r="J428" s="36"/>
      <c r="K428" s="36"/>
      <c r="L428" s="36"/>
    </row>
    <row r="429" spans="1:12" x14ac:dyDescent="0.25">
      <c r="A429" s="35" t="s">
        <v>513</v>
      </c>
      <c r="B429" s="36"/>
      <c r="C429" s="37"/>
      <c r="D429" s="36"/>
      <c r="E429" s="38"/>
      <c r="F429" s="36"/>
      <c r="G429" s="39"/>
      <c r="H429" s="39"/>
      <c r="I429" s="36"/>
      <c r="J429" s="36"/>
      <c r="K429" s="36"/>
      <c r="L429" s="36"/>
    </row>
    <row r="430" spans="1:12" x14ac:dyDescent="0.25">
      <c r="A430" s="35" t="s">
        <v>514</v>
      </c>
      <c r="B430" s="36"/>
      <c r="C430" s="37"/>
      <c r="D430" s="36"/>
      <c r="E430" s="38"/>
      <c r="F430" s="36"/>
      <c r="G430" s="39"/>
      <c r="H430" s="39"/>
      <c r="I430" s="36"/>
      <c r="J430" s="36"/>
      <c r="K430" s="36"/>
      <c r="L430" s="36"/>
    </row>
    <row r="431" spans="1:12" x14ac:dyDescent="0.25">
      <c r="A431" s="35" t="s">
        <v>515</v>
      </c>
      <c r="B431" s="36"/>
      <c r="C431" s="37"/>
      <c r="D431" s="36"/>
      <c r="E431" s="38"/>
      <c r="F431" s="36"/>
      <c r="G431" s="39"/>
      <c r="H431" s="39"/>
      <c r="I431" s="36"/>
      <c r="J431" s="36"/>
      <c r="K431" s="36"/>
      <c r="L431" s="36"/>
    </row>
    <row r="432" spans="1:12" x14ac:dyDescent="0.25">
      <c r="A432" s="35" t="s">
        <v>516</v>
      </c>
      <c r="B432" s="36"/>
      <c r="C432" s="37"/>
      <c r="D432" s="36"/>
      <c r="E432" s="38"/>
      <c r="F432" s="36"/>
      <c r="G432" s="39"/>
      <c r="H432" s="39"/>
      <c r="I432" s="36"/>
      <c r="J432" s="36"/>
      <c r="K432" s="36"/>
      <c r="L432" s="36"/>
    </row>
    <row r="433" spans="1:12" x14ac:dyDescent="0.25">
      <c r="A433" s="35" t="s">
        <v>517</v>
      </c>
      <c r="B433" s="36"/>
      <c r="C433" s="37"/>
      <c r="D433" s="36"/>
      <c r="E433" s="38"/>
      <c r="F433" s="36"/>
      <c r="G433" s="39"/>
      <c r="H433" s="39"/>
      <c r="I433" s="36"/>
      <c r="J433" s="36"/>
      <c r="K433" s="36"/>
      <c r="L433" s="36"/>
    </row>
    <row r="434" spans="1:12" x14ac:dyDescent="0.25">
      <c r="A434" s="35" t="s">
        <v>518</v>
      </c>
      <c r="B434" s="36"/>
      <c r="C434" s="37"/>
      <c r="D434" s="36"/>
      <c r="E434" s="38"/>
      <c r="F434" s="36"/>
      <c r="G434" s="39"/>
      <c r="H434" s="39"/>
      <c r="I434" s="36"/>
      <c r="J434" s="36"/>
      <c r="K434" s="36"/>
      <c r="L434" s="36"/>
    </row>
    <row r="435" spans="1:12" x14ac:dyDescent="0.25">
      <c r="A435" s="35" t="s">
        <v>519</v>
      </c>
      <c r="B435" s="36"/>
      <c r="C435" s="37"/>
      <c r="D435" s="36"/>
      <c r="E435" s="38"/>
      <c r="F435" s="36"/>
      <c r="G435" s="39"/>
      <c r="H435" s="39"/>
      <c r="I435" s="36"/>
      <c r="J435" s="36"/>
      <c r="K435" s="36"/>
      <c r="L435" s="36"/>
    </row>
    <row r="436" spans="1:12" x14ac:dyDescent="0.25">
      <c r="A436" s="35" t="s">
        <v>520</v>
      </c>
      <c r="B436" s="36"/>
      <c r="C436" s="37"/>
      <c r="D436" s="36"/>
      <c r="E436" s="38"/>
      <c r="F436" s="36"/>
      <c r="G436" s="39"/>
      <c r="H436" s="39"/>
      <c r="I436" s="36"/>
      <c r="J436" s="36"/>
      <c r="K436" s="36"/>
      <c r="L436" s="36"/>
    </row>
    <row r="437" spans="1:12" x14ac:dyDescent="0.25">
      <c r="A437" s="35" t="s">
        <v>521</v>
      </c>
      <c r="B437" s="36"/>
      <c r="C437" s="37"/>
      <c r="D437" s="36"/>
      <c r="E437" s="38"/>
      <c r="F437" s="36"/>
      <c r="G437" s="39"/>
      <c r="H437" s="39"/>
      <c r="I437" s="36"/>
      <c r="J437" s="36"/>
      <c r="K437" s="36"/>
      <c r="L437" s="36"/>
    </row>
    <row r="438" spans="1:12" x14ac:dyDescent="0.25">
      <c r="A438" s="35" t="s">
        <v>522</v>
      </c>
      <c r="B438" s="36"/>
      <c r="C438" s="37"/>
      <c r="D438" s="36"/>
      <c r="E438" s="38"/>
      <c r="F438" s="36"/>
      <c r="G438" s="39"/>
      <c r="H438" s="39"/>
      <c r="I438" s="36"/>
      <c r="J438" s="36"/>
      <c r="K438" s="36"/>
      <c r="L438" s="36"/>
    </row>
    <row r="439" spans="1:12" x14ac:dyDescent="0.25">
      <c r="A439" s="35" t="s">
        <v>523</v>
      </c>
      <c r="B439" s="36"/>
      <c r="C439" s="37"/>
      <c r="D439" s="36"/>
      <c r="E439" s="38"/>
      <c r="F439" s="36"/>
      <c r="G439" s="39"/>
      <c r="H439" s="39"/>
      <c r="I439" s="36"/>
      <c r="J439" s="36"/>
      <c r="K439" s="36"/>
      <c r="L439" s="36"/>
    </row>
    <row r="440" spans="1:12" x14ac:dyDescent="0.25">
      <c r="A440" s="35" t="s">
        <v>524</v>
      </c>
      <c r="B440" s="36"/>
      <c r="C440" s="37"/>
      <c r="D440" s="36"/>
      <c r="E440" s="38"/>
      <c r="F440" s="36"/>
      <c r="G440" s="39"/>
      <c r="H440" s="39"/>
      <c r="I440" s="36"/>
      <c r="J440" s="36"/>
      <c r="K440" s="36"/>
      <c r="L440" s="36"/>
    </row>
    <row r="441" spans="1:12" x14ac:dyDescent="0.25">
      <c r="A441" s="35" t="s">
        <v>525</v>
      </c>
      <c r="B441" s="36"/>
      <c r="C441" s="37"/>
      <c r="D441" s="36"/>
      <c r="E441" s="38"/>
      <c r="F441" s="36"/>
      <c r="G441" s="39"/>
      <c r="H441" s="39"/>
      <c r="I441" s="36"/>
      <c r="J441" s="36"/>
      <c r="K441" s="36"/>
      <c r="L441" s="36"/>
    </row>
    <row r="442" spans="1:12" x14ac:dyDescent="0.25">
      <c r="A442" s="35" t="s">
        <v>526</v>
      </c>
      <c r="B442" s="36"/>
      <c r="C442" s="37"/>
      <c r="D442" s="36"/>
      <c r="E442" s="38"/>
      <c r="F442" s="36"/>
      <c r="G442" s="39"/>
      <c r="H442" s="39"/>
      <c r="I442" s="36"/>
      <c r="J442" s="36"/>
      <c r="K442" s="36"/>
      <c r="L442" s="36"/>
    </row>
    <row r="443" spans="1:12" x14ac:dyDescent="0.25">
      <c r="A443" s="35" t="s">
        <v>527</v>
      </c>
      <c r="B443" s="36"/>
      <c r="C443" s="37"/>
      <c r="D443" s="36"/>
      <c r="E443" s="38"/>
      <c r="F443" s="36"/>
      <c r="G443" s="39"/>
      <c r="H443" s="39"/>
      <c r="I443" s="36"/>
      <c r="J443" s="36"/>
      <c r="K443" s="36"/>
      <c r="L443" s="36"/>
    </row>
    <row r="444" spans="1:12" x14ac:dyDescent="0.25">
      <c r="A444" s="35" t="s">
        <v>528</v>
      </c>
      <c r="B444" s="36"/>
      <c r="C444" s="37"/>
      <c r="D444" s="36"/>
      <c r="E444" s="38"/>
      <c r="F444" s="36"/>
      <c r="G444" s="39"/>
      <c r="H444" s="39"/>
      <c r="I444" s="36"/>
      <c r="J444" s="36"/>
      <c r="K444" s="36"/>
      <c r="L444" s="36"/>
    </row>
    <row r="445" spans="1:12" x14ac:dyDescent="0.25">
      <c r="A445" s="35" t="s">
        <v>529</v>
      </c>
      <c r="B445" s="36"/>
      <c r="C445" s="37"/>
      <c r="D445" s="36"/>
      <c r="E445" s="38"/>
      <c r="F445" s="36"/>
      <c r="G445" s="39"/>
      <c r="H445" s="39"/>
      <c r="I445" s="36"/>
      <c r="J445" s="36"/>
      <c r="K445" s="36"/>
      <c r="L445" s="36"/>
    </row>
    <row r="446" spans="1:12" x14ac:dyDescent="0.25">
      <c r="A446" s="35" t="s">
        <v>530</v>
      </c>
      <c r="B446" s="36"/>
      <c r="C446" s="37"/>
      <c r="D446" s="36"/>
      <c r="E446" s="38"/>
      <c r="F446" s="36"/>
      <c r="G446" s="39"/>
      <c r="H446" s="39"/>
      <c r="I446" s="36"/>
      <c r="J446" s="36"/>
      <c r="K446" s="36"/>
      <c r="L446" s="36"/>
    </row>
    <row r="447" spans="1:12" x14ac:dyDescent="0.25">
      <c r="A447" s="35" t="s">
        <v>531</v>
      </c>
      <c r="B447" s="36"/>
      <c r="C447" s="37"/>
      <c r="D447" s="36"/>
      <c r="E447" s="38"/>
      <c r="F447" s="36"/>
      <c r="G447" s="39"/>
      <c r="H447" s="39"/>
      <c r="I447" s="36"/>
      <c r="J447" s="36"/>
      <c r="K447" s="36"/>
      <c r="L447" s="36"/>
    </row>
    <row r="448" spans="1:12" x14ac:dyDescent="0.25">
      <c r="A448" s="35" t="s">
        <v>532</v>
      </c>
      <c r="B448" s="36"/>
      <c r="C448" s="37"/>
      <c r="D448" s="36"/>
      <c r="E448" s="38"/>
      <c r="F448" s="36"/>
      <c r="G448" s="39"/>
      <c r="H448" s="39"/>
      <c r="I448" s="36"/>
      <c r="J448" s="36"/>
      <c r="K448" s="36"/>
      <c r="L448" s="36"/>
    </row>
    <row r="449" spans="1:12" x14ac:dyDescent="0.25">
      <c r="A449" s="35" t="s">
        <v>533</v>
      </c>
      <c r="B449" s="36"/>
      <c r="C449" s="37"/>
      <c r="D449" s="36"/>
      <c r="E449" s="38"/>
      <c r="F449" s="36"/>
      <c r="G449" s="39"/>
      <c r="H449" s="39"/>
      <c r="I449" s="36"/>
      <c r="J449" s="36"/>
      <c r="K449" s="36"/>
      <c r="L449" s="36"/>
    </row>
    <row r="450" spans="1:12" x14ac:dyDescent="0.25">
      <c r="A450" s="35" t="s">
        <v>534</v>
      </c>
      <c r="B450" s="36"/>
      <c r="C450" s="37"/>
      <c r="D450" s="36"/>
      <c r="E450" s="38"/>
      <c r="F450" s="36"/>
      <c r="G450" s="39"/>
      <c r="H450" s="39"/>
      <c r="I450" s="36"/>
      <c r="J450" s="36"/>
      <c r="K450" s="36"/>
      <c r="L450" s="36"/>
    </row>
    <row r="451" spans="1:12" x14ac:dyDescent="0.25">
      <c r="A451" s="35" t="s">
        <v>535</v>
      </c>
      <c r="B451" s="36"/>
      <c r="C451" s="37"/>
      <c r="D451" s="36"/>
      <c r="E451" s="38"/>
      <c r="F451" s="36"/>
      <c r="G451" s="39"/>
      <c r="H451" s="39"/>
      <c r="I451" s="36"/>
      <c r="J451" s="36"/>
      <c r="K451" s="36"/>
      <c r="L451" s="36"/>
    </row>
    <row r="452" spans="1:12" x14ac:dyDescent="0.25">
      <c r="A452" s="35" t="s">
        <v>536</v>
      </c>
      <c r="B452" s="36"/>
      <c r="C452" s="37"/>
      <c r="D452" s="36"/>
      <c r="E452" s="38"/>
      <c r="F452" s="36"/>
      <c r="G452" s="39"/>
      <c r="H452" s="39"/>
      <c r="I452" s="36"/>
      <c r="J452" s="36"/>
      <c r="K452" s="36"/>
      <c r="L452" s="36"/>
    </row>
    <row r="453" spans="1:12" x14ac:dyDescent="0.25">
      <c r="A453" s="35" t="s">
        <v>537</v>
      </c>
      <c r="B453" s="36"/>
      <c r="C453" s="37"/>
      <c r="D453" s="36"/>
      <c r="E453" s="38"/>
      <c r="F453" s="36"/>
      <c r="G453" s="39"/>
      <c r="H453" s="39"/>
      <c r="I453" s="36"/>
      <c r="J453" s="36"/>
      <c r="K453" s="36"/>
      <c r="L453" s="36"/>
    </row>
    <row r="454" spans="1:12" x14ac:dyDescent="0.25">
      <c r="A454" s="35" t="s">
        <v>538</v>
      </c>
      <c r="B454" s="36"/>
      <c r="C454" s="37"/>
      <c r="D454" s="36"/>
      <c r="E454" s="38"/>
      <c r="F454" s="36"/>
      <c r="G454" s="39"/>
      <c r="H454" s="39"/>
      <c r="I454" s="36"/>
      <c r="J454" s="36"/>
      <c r="K454" s="36"/>
      <c r="L454" s="36"/>
    </row>
    <row r="455" spans="1:12" x14ac:dyDescent="0.25">
      <c r="A455" s="35" t="s">
        <v>539</v>
      </c>
      <c r="B455" s="36"/>
      <c r="C455" s="37"/>
      <c r="D455" s="36"/>
      <c r="E455" s="38"/>
      <c r="F455" s="36"/>
      <c r="G455" s="39"/>
      <c r="H455" s="39"/>
      <c r="I455" s="36"/>
      <c r="J455" s="36"/>
      <c r="K455" s="36"/>
      <c r="L455" s="36"/>
    </row>
    <row r="456" spans="1:12" x14ac:dyDescent="0.25">
      <c r="A456" s="35" t="s">
        <v>540</v>
      </c>
      <c r="B456" s="36"/>
      <c r="C456" s="37"/>
      <c r="D456" s="36"/>
      <c r="E456" s="38"/>
      <c r="F456" s="36"/>
      <c r="G456" s="39"/>
      <c r="H456" s="39"/>
      <c r="I456" s="36"/>
      <c r="J456" s="36"/>
      <c r="K456" s="36"/>
      <c r="L456" s="36"/>
    </row>
    <row r="457" spans="1:12" x14ac:dyDescent="0.25">
      <c r="A457" s="35" t="s">
        <v>541</v>
      </c>
      <c r="B457" s="36"/>
      <c r="C457" s="37"/>
      <c r="D457" s="36"/>
      <c r="E457" s="38"/>
      <c r="F457" s="36"/>
      <c r="G457" s="39"/>
      <c r="H457" s="39"/>
      <c r="I457" s="36"/>
      <c r="J457" s="36"/>
      <c r="K457" s="36"/>
      <c r="L457" s="36"/>
    </row>
    <row r="458" spans="1:12" x14ac:dyDescent="0.25">
      <c r="A458" s="35" t="s">
        <v>542</v>
      </c>
      <c r="B458" s="36"/>
      <c r="C458" s="37"/>
      <c r="D458" s="36"/>
      <c r="E458" s="38"/>
      <c r="F458" s="36"/>
      <c r="G458" s="39"/>
      <c r="H458" s="39"/>
      <c r="I458" s="36"/>
      <c r="J458" s="36"/>
      <c r="K458" s="36"/>
      <c r="L458" s="36"/>
    </row>
    <row r="459" spans="1:12" x14ac:dyDescent="0.25">
      <c r="A459" s="35" t="s">
        <v>543</v>
      </c>
      <c r="B459" s="36"/>
      <c r="C459" s="37"/>
      <c r="D459" s="36"/>
      <c r="E459" s="38"/>
      <c r="F459" s="36"/>
      <c r="G459" s="39"/>
      <c r="H459" s="39"/>
      <c r="I459" s="36"/>
      <c r="J459" s="36"/>
      <c r="K459" s="36"/>
      <c r="L459" s="36"/>
    </row>
    <row r="460" spans="1:12" x14ac:dyDescent="0.25">
      <c r="A460" s="35" t="s">
        <v>544</v>
      </c>
      <c r="B460" s="36"/>
      <c r="C460" s="37"/>
      <c r="D460" s="36"/>
      <c r="E460" s="38"/>
      <c r="F460" s="36"/>
      <c r="G460" s="39"/>
      <c r="H460" s="39"/>
      <c r="I460" s="36"/>
      <c r="J460" s="36"/>
      <c r="K460" s="36"/>
      <c r="L460" s="36"/>
    </row>
    <row r="461" spans="1:12" x14ac:dyDescent="0.25">
      <c r="A461" s="35" t="s">
        <v>545</v>
      </c>
      <c r="B461" s="36"/>
      <c r="C461" s="37"/>
      <c r="D461" s="36"/>
      <c r="E461" s="38"/>
      <c r="F461" s="36"/>
      <c r="G461" s="39"/>
      <c r="H461" s="39"/>
      <c r="I461" s="36"/>
      <c r="J461" s="36"/>
      <c r="K461" s="36"/>
      <c r="L461" s="36"/>
    </row>
    <row r="462" spans="1:12" x14ac:dyDescent="0.25">
      <c r="A462" s="35" t="s">
        <v>546</v>
      </c>
      <c r="B462" s="36"/>
      <c r="C462" s="37"/>
      <c r="D462" s="36"/>
      <c r="E462" s="38"/>
      <c r="F462" s="36"/>
      <c r="G462" s="39"/>
      <c r="H462" s="39"/>
      <c r="I462" s="36"/>
      <c r="J462" s="36"/>
      <c r="K462" s="36"/>
      <c r="L462" s="36"/>
    </row>
    <row r="463" spans="1:12" x14ac:dyDescent="0.25">
      <c r="A463" s="35" t="s">
        <v>547</v>
      </c>
      <c r="B463" s="36"/>
      <c r="C463" s="37"/>
      <c r="D463" s="36"/>
      <c r="E463" s="38"/>
      <c r="F463" s="36"/>
      <c r="G463" s="39"/>
      <c r="H463" s="39"/>
      <c r="I463" s="36"/>
      <c r="J463" s="36"/>
      <c r="K463" s="36"/>
      <c r="L463" s="36"/>
    </row>
    <row r="464" spans="1:12" x14ac:dyDescent="0.25">
      <c r="A464" s="35" t="s">
        <v>548</v>
      </c>
      <c r="B464" s="36"/>
      <c r="C464" s="37"/>
      <c r="D464" s="36"/>
      <c r="E464" s="38"/>
      <c r="F464" s="36"/>
      <c r="G464" s="39"/>
      <c r="H464" s="39"/>
      <c r="I464" s="36"/>
      <c r="J464" s="36"/>
      <c r="K464" s="36"/>
      <c r="L464" s="36"/>
    </row>
    <row r="465" spans="1:12" x14ac:dyDescent="0.25">
      <c r="A465" s="35" t="s">
        <v>549</v>
      </c>
      <c r="B465" s="36"/>
      <c r="C465" s="37"/>
      <c r="D465" s="36"/>
      <c r="E465" s="38"/>
      <c r="F465" s="36"/>
      <c r="G465" s="39"/>
      <c r="H465" s="39"/>
      <c r="I465" s="36"/>
      <c r="J465" s="36"/>
      <c r="K465" s="36"/>
      <c r="L465" s="36"/>
    </row>
    <row r="466" spans="1:12" x14ac:dyDescent="0.25">
      <c r="A466" s="35" t="s">
        <v>550</v>
      </c>
      <c r="B466" s="36"/>
      <c r="C466" s="37"/>
      <c r="D466" s="36"/>
      <c r="E466" s="38"/>
      <c r="F466" s="36"/>
      <c r="G466" s="39"/>
      <c r="H466" s="39"/>
      <c r="I466" s="36"/>
      <c r="J466" s="36"/>
      <c r="K466" s="36"/>
      <c r="L466" s="36"/>
    </row>
    <row r="467" spans="1:12" x14ac:dyDescent="0.25">
      <c r="A467" s="35" t="s">
        <v>551</v>
      </c>
      <c r="B467" s="36"/>
      <c r="C467" s="37"/>
      <c r="D467" s="36"/>
      <c r="E467" s="38"/>
      <c r="F467" s="36"/>
      <c r="G467" s="39"/>
      <c r="H467" s="39"/>
      <c r="I467" s="36"/>
      <c r="J467" s="36"/>
      <c r="K467" s="36"/>
      <c r="L467" s="36"/>
    </row>
    <row r="468" spans="1:12" x14ac:dyDescent="0.25">
      <c r="A468" s="35" t="s">
        <v>552</v>
      </c>
      <c r="B468" s="36"/>
      <c r="C468" s="37"/>
      <c r="D468" s="36"/>
      <c r="E468" s="38"/>
      <c r="F468" s="36"/>
      <c r="G468" s="39"/>
      <c r="H468" s="39"/>
      <c r="I468" s="36"/>
      <c r="J468" s="36"/>
      <c r="K468" s="36"/>
      <c r="L468" s="36"/>
    </row>
    <row r="469" spans="1:12" x14ac:dyDescent="0.25">
      <c r="A469" s="35" t="s">
        <v>553</v>
      </c>
      <c r="B469" s="36"/>
      <c r="C469" s="37"/>
      <c r="D469" s="36"/>
      <c r="E469" s="38"/>
      <c r="F469" s="36"/>
      <c r="G469" s="39"/>
      <c r="H469" s="39"/>
      <c r="I469" s="36"/>
      <c r="J469" s="36"/>
      <c r="K469" s="36"/>
      <c r="L469" s="36"/>
    </row>
    <row r="470" spans="1:12" x14ac:dyDescent="0.25">
      <c r="A470" s="35" t="s">
        <v>554</v>
      </c>
      <c r="B470" s="36"/>
      <c r="C470" s="37"/>
      <c r="D470" s="36"/>
      <c r="E470" s="38"/>
      <c r="F470" s="36"/>
      <c r="G470" s="39"/>
      <c r="H470" s="39"/>
      <c r="I470" s="36"/>
      <c r="J470" s="36"/>
      <c r="K470" s="36"/>
      <c r="L470" s="36"/>
    </row>
    <row r="471" spans="1:12" x14ac:dyDescent="0.25">
      <c r="A471" s="35" t="s">
        <v>555</v>
      </c>
      <c r="B471" s="36"/>
      <c r="C471" s="37"/>
      <c r="D471" s="36"/>
      <c r="E471" s="38"/>
      <c r="F471" s="36"/>
      <c r="G471" s="39"/>
      <c r="H471" s="39"/>
      <c r="I471" s="36"/>
      <c r="J471" s="36"/>
      <c r="K471" s="36"/>
      <c r="L471" s="36"/>
    </row>
    <row r="472" spans="1:12" x14ac:dyDescent="0.25">
      <c r="A472" s="35" t="s">
        <v>556</v>
      </c>
      <c r="B472" s="36"/>
      <c r="C472" s="37"/>
      <c r="D472" s="36"/>
      <c r="E472" s="38"/>
      <c r="F472" s="36"/>
      <c r="G472" s="39"/>
      <c r="H472" s="39"/>
      <c r="I472" s="36"/>
      <c r="J472" s="36"/>
      <c r="K472" s="36"/>
      <c r="L472" s="36"/>
    </row>
    <row r="473" spans="1:12" x14ac:dyDescent="0.25">
      <c r="A473" s="35" t="s">
        <v>557</v>
      </c>
      <c r="B473" s="36"/>
      <c r="C473" s="37"/>
      <c r="D473" s="36"/>
      <c r="E473" s="38"/>
      <c r="F473" s="36"/>
      <c r="G473" s="39"/>
      <c r="H473" s="39"/>
      <c r="I473" s="36"/>
      <c r="J473" s="36"/>
      <c r="K473" s="36"/>
      <c r="L473" s="36"/>
    </row>
    <row r="474" spans="1:12" x14ac:dyDescent="0.25">
      <c r="A474" s="35" t="s">
        <v>558</v>
      </c>
      <c r="B474" s="36"/>
      <c r="C474" s="37"/>
      <c r="D474" s="36"/>
      <c r="E474" s="38"/>
      <c r="F474" s="36"/>
      <c r="G474" s="39"/>
      <c r="H474" s="39"/>
      <c r="I474" s="36"/>
      <c r="J474" s="36"/>
      <c r="K474" s="36"/>
      <c r="L474" s="36"/>
    </row>
    <row r="475" spans="1:12" x14ac:dyDescent="0.25">
      <c r="A475" s="35" t="s">
        <v>559</v>
      </c>
      <c r="B475" s="36"/>
      <c r="C475" s="37"/>
      <c r="D475" s="36"/>
      <c r="E475" s="38"/>
      <c r="F475" s="36"/>
      <c r="G475" s="39"/>
      <c r="H475" s="39"/>
      <c r="I475" s="36"/>
      <c r="J475" s="36"/>
      <c r="K475" s="36"/>
      <c r="L475" s="36"/>
    </row>
    <row r="476" spans="1:12" x14ac:dyDescent="0.25">
      <c r="A476" s="35" t="s">
        <v>560</v>
      </c>
      <c r="B476" s="36"/>
      <c r="C476" s="37"/>
      <c r="D476" s="36"/>
      <c r="E476" s="38"/>
      <c r="F476" s="36"/>
      <c r="G476" s="39"/>
      <c r="H476" s="39"/>
      <c r="I476" s="36"/>
      <c r="J476" s="36"/>
      <c r="K476" s="36"/>
      <c r="L476" s="36"/>
    </row>
    <row r="477" spans="1:12" x14ac:dyDescent="0.25">
      <c r="A477" s="35" t="s">
        <v>561</v>
      </c>
      <c r="B477" s="36"/>
      <c r="C477" s="37"/>
      <c r="D477" s="36"/>
      <c r="E477" s="38"/>
      <c r="F477" s="36"/>
      <c r="G477" s="39"/>
      <c r="H477" s="39"/>
      <c r="I477" s="36"/>
      <c r="J477" s="36"/>
      <c r="K477" s="36"/>
      <c r="L477" s="36"/>
    </row>
    <row r="478" spans="1:12" x14ac:dyDescent="0.25">
      <c r="A478" s="35" t="s">
        <v>562</v>
      </c>
      <c r="B478" s="36"/>
      <c r="C478" s="37"/>
      <c r="D478" s="36"/>
      <c r="E478" s="38"/>
      <c r="F478" s="36"/>
      <c r="G478" s="39"/>
      <c r="H478" s="39"/>
      <c r="I478" s="36"/>
      <c r="J478" s="36"/>
      <c r="K478" s="36"/>
      <c r="L478" s="36"/>
    </row>
    <row r="479" spans="1:12" x14ac:dyDescent="0.25">
      <c r="A479" s="35" t="s">
        <v>563</v>
      </c>
      <c r="B479" s="36"/>
      <c r="C479" s="37"/>
      <c r="D479" s="36"/>
      <c r="E479" s="38"/>
      <c r="F479" s="36"/>
      <c r="G479" s="39"/>
      <c r="H479" s="39"/>
      <c r="I479" s="36"/>
      <c r="J479" s="36"/>
      <c r="K479" s="36"/>
      <c r="L479" s="36"/>
    </row>
    <row r="480" spans="1:12" x14ac:dyDescent="0.25">
      <c r="A480" s="35" t="s">
        <v>564</v>
      </c>
      <c r="B480" s="36"/>
      <c r="C480" s="37"/>
      <c r="D480" s="36"/>
      <c r="E480" s="38"/>
      <c r="F480" s="36"/>
      <c r="G480" s="39"/>
      <c r="H480" s="39"/>
      <c r="I480" s="36"/>
      <c r="J480" s="36"/>
      <c r="K480" s="36"/>
      <c r="L480" s="36"/>
    </row>
    <row r="481" spans="1:12" x14ac:dyDescent="0.25">
      <c r="A481" s="35" t="s">
        <v>565</v>
      </c>
      <c r="B481" s="36"/>
      <c r="C481" s="37"/>
      <c r="D481" s="36"/>
      <c r="E481" s="38"/>
      <c r="F481" s="36"/>
      <c r="G481" s="39"/>
      <c r="H481" s="39"/>
      <c r="I481" s="36"/>
      <c r="J481" s="36"/>
      <c r="K481" s="36"/>
      <c r="L481" s="36"/>
    </row>
    <row r="482" spans="1:12" x14ac:dyDescent="0.25">
      <c r="A482" s="35" t="s">
        <v>566</v>
      </c>
      <c r="B482" s="36"/>
      <c r="C482" s="37"/>
      <c r="D482" s="36"/>
      <c r="E482" s="38"/>
      <c r="F482" s="36"/>
      <c r="G482" s="39"/>
      <c r="H482" s="39"/>
      <c r="I482" s="36"/>
      <c r="J482" s="36"/>
      <c r="K482" s="36"/>
      <c r="L482" s="36"/>
    </row>
    <row r="483" spans="1:12" x14ac:dyDescent="0.25">
      <c r="A483" s="35" t="s">
        <v>567</v>
      </c>
      <c r="B483" s="36"/>
      <c r="C483" s="37"/>
      <c r="D483" s="36"/>
      <c r="E483" s="38"/>
      <c r="F483" s="36"/>
      <c r="G483" s="39"/>
      <c r="H483" s="39"/>
      <c r="I483" s="36"/>
      <c r="J483" s="36"/>
      <c r="K483" s="36"/>
      <c r="L483" s="36"/>
    </row>
    <row r="484" spans="1:12" x14ac:dyDescent="0.25">
      <c r="A484" s="35" t="s">
        <v>568</v>
      </c>
      <c r="B484" s="36"/>
      <c r="C484" s="37"/>
      <c r="D484" s="36"/>
      <c r="E484" s="38"/>
      <c r="F484" s="36"/>
      <c r="G484" s="39"/>
      <c r="H484" s="39"/>
      <c r="I484" s="36"/>
      <c r="J484" s="36"/>
      <c r="K484" s="36"/>
      <c r="L484" s="36"/>
    </row>
    <row r="485" spans="1:12" x14ac:dyDescent="0.25">
      <c r="A485" s="35" t="s">
        <v>569</v>
      </c>
      <c r="B485" s="36"/>
      <c r="C485" s="37"/>
      <c r="D485" s="36"/>
      <c r="E485" s="38"/>
      <c r="F485" s="36"/>
      <c r="G485" s="39"/>
      <c r="H485" s="39"/>
      <c r="I485" s="36"/>
      <c r="J485" s="36"/>
      <c r="K485" s="36"/>
      <c r="L485" s="36"/>
    </row>
    <row r="486" spans="1:12" x14ac:dyDescent="0.25">
      <c r="A486" s="35" t="s">
        <v>570</v>
      </c>
      <c r="B486" s="36"/>
      <c r="C486" s="37"/>
      <c r="D486" s="36"/>
      <c r="E486" s="38"/>
      <c r="F486" s="36"/>
      <c r="G486" s="39"/>
      <c r="H486" s="39"/>
      <c r="I486" s="36"/>
      <c r="J486" s="36"/>
      <c r="K486" s="36"/>
      <c r="L486" s="36"/>
    </row>
    <row r="487" spans="1:12" x14ac:dyDescent="0.25">
      <c r="A487" s="35" t="s">
        <v>571</v>
      </c>
      <c r="B487" s="36"/>
      <c r="C487" s="37"/>
      <c r="D487" s="36"/>
      <c r="E487" s="38"/>
      <c r="F487" s="36"/>
      <c r="G487" s="39"/>
      <c r="H487" s="39"/>
      <c r="I487" s="36"/>
      <c r="J487" s="36"/>
      <c r="K487" s="36"/>
      <c r="L487" s="36"/>
    </row>
    <row r="488" spans="1:12" x14ac:dyDescent="0.25">
      <c r="A488" s="35" t="s">
        <v>572</v>
      </c>
      <c r="B488" s="36"/>
      <c r="C488" s="37"/>
      <c r="D488" s="36"/>
      <c r="E488" s="38"/>
      <c r="F488" s="36"/>
      <c r="G488" s="39"/>
      <c r="H488" s="39"/>
      <c r="I488" s="36"/>
      <c r="J488" s="36"/>
      <c r="K488" s="36"/>
      <c r="L488" s="36"/>
    </row>
    <row r="489" spans="1:12" x14ac:dyDescent="0.25">
      <c r="A489" s="35" t="s">
        <v>573</v>
      </c>
      <c r="B489" s="36"/>
      <c r="C489" s="37"/>
      <c r="D489" s="36"/>
      <c r="E489" s="38"/>
      <c r="F489" s="36"/>
      <c r="G489" s="39"/>
      <c r="H489" s="39"/>
      <c r="I489" s="36"/>
      <c r="J489" s="36"/>
      <c r="K489" s="36"/>
      <c r="L489" s="36"/>
    </row>
    <row r="490" spans="1:12" x14ac:dyDescent="0.25">
      <c r="A490" s="35" t="s">
        <v>574</v>
      </c>
      <c r="B490" s="36"/>
      <c r="C490" s="37"/>
      <c r="D490" s="36"/>
      <c r="E490" s="38"/>
      <c r="F490" s="36"/>
      <c r="G490" s="39"/>
      <c r="H490" s="39"/>
      <c r="I490" s="36"/>
      <c r="J490" s="36"/>
      <c r="K490" s="36"/>
      <c r="L490" s="36"/>
    </row>
    <row r="491" spans="1:12" x14ac:dyDescent="0.25">
      <c r="A491" s="35" t="s">
        <v>575</v>
      </c>
      <c r="B491" s="36"/>
      <c r="C491" s="37"/>
      <c r="D491" s="36"/>
      <c r="E491" s="38"/>
      <c r="F491" s="36"/>
      <c r="G491" s="39"/>
      <c r="H491" s="39"/>
      <c r="I491" s="36"/>
      <c r="J491" s="36"/>
      <c r="K491" s="36"/>
      <c r="L491" s="36"/>
    </row>
    <row r="492" spans="1:12" x14ac:dyDescent="0.25">
      <c r="A492" s="35" t="s">
        <v>576</v>
      </c>
      <c r="B492" s="36"/>
      <c r="C492" s="37"/>
      <c r="D492" s="36"/>
      <c r="E492" s="38"/>
      <c r="F492" s="36"/>
      <c r="G492" s="39"/>
      <c r="H492" s="39"/>
      <c r="I492" s="36"/>
      <c r="J492" s="36"/>
      <c r="K492" s="36"/>
      <c r="L492" s="36"/>
    </row>
    <row r="493" spans="1:12" x14ac:dyDescent="0.25">
      <c r="A493" s="35" t="s">
        <v>577</v>
      </c>
      <c r="B493" s="36"/>
      <c r="C493" s="37"/>
      <c r="D493" s="36"/>
      <c r="E493" s="38"/>
      <c r="F493" s="36"/>
      <c r="G493" s="39"/>
      <c r="H493" s="39"/>
      <c r="I493" s="36"/>
      <c r="J493" s="36"/>
      <c r="K493" s="36"/>
      <c r="L493" s="36"/>
    </row>
    <row r="494" spans="1:12" x14ac:dyDescent="0.25">
      <c r="A494" s="35" t="s">
        <v>578</v>
      </c>
      <c r="B494" s="36"/>
      <c r="C494" s="37"/>
      <c r="D494" s="36"/>
      <c r="E494" s="38"/>
      <c r="F494" s="36"/>
      <c r="G494" s="39"/>
      <c r="H494" s="39"/>
      <c r="I494" s="36"/>
      <c r="J494" s="36"/>
      <c r="K494" s="36"/>
      <c r="L494" s="36"/>
    </row>
    <row r="495" spans="1:12" x14ac:dyDescent="0.25">
      <c r="A495" s="35" t="s">
        <v>579</v>
      </c>
      <c r="B495" s="36"/>
      <c r="C495" s="37"/>
      <c r="D495" s="36"/>
      <c r="E495" s="38"/>
      <c r="F495" s="36"/>
      <c r="G495" s="39"/>
      <c r="H495" s="39"/>
      <c r="I495" s="36"/>
      <c r="J495" s="36"/>
      <c r="K495" s="36"/>
      <c r="L495" s="36"/>
    </row>
    <row r="496" spans="1:12" x14ac:dyDescent="0.25">
      <c r="A496" s="35" t="s">
        <v>580</v>
      </c>
      <c r="B496" s="36"/>
      <c r="C496" s="37"/>
      <c r="D496" s="36"/>
      <c r="E496" s="38"/>
      <c r="F496" s="36"/>
      <c r="G496" s="39"/>
      <c r="H496" s="39"/>
      <c r="I496" s="36"/>
      <c r="J496" s="36"/>
      <c r="K496" s="36"/>
      <c r="L496" s="36"/>
    </row>
    <row r="497" spans="1:12" x14ac:dyDescent="0.25">
      <c r="A497" s="35" t="s">
        <v>581</v>
      </c>
      <c r="B497" s="36"/>
      <c r="C497" s="37"/>
      <c r="D497" s="36"/>
      <c r="E497" s="38"/>
      <c r="F497" s="36"/>
      <c r="G497" s="39"/>
      <c r="H497" s="39"/>
      <c r="I497" s="36"/>
      <c r="J497" s="36"/>
      <c r="K497" s="36"/>
      <c r="L497" s="36"/>
    </row>
    <row r="498" spans="1:12" x14ac:dyDescent="0.25">
      <c r="A498" s="35" t="s">
        <v>582</v>
      </c>
      <c r="B498" s="36"/>
      <c r="C498" s="37"/>
      <c r="D498" s="36"/>
      <c r="E498" s="38"/>
      <c r="F498" s="36"/>
      <c r="G498" s="39"/>
      <c r="H498" s="39"/>
      <c r="I498" s="36"/>
      <c r="J498" s="36"/>
      <c r="K498" s="36"/>
      <c r="L498" s="36"/>
    </row>
    <row r="499" spans="1:12" x14ac:dyDescent="0.25">
      <c r="A499" s="35" t="s">
        <v>583</v>
      </c>
      <c r="B499" s="36"/>
      <c r="C499" s="37"/>
      <c r="D499" s="36"/>
      <c r="E499" s="38"/>
      <c r="F499" s="36"/>
      <c r="G499" s="39"/>
      <c r="H499" s="39"/>
      <c r="I499" s="36"/>
      <c r="J499" s="36"/>
      <c r="K499" s="36"/>
      <c r="L499" s="36"/>
    </row>
    <row r="500" spans="1:12" x14ac:dyDescent="0.25">
      <c r="A500" s="35" t="s">
        <v>584</v>
      </c>
      <c r="B500" s="36"/>
      <c r="C500" s="37"/>
      <c r="D500" s="36"/>
      <c r="E500" s="38"/>
      <c r="F500" s="36"/>
      <c r="G500" s="39"/>
      <c r="H500" s="39"/>
      <c r="I500" s="36"/>
      <c r="J500" s="36"/>
      <c r="K500" s="36"/>
      <c r="L500" s="36"/>
    </row>
    <row r="501" spans="1:12" x14ac:dyDescent="0.25">
      <c r="A501" s="35" t="s">
        <v>585</v>
      </c>
      <c r="B501" s="36"/>
      <c r="C501" s="37"/>
      <c r="D501" s="36"/>
      <c r="E501" s="38"/>
      <c r="F501" s="36"/>
      <c r="G501" s="39"/>
      <c r="H501" s="39"/>
      <c r="I501" s="36"/>
      <c r="J501" s="36"/>
      <c r="K501" s="36"/>
      <c r="L501" s="36"/>
    </row>
    <row r="502" spans="1:12" x14ac:dyDescent="0.25">
      <c r="A502" s="35" t="s">
        <v>586</v>
      </c>
      <c r="B502" s="36"/>
      <c r="C502" s="37"/>
      <c r="D502" s="36"/>
      <c r="E502" s="38"/>
      <c r="F502" s="36"/>
      <c r="G502" s="39"/>
      <c r="H502" s="39"/>
      <c r="I502" s="36"/>
      <c r="J502" s="36"/>
      <c r="K502" s="36"/>
      <c r="L502" s="36"/>
    </row>
    <row r="503" spans="1:12" x14ac:dyDescent="0.25">
      <c r="A503" s="35" t="s">
        <v>587</v>
      </c>
      <c r="B503" s="36"/>
      <c r="C503" s="37"/>
      <c r="D503" s="36"/>
      <c r="E503" s="38"/>
      <c r="F503" s="36"/>
      <c r="G503" s="39"/>
      <c r="H503" s="39"/>
      <c r="I503" s="36"/>
      <c r="J503" s="36"/>
      <c r="K503" s="36"/>
      <c r="L503" s="36"/>
    </row>
    <row r="504" spans="1:12" x14ac:dyDescent="0.25">
      <c r="A504" s="35" t="s">
        <v>588</v>
      </c>
      <c r="B504" s="36"/>
      <c r="C504" s="37"/>
      <c r="D504" s="36"/>
      <c r="E504" s="38"/>
      <c r="F504" s="36"/>
      <c r="G504" s="39"/>
      <c r="H504" s="39"/>
      <c r="I504" s="36"/>
      <c r="J504" s="36"/>
      <c r="K504" s="36"/>
      <c r="L504" s="36"/>
    </row>
    <row r="505" spans="1:12" x14ac:dyDescent="0.25">
      <c r="A505" s="35" t="s">
        <v>589</v>
      </c>
      <c r="B505" s="36"/>
      <c r="C505" s="37"/>
      <c r="D505" s="36"/>
      <c r="E505" s="38"/>
      <c r="F505" s="36"/>
      <c r="G505" s="39"/>
      <c r="H505" s="39"/>
      <c r="I505" s="36"/>
      <c r="J505" s="36"/>
      <c r="K505" s="36"/>
      <c r="L505" s="36"/>
    </row>
    <row r="506" spans="1:12" x14ac:dyDescent="0.25">
      <c r="A506" s="35" t="s">
        <v>590</v>
      </c>
      <c r="B506" s="36"/>
      <c r="C506" s="37"/>
      <c r="D506" s="36"/>
      <c r="E506" s="38"/>
      <c r="F506" s="36"/>
      <c r="G506" s="39"/>
      <c r="H506" s="39"/>
      <c r="I506" s="36"/>
      <c r="J506" s="36"/>
      <c r="K506" s="36"/>
      <c r="L506" s="36"/>
    </row>
    <row r="507" spans="1:12" x14ac:dyDescent="0.25">
      <c r="A507" s="35" t="s">
        <v>591</v>
      </c>
      <c r="B507" s="36"/>
      <c r="C507" s="37"/>
      <c r="D507" s="36"/>
      <c r="E507" s="38"/>
      <c r="F507" s="36"/>
      <c r="G507" s="39"/>
      <c r="H507" s="39"/>
      <c r="I507" s="36"/>
      <c r="J507" s="36"/>
      <c r="K507" s="36"/>
      <c r="L507" s="36"/>
    </row>
    <row r="508" spans="1:12" x14ac:dyDescent="0.25">
      <c r="A508" s="35" t="s">
        <v>592</v>
      </c>
      <c r="B508" s="36"/>
      <c r="C508" s="37"/>
      <c r="D508" s="36"/>
      <c r="E508" s="38"/>
      <c r="F508" s="36"/>
      <c r="G508" s="39"/>
      <c r="H508" s="39"/>
      <c r="I508" s="36"/>
      <c r="J508" s="36"/>
      <c r="K508" s="36"/>
      <c r="L508" s="36"/>
    </row>
    <row r="509" spans="1:12" x14ac:dyDescent="0.25">
      <c r="A509" s="35" t="s">
        <v>593</v>
      </c>
      <c r="B509" s="36"/>
      <c r="C509" s="37"/>
      <c r="D509" s="36"/>
      <c r="E509" s="38"/>
      <c r="F509" s="36"/>
      <c r="G509" s="39"/>
      <c r="H509" s="39"/>
      <c r="I509" s="36"/>
      <c r="J509" s="36"/>
      <c r="K509" s="36"/>
      <c r="L509" s="36"/>
    </row>
    <row r="510" spans="1:12" x14ac:dyDescent="0.25">
      <c r="A510" s="35" t="s">
        <v>594</v>
      </c>
      <c r="B510" s="36"/>
      <c r="C510" s="37"/>
      <c r="D510" s="36"/>
      <c r="E510" s="38"/>
      <c r="F510" s="36"/>
      <c r="G510" s="39"/>
      <c r="H510" s="39"/>
      <c r="I510" s="36"/>
      <c r="J510" s="36"/>
      <c r="K510" s="36"/>
      <c r="L510" s="36"/>
    </row>
    <row r="511" spans="1:12" x14ac:dyDescent="0.25">
      <c r="A511" s="35" t="s">
        <v>595</v>
      </c>
      <c r="B511" s="36"/>
      <c r="C511" s="37"/>
      <c r="D511" s="36"/>
      <c r="E511" s="38"/>
      <c r="F511" s="36"/>
      <c r="G511" s="39"/>
      <c r="H511" s="39"/>
      <c r="I511" s="36"/>
      <c r="J511" s="36"/>
      <c r="K511" s="36"/>
      <c r="L511" s="36"/>
    </row>
    <row r="512" spans="1:12" x14ac:dyDescent="0.25">
      <c r="A512" s="35" t="s">
        <v>596</v>
      </c>
      <c r="B512" s="36"/>
      <c r="C512" s="37"/>
      <c r="D512" s="36"/>
      <c r="E512" s="38"/>
      <c r="F512" s="36"/>
      <c r="G512" s="39"/>
      <c r="H512" s="39"/>
      <c r="I512" s="36"/>
      <c r="J512" s="36"/>
      <c r="K512" s="36"/>
      <c r="L512" s="36"/>
    </row>
    <row r="513" spans="1:12" x14ac:dyDescent="0.25">
      <c r="A513" s="35" t="s">
        <v>597</v>
      </c>
      <c r="B513" s="36"/>
      <c r="C513" s="37"/>
      <c r="D513" s="36"/>
      <c r="E513" s="38"/>
      <c r="F513" s="36"/>
      <c r="G513" s="39"/>
      <c r="H513" s="39"/>
      <c r="I513" s="36"/>
      <c r="J513" s="36"/>
      <c r="K513" s="36"/>
      <c r="L513" s="36"/>
    </row>
    <row r="514" spans="1:12" x14ac:dyDescent="0.25">
      <c r="A514" s="35" t="s">
        <v>598</v>
      </c>
      <c r="B514" s="36"/>
      <c r="C514" s="37"/>
      <c r="D514" s="36"/>
      <c r="E514" s="38"/>
      <c r="F514" s="36"/>
      <c r="G514" s="39"/>
      <c r="H514" s="39"/>
      <c r="I514" s="36"/>
      <c r="J514" s="36"/>
      <c r="K514" s="36"/>
      <c r="L514" s="36"/>
    </row>
    <row r="515" spans="1:12" x14ac:dyDescent="0.25">
      <c r="A515" s="35" t="s">
        <v>599</v>
      </c>
      <c r="B515" s="36"/>
      <c r="C515" s="37"/>
      <c r="D515" s="36"/>
      <c r="E515" s="38"/>
      <c r="F515" s="36"/>
      <c r="G515" s="39"/>
      <c r="H515" s="39"/>
      <c r="I515" s="36"/>
      <c r="J515" s="36"/>
      <c r="K515" s="36"/>
      <c r="L515" s="36"/>
    </row>
    <row r="516" spans="1:12" x14ac:dyDescent="0.25">
      <c r="A516" s="35" t="s">
        <v>600</v>
      </c>
      <c r="B516" s="36"/>
      <c r="C516" s="37"/>
      <c r="D516" s="36"/>
      <c r="E516" s="38"/>
      <c r="F516" s="36"/>
      <c r="G516" s="39"/>
      <c r="H516" s="39"/>
      <c r="I516" s="36"/>
      <c r="J516" s="36"/>
      <c r="K516" s="36"/>
      <c r="L516" s="36"/>
    </row>
    <row r="517" spans="1:12" x14ac:dyDescent="0.25">
      <c r="A517" s="35" t="s">
        <v>601</v>
      </c>
      <c r="B517" s="36"/>
      <c r="C517" s="37"/>
      <c r="D517" s="36"/>
      <c r="E517" s="38"/>
      <c r="F517" s="36"/>
      <c r="G517" s="39"/>
      <c r="H517" s="39"/>
      <c r="I517" s="36"/>
      <c r="J517" s="36"/>
      <c r="K517" s="36"/>
      <c r="L517" s="36"/>
    </row>
    <row r="518" spans="1:12" x14ac:dyDescent="0.25">
      <c r="A518" s="35" t="s">
        <v>602</v>
      </c>
      <c r="B518" s="36"/>
      <c r="C518" s="37"/>
      <c r="D518" s="36"/>
      <c r="E518" s="38"/>
      <c r="F518" s="36"/>
      <c r="G518" s="39"/>
      <c r="H518" s="39"/>
      <c r="I518" s="36"/>
      <c r="J518" s="36"/>
      <c r="K518" s="36"/>
      <c r="L518" s="36"/>
    </row>
    <row r="519" spans="1:12" x14ac:dyDescent="0.25">
      <c r="A519" s="35" t="s">
        <v>603</v>
      </c>
      <c r="B519" s="36"/>
      <c r="C519" s="37"/>
      <c r="D519" s="36"/>
      <c r="E519" s="38"/>
      <c r="F519" s="36"/>
      <c r="G519" s="39"/>
      <c r="H519" s="39"/>
      <c r="I519" s="36"/>
      <c r="J519" s="36"/>
      <c r="K519" s="36"/>
      <c r="L519" s="36"/>
    </row>
    <row r="520" spans="1:12" x14ac:dyDescent="0.25">
      <c r="A520" s="35" t="s">
        <v>604</v>
      </c>
      <c r="B520" s="36"/>
      <c r="C520" s="37"/>
      <c r="D520" s="36"/>
      <c r="E520" s="38"/>
      <c r="F520" s="36"/>
      <c r="G520" s="39"/>
      <c r="H520" s="39"/>
      <c r="I520" s="36"/>
      <c r="J520" s="36"/>
      <c r="K520" s="36"/>
      <c r="L520" s="36"/>
    </row>
    <row r="521" spans="1:12" x14ac:dyDescent="0.25">
      <c r="A521" s="35" t="s">
        <v>605</v>
      </c>
      <c r="B521" s="36"/>
      <c r="C521" s="37"/>
      <c r="D521" s="36"/>
      <c r="E521" s="38"/>
      <c r="F521" s="36"/>
      <c r="G521" s="39"/>
      <c r="H521" s="39"/>
      <c r="I521" s="36"/>
      <c r="J521" s="36"/>
      <c r="K521" s="36"/>
      <c r="L521" s="36"/>
    </row>
    <row r="522" spans="1:12" x14ac:dyDescent="0.25">
      <c r="A522" s="35" t="s">
        <v>606</v>
      </c>
      <c r="B522" s="36"/>
      <c r="C522" s="37"/>
      <c r="D522" s="36"/>
      <c r="E522" s="38"/>
      <c r="F522" s="36"/>
      <c r="G522" s="39"/>
      <c r="H522" s="39"/>
      <c r="I522" s="36"/>
      <c r="J522" s="36"/>
      <c r="K522" s="36"/>
      <c r="L522" s="36"/>
    </row>
    <row r="523" spans="1:12" x14ac:dyDescent="0.25">
      <c r="A523" s="35" t="s">
        <v>607</v>
      </c>
      <c r="B523" s="36"/>
      <c r="C523" s="37"/>
      <c r="D523" s="36"/>
      <c r="E523" s="38"/>
      <c r="F523" s="36"/>
      <c r="G523" s="39"/>
      <c r="H523" s="39"/>
      <c r="I523" s="36"/>
      <c r="J523" s="36"/>
      <c r="K523" s="36"/>
      <c r="L523" s="36"/>
    </row>
    <row r="524" spans="1:12" x14ac:dyDescent="0.25">
      <c r="A524" s="35" t="s">
        <v>608</v>
      </c>
      <c r="B524" s="36"/>
      <c r="C524" s="37"/>
      <c r="D524" s="36"/>
      <c r="E524" s="38"/>
      <c r="F524" s="36"/>
      <c r="G524" s="39"/>
      <c r="H524" s="39"/>
      <c r="I524" s="36"/>
      <c r="J524" s="36"/>
      <c r="K524" s="36"/>
      <c r="L524" s="36"/>
    </row>
    <row r="525" spans="1:12" x14ac:dyDescent="0.25">
      <c r="A525" s="35" t="s">
        <v>609</v>
      </c>
      <c r="B525" s="36"/>
      <c r="C525" s="37"/>
      <c r="D525" s="36"/>
      <c r="E525" s="38"/>
      <c r="F525" s="36"/>
      <c r="G525" s="39"/>
      <c r="H525" s="39"/>
      <c r="I525" s="36"/>
      <c r="J525" s="36"/>
      <c r="K525" s="36"/>
      <c r="L525" s="36"/>
    </row>
    <row r="526" spans="1:12" x14ac:dyDescent="0.25">
      <c r="A526" s="35" t="s">
        <v>610</v>
      </c>
      <c r="B526" s="36"/>
      <c r="C526" s="37"/>
      <c r="D526" s="36"/>
      <c r="E526" s="38"/>
      <c r="F526" s="36"/>
      <c r="G526" s="39"/>
      <c r="H526" s="39"/>
      <c r="I526" s="36"/>
      <c r="J526" s="36"/>
      <c r="K526" s="36"/>
      <c r="L526" s="36"/>
    </row>
    <row r="527" spans="1:12" x14ac:dyDescent="0.25">
      <c r="A527" s="35" t="s">
        <v>611</v>
      </c>
      <c r="B527" s="36"/>
      <c r="C527" s="37"/>
      <c r="D527" s="36"/>
      <c r="E527" s="38"/>
      <c r="F527" s="36"/>
      <c r="G527" s="39"/>
      <c r="H527" s="39"/>
      <c r="I527" s="36"/>
      <c r="J527" s="36"/>
      <c r="K527" s="36"/>
      <c r="L527" s="36"/>
    </row>
    <row r="528" spans="1:12" x14ac:dyDescent="0.25">
      <c r="A528" s="35" t="s">
        <v>612</v>
      </c>
      <c r="B528" s="36"/>
      <c r="C528" s="37"/>
      <c r="D528" s="36"/>
      <c r="E528" s="38"/>
      <c r="F528" s="36"/>
      <c r="G528" s="39"/>
      <c r="H528" s="39"/>
      <c r="I528" s="36"/>
      <c r="J528" s="36"/>
      <c r="K528" s="36"/>
      <c r="L528" s="36"/>
    </row>
    <row r="529" spans="1:12" x14ac:dyDescent="0.25">
      <c r="A529" s="35" t="s">
        <v>613</v>
      </c>
      <c r="B529" s="36"/>
      <c r="C529" s="37"/>
      <c r="D529" s="36"/>
      <c r="E529" s="38"/>
      <c r="F529" s="36"/>
      <c r="G529" s="39"/>
      <c r="H529" s="39"/>
      <c r="I529" s="36"/>
      <c r="J529" s="36"/>
      <c r="K529" s="36"/>
      <c r="L529" s="36"/>
    </row>
    <row r="530" spans="1:12" x14ac:dyDescent="0.25">
      <c r="A530" s="35" t="s">
        <v>614</v>
      </c>
      <c r="B530" s="36"/>
      <c r="C530" s="37"/>
      <c r="D530" s="36"/>
      <c r="E530" s="38"/>
      <c r="F530" s="36"/>
      <c r="G530" s="39"/>
      <c r="H530" s="39"/>
      <c r="I530" s="36"/>
      <c r="J530" s="36"/>
      <c r="K530" s="36"/>
      <c r="L530" s="36"/>
    </row>
    <row r="531" spans="1:12" x14ac:dyDescent="0.25">
      <c r="A531" s="35" t="s">
        <v>615</v>
      </c>
      <c r="B531" s="36"/>
      <c r="C531" s="37"/>
      <c r="D531" s="36"/>
      <c r="E531" s="38"/>
      <c r="F531" s="36"/>
      <c r="G531" s="39"/>
      <c r="H531" s="39"/>
      <c r="I531" s="36"/>
      <c r="J531" s="36"/>
      <c r="K531" s="36"/>
      <c r="L531" s="36"/>
    </row>
    <row r="532" spans="1:12" x14ac:dyDescent="0.25">
      <c r="A532" s="35" t="s">
        <v>616</v>
      </c>
      <c r="B532" s="36"/>
      <c r="C532" s="37"/>
      <c r="D532" s="36"/>
      <c r="E532" s="38"/>
      <c r="F532" s="36"/>
      <c r="G532" s="39"/>
      <c r="H532" s="39"/>
      <c r="I532" s="36"/>
      <c r="J532" s="36"/>
      <c r="K532" s="36"/>
      <c r="L532" s="36"/>
    </row>
    <row r="533" spans="1:12" x14ac:dyDescent="0.25">
      <c r="A533" s="35" t="s">
        <v>617</v>
      </c>
      <c r="B533" s="36"/>
      <c r="C533" s="37"/>
      <c r="D533" s="36"/>
      <c r="E533" s="38"/>
      <c r="F533" s="36"/>
      <c r="G533" s="39"/>
      <c r="H533" s="39"/>
      <c r="I533" s="36"/>
      <c r="J533" s="36"/>
      <c r="K533" s="36"/>
      <c r="L533" s="36"/>
    </row>
    <row r="534" spans="1:12" x14ac:dyDescent="0.25">
      <c r="A534" s="35" t="s">
        <v>618</v>
      </c>
      <c r="B534" s="36"/>
      <c r="C534" s="37"/>
      <c r="D534" s="36"/>
      <c r="E534" s="38"/>
      <c r="F534" s="36"/>
      <c r="G534" s="39"/>
      <c r="H534" s="39"/>
      <c r="I534" s="36"/>
      <c r="J534" s="36"/>
      <c r="K534" s="36"/>
      <c r="L534" s="36"/>
    </row>
    <row r="535" spans="1:12" x14ac:dyDescent="0.25">
      <c r="A535" s="35" t="s">
        <v>619</v>
      </c>
      <c r="B535" s="36"/>
      <c r="C535" s="37"/>
      <c r="D535" s="36"/>
      <c r="E535" s="38"/>
      <c r="F535" s="36"/>
      <c r="G535" s="39"/>
      <c r="H535" s="39"/>
      <c r="I535" s="36"/>
      <c r="J535" s="36"/>
      <c r="K535" s="36"/>
      <c r="L535" s="36"/>
    </row>
    <row r="536" spans="1:12" x14ac:dyDescent="0.25">
      <c r="A536" s="35" t="s">
        <v>620</v>
      </c>
      <c r="B536" s="36"/>
      <c r="C536" s="37"/>
      <c r="D536" s="36"/>
      <c r="E536" s="38"/>
      <c r="F536" s="36"/>
      <c r="G536" s="39"/>
      <c r="H536" s="39"/>
      <c r="I536" s="36"/>
      <c r="J536" s="36"/>
      <c r="K536" s="36"/>
      <c r="L536" s="36"/>
    </row>
    <row r="537" spans="1:12" x14ac:dyDescent="0.25">
      <c r="A537" s="35" t="s">
        <v>621</v>
      </c>
      <c r="B537" s="36"/>
      <c r="C537" s="37"/>
      <c r="D537" s="36"/>
      <c r="E537" s="38"/>
      <c r="F537" s="36"/>
      <c r="G537" s="39"/>
      <c r="H537" s="39"/>
      <c r="I537" s="36"/>
      <c r="J537" s="36"/>
      <c r="K537" s="36"/>
      <c r="L537" s="36"/>
    </row>
    <row r="538" spans="1:12" x14ac:dyDescent="0.25">
      <c r="A538" s="35" t="s">
        <v>622</v>
      </c>
      <c r="B538" s="36"/>
      <c r="C538" s="37"/>
      <c r="D538" s="36"/>
      <c r="E538" s="38"/>
      <c r="F538" s="36"/>
      <c r="G538" s="39"/>
      <c r="H538" s="39"/>
      <c r="I538" s="36"/>
      <c r="J538" s="36"/>
      <c r="K538" s="36"/>
      <c r="L538" s="36"/>
    </row>
    <row r="539" spans="1:12" x14ac:dyDescent="0.25">
      <c r="A539" s="35" t="s">
        <v>623</v>
      </c>
      <c r="B539" s="36"/>
      <c r="C539" s="37"/>
      <c r="D539" s="36"/>
      <c r="E539" s="38"/>
      <c r="F539" s="36"/>
      <c r="G539" s="39"/>
      <c r="H539" s="39"/>
      <c r="I539" s="36"/>
      <c r="J539" s="36"/>
      <c r="K539" s="36"/>
      <c r="L539" s="36"/>
    </row>
    <row r="540" spans="1:12" x14ac:dyDescent="0.25">
      <c r="A540" s="35" t="s">
        <v>624</v>
      </c>
      <c r="B540" s="36"/>
      <c r="C540" s="37"/>
      <c r="D540" s="36"/>
      <c r="E540" s="38"/>
      <c r="F540" s="36"/>
      <c r="G540" s="39"/>
      <c r="H540" s="39"/>
      <c r="I540" s="36"/>
      <c r="J540" s="36"/>
      <c r="K540" s="36"/>
      <c r="L540" s="36"/>
    </row>
    <row r="541" spans="1:12" x14ac:dyDescent="0.25">
      <c r="A541" s="35" t="s">
        <v>625</v>
      </c>
      <c r="B541" s="36"/>
      <c r="C541" s="37"/>
      <c r="D541" s="36"/>
      <c r="E541" s="38"/>
      <c r="F541" s="36"/>
      <c r="G541" s="39"/>
      <c r="H541" s="39"/>
      <c r="I541" s="36"/>
      <c r="J541" s="36"/>
      <c r="K541" s="36"/>
      <c r="L541" s="36"/>
    </row>
    <row r="542" spans="1:12" x14ac:dyDescent="0.25">
      <c r="A542" s="35" t="s">
        <v>626</v>
      </c>
      <c r="B542" s="36"/>
      <c r="C542" s="37"/>
      <c r="D542" s="36"/>
      <c r="E542" s="38"/>
      <c r="F542" s="36"/>
      <c r="G542" s="39"/>
      <c r="H542" s="39"/>
      <c r="I542" s="36"/>
      <c r="J542" s="36"/>
      <c r="K542" s="36"/>
      <c r="L542" s="36"/>
    </row>
    <row r="543" spans="1:12" x14ac:dyDescent="0.25">
      <c r="A543" s="35" t="s">
        <v>627</v>
      </c>
      <c r="B543" s="36"/>
      <c r="C543" s="37"/>
      <c r="D543" s="36"/>
      <c r="E543" s="38"/>
      <c r="F543" s="36"/>
      <c r="G543" s="39"/>
      <c r="H543" s="39"/>
      <c r="I543" s="36"/>
      <c r="J543" s="36"/>
      <c r="K543" s="36"/>
      <c r="L543" s="36"/>
    </row>
    <row r="544" spans="1:12" x14ac:dyDescent="0.25">
      <c r="A544" s="35" t="s">
        <v>628</v>
      </c>
      <c r="B544" s="36"/>
      <c r="C544" s="37"/>
      <c r="D544" s="36"/>
      <c r="E544" s="38"/>
      <c r="F544" s="36"/>
      <c r="G544" s="39"/>
      <c r="H544" s="39"/>
      <c r="I544" s="36"/>
      <c r="J544" s="36"/>
      <c r="K544" s="36"/>
      <c r="L544" s="36"/>
    </row>
    <row r="545" spans="1:12" x14ac:dyDescent="0.25">
      <c r="A545" s="35" t="s">
        <v>629</v>
      </c>
      <c r="B545" s="36"/>
      <c r="C545" s="37"/>
      <c r="D545" s="36"/>
      <c r="E545" s="38"/>
      <c r="F545" s="36"/>
      <c r="G545" s="39"/>
      <c r="H545" s="39"/>
      <c r="I545" s="36"/>
      <c r="J545" s="36"/>
      <c r="K545" s="36"/>
      <c r="L545" s="36"/>
    </row>
    <row r="546" spans="1:12" x14ac:dyDescent="0.25">
      <c r="A546" s="35" t="s">
        <v>630</v>
      </c>
      <c r="B546" s="36"/>
      <c r="C546" s="37"/>
      <c r="D546" s="36"/>
      <c r="E546" s="38"/>
      <c r="F546" s="36"/>
      <c r="G546" s="39"/>
      <c r="H546" s="39"/>
      <c r="I546" s="36"/>
      <c r="J546" s="36"/>
      <c r="K546" s="36"/>
      <c r="L546" s="36"/>
    </row>
    <row r="547" spans="1:12" x14ac:dyDescent="0.25">
      <c r="A547" s="35" t="s">
        <v>631</v>
      </c>
      <c r="B547" s="36"/>
      <c r="C547" s="37"/>
      <c r="D547" s="36"/>
      <c r="E547" s="38"/>
      <c r="F547" s="36"/>
      <c r="G547" s="39"/>
      <c r="H547" s="39"/>
      <c r="I547" s="36"/>
      <c r="J547" s="36"/>
      <c r="K547" s="36"/>
      <c r="L547" s="36"/>
    </row>
    <row r="548" spans="1:12" x14ac:dyDescent="0.25">
      <c r="A548" s="35" t="s">
        <v>632</v>
      </c>
      <c r="B548" s="36"/>
      <c r="C548" s="37"/>
      <c r="D548" s="36"/>
      <c r="E548" s="38"/>
      <c r="F548" s="36"/>
      <c r="G548" s="39"/>
      <c r="H548" s="39"/>
      <c r="I548" s="36"/>
      <c r="J548" s="36"/>
      <c r="K548" s="36"/>
      <c r="L548" s="36"/>
    </row>
    <row r="549" spans="1:12" x14ac:dyDescent="0.25">
      <c r="A549" s="35" t="s">
        <v>633</v>
      </c>
      <c r="B549" s="36"/>
      <c r="C549" s="37"/>
      <c r="D549" s="36"/>
      <c r="E549" s="38"/>
      <c r="F549" s="36"/>
      <c r="G549" s="39"/>
      <c r="H549" s="39"/>
      <c r="I549" s="36"/>
      <c r="J549" s="36"/>
      <c r="K549" s="36"/>
      <c r="L549" s="36"/>
    </row>
    <row r="550" spans="1:12" x14ac:dyDescent="0.25">
      <c r="A550" s="35" t="s">
        <v>634</v>
      </c>
      <c r="B550" s="36"/>
      <c r="C550" s="37"/>
      <c r="D550" s="36"/>
      <c r="E550" s="38"/>
      <c r="F550" s="36"/>
      <c r="G550" s="39"/>
      <c r="H550" s="39"/>
      <c r="I550" s="36"/>
      <c r="J550" s="36"/>
      <c r="K550" s="36"/>
      <c r="L550" s="36"/>
    </row>
    <row r="551" spans="1:12" x14ac:dyDescent="0.25">
      <c r="A551" s="35" t="s">
        <v>635</v>
      </c>
      <c r="B551" s="36"/>
      <c r="C551" s="37"/>
      <c r="D551" s="36"/>
      <c r="E551" s="38"/>
      <c r="F551" s="36"/>
      <c r="G551" s="39"/>
      <c r="H551" s="39"/>
      <c r="I551" s="36"/>
      <c r="J551" s="36"/>
      <c r="K551" s="36"/>
      <c r="L551" s="36"/>
    </row>
    <row r="552" spans="1:12" x14ac:dyDescent="0.25">
      <c r="A552" s="35" t="s">
        <v>636</v>
      </c>
      <c r="B552" s="36"/>
      <c r="C552" s="37"/>
      <c r="D552" s="36"/>
      <c r="E552" s="38"/>
      <c r="F552" s="36"/>
      <c r="G552" s="39"/>
      <c r="H552" s="39"/>
      <c r="I552" s="36"/>
      <c r="J552" s="36"/>
      <c r="K552" s="36"/>
      <c r="L552" s="36"/>
    </row>
    <row r="553" spans="1:12" x14ac:dyDescent="0.25">
      <c r="A553" s="35" t="s">
        <v>637</v>
      </c>
      <c r="B553" s="36"/>
      <c r="C553" s="37"/>
      <c r="D553" s="36"/>
      <c r="E553" s="38"/>
      <c r="F553" s="36"/>
      <c r="G553" s="39"/>
      <c r="H553" s="39"/>
      <c r="I553" s="36"/>
      <c r="J553" s="36"/>
      <c r="K553" s="36"/>
      <c r="L553" s="36"/>
    </row>
    <row r="554" spans="1:12" x14ac:dyDescent="0.25">
      <c r="A554" s="35" t="s">
        <v>638</v>
      </c>
      <c r="B554" s="36"/>
      <c r="C554" s="37"/>
      <c r="D554" s="36"/>
      <c r="E554" s="38"/>
      <c r="F554" s="36"/>
      <c r="G554" s="39"/>
      <c r="H554" s="39"/>
      <c r="I554" s="36"/>
      <c r="J554" s="36"/>
      <c r="K554" s="36"/>
      <c r="L554" s="36"/>
    </row>
    <row r="555" spans="1:12" x14ac:dyDescent="0.25">
      <c r="A555" s="35" t="s">
        <v>639</v>
      </c>
      <c r="B555" s="36"/>
      <c r="C555" s="37"/>
      <c r="D555" s="36"/>
      <c r="E555" s="38"/>
      <c r="F555" s="36"/>
      <c r="G555" s="39"/>
      <c r="H555" s="39"/>
      <c r="I555" s="36"/>
      <c r="J555" s="36"/>
      <c r="K555" s="36"/>
      <c r="L555" s="36"/>
    </row>
    <row r="556" spans="1:12" x14ac:dyDescent="0.25">
      <c r="A556" s="35" t="s">
        <v>640</v>
      </c>
      <c r="B556" s="36"/>
      <c r="C556" s="37"/>
      <c r="D556" s="36"/>
      <c r="E556" s="38"/>
      <c r="F556" s="36"/>
      <c r="G556" s="39"/>
      <c r="H556" s="39"/>
      <c r="I556" s="36"/>
      <c r="J556" s="36"/>
      <c r="K556" s="36"/>
      <c r="L556" s="36"/>
    </row>
    <row r="557" spans="1:12" x14ac:dyDescent="0.25">
      <c r="A557" s="35" t="s">
        <v>641</v>
      </c>
      <c r="B557" s="36"/>
      <c r="C557" s="37"/>
      <c r="D557" s="36"/>
      <c r="E557" s="38"/>
      <c r="F557" s="36"/>
      <c r="G557" s="39"/>
      <c r="H557" s="39"/>
      <c r="I557" s="36"/>
      <c r="J557" s="36"/>
      <c r="K557" s="36"/>
      <c r="L557" s="36"/>
    </row>
    <row r="558" spans="1:12" x14ac:dyDescent="0.25">
      <c r="A558" s="35" t="s">
        <v>642</v>
      </c>
      <c r="B558" s="36"/>
      <c r="C558" s="37"/>
      <c r="D558" s="36"/>
      <c r="E558" s="38"/>
      <c r="F558" s="36"/>
      <c r="G558" s="39"/>
      <c r="H558" s="39"/>
      <c r="I558" s="36"/>
      <c r="J558" s="36"/>
      <c r="K558" s="36"/>
      <c r="L558" s="36"/>
    </row>
    <row r="559" spans="1:12" x14ac:dyDescent="0.25">
      <c r="A559" s="35" t="s">
        <v>643</v>
      </c>
      <c r="B559" s="36"/>
      <c r="C559" s="37"/>
      <c r="D559" s="36"/>
      <c r="E559" s="38"/>
      <c r="F559" s="36"/>
      <c r="G559" s="39"/>
      <c r="H559" s="39"/>
      <c r="I559" s="36"/>
      <c r="J559" s="36"/>
      <c r="K559" s="36"/>
      <c r="L559" s="36"/>
    </row>
    <row r="560" spans="1:12" x14ac:dyDescent="0.25">
      <c r="A560" s="35" t="s">
        <v>644</v>
      </c>
      <c r="B560" s="36"/>
      <c r="C560" s="37"/>
      <c r="D560" s="36"/>
      <c r="E560" s="38"/>
      <c r="F560" s="36"/>
      <c r="G560" s="39"/>
      <c r="H560" s="39"/>
      <c r="I560" s="36"/>
      <c r="J560" s="36"/>
      <c r="K560" s="36"/>
      <c r="L560" s="36"/>
    </row>
    <row r="561" spans="1:12" x14ac:dyDescent="0.25">
      <c r="A561" s="35" t="s">
        <v>645</v>
      </c>
      <c r="B561" s="36"/>
      <c r="C561" s="37"/>
      <c r="D561" s="36"/>
      <c r="E561" s="38"/>
      <c r="F561" s="36"/>
      <c r="G561" s="39"/>
      <c r="H561" s="39"/>
      <c r="I561" s="36"/>
      <c r="J561" s="36"/>
      <c r="K561" s="36"/>
      <c r="L561" s="36"/>
    </row>
    <row r="562" spans="1:12" x14ac:dyDescent="0.25">
      <c r="A562" s="35" t="s">
        <v>646</v>
      </c>
      <c r="B562" s="36"/>
      <c r="C562" s="37"/>
      <c r="D562" s="36"/>
      <c r="E562" s="38"/>
      <c r="F562" s="36"/>
      <c r="G562" s="39"/>
      <c r="H562" s="39"/>
      <c r="I562" s="36"/>
      <c r="J562" s="36"/>
      <c r="K562" s="36"/>
      <c r="L562" s="36"/>
    </row>
    <row r="563" spans="1:12" x14ac:dyDescent="0.25">
      <c r="A563" s="35" t="s">
        <v>647</v>
      </c>
      <c r="B563" s="36"/>
      <c r="C563" s="37"/>
      <c r="D563" s="36"/>
      <c r="E563" s="38"/>
      <c r="F563" s="36"/>
      <c r="G563" s="39"/>
      <c r="H563" s="39"/>
      <c r="I563" s="36"/>
      <c r="J563" s="36"/>
      <c r="K563" s="36"/>
      <c r="L563" s="36"/>
    </row>
    <row r="564" spans="1:12" x14ac:dyDescent="0.25">
      <c r="A564" s="35" t="s">
        <v>648</v>
      </c>
      <c r="B564" s="36"/>
      <c r="C564" s="37"/>
      <c r="D564" s="36"/>
      <c r="E564" s="38"/>
      <c r="F564" s="36"/>
      <c r="G564" s="39"/>
      <c r="H564" s="39"/>
      <c r="I564" s="36"/>
      <c r="J564" s="36"/>
      <c r="K564" s="36"/>
      <c r="L564" s="36"/>
    </row>
    <row r="565" spans="1:12" x14ac:dyDescent="0.25">
      <c r="A565" s="35" t="s">
        <v>649</v>
      </c>
      <c r="B565" s="36"/>
      <c r="C565" s="37"/>
      <c r="D565" s="36"/>
      <c r="E565" s="38"/>
      <c r="F565" s="36"/>
      <c r="G565" s="39"/>
      <c r="H565" s="39"/>
      <c r="I565" s="36"/>
      <c r="J565" s="36"/>
      <c r="K565" s="36"/>
      <c r="L565" s="36"/>
    </row>
    <row r="566" spans="1:12" x14ac:dyDescent="0.25">
      <c r="A566" s="35" t="s">
        <v>650</v>
      </c>
      <c r="B566" s="36"/>
      <c r="C566" s="37"/>
      <c r="D566" s="36"/>
      <c r="E566" s="38"/>
      <c r="F566" s="36"/>
      <c r="G566" s="39"/>
      <c r="H566" s="39"/>
      <c r="I566" s="36"/>
      <c r="J566" s="36"/>
      <c r="K566" s="36"/>
      <c r="L566" s="36"/>
    </row>
    <row r="567" spans="1:12" x14ac:dyDescent="0.25">
      <c r="A567" s="35" t="s">
        <v>651</v>
      </c>
      <c r="B567" s="36"/>
      <c r="C567" s="37"/>
      <c r="D567" s="36"/>
      <c r="E567" s="38"/>
      <c r="F567" s="36"/>
      <c r="G567" s="39"/>
      <c r="H567" s="39"/>
      <c r="I567" s="36"/>
      <c r="J567" s="36"/>
      <c r="K567" s="36"/>
      <c r="L567" s="36"/>
    </row>
    <row r="568" spans="1:12" x14ac:dyDescent="0.25">
      <c r="A568" s="35" t="s">
        <v>652</v>
      </c>
      <c r="B568" s="36"/>
      <c r="C568" s="37"/>
      <c r="D568" s="36"/>
      <c r="E568" s="38"/>
      <c r="F568" s="36"/>
      <c r="G568" s="39"/>
      <c r="H568" s="39"/>
      <c r="I568" s="36"/>
      <c r="J568" s="36"/>
      <c r="K568" s="36"/>
      <c r="L568" s="36"/>
    </row>
    <row r="569" spans="1:12" x14ac:dyDescent="0.25">
      <c r="A569" s="35" t="s">
        <v>653</v>
      </c>
      <c r="B569" s="36"/>
      <c r="C569" s="37"/>
      <c r="D569" s="36"/>
      <c r="E569" s="38"/>
      <c r="F569" s="36"/>
      <c r="G569" s="39"/>
      <c r="H569" s="39"/>
      <c r="I569" s="36"/>
      <c r="J569" s="36"/>
      <c r="K569" s="36"/>
      <c r="L569" s="36"/>
    </row>
    <row r="570" spans="1:12" x14ac:dyDescent="0.25">
      <c r="A570" s="35" t="s">
        <v>654</v>
      </c>
      <c r="B570" s="36"/>
      <c r="C570" s="37"/>
      <c r="D570" s="36"/>
      <c r="E570" s="38"/>
      <c r="F570" s="36"/>
      <c r="G570" s="39"/>
      <c r="H570" s="39"/>
      <c r="I570" s="36"/>
      <c r="J570" s="36"/>
      <c r="K570" s="36"/>
      <c r="L570" s="36"/>
    </row>
    <row r="571" spans="1:12" x14ac:dyDescent="0.25">
      <c r="A571" s="35" t="s">
        <v>655</v>
      </c>
      <c r="B571" s="36"/>
      <c r="C571" s="37"/>
      <c r="D571" s="36"/>
      <c r="E571" s="38"/>
      <c r="F571" s="36"/>
      <c r="G571" s="39"/>
      <c r="H571" s="39"/>
      <c r="I571" s="36"/>
      <c r="J571" s="36"/>
      <c r="K571" s="36"/>
      <c r="L571" s="36"/>
    </row>
    <row r="572" spans="1:12" x14ac:dyDescent="0.25">
      <c r="A572" s="35" t="s">
        <v>656</v>
      </c>
      <c r="B572" s="36"/>
      <c r="C572" s="37"/>
      <c r="D572" s="36"/>
      <c r="E572" s="38"/>
      <c r="F572" s="36"/>
      <c r="G572" s="39"/>
      <c r="H572" s="39"/>
      <c r="I572" s="36"/>
      <c r="J572" s="36"/>
      <c r="K572" s="36"/>
      <c r="L572" s="36"/>
    </row>
    <row r="573" spans="1:12" x14ac:dyDescent="0.25">
      <c r="A573" s="35" t="s">
        <v>657</v>
      </c>
      <c r="B573" s="36"/>
      <c r="C573" s="37"/>
      <c r="D573" s="36"/>
      <c r="E573" s="38"/>
      <c r="F573" s="36"/>
      <c r="G573" s="39"/>
      <c r="H573" s="39"/>
      <c r="I573" s="36"/>
      <c r="J573" s="36"/>
      <c r="K573" s="36"/>
      <c r="L573" s="36"/>
    </row>
    <row r="574" spans="1:12" x14ac:dyDescent="0.25">
      <c r="A574" s="35" t="s">
        <v>658</v>
      </c>
      <c r="B574" s="36"/>
      <c r="C574" s="37"/>
      <c r="D574" s="36"/>
      <c r="E574" s="38"/>
      <c r="F574" s="36"/>
      <c r="G574" s="39"/>
      <c r="H574" s="39"/>
      <c r="I574" s="36"/>
      <c r="J574" s="36"/>
      <c r="K574" s="36"/>
      <c r="L574" s="36"/>
    </row>
    <row r="575" spans="1:12" x14ac:dyDescent="0.25">
      <c r="A575" s="35" t="s">
        <v>659</v>
      </c>
      <c r="B575" s="36"/>
      <c r="C575" s="37"/>
      <c r="D575" s="36"/>
      <c r="E575" s="38"/>
      <c r="F575" s="36"/>
      <c r="G575" s="39"/>
      <c r="H575" s="39"/>
      <c r="I575" s="36"/>
      <c r="J575" s="36"/>
      <c r="K575" s="36"/>
      <c r="L575" s="36"/>
    </row>
    <row r="576" spans="1:12" x14ac:dyDescent="0.25">
      <c r="A576" s="35" t="s">
        <v>660</v>
      </c>
      <c r="B576" s="36"/>
      <c r="C576" s="37"/>
      <c r="D576" s="36"/>
      <c r="E576" s="38"/>
      <c r="F576" s="36"/>
      <c r="G576" s="39"/>
      <c r="H576" s="39"/>
      <c r="I576" s="36"/>
      <c r="J576" s="36"/>
      <c r="K576" s="36"/>
      <c r="L576" s="36"/>
    </row>
    <row r="577" spans="1:12" x14ac:dyDescent="0.25">
      <c r="A577" s="35" t="s">
        <v>661</v>
      </c>
      <c r="B577" s="36"/>
      <c r="C577" s="37"/>
      <c r="D577" s="36"/>
      <c r="E577" s="38"/>
      <c r="F577" s="36"/>
      <c r="G577" s="39"/>
      <c r="H577" s="39"/>
      <c r="I577" s="36"/>
      <c r="J577" s="36"/>
      <c r="K577" s="36"/>
      <c r="L577" s="36"/>
    </row>
    <row r="578" spans="1:12" x14ac:dyDescent="0.25">
      <c r="A578" s="35" t="s">
        <v>662</v>
      </c>
      <c r="B578" s="36"/>
      <c r="C578" s="37"/>
      <c r="D578" s="36"/>
      <c r="E578" s="38"/>
      <c r="F578" s="36"/>
      <c r="G578" s="39"/>
      <c r="H578" s="39"/>
      <c r="I578" s="36"/>
      <c r="J578" s="36"/>
      <c r="K578" s="36"/>
      <c r="L578" s="36"/>
    </row>
    <row r="579" spans="1:12" x14ac:dyDescent="0.25">
      <c r="A579" s="35" t="s">
        <v>663</v>
      </c>
      <c r="B579" s="36"/>
      <c r="C579" s="37"/>
      <c r="D579" s="36"/>
      <c r="E579" s="38"/>
      <c r="F579" s="36"/>
      <c r="G579" s="39"/>
      <c r="H579" s="39"/>
      <c r="I579" s="36"/>
      <c r="J579" s="36"/>
      <c r="K579" s="36"/>
      <c r="L579" s="36"/>
    </row>
    <row r="580" spans="1:12" x14ac:dyDescent="0.25">
      <c r="A580" s="35" t="s">
        <v>664</v>
      </c>
      <c r="B580" s="36"/>
      <c r="C580" s="37"/>
      <c r="D580" s="36"/>
      <c r="E580" s="38"/>
      <c r="F580" s="36"/>
      <c r="G580" s="39"/>
      <c r="H580" s="39"/>
      <c r="I580" s="36"/>
      <c r="J580" s="36"/>
      <c r="K580" s="36"/>
      <c r="L580" s="36"/>
    </row>
    <row r="581" spans="1:12" x14ac:dyDescent="0.25">
      <c r="A581" s="35" t="s">
        <v>665</v>
      </c>
      <c r="B581" s="36"/>
      <c r="C581" s="37"/>
      <c r="D581" s="36"/>
      <c r="E581" s="38"/>
      <c r="F581" s="36"/>
      <c r="G581" s="39"/>
      <c r="H581" s="39"/>
      <c r="I581" s="36"/>
      <c r="J581" s="36"/>
      <c r="K581" s="36"/>
      <c r="L581" s="36"/>
    </row>
    <row r="582" spans="1:12" x14ac:dyDescent="0.25">
      <c r="A582" s="35" t="s">
        <v>666</v>
      </c>
      <c r="B582" s="36"/>
      <c r="C582" s="37"/>
      <c r="D582" s="36"/>
      <c r="E582" s="38"/>
      <c r="F582" s="36"/>
      <c r="G582" s="39"/>
      <c r="H582" s="39"/>
      <c r="I582" s="36"/>
      <c r="J582" s="36"/>
      <c r="K582" s="36"/>
      <c r="L582" s="36"/>
    </row>
    <row r="583" spans="1:12" x14ac:dyDescent="0.25">
      <c r="A583" s="35" t="s">
        <v>667</v>
      </c>
      <c r="B583" s="36"/>
      <c r="C583" s="37"/>
      <c r="D583" s="36"/>
      <c r="E583" s="38"/>
      <c r="F583" s="36"/>
      <c r="G583" s="39"/>
      <c r="H583" s="39"/>
      <c r="I583" s="36"/>
      <c r="J583" s="36"/>
      <c r="K583" s="36"/>
      <c r="L583" s="36"/>
    </row>
    <row r="584" spans="1:12" x14ac:dyDescent="0.25">
      <c r="A584" s="35" t="s">
        <v>668</v>
      </c>
      <c r="B584" s="36"/>
      <c r="C584" s="37"/>
      <c r="D584" s="36"/>
      <c r="E584" s="38"/>
      <c r="F584" s="36"/>
      <c r="G584" s="39"/>
      <c r="H584" s="39"/>
      <c r="I584" s="36"/>
      <c r="J584" s="36"/>
      <c r="K584" s="36"/>
      <c r="L584" s="36"/>
    </row>
    <row r="585" spans="1:12" x14ac:dyDescent="0.25">
      <c r="A585" s="35" t="s">
        <v>669</v>
      </c>
      <c r="B585" s="36"/>
      <c r="C585" s="37"/>
      <c r="D585" s="36"/>
      <c r="E585" s="38"/>
      <c r="F585" s="36"/>
      <c r="G585" s="39"/>
      <c r="H585" s="39"/>
      <c r="I585" s="36"/>
      <c r="J585" s="36"/>
      <c r="K585" s="36"/>
      <c r="L585" s="36"/>
    </row>
    <row r="586" spans="1:12" x14ac:dyDescent="0.25">
      <c r="A586" s="35" t="s">
        <v>670</v>
      </c>
      <c r="B586" s="36"/>
      <c r="C586" s="37"/>
      <c r="D586" s="36"/>
      <c r="E586" s="38"/>
      <c r="F586" s="36"/>
      <c r="G586" s="39"/>
      <c r="H586" s="39"/>
      <c r="I586" s="36"/>
      <c r="J586" s="36"/>
      <c r="K586" s="36"/>
      <c r="L586" s="36"/>
    </row>
    <row r="587" spans="1:12" x14ac:dyDescent="0.25">
      <c r="A587" s="35" t="s">
        <v>671</v>
      </c>
      <c r="B587" s="36"/>
      <c r="C587" s="37"/>
      <c r="D587" s="36"/>
      <c r="E587" s="38"/>
      <c r="F587" s="36"/>
      <c r="G587" s="39"/>
      <c r="H587" s="39"/>
      <c r="I587" s="36"/>
      <c r="J587" s="36"/>
      <c r="K587" s="36"/>
      <c r="L587" s="36"/>
    </row>
    <row r="588" spans="1:12" x14ac:dyDescent="0.25">
      <c r="A588" s="35" t="s">
        <v>672</v>
      </c>
      <c r="B588" s="36"/>
      <c r="C588" s="37"/>
      <c r="D588" s="36"/>
      <c r="E588" s="38"/>
      <c r="F588" s="36"/>
      <c r="G588" s="39"/>
      <c r="H588" s="39"/>
      <c r="I588" s="36"/>
      <c r="J588" s="36"/>
      <c r="K588" s="36"/>
      <c r="L588" s="36"/>
    </row>
    <row r="589" spans="1:12" x14ac:dyDescent="0.25">
      <c r="A589" s="35" t="s">
        <v>673</v>
      </c>
      <c r="B589" s="36"/>
      <c r="C589" s="37"/>
      <c r="D589" s="36"/>
      <c r="E589" s="38"/>
      <c r="F589" s="36"/>
      <c r="G589" s="39"/>
      <c r="H589" s="39"/>
      <c r="I589" s="36"/>
      <c r="J589" s="36"/>
      <c r="K589" s="36"/>
      <c r="L589" s="36"/>
    </row>
    <row r="590" spans="1:12" x14ac:dyDescent="0.25">
      <c r="A590" s="35" t="s">
        <v>674</v>
      </c>
      <c r="B590" s="36"/>
      <c r="C590" s="37"/>
      <c r="D590" s="36"/>
      <c r="E590" s="38"/>
      <c r="F590" s="36"/>
      <c r="G590" s="39"/>
      <c r="H590" s="39"/>
      <c r="I590" s="36"/>
      <c r="J590" s="36"/>
      <c r="K590" s="36"/>
      <c r="L590" s="36"/>
    </row>
    <row r="591" spans="1:12" x14ac:dyDescent="0.25">
      <c r="A591" s="35" t="s">
        <v>675</v>
      </c>
      <c r="B591" s="36"/>
      <c r="C591" s="37"/>
      <c r="D591" s="36"/>
      <c r="E591" s="38"/>
      <c r="F591" s="36"/>
      <c r="G591" s="39"/>
      <c r="H591" s="39"/>
      <c r="I591" s="36"/>
      <c r="J591" s="36"/>
      <c r="K591" s="36"/>
      <c r="L591" s="36"/>
    </row>
    <row r="592" spans="1:12" x14ac:dyDescent="0.25">
      <c r="A592" s="35" t="s">
        <v>676</v>
      </c>
      <c r="B592" s="36"/>
      <c r="C592" s="37"/>
      <c r="D592" s="36"/>
      <c r="E592" s="38"/>
      <c r="F592" s="36"/>
      <c r="G592" s="39"/>
      <c r="H592" s="39"/>
      <c r="I592" s="36"/>
      <c r="J592" s="36"/>
      <c r="K592" s="36"/>
      <c r="L592" s="36"/>
    </row>
    <row r="593" spans="1:12" x14ac:dyDescent="0.25">
      <c r="A593" s="35" t="s">
        <v>677</v>
      </c>
      <c r="B593" s="36"/>
      <c r="C593" s="37"/>
      <c r="D593" s="36"/>
      <c r="E593" s="38"/>
      <c r="F593" s="36"/>
      <c r="G593" s="39"/>
      <c r="H593" s="39"/>
      <c r="I593" s="36"/>
      <c r="J593" s="36"/>
      <c r="K593" s="36"/>
      <c r="L593" s="36"/>
    </row>
    <row r="594" spans="1:12" x14ac:dyDescent="0.25">
      <c r="A594" s="35" t="s">
        <v>678</v>
      </c>
      <c r="B594" s="36"/>
      <c r="C594" s="37"/>
      <c r="D594" s="36"/>
      <c r="E594" s="38"/>
      <c r="F594" s="36"/>
      <c r="G594" s="39"/>
      <c r="H594" s="39"/>
      <c r="I594" s="36"/>
      <c r="J594" s="36"/>
      <c r="K594" s="36"/>
      <c r="L594" s="36"/>
    </row>
    <row r="595" spans="1:12" x14ac:dyDescent="0.25">
      <c r="A595" s="35" t="s">
        <v>679</v>
      </c>
      <c r="B595" s="36"/>
      <c r="C595" s="37"/>
      <c r="D595" s="36"/>
      <c r="E595" s="38"/>
      <c r="F595" s="36"/>
      <c r="G595" s="39"/>
      <c r="H595" s="39"/>
      <c r="I595" s="36"/>
      <c r="J595" s="36"/>
      <c r="K595" s="36"/>
      <c r="L595" s="36"/>
    </row>
    <row r="596" spans="1:12" x14ac:dyDescent="0.25">
      <c r="A596" s="35" t="s">
        <v>680</v>
      </c>
      <c r="B596" s="36"/>
      <c r="C596" s="37"/>
      <c r="D596" s="36"/>
      <c r="E596" s="38"/>
      <c r="F596" s="36"/>
      <c r="G596" s="39"/>
      <c r="H596" s="39"/>
      <c r="I596" s="36"/>
      <c r="J596" s="36"/>
      <c r="K596" s="36"/>
      <c r="L596" s="36"/>
    </row>
    <row r="597" spans="1:12" x14ac:dyDescent="0.25">
      <c r="A597" s="35" t="s">
        <v>681</v>
      </c>
      <c r="B597" s="36"/>
      <c r="C597" s="37"/>
      <c r="D597" s="36"/>
      <c r="E597" s="38"/>
      <c r="F597" s="36"/>
      <c r="G597" s="39"/>
      <c r="H597" s="39"/>
      <c r="I597" s="36"/>
      <c r="J597" s="36"/>
      <c r="K597" s="36"/>
      <c r="L597" s="36"/>
    </row>
    <row r="598" spans="1:12" x14ac:dyDescent="0.25">
      <c r="A598" s="35" t="s">
        <v>682</v>
      </c>
      <c r="B598" s="36"/>
      <c r="C598" s="37"/>
      <c r="D598" s="36"/>
      <c r="E598" s="38"/>
      <c r="F598" s="36"/>
      <c r="G598" s="39"/>
      <c r="H598" s="39"/>
      <c r="I598" s="36"/>
      <c r="J598" s="36"/>
      <c r="K598" s="36"/>
      <c r="L598" s="36"/>
    </row>
    <row r="599" spans="1:12" x14ac:dyDescent="0.25">
      <c r="A599" s="35" t="s">
        <v>683</v>
      </c>
      <c r="B599" s="36"/>
      <c r="C599" s="37"/>
      <c r="D599" s="36"/>
      <c r="E599" s="38"/>
      <c r="F599" s="36"/>
      <c r="G599" s="39"/>
      <c r="H599" s="39"/>
      <c r="I599" s="36"/>
      <c r="J599" s="36"/>
      <c r="K599" s="36"/>
      <c r="L599" s="36"/>
    </row>
    <row r="600" spans="1:12" x14ac:dyDescent="0.25">
      <c r="A600" s="35" t="s">
        <v>684</v>
      </c>
      <c r="B600" s="36"/>
      <c r="C600" s="37"/>
      <c r="D600" s="36"/>
      <c r="E600" s="38"/>
      <c r="F600" s="36"/>
      <c r="G600" s="39"/>
      <c r="H600" s="39"/>
      <c r="I600" s="36"/>
      <c r="J600" s="36"/>
      <c r="K600" s="36"/>
      <c r="L600" s="36"/>
    </row>
    <row r="601" spans="1:12" x14ac:dyDescent="0.25">
      <c r="A601" s="35" t="s">
        <v>685</v>
      </c>
      <c r="B601" s="36"/>
      <c r="C601" s="37"/>
      <c r="D601" s="36"/>
      <c r="E601" s="38"/>
      <c r="F601" s="36"/>
      <c r="G601" s="39"/>
      <c r="H601" s="39"/>
      <c r="I601" s="36"/>
      <c r="J601" s="36"/>
      <c r="K601" s="36"/>
      <c r="L601" s="36"/>
    </row>
    <row r="602" spans="1:12" x14ac:dyDescent="0.25">
      <c r="A602" s="35" t="s">
        <v>686</v>
      </c>
      <c r="B602" s="36"/>
      <c r="C602" s="37"/>
      <c r="D602" s="36"/>
      <c r="E602" s="38"/>
      <c r="F602" s="36"/>
      <c r="G602" s="39"/>
      <c r="H602" s="39"/>
      <c r="I602" s="36"/>
      <c r="J602" s="36"/>
      <c r="K602" s="36"/>
      <c r="L602" s="36"/>
    </row>
    <row r="603" spans="1:12" x14ac:dyDescent="0.25">
      <c r="A603" s="35" t="s">
        <v>687</v>
      </c>
      <c r="B603" s="36"/>
      <c r="C603" s="37"/>
      <c r="D603" s="36"/>
      <c r="E603" s="38"/>
      <c r="F603" s="36"/>
      <c r="G603" s="39"/>
      <c r="H603" s="39"/>
      <c r="I603" s="36"/>
      <c r="J603" s="36"/>
      <c r="K603" s="36"/>
      <c r="L603" s="36"/>
    </row>
    <row r="604" spans="1:12" x14ac:dyDescent="0.25">
      <c r="A604" s="35" t="s">
        <v>688</v>
      </c>
      <c r="B604" s="36"/>
      <c r="C604" s="37"/>
      <c r="D604" s="36"/>
      <c r="E604" s="38"/>
      <c r="F604" s="36"/>
      <c r="G604" s="39"/>
      <c r="H604" s="39"/>
      <c r="I604" s="36"/>
      <c r="J604" s="36"/>
      <c r="K604" s="36"/>
      <c r="L604" s="36"/>
    </row>
    <row r="605" spans="1:12" x14ac:dyDescent="0.25">
      <c r="A605" s="35" t="s">
        <v>689</v>
      </c>
      <c r="B605" s="36"/>
      <c r="C605" s="37"/>
      <c r="D605" s="36"/>
      <c r="E605" s="38"/>
      <c r="F605" s="36"/>
      <c r="G605" s="39"/>
      <c r="H605" s="39"/>
      <c r="I605" s="36"/>
      <c r="J605" s="36"/>
      <c r="K605" s="36"/>
      <c r="L605" s="36"/>
    </row>
    <row r="606" spans="1:12" x14ac:dyDescent="0.25">
      <c r="A606" s="35" t="s">
        <v>690</v>
      </c>
      <c r="B606" s="36"/>
      <c r="C606" s="37"/>
      <c r="D606" s="36"/>
      <c r="E606" s="38"/>
      <c r="F606" s="36"/>
      <c r="G606" s="39"/>
      <c r="H606" s="39"/>
      <c r="I606" s="36"/>
      <c r="J606" s="36"/>
      <c r="K606" s="36"/>
      <c r="L606" s="36"/>
    </row>
    <row r="607" spans="1:12" x14ac:dyDescent="0.25">
      <c r="A607" s="35" t="s">
        <v>691</v>
      </c>
      <c r="B607" s="36"/>
      <c r="C607" s="37"/>
      <c r="D607" s="36"/>
      <c r="E607" s="38"/>
      <c r="F607" s="36"/>
      <c r="G607" s="39"/>
      <c r="H607" s="39"/>
      <c r="I607" s="36"/>
      <c r="J607" s="36"/>
      <c r="K607" s="36"/>
      <c r="L607" s="36"/>
    </row>
    <row r="608" spans="1:12" x14ac:dyDescent="0.25">
      <c r="A608" s="35" t="s">
        <v>692</v>
      </c>
      <c r="B608" s="36"/>
      <c r="C608" s="37"/>
      <c r="D608" s="36"/>
      <c r="E608" s="38"/>
      <c r="F608" s="36"/>
      <c r="G608" s="39"/>
      <c r="H608" s="39"/>
      <c r="I608" s="36"/>
      <c r="J608" s="36"/>
      <c r="K608" s="36"/>
      <c r="L608" s="36"/>
    </row>
    <row r="609" spans="1:12" x14ac:dyDescent="0.25">
      <c r="A609" s="35" t="s">
        <v>693</v>
      </c>
      <c r="B609" s="36"/>
      <c r="C609" s="37"/>
      <c r="D609" s="36"/>
      <c r="E609" s="38"/>
      <c r="F609" s="36"/>
      <c r="G609" s="39"/>
      <c r="H609" s="39"/>
      <c r="I609" s="36"/>
      <c r="J609" s="36"/>
      <c r="K609" s="36"/>
      <c r="L609" s="36"/>
    </row>
    <row r="610" spans="1:12" x14ac:dyDescent="0.25">
      <c r="A610" s="35" t="s">
        <v>694</v>
      </c>
      <c r="B610" s="36"/>
      <c r="C610" s="37"/>
      <c r="D610" s="36"/>
      <c r="E610" s="38"/>
      <c r="F610" s="36"/>
      <c r="G610" s="39"/>
      <c r="H610" s="39"/>
      <c r="I610" s="36"/>
      <c r="J610" s="36"/>
      <c r="K610" s="36"/>
      <c r="L610" s="36"/>
    </row>
    <row r="611" spans="1:12" x14ac:dyDescent="0.25">
      <c r="A611" s="35" t="s">
        <v>695</v>
      </c>
      <c r="B611" s="36"/>
      <c r="C611" s="37"/>
      <c r="D611" s="36"/>
      <c r="E611" s="38"/>
      <c r="F611" s="36"/>
      <c r="G611" s="39"/>
      <c r="H611" s="39"/>
      <c r="I611" s="36"/>
      <c r="J611" s="36"/>
      <c r="K611" s="36"/>
      <c r="L611" s="36"/>
    </row>
    <row r="612" spans="1:12" x14ac:dyDescent="0.25">
      <c r="A612" s="35" t="s">
        <v>696</v>
      </c>
      <c r="B612" s="36"/>
      <c r="C612" s="37"/>
      <c r="D612" s="36"/>
      <c r="E612" s="38"/>
      <c r="F612" s="36"/>
      <c r="G612" s="39"/>
      <c r="H612" s="39"/>
      <c r="I612" s="36"/>
      <c r="J612" s="36"/>
      <c r="K612" s="36"/>
      <c r="L612" s="36"/>
    </row>
    <row r="613" spans="1:12" x14ac:dyDescent="0.25">
      <c r="A613" s="35" t="s">
        <v>697</v>
      </c>
      <c r="B613" s="36"/>
      <c r="C613" s="37"/>
      <c r="D613" s="36"/>
      <c r="E613" s="38"/>
      <c r="F613" s="36"/>
      <c r="G613" s="39"/>
      <c r="H613" s="39"/>
      <c r="I613" s="36"/>
      <c r="J613" s="36"/>
      <c r="K613" s="36"/>
      <c r="L613" s="36"/>
    </row>
    <row r="614" spans="1:12" x14ac:dyDescent="0.25">
      <c r="A614" s="35" t="s">
        <v>698</v>
      </c>
      <c r="B614" s="36"/>
      <c r="C614" s="37"/>
      <c r="D614" s="36"/>
      <c r="E614" s="38"/>
      <c r="F614" s="36"/>
      <c r="G614" s="39"/>
      <c r="H614" s="39"/>
      <c r="I614" s="36"/>
      <c r="J614" s="36"/>
      <c r="K614" s="36"/>
      <c r="L614" s="36"/>
    </row>
    <row r="615" spans="1:12" x14ac:dyDescent="0.25">
      <c r="A615" s="35" t="s">
        <v>699</v>
      </c>
      <c r="B615" s="36"/>
      <c r="C615" s="37"/>
      <c r="D615" s="36"/>
      <c r="E615" s="38"/>
      <c r="F615" s="36"/>
      <c r="G615" s="39"/>
      <c r="H615" s="39"/>
      <c r="I615" s="36"/>
      <c r="J615" s="36"/>
      <c r="K615" s="36"/>
      <c r="L615" s="36"/>
    </row>
    <row r="616" spans="1:12" x14ac:dyDescent="0.25">
      <c r="A616" s="35" t="s">
        <v>700</v>
      </c>
      <c r="B616" s="36"/>
      <c r="C616" s="37"/>
      <c r="D616" s="36"/>
      <c r="E616" s="38"/>
      <c r="F616" s="36"/>
      <c r="G616" s="39"/>
      <c r="H616" s="39"/>
      <c r="I616" s="36"/>
      <c r="J616" s="36"/>
      <c r="K616" s="36"/>
      <c r="L616" s="36"/>
    </row>
    <row r="617" spans="1:12" x14ac:dyDescent="0.25">
      <c r="A617" s="35" t="s">
        <v>701</v>
      </c>
      <c r="B617" s="36"/>
      <c r="C617" s="37"/>
      <c r="D617" s="36"/>
      <c r="E617" s="38"/>
      <c r="F617" s="36"/>
      <c r="G617" s="39"/>
      <c r="H617" s="39"/>
      <c r="I617" s="36"/>
      <c r="J617" s="36"/>
      <c r="K617" s="36"/>
      <c r="L617" s="36"/>
    </row>
    <row r="618" spans="1:12" x14ac:dyDescent="0.25">
      <c r="A618" s="35" t="s">
        <v>702</v>
      </c>
      <c r="B618" s="36"/>
      <c r="C618" s="37"/>
      <c r="D618" s="36"/>
      <c r="E618" s="38"/>
      <c r="F618" s="36"/>
      <c r="G618" s="39"/>
      <c r="H618" s="39"/>
      <c r="I618" s="36"/>
      <c r="J618" s="36"/>
      <c r="K618" s="36"/>
      <c r="L618" s="36"/>
    </row>
    <row r="619" spans="1:12" x14ac:dyDescent="0.25">
      <c r="A619" s="35" t="s">
        <v>703</v>
      </c>
      <c r="B619" s="36"/>
      <c r="C619" s="37"/>
      <c r="D619" s="36"/>
      <c r="E619" s="38"/>
      <c r="F619" s="36"/>
      <c r="G619" s="39"/>
      <c r="H619" s="39"/>
      <c r="I619" s="36"/>
      <c r="J619" s="36"/>
      <c r="K619" s="36"/>
      <c r="L619" s="36"/>
    </row>
    <row r="620" spans="1:12" x14ac:dyDescent="0.25">
      <c r="A620" s="35" t="s">
        <v>704</v>
      </c>
      <c r="B620" s="36"/>
      <c r="C620" s="37"/>
      <c r="D620" s="36"/>
      <c r="E620" s="38"/>
      <c r="F620" s="36"/>
      <c r="G620" s="39"/>
      <c r="H620" s="39"/>
      <c r="I620" s="36"/>
      <c r="J620" s="36"/>
      <c r="K620" s="36"/>
      <c r="L620" s="36"/>
    </row>
    <row r="621" spans="1:12" x14ac:dyDescent="0.25">
      <c r="A621" s="35" t="s">
        <v>705</v>
      </c>
      <c r="B621" s="36"/>
      <c r="C621" s="37"/>
      <c r="D621" s="36"/>
      <c r="E621" s="38"/>
      <c r="F621" s="36"/>
      <c r="G621" s="39"/>
      <c r="H621" s="39"/>
      <c r="I621" s="36"/>
      <c r="J621" s="36"/>
      <c r="K621" s="36"/>
      <c r="L621" s="36"/>
    </row>
    <row r="622" spans="1:12" x14ac:dyDescent="0.25">
      <c r="A622" s="35" t="s">
        <v>706</v>
      </c>
      <c r="B622" s="36"/>
      <c r="C622" s="37"/>
      <c r="D622" s="36"/>
      <c r="E622" s="38"/>
      <c r="F622" s="36"/>
      <c r="G622" s="39"/>
      <c r="H622" s="39"/>
      <c r="I622" s="36"/>
      <c r="J622" s="36"/>
      <c r="K622" s="36"/>
      <c r="L622" s="36"/>
    </row>
    <row r="623" spans="1:12" x14ac:dyDescent="0.25">
      <c r="A623" s="35" t="s">
        <v>707</v>
      </c>
      <c r="B623" s="36"/>
      <c r="C623" s="37"/>
      <c r="D623" s="36"/>
      <c r="E623" s="38"/>
      <c r="F623" s="36"/>
      <c r="G623" s="39"/>
      <c r="H623" s="39"/>
      <c r="I623" s="36"/>
      <c r="J623" s="36"/>
      <c r="K623" s="36"/>
      <c r="L623" s="36"/>
    </row>
    <row r="624" spans="1:12" x14ac:dyDescent="0.25">
      <c r="A624" s="35" t="s">
        <v>708</v>
      </c>
      <c r="B624" s="36"/>
      <c r="C624" s="37"/>
      <c r="D624" s="36"/>
      <c r="E624" s="38"/>
      <c r="F624" s="36"/>
      <c r="G624" s="39"/>
      <c r="H624" s="39"/>
      <c r="I624" s="36"/>
      <c r="J624" s="36"/>
      <c r="K624" s="36"/>
      <c r="L624" s="36"/>
    </row>
    <row r="625" spans="1:12" x14ac:dyDescent="0.25">
      <c r="A625" s="35" t="s">
        <v>709</v>
      </c>
      <c r="B625" s="36"/>
      <c r="C625" s="37"/>
      <c r="D625" s="36"/>
      <c r="E625" s="38"/>
      <c r="F625" s="36"/>
      <c r="G625" s="39"/>
      <c r="H625" s="39"/>
      <c r="I625" s="36"/>
      <c r="J625" s="36"/>
      <c r="K625" s="36"/>
      <c r="L625" s="36"/>
    </row>
    <row r="626" spans="1:12" x14ac:dyDescent="0.25">
      <c r="A626" s="35" t="s">
        <v>710</v>
      </c>
      <c r="B626" s="36"/>
      <c r="C626" s="37"/>
      <c r="D626" s="36"/>
      <c r="E626" s="38"/>
      <c r="F626" s="36"/>
      <c r="G626" s="39"/>
      <c r="H626" s="39"/>
      <c r="I626" s="36"/>
      <c r="J626" s="36"/>
      <c r="K626" s="36"/>
      <c r="L626" s="36"/>
    </row>
    <row r="627" spans="1:12" x14ac:dyDescent="0.25">
      <c r="A627" s="35" t="s">
        <v>711</v>
      </c>
      <c r="B627" s="36"/>
      <c r="C627" s="37"/>
      <c r="D627" s="36"/>
      <c r="E627" s="38"/>
      <c r="F627" s="36"/>
      <c r="G627" s="39"/>
      <c r="H627" s="39"/>
      <c r="I627" s="36"/>
      <c r="J627" s="36"/>
      <c r="K627" s="36"/>
      <c r="L627" s="36"/>
    </row>
    <row r="628" spans="1:12" x14ac:dyDescent="0.25">
      <c r="A628" s="35" t="s">
        <v>712</v>
      </c>
      <c r="B628" s="36"/>
      <c r="C628" s="37"/>
      <c r="D628" s="36"/>
      <c r="E628" s="38"/>
      <c r="F628" s="36"/>
      <c r="G628" s="39"/>
      <c r="H628" s="39"/>
      <c r="I628" s="36"/>
      <c r="J628" s="36"/>
      <c r="K628" s="36"/>
      <c r="L628" s="36"/>
    </row>
    <row r="629" spans="1:12" x14ac:dyDescent="0.25">
      <c r="A629" s="35" t="s">
        <v>713</v>
      </c>
      <c r="B629" s="36"/>
      <c r="C629" s="37"/>
      <c r="D629" s="36"/>
      <c r="E629" s="38"/>
      <c r="F629" s="36"/>
      <c r="G629" s="39"/>
      <c r="H629" s="39"/>
      <c r="I629" s="36"/>
      <c r="J629" s="36"/>
      <c r="K629" s="36"/>
      <c r="L629" s="36"/>
    </row>
    <row r="630" spans="1:12" x14ac:dyDescent="0.25">
      <c r="A630" s="35" t="s">
        <v>714</v>
      </c>
      <c r="B630" s="36"/>
      <c r="C630" s="37"/>
      <c r="D630" s="36"/>
      <c r="E630" s="38"/>
      <c r="F630" s="36"/>
      <c r="G630" s="39"/>
      <c r="H630" s="39"/>
      <c r="I630" s="36"/>
      <c r="J630" s="36"/>
      <c r="K630" s="36"/>
      <c r="L630" s="36"/>
    </row>
    <row r="631" spans="1:12" x14ac:dyDescent="0.25">
      <c r="A631" s="35" t="s">
        <v>715</v>
      </c>
      <c r="B631" s="36"/>
      <c r="C631" s="37"/>
      <c r="D631" s="36"/>
      <c r="E631" s="38"/>
      <c r="F631" s="36"/>
      <c r="G631" s="39"/>
      <c r="H631" s="39"/>
      <c r="I631" s="36"/>
      <c r="J631" s="36"/>
      <c r="K631" s="36"/>
      <c r="L631" s="36"/>
    </row>
    <row r="632" spans="1:12" x14ac:dyDescent="0.25">
      <c r="A632" s="35" t="s">
        <v>716</v>
      </c>
      <c r="B632" s="36"/>
      <c r="C632" s="37"/>
      <c r="D632" s="36"/>
      <c r="E632" s="38"/>
      <c r="F632" s="36"/>
      <c r="G632" s="39"/>
      <c r="H632" s="39"/>
      <c r="I632" s="36"/>
      <c r="J632" s="36"/>
      <c r="K632" s="36"/>
      <c r="L632" s="36"/>
    </row>
    <row r="633" spans="1:12" x14ac:dyDescent="0.25">
      <c r="A633" s="35" t="s">
        <v>717</v>
      </c>
      <c r="B633" s="36"/>
      <c r="C633" s="37"/>
      <c r="D633" s="36"/>
      <c r="E633" s="38"/>
      <c r="F633" s="36"/>
      <c r="G633" s="39"/>
      <c r="H633" s="39"/>
      <c r="I633" s="36"/>
      <c r="J633" s="36"/>
      <c r="K633" s="36"/>
      <c r="L633" s="36"/>
    </row>
    <row r="634" spans="1:12" x14ac:dyDescent="0.25">
      <c r="A634" s="35" t="s">
        <v>718</v>
      </c>
      <c r="B634" s="36"/>
      <c r="C634" s="37"/>
      <c r="D634" s="36"/>
      <c r="E634" s="38"/>
      <c r="F634" s="36"/>
      <c r="G634" s="39"/>
      <c r="H634" s="39"/>
      <c r="I634" s="36"/>
      <c r="J634" s="36"/>
      <c r="K634" s="36"/>
      <c r="L634" s="36"/>
    </row>
    <row r="635" spans="1:12" x14ac:dyDescent="0.25">
      <c r="A635" s="35" t="s">
        <v>719</v>
      </c>
      <c r="B635" s="36"/>
      <c r="C635" s="37"/>
      <c r="D635" s="36"/>
      <c r="E635" s="38"/>
      <c r="F635" s="36"/>
      <c r="G635" s="39"/>
      <c r="H635" s="39"/>
      <c r="I635" s="36"/>
      <c r="J635" s="36"/>
      <c r="K635" s="36"/>
      <c r="L635" s="36"/>
    </row>
    <row r="636" spans="1:12" x14ac:dyDescent="0.25">
      <c r="A636" s="35" t="s">
        <v>720</v>
      </c>
      <c r="B636" s="36"/>
      <c r="C636" s="37"/>
      <c r="D636" s="36"/>
      <c r="E636" s="38"/>
      <c r="F636" s="36"/>
      <c r="G636" s="39"/>
      <c r="H636" s="39"/>
      <c r="I636" s="36"/>
      <c r="J636" s="36"/>
      <c r="K636" s="36"/>
      <c r="L636" s="36"/>
    </row>
    <row r="637" spans="1:12" x14ac:dyDescent="0.25">
      <c r="A637" s="35" t="s">
        <v>721</v>
      </c>
      <c r="B637" s="36"/>
      <c r="C637" s="37"/>
      <c r="D637" s="36"/>
      <c r="E637" s="38"/>
      <c r="F637" s="36"/>
      <c r="G637" s="39"/>
      <c r="H637" s="39"/>
      <c r="I637" s="36"/>
      <c r="J637" s="36"/>
      <c r="K637" s="36"/>
      <c r="L637" s="36"/>
    </row>
    <row r="638" spans="1:12" x14ac:dyDescent="0.25">
      <c r="A638" s="35" t="s">
        <v>722</v>
      </c>
      <c r="B638" s="36"/>
      <c r="C638" s="37"/>
      <c r="D638" s="36"/>
      <c r="E638" s="38"/>
      <c r="F638" s="36"/>
      <c r="G638" s="39"/>
      <c r="H638" s="39"/>
      <c r="I638" s="36"/>
      <c r="J638" s="36"/>
      <c r="K638" s="36"/>
      <c r="L638" s="36"/>
    </row>
    <row r="639" spans="1:12" x14ac:dyDescent="0.25">
      <c r="A639" s="35" t="s">
        <v>723</v>
      </c>
      <c r="B639" s="36"/>
      <c r="C639" s="37"/>
      <c r="D639" s="36"/>
      <c r="E639" s="38"/>
      <c r="F639" s="36"/>
      <c r="G639" s="39"/>
      <c r="H639" s="39"/>
      <c r="I639" s="36"/>
      <c r="J639" s="36"/>
      <c r="K639" s="36"/>
      <c r="L639" s="36"/>
    </row>
    <row r="640" spans="1:12" x14ac:dyDescent="0.25">
      <c r="A640" s="35" t="s">
        <v>724</v>
      </c>
      <c r="B640" s="36"/>
      <c r="C640" s="37"/>
      <c r="D640" s="36"/>
      <c r="E640" s="38"/>
      <c r="F640" s="36"/>
      <c r="G640" s="39"/>
      <c r="H640" s="39"/>
      <c r="I640" s="36"/>
      <c r="J640" s="36"/>
      <c r="K640" s="36"/>
      <c r="L640" s="36"/>
    </row>
    <row r="641" spans="1:12" x14ac:dyDescent="0.25">
      <c r="A641" s="35" t="s">
        <v>725</v>
      </c>
      <c r="B641" s="36"/>
      <c r="C641" s="37"/>
      <c r="D641" s="36"/>
      <c r="E641" s="38"/>
      <c r="F641" s="36"/>
      <c r="G641" s="39"/>
      <c r="H641" s="39"/>
      <c r="I641" s="36"/>
      <c r="J641" s="36"/>
      <c r="K641" s="36"/>
      <c r="L641" s="36"/>
    </row>
    <row r="642" spans="1:12" x14ac:dyDescent="0.25">
      <c r="A642" s="35" t="s">
        <v>726</v>
      </c>
      <c r="B642" s="36"/>
      <c r="C642" s="37"/>
      <c r="D642" s="36"/>
      <c r="E642" s="38"/>
      <c r="F642" s="36"/>
      <c r="G642" s="39"/>
      <c r="H642" s="39"/>
      <c r="I642" s="36"/>
      <c r="J642" s="36"/>
      <c r="K642" s="36"/>
      <c r="L642" s="36"/>
    </row>
    <row r="643" spans="1:12" x14ac:dyDescent="0.25">
      <c r="A643" s="35" t="s">
        <v>727</v>
      </c>
      <c r="B643" s="36"/>
      <c r="C643" s="37"/>
      <c r="D643" s="36"/>
      <c r="E643" s="38"/>
      <c r="F643" s="36"/>
      <c r="G643" s="39"/>
      <c r="H643" s="39"/>
      <c r="I643" s="36"/>
      <c r="J643" s="36"/>
      <c r="K643" s="36"/>
      <c r="L643" s="36"/>
    </row>
    <row r="644" spans="1:12" x14ac:dyDescent="0.25">
      <c r="A644" s="35" t="s">
        <v>728</v>
      </c>
      <c r="B644" s="36"/>
      <c r="C644" s="37"/>
      <c r="D644" s="36"/>
      <c r="E644" s="38"/>
      <c r="F644" s="36"/>
      <c r="G644" s="39"/>
      <c r="H644" s="39"/>
      <c r="I644" s="36"/>
      <c r="J644" s="36"/>
      <c r="K644" s="36"/>
      <c r="L644" s="36"/>
    </row>
    <row r="645" spans="1:12" x14ac:dyDescent="0.25">
      <c r="A645" s="35" t="s">
        <v>729</v>
      </c>
      <c r="B645" s="36"/>
      <c r="C645" s="37"/>
      <c r="D645" s="36"/>
      <c r="E645" s="38"/>
      <c r="F645" s="36"/>
      <c r="G645" s="39"/>
      <c r="H645" s="39"/>
      <c r="I645" s="36"/>
      <c r="J645" s="36"/>
      <c r="K645" s="36"/>
      <c r="L645" s="36"/>
    </row>
    <row r="646" spans="1:12" x14ac:dyDescent="0.25">
      <c r="A646" s="35" t="s">
        <v>730</v>
      </c>
      <c r="B646" s="36"/>
      <c r="C646" s="37"/>
      <c r="D646" s="36"/>
      <c r="E646" s="38"/>
      <c r="F646" s="36"/>
      <c r="G646" s="39"/>
      <c r="H646" s="39"/>
      <c r="I646" s="36"/>
      <c r="J646" s="36"/>
      <c r="K646" s="36"/>
      <c r="L646" s="36"/>
    </row>
    <row r="647" spans="1:12" x14ac:dyDescent="0.25">
      <c r="A647" s="35" t="s">
        <v>731</v>
      </c>
      <c r="B647" s="36"/>
      <c r="C647" s="37"/>
      <c r="D647" s="36"/>
      <c r="E647" s="38"/>
      <c r="F647" s="36"/>
      <c r="G647" s="39"/>
      <c r="H647" s="39"/>
      <c r="I647" s="36"/>
      <c r="J647" s="36"/>
      <c r="K647" s="36"/>
      <c r="L647" s="36"/>
    </row>
    <row r="648" spans="1:12" x14ac:dyDescent="0.25">
      <c r="A648" s="35" t="s">
        <v>732</v>
      </c>
      <c r="B648" s="36"/>
      <c r="C648" s="37"/>
      <c r="D648" s="36"/>
      <c r="E648" s="38"/>
      <c r="F648" s="36"/>
      <c r="G648" s="39"/>
      <c r="H648" s="39"/>
      <c r="I648" s="36"/>
      <c r="J648" s="36"/>
      <c r="K648" s="36"/>
      <c r="L648" s="36"/>
    </row>
    <row r="649" spans="1:12" x14ac:dyDescent="0.25">
      <c r="A649" s="35" t="s">
        <v>733</v>
      </c>
      <c r="B649" s="36"/>
      <c r="C649" s="37"/>
      <c r="D649" s="36"/>
      <c r="E649" s="38"/>
      <c r="F649" s="36"/>
      <c r="G649" s="39"/>
      <c r="H649" s="39"/>
      <c r="I649" s="36"/>
      <c r="J649" s="36"/>
      <c r="K649" s="36"/>
      <c r="L649" s="36"/>
    </row>
    <row r="650" spans="1:12" x14ac:dyDescent="0.25">
      <c r="A650" s="35" t="s">
        <v>734</v>
      </c>
      <c r="B650" s="36"/>
      <c r="C650" s="37"/>
      <c r="D650" s="36"/>
      <c r="E650" s="38"/>
      <c r="F650" s="36"/>
      <c r="G650" s="39"/>
      <c r="H650" s="39"/>
      <c r="I650" s="36"/>
      <c r="J650" s="36"/>
      <c r="K650" s="36"/>
      <c r="L650" s="36"/>
    </row>
    <row r="651" spans="1:12" x14ac:dyDescent="0.25">
      <c r="A651" s="35" t="s">
        <v>735</v>
      </c>
      <c r="B651" s="36"/>
      <c r="C651" s="37"/>
      <c r="D651" s="36"/>
      <c r="E651" s="38"/>
      <c r="F651" s="36"/>
      <c r="G651" s="39"/>
      <c r="H651" s="39"/>
      <c r="I651" s="36"/>
      <c r="J651" s="36"/>
      <c r="K651" s="36"/>
      <c r="L651" s="36"/>
    </row>
    <row r="652" spans="1:12" x14ac:dyDescent="0.25">
      <c r="A652" s="35" t="s">
        <v>736</v>
      </c>
      <c r="B652" s="36"/>
      <c r="C652" s="37"/>
      <c r="D652" s="36"/>
      <c r="E652" s="38"/>
      <c r="F652" s="36"/>
      <c r="G652" s="39"/>
      <c r="H652" s="39"/>
      <c r="I652" s="36"/>
      <c r="J652" s="36"/>
      <c r="K652" s="36"/>
      <c r="L652" s="36"/>
    </row>
    <row r="653" spans="1:12" x14ac:dyDescent="0.25">
      <c r="A653" s="35" t="s">
        <v>737</v>
      </c>
      <c r="B653" s="36"/>
      <c r="C653" s="37"/>
      <c r="D653" s="36"/>
      <c r="E653" s="38"/>
      <c r="F653" s="36"/>
      <c r="G653" s="39"/>
      <c r="H653" s="39"/>
      <c r="I653" s="36"/>
      <c r="J653" s="36"/>
      <c r="K653" s="36"/>
      <c r="L653" s="36"/>
    </row>
    <row r="654" spans="1:12" x14ac:dyDescent="0.25">
      <c r="A654" s="35" t="s">
        <v>738</v>
      </c>
      <c r="B654" s="36"/>
      <c r="C654" s="37"/>
      <c r="D654" s="36"/>
      <c r="E654" s="38"/>
      <c r="F654" s="36"/>
      <c r="G654" s="39"/>
      <c r="H654" s="39"/>
      <c r="I654" s="36"/>
      <c r="J654" s="36"/>
      <c r="K654" s="36"/>
      <c r="L654" s="36"/>
    </row>
    <row r="655" spans="1:12" x14ac:dyDescent="0.25">
      <c r="A655" s="35" t="s">
        <v>739</v>
      </c>
      <c r="B655" s="36"/>
      <c r="C655" s="37"/>
      <c r="D655" s="36"/>
      <c r="E655" s="38"/>
      <c r="F655" s="36"/>
      <c r="G655" s="39"/>
      <c r="H655" s="39"/>
      <c r="I655" s="36"/>
      <c r="J655" s="36"/>
      <c r="K655" s="36"/>
      <c r="L655" s="36"/>
    </row>
    <row r="656" spans="1:12" x14ac:dyDescent="0.25">
      <c r="A656" s="35" t="s">
        <v>740</v>
      </c>
      <c r="B656" s="36"/>
      <c r="C656" s="37"/>
      <c r="D656" s="36"/>
      <c r="E656" s="38"/>
      <c r="F656" s="36"/>
      <c r="G656" s="39"/>
      <c r="H656" s="39"/>
      <c r="I656" s="36"/>
      <c r="J656" s="36"/>
      <c r="K656" s="36"/>
      <c r="L656" s="36"/>
    </row>
    <row r="657" spans="1:12" x14ac:dyDescent="0.25">
      <c r="A657" s="35" t="s">
        <v>741</v>
      </c>
      <c r="B657" s="36"/>
      <c r="C657" s="37"/>
      <c r="D657" s="36"/>
      <c r="E657" s="38"/>
      <c r="F657" s="36"/>
      <c r="G657" s="39"/>
      <c r="H657" s="39"/>
      <c r="I657" s="36"/>
      <c r="J657" s="36"/>
      <c r="K657" s="36"/>
      <c r="L657" s="36"/>
    </row>
    <row r="658" spans="1:12" x14ac:dyDescent="0.25">
      <c r="A658" s="35" t="s">
        <v>742</v>
      </c>
      <c r="B658" s="36"/>
      <c r="C658" s="37"/>
      <c r="D658" s="36"/>
      <c r="E658" s="38"/>
      <c r="F658" s="36"/>
      <c r="G658" s="39"/>
      <c r="H658" s="39"/>
      <c r="I658" s="36"/>
      <c r="J658" s="36"/>
      <c r="K658" s="36"/>
      <c r="L658" s="36"/>
    </row>
    <row r="659" spans="1:12" x14ac:dyDescent="0.25">
      <c r="A659" s="35" t="s">
        <v>743</v>
      </c>
      <c r="B659" s="36"/>
      <c r="C659" s="37"/>
      <c r="D659" s="36"/>
      <c r="E659" s="38"/>
      <c r="F659" s="36"/>
      <c r="G659" s="39"/>
      <c r="H659" s="39"/>
      <c r="I659" s="36"/>
      <c r="J659" s="36"/>
      <c r="K659" s="36"/>
      <c r="L659" s="36"/>
    </row>
    <row r="660" spans="1:12" x14ac:dyDescent="0.25">
      <c r="A660" s="35" t="s">
        <v>744</v>
      </c>
      <c r="B660" s="36"/>
      <c r="C660" s="37"/>
      <c r="D660" s="36"/>
      <c r="E660" s="38"/>
      <c r="F660" s="36"/>
      <c r="G660" s="39"/>
      <c r="H660" s="39"/>
      <c r="I660" s="36"/>
      <c r="J660" s="36"/>
      <c r="K660" s="36"/>
      <c r="L660" s="36"/>
    </row>
    <row r="661" spans="1:12" x14ac:dyDescent="0.25">
      <c r="A661" s="35" t="s">
        <v>745</v>
      </c>
      <c r="B661" s="36"/>
      <c r="C661" s="37"/>
      <c r="D661" s="36"/>
      <c r="E661" s="38"/>
      <c r="F661" s="36"/>
      <c r="G661" s="39"/>
      <c r="H661" s="39"/>
      <c r="I661" s="36"/>
      <c r="J661" s="36"/>
      <c r="K661" s="36"/>
      <c r="L661" s="36"/>
    </row>
    <row r="662" spans="1:12" x14ac:dyDescent="0.25">
      <c r="A662" s="35" t="s">
        <v>746</v>
      </c>
      <c r="B662" s="36"/>
      <c r="C662" s="37"/>
      <c r="D662" s="36"/>
      <c r="E662" s="38"/>
      <c r="F662" s="36"/>
      <c r="G662" s="39"/>
      <c r="H662" s="39"/>
      <c r="I662" s="36"/>
      <c r="J662" s="36"/>
      <c r="K662" s="36"/>
      <c r="L662" s="36"/>
    </row>
    <row r="663" spans="1:12" x14ac:dyDescent="0.25">
      <c r="A663" s="35" t="s">
        <v>747</v>
      </c>
      <c r="B663" s="36"/>
      <c r="C663" s="37"/>
      <c r="D663" s="36"/>
      <c r="E663" s="38"/>
      <c r="F663" s="36"/>
      <c r="G663" s="39"/>
      <c r="H663" s="39"/>
      <c r="I663" s="36"/>
      <c r="J663" s="36"/>
      <c r="K663" s="36"/>
      <c r="L663" s="36"/>
    </row>
    <row r="664" spans="1:12" x14ac:dyDescent="0.25">
      <c r="A664" s="35" t="s">
        <v>748</v>
      </c>
      <c r="B664" s="36"/>
      <c r="C664" s="37"/>
      <c r="D664" s="36"/>
      <c r="E664" s="38"/>
      <c r="F664" s="36"/>
      <c r="G664" s="39"/>
      <c r="H664" s="39"/>
      <c r="I664" s="36"/>
      <c r="J664" s="36"/>
      <c r="K664" s="36"/>
      <c r="L664" s="36"/>
    </row>
    <row r="665" spans="1:12" x14ac:dyDescent="0.25">
      <c r="A665" s="35" t="s">
        <v>749</v>
      </c>
      <c r="B665" s="36"/>
      <c r="C665" s="37"/>
      <c r="D665" s="36"/>
      <c r="E665" s="38"/>
      <c r="F665" s="36"/>
      <c r="G665" s="39"/>
      <c r="H665" s="39"/>
      <c r="I665" s="36"/>
      <c r="J665" s="36"/>
      <c r="K665" s="36"/>
      <c r="L665" s="36"/>
    </row>
    <row r="666" spans="1:12" x14ac:dyDescent="0.25">
      <c r="A666" s="35" t="s">
        <v>750</v>
      </c>
      <c r="B666" s="36"/>
      <c r="C666" s="37"/>
      <c r="D666" s="36"/>
      <c r="E666" s="38"/>
      <c r="F666" s="36"/>
      <c r="G666" s="39"/>
      <c r="H666" s="39"/>
      <c r="I666" s="36"/>
      <c r="J666" s="36"/>
      <c r="K666" s="36"/>
      <c r="L666" s="36"/>
    </row>
    <row r="667" spans="1:12" x14ac:dyDescent="0.25">
      <c r="A667" s="35" t="s">
        <v>751</v>
      </c>
      <c r="B667" s="36"/>
      <c r="C667" s="37"/>
      <c r="D667" s="36"/>
      <c r="E667" s="38"/>
      <c r="F667" s="36"/>
      <c r="G667" s="39"/>
      <c r="H667" s="39"/>
      <c r="I667" s="36"/>
      <c r="J667" s="36"/>
      <c r="K667" s="36"/>
      <c r="L667" s="36"/>
    </row>
    <row r="668" spans="1:12" x14ac:dyDescent="0.25">
      <c r="A668" s="35" t="s">
        <v>752</v>
      </c>
      <c r="B668" s="36"/>
      <c r="C668" s="37"/>
      <c r="D668" s="36"/>
      <c r="E668" s="38"/>
      <c r="F668" s="36"/>
      <c r="G668" s="39"/>
      <c r="H668" s="39"/>
      <c r="I668" s="36"/>
      <c r="J668" s="36"/>
      <c r="K668" s="36"/>
      <c r="L668" s="36"/>
    </row>
    <row r="669" spans="1:12" x14ac:dyDescent="0.25">
      <c r="A669" s="35" t="s">
        <v>753</v>
      </c>
      <c r="B669" s="36"/>
      <c r="C669" s="37"/>
      <c r="D669" s="36"/>
      <c r="E669" s="38"/>
      <c r="F669" s="36"/>
      <c r="G669" s="39"/>
      <c r="H669" s="39"/>
      <c r="I669" s="36"/>
      <c r="J669" s="36"/>
      <c r="K669" s="36"/>
      <c r="L669" s="36"/>
    </row>
    <row r="670" spans="1:12" x14ac:dyDescent="0.25">
      <c r="A670" s="35" t="s">
        <v>754</v>
      </c>
      <c r="B670" s="36"/>
      <c r="C670" s="37"/>
      <c r="D670" s="36"/>
      <c r="E670" s="38"/>
      <c r="F670" s="36"/>
      <c r="G670" s="39"/>
      <c r="H670" s="39"/>
      <c r="I670" s="36"/>
      <c r="J670" s="36"/>
      <c r="K670" s="36"/>
      <c r="L670" s="36"/>
    </row>
    <row r="671" spans="1:12" x14ac:dyDescent="0.25">
      <c r="A671" s="35" t="s">
        <v>755</v>
      </c>
      <c r="B671" s="36"/>
      <c r="C671" s="37"/>
      <c r="D671" s="36"/>
      <c r="E671" s="38"/>
      <c r="F671" s="36"/>
      <c r="G671" s="39"/>
      <c r="H671" s="39"/>
      <c r="I671" s="36"/>
      <c r="J671" s="36"/>
      <c r="K671" s="36"/>
      <c r="L671" s="36"/>
    </row>
    <row r="672" spans="1:12" x14ac:dyDescent="0.25">
      <c r="A672" s="35" t="s">
        <v>756</v>
      </c>
      <c r="B672" s="36"/>
      <c r="C672" s="37"/>
      <c r="D672" s="36"/>
      <c r="E672" s="38"/>
      <c r="F672" s="36"/>
      <c r="G672" s="39"/>
      <c r="H672" s="39"/>
      <c r="I672" s="36"/>
      <c r="J672" s="36"/>
      <c r="K672" s="36"/>
      <c r="L672" s="36"/>
    </row>
    <row r="673" spans="1:12" x14ac:dyDescent="0.25">
      <c r="A673" s="35" t="s">
        <v>757</v>
      </c>
      <c r="B673" s="36"/>
      <c r="C673" s="37"/>
      <c r="D673" s="36"/>
      <c r="E673" s="38"/>
      <c r="F673" s="36"/>
      <c r="G673" s="39"/>
      <c r="H673" s="39"/>
      <c r="I673" s="36"/>
      <c r="J673" s="36"/>
      <c r="K673" s="36"/>
      <c r="L673" s="36"/>
    </row>
    <row r="674" spans="1:12" x14ac:dyDescent="0.25">
      <c r="A674" s="35" t="s">
        <v>758</v>
      </c>
      <c r="B674" s="36"/>
      <c r="C674" s="37"/>
      <c r="D674" s="36"/>
      <c r="E674" s="38"/>
      <c r="F674" s="36"/>
      <c r="G674" s="39"/>
      <c r="H674" s="39"/>
      <c r="I674" s="36"/>
      <c r="J674" s="36"/>
      <c r="K674" s="36"/>
      <c r="L674" s="36"/>
    </row>
    <row r="675" spans="1:12" x14ac:dyDescent="0.25">
      <c r="A675" s="35" t="s">
        <v>759</v>
      </c>
      <c r="B675" s="36"/>
      <c r="C675" s="37"/>
      <c r="D675" s="36"/>
      <c r="E675" s="38"/>
      <c r="F675" s="36"/>
      <c r="G675" s="39"/>
      <c r="H675" s="39"/>
      <c r="I675" s="36"/>
      <c r="J675" s="36"/>
      <c r="K675" s="36"/>
      <c r="L675" s="36"/>
    </row>
    <row r="676" spans="1:12" x14ac:dyDescent="0.25">
      <c r="A676" s="35" t="s">
        <v>760</v>
      </c>
      <c r="B676" s="36"/>
      <c r="C676" s="37"/>
      <c r="D676" s="36"/>
      <c r="E676" s="38"/>
      <c r="F676" s="36"/>
      <c r="G676" s="39"/>
      <c r="H676" s="39"/>
      <c r="I676" s="36"/>
      <c r="J676" s="36"/>
      <c r="K676" s="36"/>
      <c r="L676" s="36"/>
    </row>
    <row r="677" spans="1:12" x14ac:dyDescent="0.25">
      <c r="A677" s="35" t="s">
        <v>761</v>
      </c>
      <c r="B677" s="36"/>
      <c r="C677" s="37"/>
      <c r="D677" s="36"/>
      <c r="E677" s="38"/>
      <c r="F677" s="36"/>
      <c r="G677" s="39"/>
      <c r="H677" s="39"/>
      <c r="I677" s="36"/>
      <c r="J677" s="36"/>
      <c r="K677" s="36"/>
      <c r="L677" s="36"/>
    </row>
    <row r="678" spans="1:12" x14ac:dyDescent="0.25">
      <c r="A678" s="35" t="s">
        <v>762</v>
      </c>
      <c r="B678" s="36"/>
      <c r="C678" s="37"/>
      <c r="D678" s="36"/>
      <c r="E678" s="38"/>
      <c r="F678" s="36"/>
      <c r="G678" s="39"/>
      <c r="H678" s="39"/>
      <c r="I678" s="36"/>
      <c r="J678" s="36"/>
      <c r="K678" s="36"/>
      <c r="L678" s="36"/>
    </row>
    <row r="679" spans="1:12" x14ac:dyDescent="0.25">
      <c r="A679" s="35" t="s">
        <v>763</v>
      </c>
      <c r="B679" s="36"/>
      <c r="C679" s="37"/>
      <c r="D679" s="36"/>
      <c r="E679" s="38"/>
      <c r="F679" s="36"/>
      <c r="G679" s="39"/>
      <c r="H679" s="39"/>
      <c r="I679" s="36"/>
      <c r="J679" s="36"/>
      <c r="K679" s="36"/>
      <c r="L679" s="36"/>
    </row>
    <row r="680" spans="1:12" x14ac:dyDescent="0.25">
      <c r="A680" s="35" t="s">
        <v>764</v>
      </c>
      <c r="B680" s="36"/>
      <c r="C680" s="37"/>
      <c r="D680" s="36"/>
      <c r="E680" s="38"/>
      <c r="F680" s="36"/>
      <c r="G680" s="39"/>
      <c r="H680" s="39"/>
      <c r="I680" s="36"/>
      <c r="J680" s="36"/>
      <c r="K680" s="36"/>
      <c r="L680" s="36"/>
    </row>
    <row r="681" spans="1:12" x14ac:dyDescent="0.25">
      <c r="A681" s="35" t="s">
        <v>765</v>
      </c>
      <c r="B681" s="36"/>
      <c r="C681" s="37"/>
      <c r="D681" s="36"/>
      <c r="E681" s="38"/>
      <c r="F681" s="36"/>
      <c r="G681" s="39"/>
      <c r="H681" s="39"/>
      <c r="I681" s="36"/>
      <c r="J681" s="36"/>
      <c r="K681" s="36"/>
      <c r="L681" s="36"/>
    </row>
    <row r="682" spans="1:12" x14ac:dyDescent="0.25">
      <c r="A682" s="35" t="s">
        <v>766</v>
      </c>
      <c r="B682" s="36"/>
      <c r="C682" s="37"/>
      <c r="D682" s="36"/>
      <c r="E682" s="38"/>
      <c r="F682" s="36"/>
      <c r="G682" s="39"/>
      <c r="H682" s="39"/>
      <c r="I682" s="36"/>
      <c r="J682" s="36"/>
      <c r="K682" s="36"/>
      <c r="L682" s="36"/>
    </row>
    <row r="683" spans="1:12" x14ac:dyDescent="0.25">
      <c r="A683" s="35" t="s">
        <v>767</v>
      </c>
      <c r="B683" s="36"/>
      <c r="C683" s="37"/>
      <c r="D683" s="36"/>
      <c r="E683" s="38"/>
      <c r="F683" s="36"/>
      <c r="G683" s="39"/>
      <c r="H683" s="39"/>
      <c r="I683" s="36"/>
      <c r="J683" s="36"/>
      <c r="K683" s="36"/>
      <c r="L683" s="36"/>
    </row>
    <row r="684" spans="1:12" x14ac:dyDescent="0.25">
      <c r="A684" s="35" t="s">
        <v>768</v>
      </c>
      <c r="B684" s="36"/>
      <c r="C684" s="37"/>
      <c r="D684" s="36"/>
      <c r="E684" s="38"/>
      <c r="F684" s="36"/>
      <c r="G684" s="39"/>
      <c r="H684" s="39"/>
      <c r="I684" s="36"/>
      <c r="J684" s="36"/>
      <c r="K684" s="36"/>
      <c r="L684" s="36"/>
    </row>
    <row r="685" spans="1:12" x14ac:dyDescent="0.25">
      <c r="A685" s="35" t="s">
        <v>769</v>
      </c>
      <c r="B685" s="36"/>
      <c r="C685" s="37"/>
      <c r="D685" s="36"/>
      <c r="E685" s="38"/>
      <c r="F685" s="36"/>
      <c r="G685" s="39"/>
      <c r="H685" s="39"/>
      <c r="I685" s="36"/>
      <c r="J685" s="36"/>
      <c r="K685" s="36"/>
      <c r="L685" s="36"/>
    </row>
    <row r="686" spans="1:12" x14ac:dyDescent="0.25">
      <c r="A686" s="35" t="s">
        <v>770</v>
      </c>
      <c r="B686" s="36"/>
      <c r="C686" s="37"/>
      <c r="D686" s="36"/>
      <c r="E686" s="38"/>
      <c r="F686" s="36"/>
      <c r="G686" s="39"/>
      <c r="H686" s="39"/>
      <c r="I686" s="36"/>
      <c r="J686" s="36"/>
      <c r="K686" s="36"/>
      <c r="L686" s="36"/>
    </row>
    <row r="687" spans="1:12" x14ac:dyDescent="0.25">
      <c r="A687" s="35" t="s">
        <v>771</v>
      </c>
      <c r="B687" s="36"/>
      <c r="C687" s="37"/>
      <c r="D687" s="36"/>
      <c r="E687" s="38"/>
      <c r="F687" s="36"/>
      <c r="G687" s="39"/>
      <c r="H687" s="39"/>
      <c r="I687" s="36"/>
      <c r="J687" s="36"/>
      <c r="K687" s="36"/>
      <c r="L687" s="36"/>
    </row>
    <row r="688" spans="1:12" x14ac:dyDescent="0.25">
      <c r="A688" s="35" t="s">
        <v>772</v>
      </c>
      <c r="B688" s="36"/>
      <c r="C688" s="37"/>
      <c r="D688" s="36"/>
      <c r="E688" s="38"/>
      <c r="F688" s="36"/>
      <c r="G688" s="39"/>
      <c r="H688" s="39"/>
      <c r="I688" s="36"/>
      <c r="J688" s="36"/>
      <c r="K688" s="36"/>
      <c r="L688" s="36"/>
    </row>
    <row r="689" spans="1:12" x14ac:dyDescent="0.25">
      <c r="A689" s="35" t="s">
        <v>773</v>
      </c>
      <c r="B689" s="36"/>
      <c r="C689" s="37"/>
      <c r="D689" s="36"/>
      <c r="E689" s="38"/>
      <c r="F689" s="36"/>
      <c r="G689" s="39"/>
      <c r="H689" s="39"/>
      <c r="I689" s="36"/>
      <c r="J689" s="36"/>
      <c r="K689" s="36"/>
      <c r="L689" s="36"/>
    </row>
    <row r="690" spans="1:12" x14ac:dyDescent="0.25">
      <c r="A690" s="35" t="s">
        <v>774</v>
      </c>
      <c r="B690" s="36"/>
      <c r="C690" s="37"/>
      <c r="D690" s="36"/>
      <c r="E690" s="38"/>
      <c r="F690" s="36"/>
      <c r="G690" s="39"/>
      <c r="H690" s="39"/>
      <c r="I690" s="36"/>
      <c r="J690" s="36"/>
      <c r="K690" s="36"/>
      <c r="L690" s="36"/>
    </row>
    <row r="691" spans="1:12" x14ac:dyDescent="0.25">
      <c r="A691" s="35" t="s">
        <v>775</v>
      </c>
      <c r="B691" s="36"/>
      <c r="C691" s="37"/>
      <c r="D691" s="36"/>
      <c r="E691" s="38"/>
      <c r="F691" s="36"/>
      <c r="G691" s="39"/>
      <c r="H691" s="39"/>
      <c r="I691" s="36"/>
      <c r="J691" s="36"/>
      <c r="K691" s="36"/>
      <c r="L691" s="36"/>
    </row>
    <row r="692" spans="1:12" x14ac:dyDescent="0.25">
      <c r="A692" s="35" t="s">
        <v>776</v>
      </c>
      <c r="B692" s="36"/>
      <c r="C692" s="37"/>
      <c r="D692" s="36"/>
      <c r="E692" s="38"/>
      <c r="F692" s="36"/>
      <c r="G692" s="39"/>
      <c r="H692" s="39"/>
      <c r="I692" s="36"/>
      <c r="J692" s="36"/>
      <c r="K692" s="36"/>
      <c r="L692" s="36"/>
    </row>
    <row r="693" spans="1:12" x14ac:dyDescent="0.25">
      <c r="A693" s="35" t="s">
        <v>777</v>
      </c>
      <c r="B693" s="36"/>
      <c r="C693" s="37"/>
      <c r="D693" s="36"/>
      <c r="E693" s="38"/>
      <c r="F693" s="36"/>
      <c r="G693" s="39"/>
      <c r="H693" s="39"/>
      <c r="I693" s="36"/>
      <c r="J693" s="36"/>
      <c r="K693" s="36"/>
      <c r="L693" s="36"/>
    </row>
    <row r="694" spans="1:12" x14ac:dyDescent="0.25">
      <c r="A694" s="35" t="s">
        <v>778</v>
      </c>
      <c r="B694" s="36"/>
      <c r="C694" s="37"/>
      <c r="D694" s="36"/>
      <c r="E694" s="38"/>
      <c r="F694" s="36"/>
      <c r="G694" s="39"/>
      <c r="H694" s="39"/>
      <c r="I694" s="36"/>
      <c r="J694" s="36"/>
      <c r="K694" s="36"/>
      <c r="L694" s="36"/>
    </row>
    <row r="695" spans="1:12" x14ac:dyDescent="0.25">
      <c r="A695" s="35" t="s">
        <v>779</v>
      </c>
      <c r="B695" s="36"/>
      <c r="C695" s="37"/>
      <c r="D695" s="36"/>
      <c r="E695" s="38"/>
      <c r="F695" s="36"/>
      <c r="G695" s="39"/>
      <c r="H695" s="39"/>
      <c r="I695" s="36"/>
      <c r="J695" s="36"/>
      <c r="K695" s="36"/>
      <c r="L695" s="36"/>
    </row>
    <row r="696" spans="1:12" x14ac:dyDescent="0.25">
      <c r="A696" s="35" t="s">
        <v>780</v>
      </c>
      <c r="B696" s="36"/>
      <c r="C696" s="37"/>
      <c r="D696" s="36"/>
      <c r="E696" s="38"/>
      <c r="F696" s="36"/>
      <c r="G696" s="39"/>
      <c r="H696" s="39"/>
      <c r="I696" s="36"/>
      <c r="J696" s="36"/>
      <c r="K696" s="36"/>
      <c r="L696" s="36"/>
    </row>
    <row r="697" spans="1:12" x14ac:dyDescent="0.25">
      <c r="A697" s="35" t="s">
        <v>781</v>
      </c>
      <c r="B697" s="36"/>
      <c r="C697" s="37"/>
      <c r="D697" s="36"/>
      <c r="E697" s="38"/>
      <c r="F697" s="36"/>
      <c r="G697" s="39"/>
      <c r="H697" s="39"/>
      <c r="I697" s="36"/>
      <c r="J697" s="36"/>
      <c r="K697" s="36"/>
      <c r="L697" s="36"/>
    </row>
    <row r="698" spans="1:12" x14ac:dyDescent="0.25">
      <c r="A698" s="35" t="s">
        <v>782</v>
      </c>
      <c r="B698" s="36"/>
      <c r="C698" s="37"/>
      <c r="D698" s="36"/>
      <c r="E698" s="38"/>
      <c r="F698" s="36"/>
      <c r="G698" s="39"/>
      <c r="H698" s="39"/>
      <c r="I698" s="36"/>
      <c r="J698" s="36"/>
      <c r="K698" s="36"/>
      <c r="L698" s="36"/>
    </row>
    <row r="699" spans="1:12" x14ac:dyDescent="0.25">
      <c r="A699" s="35" t="s">
        <v>783</v>
      </c>
      <c r="B699" s="36"/>
      <c r="C699" s="37"/>
      <c r="D699" s="36"/>
      <c r="E699" s="38"/>
      <c r="F699" s="36"/>
      <c r="G699" s="39"/>
      <c r="H699" s="39"/>
      <c r="I699" s="36"/>
      <c r="J699" s="36"/>
      <c r="K699" s="36"/>
      <c r="L699" s="36"/>
    </row>
    <row r="700" spans="1:12" x14ac:dyDescent="0.25">
      <c r="A700" s="35" t="s">
        <v>784</v>
      </c>
      <c r="B700" s="36"/>
      <c r="C700" s="37"/>
      <c r="D700" s="36"/>
      <c r="E700" s="38"/>
      <c r="F700" s="36"/>
      <c r="G700" s="39"/>
      <c r="H700" s="39"/>
      <c r="I700" s="36"/>
      <c r="J700" s="36"/>
      <c r="K700" s="36"/>
      <c r="L700" s="36"/>
    </row>
    <row r="701" spans="1:12" x14ac:dyDescent="0.25">
      <c r="A701" s="35" t="s">
        <v>785</v>
      </c>
      <c r="B701" s="36"/>
      <c r="C701" s="37"/>
      <c r="D701" s="36"/>
      <c r="E701" s="38"/>
      <c r="F701" s="36"/>
      <c r="G701" s="39"/>
      <c r="H701" s="39"/>
      <c r="I701" s="36"/>
      <c r="J701" s="36"/>
      <c r="K701" s="36"/>
      <c r="L701" s="36"/>
    </row>
    <row r="702" spans="1:12" x14ac:dyDescent="0.25">
      <c r="A702" s="35" t="s">
        <v>786</v>
      </c>
      <c r="B702" s="36"/>
      <c r="C702" s="37"/>
      <c r="D702" s="36"/>
      <c r="E702" s="38"/>
      <c r="F702" s="36"/>
      <c r="G702" s="39"/>
      <c r="H702" s="39"/>
      <c r="I702" s="36"/>
      <c r="J702" s="36"/>
      <c r="K702" s="36"/>
      <c r="L702" s="36"/>
    </row>
    <row r="703" spans="1:12" x14ac:dyDescent="0.25">
      <c r="A703" s="35" t="s">
        <v>787</v>
      </c>
      <c r="B703" s="36"/>
      <c r="C703" s="37"/>
      <c r="D703" s="36"/>
      <c r="E703" s="38"/>
      <c r="F703" s="36"/>
      <c r="G703" s="39"/>
      <c r="H703" s="39"/>
      <c r="I703" s="36"/>
      <c r="J703" s="36"/>
      <c r="K703" s="36"/>
      <c r="L703" s="36"/>
    </row>
    <row r="704" spans="1:12" x14ac:dyDescent="0.25">
      <c r="A704" s="35" t="s">
        <v>788</v>
      </c>
      <c r="B704" s="36"/>
      <c r="C704" s="37"/>
      <c r="D704" s="36"/>
      <c r="E704" s="38"/>
      <c r="F704" s="36"/>
      <c r="G704" s="39"/>
      <c r="H704" s="39"/>
      <c r="I704" s="36"/>
      <c r="J704" s="36"/>
      <c r="K704" s="36"/>
      <c r="L704" s="36"/>
    </row>
    <row r="705" spans="1:12" x14ac:dyDescent="0.25">
      <c r="A705" s="35" t="s">
        <v>789</v>
      </c>
      <c r="B705" s="36"/>
      <c r="C705" s="37"/>
      <c r="D705" s="36"/>
      <c r="E705" s="38"/>
      <c r="F705" s="36"/>
      <c r="G705" s="39"/>
      <c r="H705" s="39"/>
      <c r="I705" s="36"/>
      <c r="J705" s="36"/>
      <c r="K705" s="36"/>
      <c r="L705" s="36"/>
    </row>
    <row r="706" spans="1:12" x14ac:dyDescent="0.25">
      <c r="A706" s="35" t="s">
        <v>790</v>
      </c>
      <c r="B706" s="36"/>
      <c r="C706" s="37"/>
      <c r="D706" s="36"/>
      <c r="E706" s="38"/>
      <c r="F706" s="36"/>
      <c r="G706" s="39"/>
      <c r="H706" s="39"/>
      <c r="I706" s="36"/>
      <c r="J706" s="36"/>
      <c r="K706" s="36"/>
      <c r="L706" s="36"/>
    </row>
    <row r="707" spans="1:12" x14ac:dyDescent="0.25">
      <c r="A707" s="35" t="s">
        <v>791</v>
      </c>
      <c r="B707" s="36"/>
      <c r="C707" s="37"/>
      <c r="D707" s="36"/>
      <c r="E707" s="38"/>
      <c r="F707" s="36"/>
      <c r="G707" s="39"/>
      <c r="H707" s="39"/>
      <c r="I707" s="36"/>
      <c r="J707" s="36"/>
      <c r="K707" s="36"/>
      <c r="L707" s="36"/>
    </row>
    <row r="708" spans="1:12" x14ac:dyDescent="0.25">
      <c r="A708" s="35" t="s">
        <v>792</v>
      </c>
      <c r="B708" s="36"/>
      <c r="C708" s="37"/>
      <c r="D708" s="36"/>
      <c r="E708" s="38"/>
      <c r="F708" s="36"/>
      <c r="G708" s="39"/>
      <c r="H708" s="39"/>
      <c r="I708" s="36"/>
      <c r="J708" s="36"/>
      <c r="K708" s="36"/>
      <c r="L708" s="36"/>
    </row>
    <row r="709" spans="1:12" x14ac:dyDescent="0.25">
      <c r="A709" s="35" t="s">
        <v>793</v>
      </c>
      <c r="B709" s="36"/>
      <c r="C709" s="37"/>
      <c r="D709" s="36"/>
      <c r="E709" s="38"/>
      <c r="F709" s="36"/>
      <c r="G709" s="39"/>
      <c r="H709" s="39"/>
      <c r="I709" s="36"/>
      <c r="J709" s="36"/>
      <c r="K709" s="36"/>
      <c r="L709" s="36"/>
    </row>
    <row r="710" spans="1:12" x14ac:dyDescent="0.25">
      <c r="A710" s="35" t="s">
        <v>794</v>
      </c>
      <c r="B710" s="36"/>
      <c r="C710" s="37"/>
      <c r="D710" s="36"/>
      <c r="E710" s="38"/>
      <c r="F710" s="36"/>
      <c r="G710" s="39"/>
      <c r="H710" s="39"/>
      <c r="I710" s="36"/>
      <c r="J710" s="36"/>
      <c r="K710" s="36"/>
      <c r="L710" s="36"/>
    </row>
    <row r="711" spans="1:12" x14ac:dyDescent="0.25">
      <c r="A711" s="35" t="s">
        <v>795</v>
      </c>
      <c r="B711" s="36"/>
      <c r="C711" s="37"/>
      <c r="D711" s="36"/>
      <c r="E711" s="38"/>
      <c r="F711" s="36"/>
      <c r="G711" s="39"/>
      <c r="H711" s="39"/>
      <c r="I711" s="36"/>
      <c r="J711" s="36"/>
      <c r="K711" s="36"/>
      <c r="L711" s="36"/>
    </row>
    <row r="712" spans="1:12" x14ac:dyDescent="0.25">
      <c r="A712" s="35" t="s">
        <v>796</v>
      </c>
      <c r="B712" s="36"/>
      <c r="C712" s="37"/>
      <c r="D712" s="36"/>
      <c r="E712" s="38"/>
      <c r="F712" s="36"/>
      <c r="G712" s="39"/>
      <c r="H712" s="39"/>
      <c r="I712" s="36"/>
      <c r="J712" s="36"/>
      <c r="K712" s="36"/>
      <c r="L712" s="36"/>
    </row>
    <row r="713" spans="1:12" x14ac:dyDescent="0.25">
      <c r="A713" s="35" t="s">
        <v>797</v>
      </c>
      <c r="B713" s="36"/>
      <c r="C713" s="37"/>
      <c r="D713" s="36"/>
      <c r="E713" s="38"/>
      <c r="F713" s="36"/>
      <c r="G713" s="39"/>
      <c r="H713" s="39"/>
      <c r="I713" s="36"/>
      <c r="J713" s="36"/>
      <c r="K713" s="36"/>
      <c r="L713" s="36"/>
    </row>
    <row r="714" spans="1:12" x14ac:dyDescent="0.25">
      <c r="A714" s="35" t="s">
        <v>798</v>
      </c>
      <c r="B714" s="36"/>
      <c r="C714" s="37"/>
      <c r="D714" s="36"/>
      <c r="E714" s="38"/>
      <c r="F714" s="36"/>
      <c r="G714" s="39"/>
      <c r="H714" s="39"/>
      <c r="I714" s="36"/>
      <c r="J714" s="36"/>
      <c r="K714" s="36"/>
      <c r="L714" s="36"/>
    </row>
    <row r="715" spans="1:12" x14ac:dyDescent="0.25">
      <c r="A715" s="35" t="s">
        <v>799</v>
      </c>
      <c r="B715" s="36"/>
      <c r="C715" s="37"/>
      <c r="D715" s="36"/>
      <c r="E715" s="38"/>
      <c r="F715" s="36"/>
      <c r="G715" s="39"/>
      <c r="H715" s="39"/>
      <c r="I715" s="36"/>
      <c r="J715" s="36"/>
      <c r="K715" s="36"/>
      <c r="L715" s="36"/>
    </row>
    <row r="716" spans="1:12" x14ac:dyDescent="0.25">
      <c r="A716" s="35" t="s">
        <v>800</v>
      </c>
      <c r="B716" s="36"/>
      <c r="C716" s="37"/>
      <c r="D716" s="36"/>
      <c r="E716" s="38"/>
      <c r="F716" s="36"/>
      <c r="G716" s="39"/>
      <c r="H716" s="39"/>
      <c r="I716" s="36"/>
      <c r="J716" s="36"/>
      <c r="K716" s="36"/>
      <c r="L716" s="36"/>
    </row>
    <row r="717" spans="1:12" x14ac:dyDescent="0.25">
      <c r="A717" s="35" t="s">
        <v>801</v>
      </c>
      <c r="B717" s="36"/>
      <c r="C717" s="37"/>
      <c r="D717" s="36"/>
      <c r="E717" s="38"/>
      <c r="F717" s="36"/>
      <c r="G717" s="39"/>
      <c r="H717" s="39"/>
      <c r="I717" s="36"/>
      <c r="J717" s="36"/>
      <c r="K717" s="36"/>
      <c r="L717" s="36"/>
    </row>
    <row r="718" spans="1:12" x14ac:dyDescent="0.25">
      <c r="A718" s="35" t="s">
        <v>802</v>
      </c>
      <c r="B718" s="36"/>
      <c r="C718" s="37"/>
      <c r="D718" s="36"/>
      <c r="E718" s="38"/>
      <c r="F718" s="36"/>
      <c r="G718" s="39"/>
      <c r="H718" s="39"/>
      <c r="I718" s="36"/>
      <c r="J718" s="36"/>
      <c r="K718" s="36"/>
      <c r="L718" s="36"/>
    </row>
    <row r="719" spans="1:12" x14ac:dyDescent="0.25">
      <c r="A719" s="35" t="s">
        <v>803</v>
      </c>
      <c r="B719" s="36"/>
      <c r="C719" s="37"/>
      <c r="D719" s="36"/>
      <c r="E719" s="38"/>
      <c r="F719" s="36"/>
      <c r="G719" s="39"/>
      <c r="H719" s="39"/>
      <c r="I719" s="36"/>
      <c r="J719" s="36"/>
      <c r="K719" s="36"/>
      <c r="L719" s="36"/>
    </row>
    <row r="720" spans="1:12" x14ac:dyDescent="0.25">
      <c r="A720" s="35" t="s">
        <v>804</v>
      </c>
      <c r="B720" s="36"/>
      <c r="C720" s="37"/>
      <c r="D720" s="36"/>
      <c r="E720" s="38"/>
      <c r="F720" s="36"/>
      <c r="G720" s="39"/>
      <c r="H720" s="39"/>
      <c r="I720" s="36"/>
      <c r="J720" s="36"/>
      <c r="K720" s="36"/>
      <c r="L720" s="36"/>
    </row>
    <row r="721" spans="1:12" x14ac:dyDescent="0.25">
      <c r="A721" s="35" t="s">
        <v>805</v>
      </c>
      <c r="B721" s="36"/>
      <c r="C721" s="37"/>
      <c r="D721" s="36"/>
      <c r="E721" s="38"/>
      <c r="F721" s="36"/>
      <c r="G721" s="39"/>
      <c r="H721" s="39"/>
      <c r="I721" s="36"/>
      <c r="J721" s="36"/>
      <c r="K721" s="36"/>
      <c r="L721" s="36"/>
    </row>
    <row r="722" spans="1:12" x14ac:dyDescent="0.25">
      <c r="A722" s="35" t="s">
        <v>806</v>
      </c>
      <c r="B722" s="36"/>
      <c r="C722" s="37"/>
      <c r="D722" s="36"/>
      <c r="E722" s="38"/>
      <c r="F722" s="36"/>
      <c r="G722" s="39"/>
      <c r="H722" s="39"/>
      <c r="I722" s="36"/>
      <c r="J722" s="36"/>
      <c r="K722" s="36"/>
      <c r="L722" s="36"/>
    </row>
    <row r="723" spans="1:12" x14ac:dyDescent="0.25">
      <c r="A723" s="35" t="s">
        <v>807</v>
      </c>
      <c r="B723" s="36"/>
      <c r="C723" s="37"/>
      <c r="D723" s="36"/>
      <c r="E723" s="38"/>
      <c r="F723" s="36"/>
      <c r="G723" s="39"/>
      <c r="H723" s="39"/>
      <c r="I723" s="36"/>
      <c r="J723" s="36"/>
      <c r="K723" s="36"/>
      <c r="L723" s="36"/>
    </row>
    <row r="724" spans="1:12" x14ac:dyDescent="0.25">
      <c r="A724" s="35" t="s">
        <v>808</v>
      </c>
      <c r="B724" s="36"/>
      <c r="C724" s="37"/>
      <c r="D724" s="36"/>
      <c r="E724" s="38"/>
      <c r="F724" s="36"/>
      <c r="G724" s="39"/>
      <c r="H724" s="39"/>
      <c r="I724" s="36"/>
      <c r="J724" s="36"/>
      <c r="K724" s="36"/>
      <c r="L724" s="36"/>
    </row>
    <row r="725" spans="1:12" x14ac:dyDescent="0.25">
      <c r="A725" s="35" t="s">
        <v>809</v>
      </c>
      <c r="B725" s="36"/>
      <c r="C725" s="37"/>
      <c r="D725" s="36"/>
      <c r="E725" s="38"/>
      <c r="F725" s="36"/>
      <c r="G725" s="39"/>
      <c r="H725" s="39"/>
      <c r="I725" s="36"/>
      <c r="J725" s="36"/>
      <c r="K725" s="36"/>
      <c r="L725" s="36"/>
    </row>
    <row r="726" spans="1:12" x14ac:dyDescent="0.25">
      <c r="A726" s="35" t="s">
        <v>810</v>
      </c>
      <c r="B726" s="36"/>
      <c r="C726" s="37"/>
      <c r="D726" s="36"/>
      <c r="E726" s="38"/>
      <c r="F726" s="36"/>
      <c r="G726" s="39"/>
      <c r="H726" s="39"/>
      <c r="I726" s="36"/>
      <c r="J726" s="36"/>
      <c r="K726" s="36"/>
      <c r="L726" s="36"/>
    </row>
    <row r="727" spans="1:12" x14ac:dyDescent="0.25">
      <c r="A727" s="35" t="s">
        <v>811</v>
      </c>
      <c r="B727" s="36"/>
      <c r="C727" s="37"/>
      <c r="D727" s="36"/>
      <c r="E727" s="38"/>
      <c r="F727" s="36"/>
      <c r="G727" s="39"/>
      <c r="H727" s="39"/>
      <c r="I727" s="36"/>
      <c r="J727" s="36"/>
      <c r="K727" s="36"/>
      <c r="L727" s="36"/>
    </row>
    <row r="728" spans="1:12" x14ac:dyDescent="0.25">
      <c r="A728" s="35" t="s">
        <v>812</v>
      </c>
      <c r="B728" s="36"/>
      <c r="C728" s="37"/>
      <c r="D728" s="36"/>
      <c r="E728" s="38"/>
      <c r="F728" s="36"/>
      <c r="G728" s="39"/>
      <c r="H728" s="39"/>
      <c r="I728" s="36"/>
      <c r="J728" s="36"/>
      <c r="K728" s="36"/>
      <c r="L728" s="36"/>
    </row>
    <row r="729" spans="1:12" x14ac:dyDescent="0.25">
      <c r="A729" s="35" t="s">
        <v>813</v>
      </c>
      <c r="B729" s="36"/>
      <c r="C729" s="37"/>
      <c r="D729" s="36"/>
      <c r="E729" s="38"/>
      <c r="F729" s="36"/>
      <c r="G729" s="39"/>
      <c r="H729" s="39"/>
      <c r="I729" s="36"/>
      <c r="J729" s="36"/>
      <c r="K729" s="36"/>
      <c r="L729" s="36"/>
    </row>
    <row r="730" spans="1:12" x14ac:dyDescent="0.25">
      <c r="A730" s="35" t="s">
        <v>814</v>
      </c>
      <c r="B730" s="36"/>
      <c r="C730" s="37"/>
      <c r="D730" s="36"/>
      <c r="E730" s="38"/>
      <c r="F730" s="36"/>
      <c r="G730" s="39"/>
      <c r="H730" s="39"/>
      <c r="I730" s="36"/>
      <c r="J730" s="36"/>
      <c r="K730" s="36"/>
      <c r="L730" s="36"/>
    </row>
    <row r="731" spans="1:12" x14ac:dyDescent="0.25">
      <c r="A731" s="35" t="s">
        <v>815</v>
      </c>
      <c r="B731" s="36"/>
      <c r="C731" s="37"/>
      <c r="D731" s="36"/>
      <c r="E731" s="38"/>
      <c r="F731" s="36"/>
      <c r="G731" s="39"/>
      <c r="H731" s="39"/>
      <c r="I731" s="36"/>
      <c r="J731" s="36"/>
      <c r="K731" s="36"/>
      <c r="L731" s="36"/>
    </row>
    <row r="732" spans="1:12" x14ac:dyDescent="0.25">
      <c r="A732" s="35" t="s">
        <v>816</v>
      </c>
      <c r="B732" s="36"/>
      <c r="C732" s="37"/>
      <c r="D732" s="36"/>
      <c r="E732" s="38"/>
      <c r="F732" s="36"/>
      <c r="G732" s="39"/>
      <c r="H732" s="39"/>
      <c r="I732" s="36"/>
      <c r="J732" s="36"/>
      <c r="K732" s="36"/>
      <c r="L732" s="36"/>
    </row>
    <row r="733" spans="1:12" x14ac:dyDescent="0.25">
      <c r="A733" s="35" t="s">
        <v>817</v>
      </c>
      <c r="B733" s="36"/>
      <c r="C733" s="37"/>
      <c r="D733" s="36"/>
      <c r="E733" s="38"/>
      <c r="F733" s="36"/>
      <c r="G733" s="39"/>
      <c r="H733" s="39"/>
      <c r="I733" s="36"/>
      <c r="J733" s="36"/>
      <c r="K733" s="36"/>
      <c r="L733" s="36"/>
    </row>
    <row r="734" spans="1:12" x14ac:dyDescent="0.25">
      <c r="A734" s="35" t="s">
        <v>818</v>
      </c>
      <c r="B734" s="36"/>
      <c r="C734" s="37"/>
      <c r="D734" s="36"/>
      <c r="E734" s="38"/>
      <c r="F734" s="36"/>
      <c r="G734" s="39"/>
      <c r="H734" s="39"/>
      <c r="I734" s="36"/>
      <c r="J734" s="36"/>
      <c r="K734" s="36"/>
      <c r="L734" s="36"/>
    </row>
    <row r="735" spans="1:12" x14ac:dyDescent="0.25">
      <c r="A735" s="35" t="s">
        <v>819</v>
      </c>
      <c r="B735" s="36"/>
      <c r="C735" s="37"/>
      <c r="D735" s="36"/>
      <c r="E735" s="38"/>
      <c r="F735" s="36"/>
      <c r="G735" s="39"/>
      <c r="H735" s="39"/>
      <c r="I735" s="36"/>
      <c r="J735" s="36"/>
      <c r="K735" s="36"/>
      <c r="L735" s="36"/>
    </row>
    <row r="736" spans="1:12" x14ac:dyDescent="0.25">
      <c r="A736" s="35" t="s">
        <v>820</v>
      </c>
      <c r="B736" s="36"/>
      <c r="C736" s="37"/>
      <c r="D736" s="36"/>
      <c r="E736" s="38"/>
      <c r="F736" s="36"/>
      <c r="G736" s="39"/>
      <c r="H736" s="39"/>
      <c r="I736" s="36"/>
      <c r="J736" s="36"/>
      <c r="K736" s="36"/>
      <c r="L736" s="36"/>
    </row>
  </sheetData>
  <phoneticPr fontId="35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7"/>
  <sheetViews>
    <sheetView workbookViewId="0">
      <selection activeCell="A8" sqref="A8"/>
    </sheetView>
  </sheetViews>
  <sheetFormatPr baseColWidth="10" defaultRowHeight="15.75" x14ac:dyDescent="0.25"/>
  <cols>
    <col min="1" max="1" width="30.5" customWidth="1"/>
    <col min="2" max="2" width="40.625" customWidth="1"/>
    <col min="3" max="3" width="16.625" customWidth="1"/>
    <col min="5" max="5" width="18.875" customWidth="1"/>
    <col min="6" max="6" width="23" customWidth="1"/>
    <col min="7" max="7" width="34" style="50" customWidth="1"/>
    <col min="8" max="8" width="29.625" customWidth="1"/>
  </cols>
  <sheetData>
    <row r="1" spans="1:10" ht="21" x14ac:dyDescent="0.25">
      <c r="A1" s="41" t="s">
        <v>821</v>
      </c>
      <c r="B1" s="42"/>
      <c r="C1" s="43"/>
      <c r="D1" s="44"/>
      <c r="E1" s="45"/>
      <c r="F1" s="42"/>
      <c r="G1" s="44"/>
      <c r="H1" s="46"/>
      <c r="I1" s="47"/>
      <c r="J1" s="42"/>
    </row>
    <row r="2" spans="1:10" ht="18.75" x14ac:dyDescent="0.25">
      <c r="A2" s="48" t="s">
        <v>2</v>
      </c>
      <c r="B2" s="48"/>
      <c r="C2" s="43"/>
      <c r="D2" s="44"/>
      <c r="E2" s="45"/>
      <c r="F2" s="42"/>
      <c r="G2" s="44"/>
      <c r="H2" s="46"/>
      <c r="I2" s="47"/>
      <c r="J2" s="42"/>
    </row>
    <row r="3" spans="1:10" ht="18.75" x14ac:dyDescent="0.25">
      <c r="A3" s="48" t="s">
        <v>50</v>
      </c>
      <c r="B3" s="48"/>
      <c r="C3" s="43"/>
      <c r="D3" s="44"/>
      <c r="E3" s="45"/>
      <c r="F3" s="42"/>
      <c r="G3" s="44"/>
      <c r="H3" s="46"/>
      <c r="I3" s="47"/>
      <c r="J3" s="42"/>
    </row>
    <row r="4" spans="1:10" ht="18.75" x14ac:dyDescent="0.25">
      <c r="A4" s="48"/>
      <c r="B4" s="42"/>
      <c r="C4" s="43"/>
      <c r="D4" s="44"/>
      <c r="E4" s="45"/>
      <c r="F4" s="42"/>
      <c r="G4" s="44"/>
      <c r="H4" s="46"/>
      <c r="I4" s="47"/>
      <c r="J4" s="42"/>
    </row>
    <row r="5" spans="1:10" ht="18.75" x14ac:dyDescent="0.3">
      <c r="A5" s="49" t="s">
        <v>51</v>
      </c>
      <c r="B5" s="49"/>
      <c r="C5" s="43"/>
      <c r="D5" s="44"/>
      <c r="E5" s="45"/>
      <c r="F5" s="42"/>
      <c r="G5" s="44"/>
      <c r="H5" s="137" t="s">
        <v>52</v>
      </c>
      <c r="I5" s="137"/>
      <c r="J5" s="42"/>
    </row>
    <row r="6" spans="1:10" x14ac:dyDescent="0.25">
      <c r="A6" s="42"/>
      <c r="B6" s="42"/>
      <c r="C6" s="43"/>
      <c r="D6" s="44"/>
      <c r="E6" s="45"/>
      <c r="F6" s="42"/>
      <c r="G6" s="44"/>
      <c r="H6" s="46"/>
      <c r="I6" s="47"/>
      <c r="J6" s="42"/>
    </row>
    <row r="7" spans="1:10" ht="31.5" x14ac:dyDescent="0.25">
      <c r="A7" s="51" t="s">
        <v>829</v>
      </c>
      <c r="B7" s="52" t="s">
        <v>822</v>
      </c>
      <c r="C7" s="53" t="s">
        <v>823</v>
      </c>
      <c r="D7" s="54" t="s">
        <v>53</v>
      </c>
      <c r="E7" s="55" t="s">
        <v>40</v>
      </c>
      <c r="F7" s="55" t="s">
        <v>826</v>
      </c>
      <c r="G7" s="133" t="s">
        <v>833</v>
      </c>
      <c r="H7" s="56" t="s">
        <v>832</v>
      </c>
      <c r="I7" s="57" t="s">
        <v>54</v>
      </c>
      <c r="J7" s="42"/>
    </row>
    <row r="8" spans="1:10" x14ac:dyDescent="0.25">
      <c r="A8" s="135">
        <v>44197</v>
      </c>
      <c r="B8" s="58" t="s">
        <v>830</v>
      </c>
      <c r="C8" s="59">
        <v>130</v>
      </c>
      <c r="D8" s="60">
        <v>5.5E-2</v>
      </c>
      <c r="E8" s="61"/>
      <c r="F8" s="134" t="s">
        <v>90</v>
      </c>
      <c r="G8" s="44" t="str">
        <f>VLOOKUP(F8,'Base Interprète'!A6:C736,3,FALSE)</f>
        <v>David Durand</v>
      </c>
      <c r="H8" s="62">
        <v>100</v>
      </c>
      <c r="I8" s="63">
        <v>2</v>
      </c>
      <c r="J8" s="42"/>
    </row>
    <row r="9" spans="1:10" x14ac:dyDescent="0.25">
      <c r="A9" s="135">
        <v>44197</v>
      </c>
      <c r="B9" s="58" t="s">
        <v>831</v>
      </c>
      <c r="C9" s="59">
        <v>140</v>
      </c>
      <c r="D9" s="60">
        <v>5.5E-2</v>
      </c>
      <c r="E9" s="61" t="s">
        <v>824</v>
      </c>
      <c r="F9" s="134"/>
      <c r="G9" s="44"/>
      <c r="H9" s="62">
        <v>100</v>
      </c>
      <c r="I9" s="63">
        <v>1.67</v>
      </c>
      <c r="J9" s="42"/>
    </row>
    <row r="10" spans="1:10" x14ac:dyDescent="0.25">
      <c r="A10" s="135">
        <v>44197</v>
      </c>
      <c r="B10" s="58"/>
      <c r="C10" s="59"/>
      <c r="D10" s="60"/>
      <c r="E10" s="61"/>
      <c r="F10" s="134"/>
      <c r="G10" s="44"/>
      <c r="H10" s="62"/>
      <c r="I10" s="63"/>
      <c r="J10" s="42"/>
    </row>
    <row r="11" spans="1:10" x14ac:dyDescent="0.25">
      <c r="A11" s="135">
        <v>44197</v>
      </c>
      <c r="B11" s="58"/>
      <c r="C11" s="59"/>
      <c r="D11" s="60"/>
      <c r="E11" s="61"/>
      <c r="F11" s="134"/>
      <c r="G11" s="44"/>
      <c r="H11" s="62"/>
      <c r="I11" s="63"/>
      <c r="J11" s="42"/>
    </row>
    <row r="12" spans="1:10" x14ac:dyDescent="0.25">
      <c r="A12" s="135">
        <v>44197</v>
      </c>
      <c r="B12" s="58"/>
      <c r="C12" s="59"/>
      <c r="D12" s="60"/>
      <c r="E12" s="61"/>
      <c r="F12" s="134"/>
      <c r="G12" s="44"/>
      <c r="H12" s="62"/>
      <c r="I12" s="63"/>
      <c r="J12" s="42"/>
    </row>
    <row r="13" spans="1:10" x14ac:dyDescent="0.25">
      <c r="A13" s="135">
        <v>44197</v>
      </c>
      <c r="B13" s="58"/>
      <c r="C13" s="59"/>
      <c r="D13" s="60"/>
      <c r="E13" s="61"/>
      <c r="F13" s="134"/>
      <c r="G13" s="44"/>
      <c r="H13" s="62"/>
      <c r="I13" s="63"/>
      <c r="J13" s="42"/>
    </row>
    <row r="14" spans="1:10" x14ac:dyDescent="0.25">
      <c r="A14" s="135">
        <v>44197</v>
      </c>
      <c r="B14" s="58"/>
      <c r="C14" s="59"/>
      <c r="D14" s="60"/>
      <c r="E14" s="61"/>
      <c r="F14" s="134"/>
      <c r="G14" s="44"/>
      <c r="H14" s="62"/>
      <c r="I14" s="63"/>
      <c r="J14" s="42"/>
    </row>
    <row r="15" spans="1:10" x14ac:dyDescent="0.25">
      <c r="A15" s="135">
        <v>44197</v>
      </c>
      <c r="B15" s="58"/>
      <c r="C15" s="59"/>
      <c r="D15" s="60"/>
      <c r="E15" s="61"/>
      <c r="F15" s="134"/>
      <c r="G15" s="44"/>
      <c r="H15" s="62"/>
      <c r="I15" s="63"/>
      <c r="J15" s="42"/>
    </row>
    <row r="16" spans="1:10" x14ac:dyDescent="0.25">
      <c r="A16" s="135">
        <v>44197</v>
      </c>
      <c r="B16" s="58"/>
      <c r="C16" s="59"/>
      <c r="D16" s="60"/>
      <c r="E16" s="61"/>
      <c r="F16" s="134"/>
      <c r="G16" s="44"/>
      <c r="H16" s="62"/>
      <c r="I16" s="63"/>
      <c r="J16" s="42"/>
    </row>
    <row r="17" spans="1:10" x14ac:dyDescent="0.25">
      <c r="A17" s="135">
        <v>44197</v>
      </c>
      <c r="B17" s="58"/>
      <c r="C17" s="59"/>
      <c r="D17" s="60"/>
      <c r="E17" s="61"/>
      <c r="F17" s="134"/>
      <c r="G17" s="44"/>
      <c r="H17" s="62"/>
      <c r="I17" s="63"/>
      <c r="J17" s="42"/>
    </row>
    <row r="18" spans="1:10" x14ac:dyDescent="0.25">
      <c r="A18" s="135">
        <v>44197</v>
      </c>
      <c r="B18" s="58"/>
      <c r="C18" s="59"/>
      <c r="D18" s="60"/>
      <c r="E18" s="61"/>
      <c r="F18" s="134"/>
      <c r="G18" s="44"/>
      <c r="H18" s="62"/>
      <c r="I18" s="63"/>
      <c r="J18" s="42"/>
    </row>
    <row r="19" spans="1:10" x14ac:dyDescent="0.25">
      <c r="A19" s="135">
        <v>44197</v>
      </c>
      <c r="B19" s="58"/>
      <c r="C19" s="59"/>
      <c r="D19" s="60"/>
      <c r="E19" s="61"/>
      <c r="F19" s="134"/>
      <c r="G19" s="44"/>
      <c r="H19" s="62"/>
      <c r="I19" s="63"/>
      <c r="J19" s="42"/>
    </row>
    <row r="20" spans="1:10" x14ac:dyDescent="0.25">
      <c r="A20" s="135">
        <v>44197</v>
      </c>
      <c r="B20" s="58"/>
      <c r="C20" s="59"/>
      <c r="D20" s="60"/>
      <c r="E20" s="61"/>
      <c r="F20" s="134"/>
      <c r="G20" s="44"/>
      <c r="H20" s="62"/>
      <c r="I20" s="63"/>
      <c r="J20" s="42"/>
    </row>
    <row r="21" spans="1:10" x14ac:dyDescent="0.25">
      <c r="A21" s="135">
        <v>44197</v>
      </c>
      <c r="B21" s="58"/>
      <c r="C21" s="59"/>
      <c r="D21" s="60"/>
      <c r="E21" s="61"/>
      <c r="F21" s="134"/>
      <c r="G21" s="44"/>
      <c r="H21" s="62"/>
      <c r="I21" s="63"/>
      <c r="J21" s="42"/>
    </row>
    <row r="22" spans="1:10" x14ac:dyDescent="0.25">
      <c r="A22" s="135">
        <v>44197</v>
      </c>
      <c r="B22" s="58"/>
      <c r="C22" s="59"/>
      <c r="D22" s="60"/>
      <c r="E22" s="61"/>
      <c r="F22" s="134"/>
      <c r="G22" s="44"/>
      <c r="H22" s="62"/>
      <c r="I22" s="63"/>
      <c r="J22" s="42"/>
    </row>
    <row r="23" spans="1:10" x14ac:dyDescent="0.25">
      <c r="A23" s="135">
        <v>44197</v>
      </c>
      <c r="B23" s="58"/>
      <c r="C23" s="59"/>
      <c r="D23" s="60"/>
      <c r="E23" s="61"/>
      <c r="F23" s="134"/>
      <c r="G23" s="44"/>
      <c r="H23" s="62"/>
      <c r="I23" s="63"/>
      <c r="J23" s="42"/>
    </row>
    <row r="24" spans="1:10" x14ac:dyDescent="0.25">
      <c r="A24" s="135">
        <v>44197</v>
      </c>
      <c r="B24" s="58"/>
      <c r="C24" s="59"/>
      <c r="D24" s="60"/>
      <c r="E24" s="61"/>
      <c r="F24" s="134"/>
      <c r="G24" s="44"/>
      <c r="H24" s="62"/>
      <c r="I24" s="63"/>
      <c r="J24" s="42"/>
    </row>
    <row r="25" spans="1:10" x14ac:dyDescent="0.25">
      <c r="A25" s="135">
        <v>44197</v>
      </c>
      <c r="B25" s="58"/>
      <c r="C25" s="59"/>
      <c r="D25" s="60"/>
      <c r="E25" s="61"/>
      <c r="F25" s="134"/>
      <c r="G25" s="44"/>
      <c r="H25" s="62"/>
      <c r="I25" s="63"/>
      <c r="J25" s="42"/>
    </row>
    <row r="26" spans="1:10" x14ac:dyDescent="0.25">
      <c r="A26" s="135">
        <v>44197</v>
      </c>
      <c r="B26" s="58"/>
      <c r="C26" s="59"/>
      <c r="D26" s="60"/>
      <c r="E26" s="61"/>
      <c r="F26" s="134"/>
      <c r="G26" s="44"/>
      <c r="H26" s="62"/>
      <c r="I26" s="63"/>
      <c r="J26" s="42"/>
    </row>
    <row r="27" spans="1:10" x14ac:dyDescent="0.25">
      <c r="A27" s="135">
        <v>44197</v>
      </c>
      <c r="B27" s="58"/>
      <c r="C27" s="59"/>
      <c r="D27" s="60"/>
      <c r="E27" s="61"/>
      <c r="F27" s="134"/>
      <c r="G27" s="44"/>
      <c r="H27" s="62"/>
      <c r="I27" s="63"/>
      <c r="J27" s="42"/>
    </row>
    <row r="28" spans="1:10" x14ac:dyDescent="0.25">
      <c r="A28" s="135">
        <v>44197</v>
      </c>
      <c r="B28" s="58"/>
      <c r="C28" s="59"/>
      <c r="D28" s="60"/>
      <c r="E28" s="61"/>
      <c r="F28" s="134"/>
      <c r="G28" s="44"/>
      <c r="H28" s="62"/>
      <c r="I28" s="63"/>
      <c r="J28" s="42"/>
    </row>
    <row r="29" spans="1:10" x14ac:dyDescent="0.25">
      <c r="A29" s="135">
        <v>44197</v>
      </c>
      <c r="B29" s="58"/>
      <c r="C29" s="59"/>
      <c r="D29" s="60"/>
      <c r="E29" s="61"/>
      <c r="F29" s="134"/>
      <c r="G29" s="44"/>
      <c r="H29" s="62"/>
      <c r="I29" s="63"/>
      <c r="J29" s="42"/>
    </row>
    <row r="30" spans="1:10" x14ac:dyDescent="0.25">
      <c r="A30" s="135">
        <v>44197</v>
      </c>
      <c r="B30" s="58"/>
      <c r="C30" s="59"/>
      <c r="D30" s="60"/>
      <c r="E30" s="61"/>
      <c r="F30" s="134"/>
      <c r="G30" s="44"/>
      <c r="H30" s="62"/>
      <c r="I30" s="63"/>
      <c r="J30" s="42"/>
    </row>
    <row r="31" spans="1:10" x14ac:dyDescent="0.25">
      <c r="A31" s="135">
        <v>44197</v>
      </c>
      <c r="B31" s="58"/>
      <c r="C31" s="59"/>
      <c r="D31" s="60"/>
      <c r="E31" s="61"/>
      <c r="F31" s="134"/>
      <c r="G31" s="44"/>
      <c r="H31" s="62"/>
      <c r="I31" s="63"/>
      <c r="J31" s="42"/>
    </row>
    <row r="32" spans="1:10" x14ac:dyDescent="0.25">
      <c r="A32" s="135">
        <v>44197</v>
      </c>
      <c r="B32" s="58"/>
      <c r="C32" s="59"/>
      <c r="D32" s="60"/>
      <c r="E32" s="61"/>
      <c r="F32" s="134"/>
      <c r="G32" s="44"/>
      <c r="H32" s="62"/>
      <c r="I32" s="63"/>
      <c r="J32" s="42"/>
    </row>
    <row r="33" spans="1:10" x14ac:dyDescent="0.25">
      <c r="A33" s="135">
        <v>44197</v>
      </c>
      <c r="B33" s="58"/>
      <c r="C33" s="59"/>
      <c r="D33" s="60"/>
      <c r="E33" s="61"/>
      <c r="F33" s="134"/>
      <c r="G33" s="44"/>
      <c r="H33" s="62"/>
      <c r="I33" s="63"/>
      <c r="J33" s="42"/>
    </row>
    <row r="34" spans="1:10" x14ac:dyDescent="0.25">
      <c r="A34" s="135">
        <v>44197</v>
      </c>
      <c r="B34" s="58"/>
      <c r="C34" s="59"/>
      <c r="D34" s="60"/>
      <c r="E34" s="61"/>
      <c r="F34" s="134"/>
      <c r="G34" s="44"/>
      <c r="H34" s="62"/>
      <c r="I34" s="63"/>
      <c r="J34" s="42"/>
    </row>
    <row r="35" spans="1:10" x14ac:dyDescent="0.25">
      <c r="A35" s="135">
        <v>44197</v>
      </c>
      <c r="B35" s="58"/>
      <c r="C35" s="59"/>
      <c r="D35" s="60"/>
      <c r="E35" s="61"/>
      <c r="F35" s="134"/>
      <c r="G35" s="44"/>
      <c r="H35" s="62"/>
      <c r="I35" s="63"/>
      <c r="J35" s="42"/>
    </row>
    <row r="36" spans="1:10" x14ac:dyDescent="0.25">
      <c r="A36" s="135">
        <v>44197</v>
      </c>
      <c r="B36" s="58"/>
      <c r="C36" s="59"/>
      <c r="D36" s="60"/>
      <c r="E36" s="61"/>
      <c r="F36" s="134"/>
      <c r="G36" s="44"/>
      <c r="H36" s="62"/>
      <c r="I36" s="63"/>
      <c r="J36" s="42"/>
    </row>
    <row r="37" spans="1:10" x14ac:dyDescent="0.25">
      <c r="A37" s="135">
        <v>44197</v>
      </c>
      <c r="B37" s="58"/>
      <c r="C37" s="59"/>
      <c r="D37" s="60"/>
      <c r="E37" s="61"/>
      <c r="F37" s="134"/>
      <c r="G37" s="44"/>
      <c r="H37" s="62"/>
      <c r="I37" s="63"/>
      <c r="J37" s="42"/>
    </row>
    <row r="38" spans="1:10" x14ac:dyDescent="0.25">
      <c r="A38" s="135">
        <v>44197</v>
      </c>
      <c r="B38" s="58"/>
      <c r="C38" s="59"/>
      <c r="D38" s="60"/>
      <c r="E38" s="61"/>
      <c r="F38" s="134"/>
      <c r="G38" s="44"/>
      <c r="H38" s="62"/>
      <c r="I38" s="63"/>
      <c r="J38" s="42"/>
    </row>
    <row r="39" spans="1:10" x14ac:dyDescent="0.25">
      <c r="A39" s="135">
        <v>44197</v>
      </c>
      <c r="B39" s="58"/>
      <c r="C39" s="59"/>
      <c r="D39" s="60"/>
      <c r="E39" s="61"/>
      <c r="F39" s="134"/>
      <c r="G39" s="44"/>
      <c r="H39" s="62"/>
      <c r="I39" s="63"/>
      <c r="J39" s="42"/>
    </row>
    <row r="40" spans="1:10" x14ac:dyDescent="0.25">
      <c r="A40" s="135">
        <v>44197</v>
      </c>
      <c r="B40" s="58"/>
      <c r="C40" s="59"/>
      <c r="D40" s="60"/>
      <c r="E40" s="61"/>
      <c r="F40" s="134"/>
      <c r="G40" s="44"/>
      <c r="H40" s="62"/>
      <c r="I40" s="63"/>
      <c r="J40" s="42"/>
    </row>
    <row r="41" spans="1:10" x14ac:dyDescent="0.25">
      <c r="A41" s="135">
        <v>44197</v>
      </c>
      <c r="B41" s="58"/>
      <c r="C41" s="59"/>
      <c r="D41" s="60"/>
      <c r="E41" s="61"/>
      <c r="F41" s="134"/>
      <c r="G41" s="44"/>
      <c r="H41" s="62"/>
      <c r="I41" s="63"/>
      <c r="J41" s="42"/>
    </row>
    <row r="42" spans="1:10" x14ac:dyDescent="0.25">
      <c r="A42" s="135">
        <v>44197</v>
      </c>
      <c r="B42" s="58"/>
      <c r="C42" s="59"/>
      <c r="D42" s="60"/>
      <c r="E42" s="61"/>
      <c r="F42" s="134"/>
      <c r="G42" s="44"/>
      <c r="H42" s="62"/>
      <c r="I42" s="63"/>
      <c r="J42" s="42"/>
    </row>
    <row r="43" spans="1:10" x14ac:dyDescent="0.25">
      <c r="A43" s="135">
        <v>44197</v>
      </c>
      <c r="B43" s="58"/>
      <c r="C43" s="59"/>
      <c r="D43" s="60"/>
      <c r="E43" s="61"/>
      <c r="F43" s="134"/>
      <c r="G43" s="44"/>
      <c r="H43" s="62"/>
      <c r="I43" s="63"/>
      <c r="J43" s="42"/>
    </row>
    <row r="44" spans="1:10" x14ac:dyDescent="0.25">
      <c r="A44" s="135">
        <v>44197</v>
      </c>
      <c r="B44" s="58"/>
      <c r="C44" s="59"/>
      <c r="D44" s="60"/>
      <c r="E44" s="61"/>
      <c r="F44" s="134"/>
      <c r="G44" s="44"/>
      <c r="H44" s="62"/>
      <c r="I44" s="63"/>
      <c r="J44" s="42"/>
    </row>
    <row r="45" spans="1:10" x14ac:dyDescent="0.25">
      <c r="A45" s="135">
        <v>44197</v>
      </c>
      <c r="B45" s="58"/>
      <c r="C45" s="59"/>
      <c r="D45" s="60"/>
      <c r="E45" s="61"/>
      <c r="F45" s="134"/>
      <c r="G45" s="44"/>
      <c r="H45" s="62"/>
      <c r="I45" s="63"/>
      <c r="J45" s="42"/>
    </row>
    <row r="46" spans="1:10" x14ac:dyDescent="0.25">
      <c r="A46" s="135">
        <v>44197</v>
      </c>
      <c r="B46" s="58"/>
      <c r="C46" s="59"/>
      <c r="D46" s="60"/>
      <c r="E46" s="61"/>
      <c r="F46" s="134"/>
      <c r="G46" s="44"/>
      <c r="H46" s="62"/>
      <c r="I46" s="63"/>
      <c r="J46" s="42"/>
    </row>
    <row r="47" spans="1:10" x14ac:dyDescent="0.25">
      <c r="A47" s="135">
        <v>44197</v>
      </c>
      <c r="B47" s="58"/>
      <c r="C47" s="59"/>
      <c r="D47" s="60"/>
      <c r="E47" s="61"/>
      <c r="F47" s="134"/>
      <c r="G47" s="44"/>
      <c r="H47" s="62"/>
      <c r="I47" s="63"/>
      <c r="J47" s="42"/>
    </row>
    <row r="48" spans="1:10" x14ac:dyDescent="0.25">
      <c r="A48" s="135">
        <v>44197</v>
      </c>
      <c r="B48" s="58"/>
      <c r="C48" s="59"/>
      <c r="D48" s="60"/>
      <c r="E48" s="61"/>
      <c r="F48" s="134"/>
      <c r="G48" s="44"/>
      <c r="H48" s="62"/>
      <c r="I48" s="63"/>
      <c r="J48" s="42"/>
    </row>
    <row r="49" spans="1:10" x14ac:dyDescent="0.25">
      <c r="A49" s="135">
        <v>44197</v>
      </c>
      <c r="B49" s="58"/>
      <c r="C49" s="59"/>
      <c r="D49" s="60"/>
      <c r="E49" s="61"/>
      <c r="F49" s="134"/>
      <c r="G49" s="44"/>
      <c r="H49" s="62"/>
      <c r="I49" s="63"/>
      <c r="J49" s="42"/>
    </row>
    <row r="50" spans="1:10" x14ac:dyDescent="0.25">
      <c r="A50" s="135">
        <v>44197</v>
      </c>
      <c r="B50" s="58"/>
      <c r="C50" s="59"/>
      <c r="D50" s="60"/>
      <c r="E50" s="61"/>
      <c r="F50" s="134"/>
      <c r="G50" s="44"/>
      <c r="H50" s="62"/>
      <c r="I50" s="63"/>
      <c r="J50" s="42"/>
    </row>
    <row r="51" spans="1:10" x14ac:dyDescent="0.25">
      <c r="A51" s="135">
        <v>44197</v>
      </c>
      <c r="B51" s="58"/>
      <c r="C51" s="59"/>
      <c r="D51" s="60"/>
      <c r="E51" s="61"/>
      <c r="F51" s="134"/>
      <c r="G51" s="44"/>
      <c r="H51" s="62"/>
      <c r="I51" s="63"/>
      <c r="J51" s="42"/>
    </row>
    <row r="52" spans="1:10" x14ac:dyDescent="0.25">
      <c r="A52" s="135">
        <v>44197</v>
      </c>
      <c r="B52" s="58"/>
      <c r="C52" s="59"/>
      <c r="D52" s="60"/>
      <c r="E52" s="61"/>
      <c r="F52" s="134"/>
      <c r="G52" s="44"/>
      <c r="H52" s="62"/>
      <c r="I52" s="63"/>
      <c r="J52" s="42"/>
    </row>
    <row r="53" spans="1:10" x14ac:dyDescent="0.25">
      <c r="A53" s="135">
        <v>44197</v>
      </c>
      <c r="B53" s="58"/>
      <c r="C53" s="59"/>
      <c r="D53" s="60"/>
      <c r="E53" s="61"/>
      <c r="F53" s="134"/>
      <c r="G53" s="44"/>
      <c r="H53" s="62"/>
      <c r="I53" s="63"/>
      <c r="J53" s="42"/>
    </row>
    <row r="54" spans="1:10" x14ac:dyDescent="0.25">
      <c r="A54" s="135">
        <v>44197</v>
      </c>
      <c r="B54" s="58"/>
      <c r="C54" s="59"/>
      <c r="D54" s="60"/>
      <c r="E54" s="61"/>
      <c r="F54" s="134"/>
      <c r="G54" s="44"/>
      <c r="H54" s="62"/>
      <c r="I54" s="63"/>
      <c r="J54" s="42"/>
    </row>
    <row r="55" spans="1:10" x14ac:dyDescent="0.25">
      <c r="A55" s="135">
        <v>44197</v>
      </c>
      <c r="B55" s="58"/>
      <c r="C55" s="59"/>
      <c r="D55" s="60"/>
      <c r="E55" s="61"/>
      <c r="F55" s="134"/>
      <c r="G55" s="44"/>
      <c r="H55" s="62"/>
      <c r="I55" s="63"/>
      <c r="J55" s="42"/>
    </row>
    <row r="56" spans="1:10" x14ac:dyDescent="0.25">
      <c r="A56" s="135">
        <v>44197</v>
      </c>
      <c r="B56" s="58"/>
      <c r="C56" s="59"/>
      <c r="D56" s="60"/>
      <c r="E56" s="61"/>
      <c r="F56" s="134"/>
      <c r="G56" s="44"/>
      <c r="H56" s="62"/>
      <c r="I56" s="63"/>
      <c r="J56" s="42"/>
    </row>
    <row r="57" spans="1:10" x14ac:dyDescent="0.25">
      <c r="A57" s="135">
        <v>44197</v>
      </c>
      <c r="B57" s="58"/>
      <c r="C57" s="59"/>
      <c r="D57" s="60"/>
      <c r="E57" s="61"/>
      <c r="F57" s="134"/>
      <c r="G57" s="44"/>
      <c r="H57" s="62"/>
      <c r="I57" s="63"/>
      <c r="J57" s="42"/>
    </row>
    <row r="58" spans="1:10" x14ac:dyDescent="0.25">
      <c r="A58" s="135">
        <v>44197</v>
      </c>
      <c r="B58" s="58"/>
      <c r="C58" s="59"/>
      <c r="D58" s="60"/>
      <c r="E58" s="61"/>
      <c r="F58" s="134"/>
      <c r="G58" s="44"/>
      <c r="H58" s="62"/>
      <c r="I58" s="63"/>
      <c r="J58" s="42"/>
    </row>
    <row r="59" spans="1:10" x14ac:dyDescent="0.25">
      <c r="A59" s="135">
        <v>44197</v>
      </c>
      <c r="B59" s="58"/>
      <c r="C59" s="59"/>
      <c r="D59" s="60"/>
      <c r="E59" s="61"/>
      <c r="F59" s="134"/>
      <c r="G59" s="44"/>
      <c r="H59" s="62"/>
      <c r="I59" s="63"/>
      <c r="J59" s="42"/>
    </row>
    <row r="60" spans="1:10" x14ac:dyDescent="0.25">
      <c r="A60" s="135">
        <v>44197</v>
      </c>
      <c r="B60" s="58"/>
      <c r="C60" s="59"/>
      <c r="D60" s="60"/>
      <c r="E60" s="61"/>
      <c r="F60" s="134"/>
      <c r="G60" s="44"/>
      <c r="H60" s="62"/>
      <c r="I60" s="63"/>
      <c r="J60" s="42"/>
    </row>
    <row r="61" spans="1:10" x14ac:dyDescent="0.25">
      <c r="A61" s="135">
        <v>44197</v>
      </c>
      <c r="B61" s="58"/>
      <c r="C61" s="59"/>
      <c r="D61" s="60"/>
      <c r="E61" s="61"/>
      <c r="F61" s="134"/>
      <c r="G61" s="44"/>
      <c r="H61" s="62"/>
      <c r="I61" s="63"/>
      <c r="J61" s="42"/>
    </row>
    <row r="62" spans="1:10" x14ac:dyDescent="0.25">
      <c r="A62" s="135">
        <v>44197</v>
      </c>
      <c r="B62" s="58"/>
      <c r="C62" s="59"/>
      <c r="D62" s="60"/>
      <c r="E62" s="61"/>
      <c r="F62" s="134"/>
      <c r="G62" s="44"/>
      <c r="H62" s="62"/>
      <c r="I62" s="63"/>
      <c r="J62" s="42"/>
    </row>
    <row r="63" spans="1:10" x14ac:dyDescent="0.25">
      <c r="A63" s="135">
        <v>44197</v>
      </c>
      <c r="B63" s="58"/>
      <c r="C63" s="59"/>
      <c r="D63" s="60"/>
      <c r="E63" s="61"/>
      <c r="F63" s="134"/>
      <c r="G63" s="44"/>
      <c r="H63" s="62"/>
      <c r="I63" s="63"/>
      <c r="J63" s="42"/>
    </row>
    <row r="64" spans="1:10" x14ac:dyDescent="0.25">
      <c r="A64" s="135">
        <v>44197</v>
      </c>
      <c r="B64" s="58"/>
      <c r="C64" s="59"/>
      <c r="D64" s="60"/>
      <c r="E64" s="61"/>
      <c r="F64" s="134"/>
      <c r="G64" s="44"/>
      <c r="H64" s="62"/>
      <c r="I64" s="63"/>
      <c r="J64" s="42"/>
    </row>
    <row r="65" spans="1:10" x14ac:dyDescent="0.25">
      <c r="A65" s="135">
        <v>44197</v>
      </c>
      <c r="B65" s="58"/>
      <c r="C65" s="59"/>
      <c r="D65" s="60"/>
      <c r="E65" s="61"/>
      <c r="F65" s="134"/>
      <c r="G65" s="44"/>
      <c r="H65" s="62"/>
      <c r="I65" s="63"/>
      <c r="J65" s="42"/>
    </row>
    <row r="66" spans="1:10" x14ac:dyDescent="0.25">
      <c r="A66" s="135">
        <v>44197</v>
      </c>
      <c r="B66" s="58"/>
      <c r="C66" s="59"/>
      <c r="D66" s="60"/>
      <c r="E66" s="61"/>
      <c r="F66" s="134"/>
      <c r="G66" s="44"/>
      <c r="H66" s="62"/>
      <c r="I66" s="63"/>
      <c r="J66" s="42"/>
    </row>
    <row r="67" spans="1:10" x14ac:dyDescent="0.25">
      <c r="A67" s="135">
        <v>44197</v>
      </c>
      <c r="B67" s="58"/>
      <c r="C67" s="59"/>
      <c r="D67" s="60"/>
      <c r="E67" s="61"/>
      <c r="F67" s="134"/>
      <c r="G67" s="44"/>
      <c r="H67" s="62"/>
      <c r="I67" s="63"/>
      <c r="J67" s="42"/>
    </row>
    <row r="68" spans="1:10" x14ac:dyDescent="0.25">
      <c r="A68" s="135">
        <v>44197</v>
      </c>
      <c r="B68" s="58"/>
      <c r="C68" s="59"/>
      <c r="D68" s="60"/>
      <c r="E68" s="61"/>
      <c r="F68" s="134"/>
      <c r="G68" s="44"/>
      <c r="H68" s="62"/>
      <c r="I68" s="63"/>
      <c r="J68" s="42"/>
    </row>
    <row r="69" spans="1:10" x14ac:dyDescent="0.25">
      <c r="A69" s="135">
        <v>44197</v>
      </c>
      <c r="B69" s="58"/>
      <c r="C69" s="59"/>
      <c r="D69" s="60"/>
      <c r="E69" s="61"/>
      <c r="F69" s="134"/>
      <c r="G69" s="44"/>
      <c r="H69" s="62"/>
      <c r="I69" s="63"/>
      <c r="J69" s="42"/>
    </row>
    <row r="70" spans="1:10" x14ac:dyDescent="0.25">
      <c r="A70" s="135">
        <v>44197</v>
      </c>
      <c r="B70" s="58"/>
      <c r="C70" s="59"/>
      <c r="D70" s="60"/>
      <c r="E70" s="61"/>
      <c r="F70" s="134"/>
      <c r="G70" s="44"/>
      <c r="H70" s="62"/>
      <c r="I70" s="63"/>
      <c r="J70" s="42"/>
    </row>
    <row r="71" spans="1:10" x14ac:dyDescent="0.25">
      <c r="A71" s="135">
        <v>44197</v>
      </c>
      <c r="B71" s="58"/>
      <c r="C71" s="59"/>
      <c r="D71" s="60"/>
      <c r="E71" s="61"/>
      <c r="F71" s="134"/>
      <c r="G71" s="44"/>
      <c r="H71" s="62"/>
      <c r="I71" s="63"/>
      <c r="J71" s="42"/>
    </row>
    <row r="72" spans="1:10" x14ac:dyDescent="0.25">
      <c r="A72" s="135">
        <v>44197</v>
      </c>
      <c r="B72" s="58"/>
      <c r="C72" s="59"/>
      <c r="D72" s="60"/>
      <c r="E72" s="61"/>
      <c r="F72" s="134"/>
      <c r="G72" s="44"/>
      <c r="H72" s="62"/>
      <c r="I72" s="63"/>
      <c r="J72" s="42"/>
    </row>
    <row r="73" spans="1:10" x14ac:dyDescent="0.25">
      <c r="A73" s="135">
        <v>44197</v>
      </c>
      <c r="B73" s="58"/>
      <c r="C73" s="59"/>
      <c r="D73" s="60"/>
      <c r="E73" s="61"/>
      <c r="F73" s="134"/>
      <c r="G73" s="44"/>
      <c r="H73" s="62"/>
      <c r="I73" s="63"/>
      <c r="J73" s="42"/>
    </row>
    <row r="74" spans="1:10" x14ac:dyDescent="0.25">
      <c r="A74" s="135">
        <v>44197</v>
      </c>
      <c r="B74" s="58"/>
      <c r="C74" s="59"/>
      <c r="D74" s="60"/>
      <c r="E74" s="61"/>
      <c r="F74" s="134"/>
      <c r="G74" s="44"/>
      <c r="H74" s="62"/>
      <c r="I74" s="63"/>
      <c r="J74" s="42"/>
    </row>
    <row r="75" spans="1:10" x14ac:dyDescent="0.25">
      <c r="A75" s="135">
        <v>44197</v>
      </c>
      <c r="B75" s="58"/>
      <c r="C75" s="59"/>
      <c r="D75" s="60"/>
      <c r="E75" s="61"/>
      <c r="F75" s="134"/>
      <c r="G75" s="44"/>
      <c r="H75" s="62"/>
      <c r="I75" s="63"/>
      <c r="J75" s="42"/>
    </row>
    <row r="76" spans="1:10" x14ac:dyDescent="0.25">
      <c r="A76" s="135">
        <v>44197</v>
      </c>
      <c r="B76" s="58"/>
      <c r="C76" s="59"/>
      <c r="D76" s="60"/>
      <c r="E76" s="61"/>
      <c r="F76" s="134"/>
      <c r="G76" s="44"/>
      <c r="H76" s="62"/>
      <c r="I76" s="63"/>
      <c r="J76" s="42"/>
    </row>
    <row r="77" spans="1:10" x14ac:dyDescent="0.25">
      <c r="A77" s="135">
        <v>44197</v>
      </c>
      <c r="B77" s="58"/>
      <c r="C77" s="59"/>
      <c r="D77" s="60"/>
      <c r="E77" s="61"/>
      <c r="F77" s="134"/>
      <c r="G77" s="44"/>
      <c r="H77" s="62"/>
      <c r="I77" s="63"/>
      <c r="J77" s="42"/>
    </row>
    <row r="78" spans="1:10" x14ac:dyDescent="0.25">
      <c r="A78" s="135">
        <v>44197</v>
      </c>
      <c r="B78" s="58"/>
      <c r="C78" s="59"/>
      <c r="D78" s="60"/>
      <c r="E78" s="61"/>
      <c r="F78" s="134"/>
      <c r="G78" s="44"/>
      <c r="H78" s="62"/>
      <c r="I78" s="63"/>
      <c r="J78" s="42"/>
    </row>
    <row r="79" spans="1:10" x14ac:dyDescent="0.25">
      <c r="A79" s="135">
        <v>44197</v>
      </c>
      <c r="B79" s="58"/>
      <c r="C79" s="59"/>
      <c r="D79" s="60"/>
      <c r="E79" s="61"/>
      <c r="F79" s="134"/>
      <c r="G79" s="44"/>
      <c r="H79" s="62"/>
      <c r="I79" s="63"/>
      <c r="J79" s="42"/>
    </row>
    <row r="80" spans="1:10" x14ac:dyDescent="0.25">
      <c r="A80" s="135">
        <v>44197</v>
      </c>
      <c r="B80" s="58"/>
      <c r="C80" s="59"/>
      <c r="D80" s="60"/>
      <c r="E80" s="61"/>
      <c r="F80" s="134"/>
      <c r="G80" s="44"/>
      <c r="H80" s="62"/>
      <c r="I80" s="63"/>
      <c r="J80" s="42"/>
    </row>
    <row r="81" spans="1:10" x14ac:dyDescent="0.25">
      <c r="A81" s="135">
        <v>44197</v>
      </c>
      <c r="B81" s="58"/>
      <c r="C81" s="59"/>
      <c r="D81" s="60"/>
      <c r="E81" s="61"/>
      <c r="F81" s="134"/>
      <c r="G81" s="44"/>
      <c r="H81" s="62"/>
      <c r="I81" s="63"/>
      <c r="J81" s="42"/>
    </row>
    <row r="82" spans="1:10" x14ac:dyDescent="0.25">
      <c r="A82" s="135">
        <v>44197</v>
      </c>
      <c r="B82" s="58"/>
      <c r="C82" s="59"/>
      <c r="D82" s="60"/>
      <c r="E82" s="61"/>
      <c r="F82" s="134"/>
      <c r="G82" s="44"/>
      <c r="H82" s="62"/>
      <c r="I82" s="63"/>
      <c r="J82" s="42"/>
    </row>
    <row r="83" spans="1:10" x14ac:dyDescent="0.25">
      <c r="A83" s="135">
        <v>44197</v>
      </c>
      <c r="B83" s="58"/>
      <c r="C83" s="59"/>
      <c r="D83" s="60"/>
      <c r="E83" s="61"/>
      <c r="F83" s="134"/>
      <c r="G83" s="44"/>
      <c r="H83" s="62"/>
      <c r="I83" s="63"/>
      <c r="J83" s="42"/>
    </row>
    <row r="84" spans="1:10" x14ac:dyDescent="0.25">
      <c r="A84" s="135">
        <v>44197</v>
      </c>
      <c r="B84" s="58"/>
      <c r="C84" s="59"/>
      <c r="D84" s="60"/>
      <c r="E84" s="61"/>
      <c r="F84" s="134"/>
      <c r="G84" s="44"/>
      <c r="H84" s="62"/>
      <c r="I84" s="63"/>
      <c r="J84" s="42"/>
    </row>
    <row r="85" spans="1:10" x14ac:dyDescent="0.25">
      <c r="A85" s="135">
        <v>44197</v>
      </c>
      <c r="B85" s="58"/>
      <c r="C85" s="59"/>
      <c r="D85" s="60"/>
      <c r="E85" s="61"/>
      <c r="F85" s="134"/>
      <c r="G85" s="44"/>
      <c r="H85" s="62"/>
      <c r="I85" s="63"/>
      <c r="J85" s="42"/>
    </row>
    <row r="86" spans="1:10" x14ac:dyDescent="0.25">
      <c r="A86" s="135">
        <v>44197</v>
      </c>
      <c r="B86" s="58"/>
      <c r="C86" s="59"/>
      <c r="D86" s="60"/>
      <c r="E86" s="61"/>
      <c r="F86" s="134"/>
      <c r="G86" s="44"/>
      <c r="H86" s="62"/>
      <c r="I86" s="63"/>
      <c r="J86" s="42"/>
    </row>
    <row r="87" spans="1:10" x14ac:dyDescent="0.25">
      <c r="A87" s="135">
        <v>44197</v>
      </c>
      <c r="B87" s="58"/>
      <c r="C87" s="59"/>
      <c r="D87" s="60"/>
      <c r="E87" s="61"/>
      <c r="F87" s="134"/>
      <c r="G87" s="44"/>
      <c r="H87" s="62"/>
      <c r="I87" s="63"/>
      <c r="J87" s="42"/>
    </row>
    <row r="88" spans="1:10" x14ac:dyDescent="0.25">
      <c r="A88" s="135">
        <v>44197</v>
      </c>
      <c r="B88" s="58"/>
      <c r="C88" s="59"/>
      <c r="D88" s="60"/>
      <c r="E88" s="61"/>
      <c r="F88" s="134"/>
      <c r="G88" s="44"/>
      <c r="H88" s="62"/>
      <c r="I88" s="63"/>
      <c r="J88" s="42"/>
    </row>
    <row r="89" spans="1:10" x14ac:dyDescent="0.25">
      <c r="A89" s="135">
        <v>44197</v>
      </c>
      <c r="B89" s="58"/>
      <c r="C89" s="59"/>
      <c r="D89" s="60"/>
      <c r="E89" s="61"/>
      <c r="F89" s="134"/>
      <c r="G89" s="44"/>
      <c r="H89" s="62"/>
      <c r="I89" s="63"/>
      <c r="J89" s="42"/>
    </row>
    <row r="90" spans="1:10" x14ac:dyDescent="0.25">
      <c r="A90" s="135">
        <v>44197</v>
      </c>
      <c r="B90" s="58"/>
      <c r="C90" s="59"/>
      <c r="D90" s="60"/>
      <c r="E90" s="61"/>
      <c r="F90" s="134"/>
      <c r="G90" s="44"/>
      <c r="H90" s="62"/>
      <c r="I90" s="63"/>
      <c r="J90" s="42"/>
    </row>
    <row r="91" spans="1:10" x14ac:dyDescent="0.25">
      <c r="A91" s="135">
        <v>44197</v>
      </c>
      <c r="B91" s="58"/>
      <c r="C91" s="59"/>
      <c r="D91" s="60"/>
      <c r="E91" s="61"/>
      <c r="F91" s="134"/>
      <c r="G91" s="44"/>
      <c r="H91" s="62"/>
      <c r="I91" s="63"/>
      <c r="J91" s="42"/>
    </row>
    <row r="92" spans="1:10" x14ac:dyDescent="0.25">
      <c r="A92" s="135">
        <v>44197</v>
      </c>
      <c r="B92" s="58"/>
      <c r="C92" s="59"/>
      <c r="D92" s="60"/>
      <c r="E92" s="61"/>
      <c r="F92" s="134"/>
      <c r="G92" s="44"/>
      <c r="H92" s="62"/>
      <c r="I92" s="63"/>
      <c r="J92" s="42"/>
    </row>
    <row r="93" spans="1:10" x14ac:dyDescent="0.25">
      <c r="A93" s="135">
        <v>44197</v>
      </c>
      <c r="B93" s="58"/>
      <c r="C93" s="59"/>
      <c r="D93" s="60"/>
      <c r="E93" s="61"/>
      <c r="F93" s="134"/>
      <c r="G93" s="44"/>
      <c r="H93" s="62"/>
      <c r="I93" s="63"/>
      <c r="J93" s="42"/>
    </row>
    <row r="94" spans="1:10" x14ac:dyDescent="0.25">
      <c r="A94" s="135">
        <v>44197</v>
      </c>
      <c r="B94" s="58"/>
      <c r="C94" s="59"/>
      <c r="D94" s="60"/>
      <c r="E94" s="61"/>
      <c r="F94" s="134"/>
      <c r="G94" s="44"/>
      <c r="H94" s="62"/>
      <c r="I94" s="63"/>
      <c r="J94" s="42"/>
    </row>
    <row r="95" spans="1:10" x14ac:dyDescent="0.25">
      <c r="A95" s="135">
        <v>44197</v>
      </c>
      <c r="B95" s="58"/>
      <c r="C95" s="59"/>
      <c r="D95" s="60"/>
      <c r="E95" s="61"/>
      <c r="F95" s="134"/>
      <c r="G95" s="44"/>
      <c r="H95" s="62"/>
      <c r="I95" s="63"/>
      <c r="J95" s="42"/>
    </row>
    <row r="96" spans="1:10" x14ac:dyDescent="0.25">
      <c r="A96" s="135">
        <v>44197</v>
      </c>
      <c r="B96" s="58"/>
      <c r="C96" s="59"/>
      <c r="D96" s="60"/>
      <c r="E96" s="61"/>
      <c r="F96" s="134"/>
      <c r="G96" s="44"/>
      <c r="H96" s="62"/>
      <c r="I96" s="63"/>
      <c r="J96" s="42"/>
    </row>
    <row r="97" spans="1:10" x14ac:dyDescent="0.25">
      <c r="A97" s="135">
        <v>44197</v>
      </c>
      <c r="B97" s="58"/>
      <c r="C97" s="59"/>
      <c r="D97" s="60"/>
      <c r="E97" s="61"/>
      <c r="F97" s="134"/>
      <c r="G97" s="44"/>
      <c r="H97" s="62"/>
      <c r="I97" s="63"/>
      <c r="J97" s="42"/>
    </row>
    <row r="98" spans="1:10" x14ac:dyDescent="0.25">
      <c r="A98" s="135">
        <v>44197</v>
      </c>
      <c r="B98" s="58"/>
      <c r="C98" s="59"/>
      <c r="D98" s="60"/>
      <c r="E98" s="61"/>
      <c r="F98" s="134"/>
      <c r="G98" s="44"/>
      <c r="H98" s="62"/>
      <c r="I98" s="63"/>
      <c r="J98" s="42"/>
    </row>
    <row r="99" spans="1:10" x14ac:dyDescent="0.25">
      <c r="A99" s="135">
        <v>44197</v>
      </c>
      <c r="B99" s="58"/>
      <c r="C99" s="59"/>
      <c r="D99" s="60"/>
      <c r="E99" s="61"/>
      <c r="F99" s="134"/>
      <c r="G99" s="44"/>
      <c r="H99" s="62"/>
      <c r="I99" s="63"/>
      <c r="J99" s="42"/>
    </row>
    <row r="100" spans="1:10" x14ac:dyDescent="0.25">
      <c r="A100" s="135">
        <v>44197</v>
      </c>
      <c r="B100" s="58"/>
      <c r="C100" s="59"/>
      <c r="D100" s="60"/>
      <c r="E100" s="61"/>
      <c r="F100" s="134"/>
      <c r="G100" s="44"/>
      <c r="H100" s="62"/>
      <c r="I100" s="63"/>
      <c r="J100" s="42"/>
    </row>
    <row r="101" spans="1:10" x14ac:dyDescent="0.25">
      <c r="A101" s="135">
        <v>44197</v>
      </c>
      <c r="B101" s="58"/>
      <c r="C101" s="59"/>
      <c r="D101" s="60"/>
      <c r="E101" s="61"/>
      <c r="F101" s="134"/>
      <c r="G101" s="44"/>
      <c r="H101" s="62"/>
      <c r="I101" s="63"/>
      <c r="J101" s="42"/>
    </row>
    <row r="102" spans="1:10" x14ac:dyDescent="0.25">
      <c r="A102" s="135">
        <v>44197</v>
      </c>
      <c r="B102" s="58"/>
      <c r="C102" s="59"/>
      <c r="D102" s="60"/>
      <c r="E102" s="61"/>
      <c r="F102" s="134"/>
      <c r="G102" s="44"/>
      <c r="H102" s="62"/>
      <c r="I102" s="63"/>
      <c r="J102" s="42"/>
    </row>
    <row r="103" spans="1:10" x14ac:dyDescent="0.25">
      <c r="A103" s="135">
        <v>44197</v>
      </c>
      <c r="B103" s="58"/>
      <c r="C103" s="59"/>
      <c r="D103" s="60"/>
      <c r="E103" s="61"/>
      <c r="F103" s="134"/>
      <c r="G103" s="44"/>
      <c r="H103" s="62"/>
      <c r="I103" s="63"/>
      <c r="J103" s="42"/>
    </row>
    <row r="104" spans="1:10" x14ac:dyDescent="0.25">
      <c r="A104" s="135">
        <v>44197</v>
      </c>
      <c r="B104" s="58"/>
      <c r="C104" s="59"/>
      <c r="D104" s="60"/>
      <c r="E104" s="61"/>
      <c r="F104" s="134"/>
      <c r="G104" s="44"/>
      <c r="H104" s="62"/>
      <c r="I104" s="63"/>
      <c r="J104" s="42"/>
    </row>
    <row r="105" spans="1:10" x14ac:dyDescent="0.25">
      <c r="A105" s="135">
        <v>44197</v>
      </c>
      <c r="B105" s="58"/>
      <c r="C105" s="59"/>
      <c r="D105" s="60"/>
      <c r="E105" s="61"/>
      <c r="F105" s="134"/>
      <c r="G105" s="44"/>
      <c r="H105" s="62"/>
      <c r="I105" s="63"/>
      <c r="J105" s="42"/>
    </row>
    <row r="106" spans="1:10" x14ac:dyDescent="0.25">
      <c r="A106" s="135">
        <v>44197</v>
      </c>
      <c r="B106" s="58"/>
      <c r="C106" s="59"/>
      <c r="D106" s="60"/>
      <c r="E106" s="61"/>
      <c r="F106" s="134"/>
      <c r="G106" s="44"/>
      <c r="H106" s="62"/>
      <c r="I106" s="63"/>
      <c r="J106" s="42"/>
    </row>
    <row r="107" spans="1:10" x14ac:dyDescent="0.25">
      <c r="A107" s="135">
        <v>44197</v>
      </c>
      <c r="B107" s="58"/>
      <c r="C107" s="59"/>
      <c r="D107" s="60"/>
      <c r="E107" s="61"/>
      <c r="F107" s="134"/>
      <c r="G107" s="44"/>
      <c r="H107" s="62"/>
      <c r="I107" s="63"/>
      <c r="J107" s="42"/>
    </row>
    <row r="108" spans="1:10" x14ac:dyDescent="0.25">
      <c r="A108" s="135">
        <v>44197</v>
      </c>
      <c r="B108" s="58"/>
      <c r="C108" s="59"/>
      <c r="D108" s="60"/>
      <c r="E108" s="61"/>
      <c r="F108" s="134"/>
      <c r="G108" s="44"/>
      <c r="H108" s="62"/>
      <c r="I108" s="63"/>
      <c r="J108" s="42"/>
    </row>
    <row r="109" spans="1:10" x14ac:dyDescent="0.25">
      <c r="A109" s="135">
        <v>44197</v>
      </c>
      <c r="B109" s="58"/>
      <c r="C109" s="59"/>
      <c r="D109" s="60"/>
      <c r="E109" s="61"/>
      <c r="F109" s="134"/>
      <c r="G109" s="44"/>
      <c r="H109" s="62"/>
      <c r="I109" s="63"/>
      <c r="J109" s="42"/>
    </row>
    <row r="110" spans="1:10" x14ac:dyDescent="0.25">
      <c r="A110" s="135">
        <v>44197</v>
      </c>
      <c r="B110" s="58"/>
      <c r="C110" s="59"/>
      <c r="D110" s="60"/>
      <c r="E110" s="61"/>
      <c r="F110" s="134"/>
      <c r="G110" s="44"/>
      <c r="H110" s="62"/>
      <c r="I110" s="63"/>
      <c r="J110" s="42"/>
    </row>
    <row r="111" spans="1:10" x14ac:dyDescent="0.25">
      <c r="A111" s="135">
        <v>44197</v>
      </c>
      <c r="B111" s="58"/>
      <c r="C111" s="59"/>
      <c r="D111" s="60"/>
      <c r="E111" s="61"/>
      <c r="F111" s="134"/>
      <c r="G111" s="44"/>
      <c r="H111" s="62"/>
      <c r="I111" s="63"/>
      <c r="J111" s="42"/>
    </row>
    <row r="112" spans="1:10" x14ac:dyDescent="0.25">
      <c r="A112" s="135">
        <v>44197</v>
      </c>
      <c r="B112" s="58"/>
      <c r="C112" s="59"/>
      <c r="D112" s="60"/>
      <c r="E112" s="61"/>
      <c r="F112" s="134"/>
      <c r="G112" s="44"/>
      <c r="H112" s="62"/>
      <c r="I112" s="63"/>
      <c r="J112" s="42"/>
    </row>
    <row r="113" spans="1:10" x14ac:dyDescent="0.25">
      <c r="A113" s="135">
        <v>44197</v>
      </c>
      <c r="B113" s="58"/>
      <c r="C113" s="59"/>
      <c r="D113" s="60"/>
      <c r="E113" s="61"/>
      <c r="F113" s="134"/>
      <c r="G113" s="44"/>
      <c r="H113" s="62"/>
      <c r="I113" s="63"/>
      <c r="J113" s="42"/>
    </row>
    <row r="114" spans="1:10" x14ac:dyDescent="0.25">
      <c r="A114" s="135">
        <v>44197</v>
      </c>
      <c r="B114" s="58"/>
      <c r="C114" s="59"/>
      <c r="D114" s="60"/>
      <c r="E114" s="61"/>
      <c r="F114" s="134"/>
      <c r="G114" s="44"/>
      <c r="H114" s="62"/>
      <c r="I114" s="63"/>
      <c r="J114" s="42"/>
    </row>
    <row r="115" spans="1:10" x14ac:dyDescent="0.25">
      <c r="A115" s="135">
        <v>44197</v>
      </c>
      <c r="B115" s="58"/>
      <c r="C115" s="59"/>
      <c r="D115" s="60"/>
      <c r="E115" s="61"/>
      <c r="F115" s="134"/>
      <c r="G115" s="44"/>
      <c r="H115" s="62"/>
      <c r="I115" s="63"/>
      <c r="J115" s="42"/>
    </row>
    <row r="116" spans="1:10" x14ac:dyDescent="0.25">
      <c r="A116" s="135">
        <v>44197</v>
      </c>
      <c r="B116" s="58"/>
      <c r="C116" s="59"/>
      <c r="D116" s="60"/>
      <c r="E116" s="61"/>
      <c r="F116" s="134"/>
      <c r="G116" s="44"/>
      <c r="H116" s="62"/>
      <c r="I116" s="63"/>
      <c r="J116" s="42"/>
    </row>
    <row r="117" spans="1:10" x14ac:dyDescent="0.25">
      <c r="A117" s="135">
        <v>44197</v>
      </c>
      <c r="B117" s="58"/>
      <c r="C117" s="59"/>
      <c r="D117" s="60"/>
      <c r="E117" s="61"/>
      <c r="F117" s="134"/>
      <c r="G117" s="44"/>
      <c r="H117" s="62"/>
      <c r="I117" s="63"/>
      <c r="J117" s="42"/>
    </row>
    <row r="118" spans="1:10" x14ac:dyDescent="0.25">
      <c r="A118" s="135">
        <v>44197</v>
      </c>
      <c r="B118" s="58"/>
      <c r="C118" s="59"/>
      <c r="D118" s="60"/>
      <c r="E118" s="61"/>
      <c r="F118" s="134"/>
      <c r="G118" s="44"/>
      <c r="H118" s="62"/>
      <c r="I118" s="63"/>
      <c r="J118" s="42"/>
    </row>
    <row r="119" spans="1:10" x14ac:dyDescent="0.25">
      <c r="A119" s="135">
        <v>44197</v>
      </c>
      <c r="B119" s="58"/>
      <c r="C119" s="59"/>
      <c r="D119" s="60"/>
      <c r="E119" s="61"/>
      <c r="F119" s="134"/>
      <c r="G119" s="44"/>
      <c r="H119" s="62"/>
      <c r="I119" s="63"/>
      <c r="J119" s="42"/>
    </row>
    <row r="120" spans="1:10" x14ac:dyDescent="0.25">
      <c r="A120" s="135">
        <v>44197</v>
      </c>
      <c r="B120" s="58"/>
      <c r="C120" s="59"/>
      <c r="D120" s="60"/>
      <c r="E120" s="61"/>
      <c r="F120" s="134"/>
      <c r="G120" s="44"/>
      <c r="H120" s="62"/>
      <c r="I120" s="63"/>
      <c r="J120" s="42"/>
    </row>
    <row r="121" spans="1:10" x14ac:dyDescent="0.25">
      <c r="A121" s="135">
        <v>44197</v>
      </c>
      <c r="B121" s="58"/>
      <c r="C121" s="59"/>
      <c r="D121" s="60"/>
      <c r="E121" s="61"/>
      <c r="F121" s="134"/>
      <c r="G121" s="44"/>
      <c r="H121" s="62"/>
      <c r="I121" s="63"/>
      <c r="J121" s="42"/>
    </row>
    <row r="122" spans="1:10" x14ac:dyDescent="0.25">
      <c r="A122" s="135">
        <v>44197</v>
      </c>
      <c r="B122" s="58"/>
      <c r="C122" s="59"/>
      <c r="D122" s="60"/>
      <c r="E122" s="61"/>
      <c r="F122" s="134"/>
      <c r="G122" s="44"/>
      <c r="H122" s="62"/>
      <c r="I122" s="63"/>
      <c r="J122" s="42"/>
    </row>
    <row r="123" spans="1:10" x14ac:dyDescent="0.25">
      <c r="A123" s="135">
        <v>44197</v>
      </c>
      <c r="B123" s="58"/>
      <c r="C123" s="59"/>
      <c r="D123" s="60"/>
      <c r="E123" s="61"/>
      <c r="F123" s="134"/>
      <c r="G123" s="44"/>
      <c r="H123" s="62"/>
      <c r="I123" s="63"/>
      <c r="J123" s="42"/>
    </row>
    <row r="124" spans="1:10" x14ac:dyDescent="0.25">
      <c r="A124" s="135">
        <v>44197</v>
      </c>
      <c r="B124" s="58"/>
      <c r="C124" s="59"/>
      <c r="D124" s="60"/>
      <c r="E124" s="61"/>
      <c r="F124" s="134"/>
      <c r="G124" s="44"/>
      <c r="H124" s="62"/>
      <c r="I124" s="63"/>
      <c r="J124" s="42"/>
    </row>
    <row r="125" spans="1:10" x14ac:dyDescent="0.25">
      <c r="A125" s="135">
        <v>44197</v>
      </c>
      <c r="B125" s="58"/>
      <c r="C125" s="59"/>
      <c r="D125" s="60"/>
      <c r="E125" s="61"/>
      <c r="F125" s="134"/>
      <c r="G125" s="44"/>
      <c r="H125" s="62"/>
      <c r="I125" s="63"/>
      <c r="J125" s="42"/>
    </row>
    <row r="126" spans="1:10" x14ac:dyDescent="0.25">
      <c r="A126" s="135">
        <v>44197</v>
      </c>
      <c r="B126" s="58"/>
      <c r="C126" s="59"/>
      <c r="D126" s="60"/>
      <c r="E126" s="61"/>
      <c r="F126" s="134"/>
      <c r="G126" s="44"/>
      <c r="H126" s="62"/>
      <c r="I126" s="63"/>
      <c r="J126" s="42"/>
    </row>
    <row r="127" spans="1:10" x14ac:dyDescent="0.25">
      <c r="A127" s="135">
        <v>44197</v>
      </c>
      <c r="B127" s="58"/>
      <c r="C127" s="59"/>
      <c r="D127" s="60"/>
      <c r="E127" s="61"/>
      <c r="F127" s="134"/>
      <c r="G127" s="44"/>
      <c r="H127" s="62"/>
      <c r="I127" s="63"/>
      <c r="J127" s="42"/>
    </row>
    <row r="128" spans="1:10" x14ac:dyDescent="0.25">
      <c r="A128" s="135">
        <v>44197</v>
      </c>
      <c r="B128" s="58"/>
      <c r="C128" s="59"/>
      <c r="D128" s="60"/>
      <c r="E128" s="61"/>
      <c r="F128" s="134"/>
      <c r="G128" s="44"/>
      <c r="H128" s="62"/>
      <c r="I128" s="63"/>
      <c r="J128" s="42"/>
    </row>
    <row r="129" spans="1:10" x14ac:dyDescent="0.25">
      <c r="A129" s="135">
        <v>44197</v>
      </c>
      <c r="B129" s="58"/>
      <c r="C129" s="59"/>
      <c r="D129" s="60"/>
      <c r="E129" s="61"/>
      <c r="F129" s="134"/>
      <c r="G129" s="44"/>
      <c r="H129" s="62"/>
      <c r="I129" s="63"/>
      <c r="J129" s="42"/>
    </row>
    <row r="130" spans="1:10" x14ac:dyDescent="0.25">
      <c r="A130" s="135">
        <v>44197</v>
      </c>
      <c r="B130" s="58"/>
      <c r="C130" s="59"/>
      <c r="D130" s="60"/>
      <c r="E130" s="61"/>
      <c r="F130" s="134"/>
      <c r="G130" s="44"/>
      <c r="H130" s="62"/>
      <c r="I130" s="63"/>
      <c r="J130" s="42"/>
    </row>
    <row r="131" spans="1:10" x14ac:dyDescent="0.25">
      <c r="A131" s="135">
        <v>44197</v>
      </c>
      <c r="B131" s="58"/>
      <c r="C131" s="59"/>
      <c r="D131" s="60"/>
      <c r="E131" s="61"/>
      <c r="F131" s="134"/>
      <c r="G131" s="44"/>
      <c r="H131" s="62"/>
      <c r="I131" s="63"/>
      <c r="J131" s="42"/>
    </row>
    <row r="132" spans="1:10" x14ac:dyDescent="0.25">
      <c r="A132" s="135">
        <v>44197</v>
      </c>
      <c r="B132" s="58"/>
      <c r="C132" s="59"/>
      <c r="D132" s="60"/>
      <c r="E132" s="61"/>
      <c r="F132" s="134"/>
      <c r="G132" s="44"/>
      <c r="H132" s="62"/>
      <c r="I132" s="63"/>
      <c r="J132" s="42"/>
    </row>
    <row r="133" spans="1:10" x14ac:dyDescent="0.25">
      <c r="A133" s="135">
        <v>44197</v>
      </c>
      <c r="B133" s="58"/>
      <c r="C133" s="59"/>
      <c r="D133" s="60"/>
      <c r="E133" s="61"/>
      <c r="F133" s="134"/>
      <c r="G133" s="44"/>
      <c r="H133" s="62"/>
      <c r="I133" s="63"/>
      <c r="J133" s="42"/>
    </row>
    <row r="134" spans="1:10" x14ac:dyDescent="0.25">
      <c r="A134" s="135">
        <v>44197</v>
      </c>
      <c r="B134" s="58"/>
      <c r="C134" s="59"/>
      <c r="D134" s="60"/>
      <c r="E134" s="61"/>
      <c r="F134" s="134"/>
      <c r="G134" s="44"/>
      <c r="H134" s="62"/>
      <c r="I134" s="63"/>
      <c r="J134" s="42"/>
    </row>
    <row r="135" spans="1:10" x14ac:dyDescent="0.25">
      <c r="A135" s="135">
        <v>44197</v>
      </c>
      <c r="B135" s="58"/>
      <c r="C135" s="59"/>
      <c r="D135" s="60"/>
      <c r="E135" s="61"/>
      <c r="F135" s="134"/>
      <c r="G135" s="44"/>
      <c r="H135" s="62"/>
      <c r="I135" s="63"/>
      <c r="J135" s="42"/>
    </row>
    <row r="136" spans="1:10" x14ac:dyDescent="0.25">
      <c r="A136" s="135">
        <v>44197</v>
      </c>
      <c r="B136" s="58"/>
      <c r="C136" s="59"/>
      <c r="D136" s="60"/>
      <c r="E136" s="61"/>
      <c r="F136" s="134"/>
      <c r="G136" s="44"/>
      <c r="H136" s="62"/>
      <c r="I136" s="63"/>
      <c r="J136" s="42"/>
    </row>
    <row r="137" spans="1:10" x14ac:dyDescent="0.25">
      <c r="A137" s="135">
        <v>44197</v>
      </c>
      <c r="B137" s="58"/>
      <c r="C137" s="59"/>
      <c r="D137" s="60"/>
      <c r="E137" s="61"/>
      <c r="F137" s="134"/>
      <c r="G137" s="44"/>
      <c r="H137" s="62"/>
      <c r="I137" s="63"/>
      <c r="J137" s="42"/>
    </row>
    <row r="138" spans="1:10" x14ac:dyDescent="0.25">
      <c r="A138" s="135">
        <v>44197</v>
      </c>
      <c r="B138" s="58"/>
      <c r="C138" s="59"/>
      <c r="D138" s="60"/>
      <c r="E138" s="61"/>
      <c r="F138" s="134"/>
      <c r="G138" s="44"/>
      <c r="H138" s="62"/>
      <c r="I138" s="63"/>
      <c r="J138" s="42"/>
    </row>
    <row r="139" spans="1:10" x14ac:dyDescent="0.25">
      <c r="A139" s="135">
        <v>44197</v>
      </c>
      <c r="B139" s="58"/>
      <c r="C139" s="59"/>
      <c r="D139" s="60"/>
      <c r="E139" s="61"/>
      <c r="F139" s="134"/>
      <c r="G139" s="44"/>
      <c r="H139" s="62"/>
      <c r="I139" s="63"/>
      <c r="J139" s="42"/>
    </row>
    <row r="140" spans="1:10" x14ac:dyDescent="0.25">
      <c r="A140" s="135">
        <v>44197</v>
      </c>
      <c r="B140" s="58"/>
      <c r="C140" s="59"/>
      <c r="D140" s="60"/>
      <c r="E140" s="61"/>
      <c r="F140" s="134"/>
      <c r="G140" s="44"/>
      <c r="H140" s="62"/>
      <c r="I140" s="63"/>
      <c r="J140" s="42"/>
    </row>
    <row r="141" spans="1:10" x14ac:dyDescent="0.25">
      <c r="A141" s="135">
        <v>44197</v>
      </c>
      <c r="B141" s="58"/>
      <c r="C141" s="59"/>
      <c r="D141" s="60"/>
      <c r="E141" s="61"/>
      <c r="F141" s="134"/>
      <c r="G141" s="44"/>
      <c r="H141" s="62"/>
      <c r="I141" s="63"/>
      <c r="J141" s="42"/>
    </row>
    <row r="142" spans="1:10" x14ac:dyDescent="0.25">
      <c r="A142" s="135">
        <v>44197</v>
      </c>
      <c r="B142" s="58"/>
      <c r="C142" s="59"/>
      <c r="D142" s="60"/>
      <c r="E142" s="61"/>
      <c r="F142" s="134"/>
      <c r="G142" s="44"/>
      <c r="H142" s="62"/>
      <c r="I142" s="63"/>
      <c r="J142" s="42"/>
    </row>
    <row r="143" spans="1:10" x14ac:dyDescent="0.25">
      <c r="A143" s="135">
        <v>44197</v>
      </c>
      <c r="B143" s="58"/>
      <c r="C143" s="59"/>
      <c r="D143" s="60"/>
      <c r="E143" s="61"/>
      <c r="F143" s="134"/>
      <c r="G143" s="44"/>
      <c r="H143" s="62"/>
      <c r="I143" s="63"/>
      <c r="J143" s="42"/>
    </row>
    <row r="144" spans="1:10" x14ac:dyDescent="0.25">
      <c r="A144" s="135">
        <v>44197</v>
      </c>
      <c r="B144" s="58"/>
      <c r="C144" s="59"/>
      <c r="D144" s="60"/>
      <c r="E144" s="61"/>
      <c r="F144" s="134"/>
      <c r="G144" s="44"/>
      <c r="H144" s="62"/>
      <c r="I144" s="63"/>
      <c r="J144" s="42"/>
    </row>
    <row r="145" spans="1:10" x14ac:dyDescent="0.25">
      <c r="A145" s="135">
        <v>44197</v>
      </c>
      <c r="B145" s="58"/>
      <c r="C145" s="59"/>
      <c r="D145" s="60"/>
      <c r="E145" s="61"/>
      <c r="F145" s="134"/>
      <c r="G145" s="44"/>
      <c r="H145" s="62"/>
      <c r="I145" s="63"/>
      <c r="J145" s="42"/>
    </row>
    <row r="146" spans="1:10" x14ac:dyDescent="0.25">
      <c r="A146" s="135">
        <v>44197</v>
      </c>
      <c r="B146" s="58"/>
      <c r="C146" s="59"/>
      <c r="D146" s="60"/>
      <c r="E146" s="61"/>
      <c r="F146" s="134"/>
      <c r="G146" s="44"/>
      <c r="H146" s="62"/>
      <c r="I146" s="63"/>
      <c r="J146" s="42"/>
    </row>
    <row r="147" spans="1:10" x14ac:dyDescent="0.25">
      <c r="A147" s="135">
        <v>44197</v>
      </c>
      <c r="B147" s="58"/>
      <c r="C147" s="59"/>
      <c r="D147" s="60"/>
      <c r="E147" s="61"/>
      <c r="F147" s="134"/>
      <c r="G147" s="44"/>
      <c r="H147" s="62"/>
      <c r="I147" s="63"/>
      <c r="J147" s="42"/>
    </row>
    <row r="148" spans="1:10" x14ac:dyDescent="0.25">
      <c r="A148" s="135">
        <v>44197</v>
      </c>
      <c r="B148" s="58"/>
      <c r="C148" s="59"/>
      <c r="D148" s="60"/>
      <c r="E148" s="61"/>
      <c r="F148" s="134"/>
      <c r="G148" s="44"/>
      <c r="H148" s="62"/>
      <c r="I148" s="63"/>
      <c r="J148" s="42"/>
    </row>
    <row r="149" spans="1:10" x14ac:dyDescent="0.25">
      <c r="A149" s="135">
        <v>44197</v>
      </c>
      <c r="B149" s="58"/>
      <c r="C149" s="59"/>
      <c r="D149" s="60"/>
      <c r="E149" s="61"/>
      <c r="F149" s="134"/>
      <c r="G149" s="44"/>
      <c r="H149" s="62"/>
      <c r="I149" s="63"/>
      <c r="J149" s="42"/>
    </row>
    <row r="150" spans="1:10" x14ac:dyDescent="0.25">
      <c r="A150" s="135">
        <v>44197</v>
      </c>
      <c r="B150" s="58"/>
      <c r="C150" s="59"/>
      <c r="D150" s="60"/>
      <c r="E150" s="61"/>
      <c r="F150" s="134"/>
      <c r="G150" s="44"/>
      <c r="H150" s="62"/>
      <c r="I150" s="63"/>
      <c r="J150" s="42"/>
    </row>
    <row r="151" spans="1:10" x14ac:dyDescent="0.25">
      <c r="A151" s="135">
        <v>44197</v>
      </c>
      <c r="B151" s="58"/>
      <c r="C151" s="59"/>
      <c r="D151" s="60"/>
      <c r="E151" s="61"/>
      <c r="F151" s="134"/>
      <c r="G151" s="44"/>
      <c r="H151" s="62"/>
      <c r="I151" s="63"/>
      <c r="J151" s="42"/>
    </row>
    <row r="152" spans="1:10" x14ac:dyDescent="0.25">
      <c r="A152" s="135">
        <v>44197</v>
      </c>
      <c r="B152" s="58"/>
      <c r="C152" s="59"/>
      <c r="D152" s="60"/>
      <c r="E152" s="61"/>
      <c r="F152" s="134"/>
      <c r="G152" s="44"/>
      <c r="H152" s="62"/>
      <c r="I152" s="63"/>
      <c r="J152" s="42"/>
    </row>
    <row r="153" spans="1:10" x14ac:dyDescent="0.25">
      <c r="A153" s="135">
        <v>44197</v>
      </c>
      <c r="B153" s="58"/>
      <c r="C153" s="59"/>
      <c r="D153" s="60"/>
      <c r="E153" s="61"/>
      <c r="F153" s="134"/>
      <c r="G153" s="44"/>
      <c r="H153" s="62"/>
      <c r="I153" s="63"/>
      <c r="J153" s="42"/>
    </row>
    <row r="154" spans="1:10" x14ac:dyDescent="0.25">
      <c r="A154" s="135">
        <v>44197</v>
      </c>
      <c r="B154" s="58"/>
      <c r="C154" s="59"/>
      <c r="D154" s="60"/>
      <c r="E154" s="61"/>
      <c r="F154" s="134"/>
      <c r="G154" s="44"/>
      <c r="H154" s="62"/>
      <c r="I154" s="63"/>
      <c r="J154" s="42"/>
    </row>
    <row r="155" spans="1:10" x14ac:dyDescent="0.25">
      <c r="A155" s="135">
        <v>44197</v>
      </c>
      <c r="B155" s="58"/>
      <c r="C155" s="59"/>
      <c r="D155" s="60"/>
      <c r="E155" s="61"/>
      <c r="F155" s="134"/>
      <c r="G155" s="44"/>
      <c r="H155" s="62"/>
      <c r="I155" s="63"/>
      <c r="J155" s="42"/>
    </row>
    <row r="156" spans="1:10" x14ac:dyDescent="0.25">
      <c r="A156" s="135">
        <v>44197</v>
      </c>
      <c r="B156" s="58"/>
      <c r="C156" s="59"/>
      <c r="D156" s="60"/>
      <c r="E156" s="61"/>
      <c r="F156" s="134"/>
      <c r="G156" s="44"/>
      <c r="H156" s="62"/>
      <c r="I156" s="63"/>
      <c r="J156" s="42"/>
    </row>
    <row r="157" spans="1:10" x14ac:dyDescent="0.25">
      <c r="A157" s="135">
        <v>44197</v>
      </c>
      <c r="B157" s="58"/>
      <c r="C157" s="59"/>
      <c r="D157" s="60"/>
      <c r="E157" s="61"/>
      <c r="F157" s="134"/>
      <c r="G157" s="44"/>
      <c r="H157" s="62"/>
      <c r="I157" s="63"/>
      <c r="J157" s="42"/>
    </row>
    <row r="158" spans="1:10" x14ac:dyDescent="0.25">
      <c r="A158" s="135">
        <v>44197</v>
      </c>
      <c r="B158" s="58"/>
      <c r="C158" s="59"/>
      <c r="D158" s="60"/>
      <c r="E158" s="61"/>
      <c r="F158" s="134"/>
      <c r="G158" s="44"/>
      <c r="H158" s="62"/>
      <c r="I158" s="63"/>
      <c r="J158" s="42"/>
    </row>
    <row r="159" spans="1:10" x14ac:dyDescent="0.25">
      <c r="A159" s="135">
        <v>44197</v>
      </c>
      <c r="B159" s="58"/>
      <c r="C159" s="59"/>
      <c r="D159" s="60"/>
      <c r="E159" s="61"/>
      <c r="F159" s="134"/>
      <c r="G159" s="44"/>
      <c r="H159" s="62"/>
      <c r="I159" s="63"/>
      <c r="J159" s="42"/>
    </row>
    <row r="160" spans="1:10" x14ac:dyDescent="0.25">
      <c r="A160" s="135">
        <v>44197</v>
      </c>
      <c r="B160" s="58"/>
      <c r="C160" s="59"/>
      <c r="D160" s="60"/>
      <c r="E160" s="61"/>
      <c r="F160" s="134"/>
      <c r="G160" s="44"/>
      <c r="H160" s="62"/>
      <c r="I160" s="63"/>
      <c r="J160" s="42"/>
    </row>
    <row r="161" spans="1:10" x14ac:dyDescent="0.25">
      <c r="A161" s="135">
        <v>44197</v>
      </c>
      <c r="B161" s="58"/>
      <c r="C161" s="59"/>
      <c r="D161" s="60"/>
      <c r="E161" s="61"/>
      <c r="F161" s="134"/>
      <c r="G161" s="44"/>
      <c r="H161" s="62"/>
      <c r="I161" s="63"/>
      <c r="J161" s="42"/>
    </row>
    <row r="162" spans="1:10" x14ac:dyDescent="0.25">
      <c r="A162" s="135">
        <v>44197</v>
      </c>
      <c r="B162" s="58"/>
      <c r="C162" s="59"/>
      <c r="D162" s="60"/>
      <c r="E162" s="61"/>
      <c r="F162" s="134"/>
      <c r="G162" s="44"/>
      <c r="H162" s="62"/>
      <c r="I162" s="63"/>
      <c r="J162" s="42"/>
    </row>
    <row r="163" spans="1:10" x14ac:dyDescent="0.25">
      <c r="A163" s="135">
        <v>44197</v>
      </c>
      <c r="B163" s="58"/>
      <c r="C163" s="59"/>
      <c r="D163" s="60"/>
      <c r="E163" s="61"/>
      <c r="F163" s="134"/>
      <c r="G163" s="44"/>
      <c r="H163" s="62"/>
      <c r="I163" s="63"/>
      <c r="J163" s="42"/>
    </row>
    <row r="164" spans="1:10" x14ac:dyDescent="0.25">
      <c r="A164" s="135">
        <v>44197</v>
      </c>
      <c r="B164" s="58"/>
      <c r="C164" s="59"/>
      <c r="D164" s="60"/>
      <c r="E164" s="61"/>
      <c r="F164" s="134"/>
      <c r="G164" s="44"/>
      <c r="H164" s="62"/>
      <c r="I164" s="63"/>
      <c r="J164" s="42"/>
    </row>
    <row r="165" spans="1:10" x14ac:dyDescent="0.25">
      <c r="A165" s="135">
        <v>44197</v>
      </c>
      <c r="B165" s="58"/>
      <c r="C165" s="59"/>
      <c r="D165" s="60"/>
      <c r="E165" s="61"/>
      <c r="F165" s="134"/>
      <c r="G165" s="44"/>
      <c r="H165" s="62"/>
      <c r="I165" s="63"/>
      <c r="J165" s="42"/>
    </row>
    <row r="166" spans="1:10" x14ac:dyDescent="0.25">
      <c r="A166" s="135">
        <v>44197</v>
      </c>
      <c r="B166" s="58"/>
      <c r="C166" s="59"/>
      <c r="D166" s="60"/>
      <c r="E166" s="61"/>
      <c r="F166" s="134"/>
      <c r="G166" s="44"/>
      <c r="H166" s="62"/>
      <c r="I166" s="63"/>
      <c r="J166" s="42"/>
    </row>
    <row r="167" spans="1:10" x14ac:dyDescent="0.25">
      <c r="A167" s="135">
        <v>44197</v>
      </c>
      <c r="B167" s="58"/>
      <c r="C167" s="59"/>
      <c r="D167" s="60"/>
      <c r="E167" s="61"/>
      <c r="F167" s="134"/>
      <c r="G167" s="44"/>
      <c r="H167" s="62"/>
      <c r="I167" s="63"/>
      <c r="J167" s="42"/>
    </row>
    <row r="168" spans="1:10" x14ac:dyDescent="0.25">
      <c r="A168" s="135">
        <v>44197</v>
      </c>
      <c r="B168" s="58"/>
      <c r="C168" s="59"/>
      <c r="D168" s="60"/>
      <c r="E168" s="61"/>
      <c r="F168" s="134"/>
      <c r="G168" s="44"/>
      <c r="H168" s="62"/>
      <c r="I168" s="63"/>
      <c r="J168" s="42"/>
    </row>
    <row r="169" spans="1:10" x14ac:dyDescent="0.25">
      <c r="A169" s="135">
        <v>44197</v>
      </c>
      <c r="B169" s="58"/>
      <c r="C169" s="59"/>
      <c r="D169" s="60"/>
      <c r="E169" s="61"/>
      <c r="F169" s="134"/>
      <c r="G169" s="44"/>
      <c r="H169" s="62"/>
      <c r="I169" s="63"/>
      <c r="J169" s="42"/>
    </row>
    <row r="170" spans="1:10" x14ac:dyDescent="0.25">
      <c r="A170" s="135">
        <v>44197</v>
      </c>
      <c r="B170" s="58"/>
      <c r="C170" s="59"/>
      <c r="D170" s="60"/>
      <c r="E170" s="61"/>
      <c r="F170" s="134"/>
      <c r="G170" s="44"/>
      <c r="H170" s="62"/>
      <c r="I170" s="63"/>
      <c r="J170" s="42"/>
    </row>
    <row r="171" spans="1:10" x14ac:dyDescent="0.25">
      <c r="A171" s="135">
        <v>44197</v>
      </c>
      <c r="B171" s="58"/>
      <c r="C171" s="59"/>
      <c r="D171" s="60"/>
      <c r="E171" s="61"/>
      <c r="F171" s="134"/>
      <c r="G171" s="44"/>
      <c r="H171" s="62"/>
      <c r="I171" s="63"/>
      <c r="J171" s="42"/>
    </row>
    <row r="172" spans="1:10" x14ac:dyDescent="0.25">
      <c r="A172" s="135">
        <v>44197</v>
      </c>
      <c r="B172" s="58"/>
      <c r="C172" s="59"/>
      <c r="D172" s="60"/>
      <c r="E172" s="61"/>
      <c r="F172" s="134"/>
      <c r="G172" s="44"/>
      <c r="H172" s="62"/>
      <c r="I172" s="63"/>
      <c r="J172" s="42"/>
    </row>
    <row r="173" spans="1:10" x14ac:dyDescent="0.25">
      <c r="A173" s="135">
        <v>44197</v>
      </c>
      <c r="B173" s="58"/>
      <c r="C173" s="59"/>
      <c r="D173" s="60"/>
      <c r="E173" s="61"/>
      <c r="F173" s="134"/>
      <c r="G173" s="44"/>
      <c r="H173" s="62"/>
      <c r="I173" s="63"/>
      <c r="J173" s="42"/>
    </row>
    <row r="174" spans="1:10" x14ac:dyDescent="0.25">
      <c r="A174" s="135">
        <v>44197</v>
      </c>
      <c r="B174" s="58"/>
      <c r="C174" s="59"/>
      <c r="D174" s="60"/>
      <c r="E174" s="61"/>
      <c r="F174" s="134"/>
      <c r="G174" s="44"/>
      <c r="H174" s="62"/>
      <c r="I174" s="63"/>
      <c r="J174" s="42"/>
    </row>
    <row r="175" spans="1:10" x14ac:dyDescent="0.25">
      <c r="A175" s="135">
        <v>44197</v>
      </c>
      <c r="B175" s="58"/>
      <c r="C175" s="59"/>
      <c r="D175" s="60"/>
      <c r="E175" s="61"/>
      <c r="F175" s="134"/>
      <c r="G175" s="44"/>
      <c r="H175" s="62"/>
      <c r="I175" s="63"/>
      <c r="J175" s="42"/>
    </row>
    <row r="176" spans="1:10" x14ac:dyDescent="0.25">
      <c r="A176" s="135">
        <v>44197</v>
      </c>
      <c r="B176" s="58"/>
      <c r="C176" s="59"/>
      <c r="D176" s="60"/>
      <c r="E176" s="61"/>
      <c r="F176" s="134"/>
      <c r="G176" s="44"/>
      <c r="H176" s="62"/>
      <c r="I176" s="63"/>
      <c r="J176" s="42"/>
    </row>
    <row r="177" spans="1:10" x14ac:dyDescent="0.25">
      <c r="A177" s="135">
        <v>44197</v>
      </c>
      <c r="B177" s="58"/>
      <c r="C177" s="59"/>
      <c r="D177" s="60"/>
      <c r="E177" s="61"/>
      <c r="F177" s="134"/>
      <c r="G177" s="44"/>
      <c r="H177" s="62"/>
      <c r="I177" s="63"/>
      <c r="J177" s="42"/>
    </row>
    <row r="178" spans="1:10" x14ac:dyDescent="0.25">
      <c r="A178" s="135">
        <v>44197</v>
      </c>
      <c r="B178" s="58"/>
      <c r="C178" s="59"/>
      <c r="D178" s="60"/>
      <c r="E178" s="61"/>
      <c r="F178" s="134"/>
      <c r="G178" s="44"/>
      <c r="H178" s="62"/>
      <c r="I178" s="63"/>
      <c r="J178" s="42"/>
    </row>
    <row r="179" spans="1:10" x14ac:dyDescent="0.25">
      <c r="A179" s="135">
        <v>44197</v>
      </c>
      <c r="B179" s="58"/>
      <c r="C179" s="59"/>
      <c r="D179" s="60"/>
      <c r="E179" s="61"/>
      <c r="F179" s="134"/>
      <c r="G179" s="44"/>
      <c r="H179" s="62"/>
      <c r="I179" s="63"/>
      <c r="J179" s="42"/>
    </row>
    <row r="180" spans="1:10" x14ac:dyDescent="0.25">
      <c r="A180" s="135">
        <v>44197</v>
      </c>
      <c r="B180" s="58"/>
      <c r="C180" s="59"/>
      <c r="D180" s="60"/>
      <c r="E180" s="61"/>
      <c r="F180" s="134"/>
      <c r="G180" s="44"/>
      <c r="H180" s="62"/>
      <c r="I180" s="63"/>
      <c r="J180" s="42"/>
    </row>
    <row r="181" spans="1:10" x14ac:dyDescent="0.25">
      <c r="A181" s="135">
        <v>44197</v>
      </c>
      <c r="B181" s="58"/>
      <c r="C181" s="59"/>
      <c r="D181" s="60"/>
      <c r="E181" s="61"/>
      <c r="F181" s="134"/>
      <c r="G181" s="44"/>
      <c r="H181" s="62"/>
      <c r="I181" s="63"/>
      <c r="J181" s="42"/>
    </row>
    <row r="182" spans="1:10" x14ac:dyDescent="0.25">
      <c r="A182" s="135">
        <v>44197</v>
      </c>
      <c r="B182" s="58"/>
      <c r="C182" s="59"/>
      <c r="D182" s="60"/>
      <c r="E182" s="61"/>
      <c r="F182" s="134"/>
      <c r="G182" s="44"/>
      <c r="H182" s="62"/>
      <c r="I182" s="63"/>
      <c r="J182" s="42"/>
    </row>
    <row r="183" spans="1:10" x14ac:dyDescent="0.25">
      <c r="A183" s="135">
        <v>44197</v>
      </c>
      <c r="B183" s="58"/>
      <c r="C183" s="59"/>
      <c r="D183" s="60"/>
      <c r="E183" s="61"/>
      <c r="F183" s="134"/>
      <c r="G183" s="44"/>
      <c r="H183" s="62"/>
      <c r="I183" s="63"/>
      <c r="J183" s="42"/>
    </row>
    <row r="184" spans="1:10" x14ac:dyDescent="0.25">
      <c r="A184" s="135">
        <v>44197</v>
      </c>
      <c r="B184" s="58"/>
      <c r="C184" s="59"/>
      <c r="D184" s="60"/>
      <c r="E184" s="61"/>
      <c r="F184" s="134"/>
      <c r="G184" s="44"/>
      <c r="H184" s="62"/>
      <c r="I184" s="63"/>
      <c r="J184" s="42"/>
    </row>
    <row r="185" spans="1:10" x14ac:dyDescent="0.25">
      <c r="A185" s="135">
        <v>44197</v>
      </c>
      <c r="B185" s="58"/>
      <c r="C185" s="59"/>
      <c r="D185" s="60"/>
      <c r="E185" s="61"/>
      <c r="F185" s="134"/>
      <c r="G185" s="44"/>
      <c r="H185" s="62"/>
      <c r="I185" s="63"/>
      <c r="J185" s="42"/>
    </row>
    <row r="186" spans="1:10" x14ac:dyDescent="0.25">
      <c r="A186" s="135">
        <v>44197</v>
      </c>
      <c r="B186" s="58"/>
      <c r="C186" s="59"/>
      <c r="D186" s="60"/>
      <c r="E186" s="61"/>
      <c r="F186" s="134"/>
      <c r="G186" s="44"/>
      <c r="H186" s="62"/>
      <c r="I186" s="63"/>
      <c r="J186" s="42"/>
    </row>
    <row r="187" spans="1:10" x14ac:dyDescent="0.25">
      <c r="A187" s="135">
        <v>44197</v>
      </c>
      <c r="B187" s="58"/>
      <c r="C187" s="59"/>
      <c r="D187" s="60"/>
      <c r="E187" s="61"/>
      <c r="F187" s="134"/>
      <c r="G187" s="44"/>
      <c r="H187" s="62"/>
      <c r="I187" s="63"/>
      <c r="J187" s="42"/>
    </row>
    <row r="188" spans="1:10" x14ac:dyDescent="0.25">
      <c r="A188" s="135">
        <v>44197</v>
      </c>
      <c r="B188" s="58"/>
      <c r="C188" s="59"/>
      <c r="D188" s="60"/>
      <c r="E188" s="61"/>
      <c r="F188" s="134"/>
      <c r="G188" s="44"/>
      <c r="H188" s="62"/>
      <c r="I188" s="63"/>
      <c r="J188" s="42"/>
    </row>
    <row r="189" spans="1:10" x14ac:dyDescent="0.25">
      <c r="A189" s="135">
        <v>44197</v>
      </c>
      <c r="B189" s="58"/>
      <c r="C189" s="59"/>
      <c r="D189" s="60"/>
      <c r="E189" s="61"/>
      <c r="F189" s="134"/>
      <c r="G189" s="44"/>
      <c r="H189" s="62"/>
      <c r="I189" s="63"/>
      <c r="J189" s="42"/>
    </row>
    <row r="190" spans="1:10" x14ac:dyDescent="0.25">
      <c r="A190" s="135">
        <v>44197</v>
      </c>
      <c r="B190" s="58"/>
      <c r="C190" s="59"/>
      <c r="D190" s="60"/>
      <c r="E190" s="61"/>
      <c r="F190" s="134"/>
      <c r="G190" s="44"/>
      <c r="H190" s="62"/>
      <c r="I190" s="63"/>
      <c r="J190" s="42"/>
    </row>
    <row r="191" spans="1:10" x14ac:dyDescent="0.25">
      <c r="A191" s="135">
        <v>44197</v>
      </c>
      <c r="B191" s="58"/>
      <c r="C191" s="59"/>
      <c r="D191" s="60"/>
      <c r="E191" s="61"/>
      <c r="F191" s="134"/>
      <c r="G191" s="44"/>
      <c r="H191" s="62"/>
      <c r="I191" s="63"/>
      <c r="J191" s="42"/>
    </row>
    <row r="192" spans="1:10" x14ac:dyDescent="0.25">
      <c r="A192" s="135">
        <v>44197</v>
      </c>
      <c r="B192" s="58"/>
      <c r="C192" s="59"/>
      <c r="D192" s="60"/>
      <c r="E192" s="61"/>
      <c r="F192" s="134"/>
      <c r="G192" s="44"/>
      <c r="H192" s="62"/>
      <c r="I192" s="63"/>
      <c r="J192" s="42"/>
    </row>
    <row r="193" spans="1:10" x14ac:dyDescent="0.25">
      <c r="A193" s="135">
        <v>44197</v>
      </c>
      <c r="B193" s="58"/>
      <c r="C193" s="59"/>
      <c r="D193" s="60"/>
      <c r="E193" s="61"/>
      <c r="F193" s="134"/>
      <c r="G193" s="44"/>
      <c r="H193" s="62"/>
      <c r="I193" s="63"/>
      <c r="J193" s="42"/>
    </row>
    <row r="194" spans="1:10" x14ac:dyDescent="0.25">
      <c r="A194" s="135">
        <v>44197</v>
      </c>
      <c r="B194" s="58"/>
      <c r="C194" s="59"/>
      <c r="D194" s="60"/>
      <c r="E194" s="61"/>
      <c r="F194" s="134"/>
      <c r="G194" s="44"/>
      <c r="H194" s="62"/>
      <c r="I194" s="63"/>
      <c r="J194" s="42"/>
    </row>
    <row r="195" spans="1:10" x14ac:dyDescent="0.25">
      <c r="A195" s="135">
        <v>44197</v>
      </c>
      <c r="B195" s="58"/>
      <c r="C195" s="59"/>
      <c r="D195" s="60"/>
      <c r="E195" s="61"/>
      <c r="F195" s="134"/>
      <c r="G195" s="44"/>
      <c r="H195" s="62"/>
      <c r="I195" s="63"/>
      <c r="J195" s="42"/>
    </row>
    <row r="196" spans="1:10" x14ac:dyDescent="0.25">
      <c r="A196" s="135">
        <v>44197</v>
      </c>
      <c r="B196" s="58"/>
      <c r="C196" s="59"/>
      <c r="D196" s="60"/>
      <c r="E196" s="61"/>
      <c r="F196" s="134"/>
      <c r="G196" s="44"/>
      <c r="H196" s="62"/>
      <c r="I196" s="63"/>
      <c r="J196" s="42"/>
    </row>
    <row r="197" spans="1:10" x14ac:dyDescent="0.25">
      <c r="A197" s="135">
        <v>44197</v>
      </c>
      <c r="B197" s="58"/>
      <c r="C197" s="59"/>
      <c r="D197" s="60"/>
      <c r="E197" s="61"/>
      <c r="F197" s="134"/>
      <c r="G197" s="44"/>
      <c r="H197" s="62"/>
      <c r="I197" s="63"/>
      <c r="J197" s="42"/>
    </row>
    <row r="198" spans="1:10" x14ac:dyDescent="0.25">
      <c r="A198" s="135">
        <v>44197</v>
      </c>
      <c r="B198" s="58"/>
      <c r="C198" s="59"/>
      <c r="D198" s="60"/>
      <c r="E198" s="61"/>
      <c r="F198" s="134"/>
      <c r="G198" s="44"/>
      <c r="H198" s="62"/>
      <c r="I198" s="63"/>
      <c r="J198" s="42"/>
    </row>
    <row r="199" spans="1:10" x14ac:dyDescent="0.25">
      <c r="A199" s="135">
        <v>44197</v>
      </c>
      <c r="B199" s="58"/>
      <c r="C199" s="59"/>
      <c r="D199" s="60"/>
      <c r="E199" s="61"/>
      <c r="F199" s="134"/>
      <c r="G199" s="44"/>
      <c r="H199" s="62"/>
      <c r="I199" s="63"/>
      <c r="J199" s="42"/>
    </row>
    <row r="200" spans="1:10" x14ac:dyDescent="0.25">
      <c r="A200" s="135">
        <v>44197</v>
      </c>
      <c r="B200" s="58"/>
      <c r="C200" s="59"/>
      <c r="D200" s="60"/>
      <c r="E200" s="61"/>
      <c r="F200" s="134"/>
      <c r="G200" s="44"/>
      <c r="H200" s="62"/>
      <c r="I200" s="63"/>
      <c r="J200" s="42"/>
    </row>
    <row r="201" spans="1:10" x14ac:dyDescent="0.25">
      <c r="A201" s="135">
        <v>44197</v>
      </c>
      <c r="B201" s="58"/>
      <c r="C201" s="59"/>
      <c r="D201" s="60"/>
      <c r="E201" s="61"/>
      <c r="F201" s="134"/>
      <c r="G201" s="44"/>
      <c r="H201" s="62"/>
      <c r="I201" s="63"/>
      <c r="J201" s="42"/>
    </row>
    <row r="202" spans="1:10" x14ac:dyDescent="0.25">
      <c r="A202" s="135">
        <v>44197</v>
      </c>
      <c r="B202" s="58"/>
      <c r="C202" s="59"/>
      <c r="D202" s="60"/>
      <c r="E202" s="61"/>
      <c r="F202" s="134"/>
      <c r="G202" s="44"/>
      <c r="H202" s="62"/>
      <c r="I202" s="63"/>
      <c r="J202" s="42"/>
    </row>
    <row r="203" spans="1:10" x14ac:dyDescent="0.25">
      <c r="A203" s="135">
        <v>44197</v>
      </c>
      <c r="B203" s="58"/>
      <c r="C203" s="59"/>
      <c r="D203" s="60"/>
      <c r="E203" s="61"/>
      <c r="F203" s="134"/>
      <c r="G203" s="44"/>
      <c r="H203" s="62"/>
      <c r="I203" s="63"/>
      <c r="J203" s="42"/>
    </row>
    <row r="204" spans="1:10" x14ac:dyDescent="0.25">
      <c r="A204" s="135">
        <v>44197</v>
      </c>
      <c r="B204" s="58"/>
      <c r="C204" s="59"/>
      <c r="D204" s="60"/>
      <c r="E204" s="61"/>
      <c r="F204" s="134"/>
      <c r="G204" s="44"/>
      <c r="H204" s="62"/>
      <c r="I204" s="63"/>
      <c r="J204" s="42"/>
    </row>
    <row r="205" spans="1:10" x14ac:dyDescent="0.25">
      <c r="A205" s="135">
        <v>44197</v>
      </c>
      <c r="B205" s="58"/>
      <c r="C205" s="59"/>
      <c r="D205" s="60"/>
      <c r="E205" s="61"/>
      <c r="F205" s="134"/>
      <c r="G205" s="44"/>
      <c r="H205" s="62"/>
      <c r="I205" s="63"/>
      <c r="J205" s="42"/>
    </row>
    <row r="206" spans="1:10" x14ac:dyDescent="0.25">
      <c r="A206" s="135">
        <v>44197</v>
      </c>
      <c r="B206" s="58"/>
      <c r="C206" s="59"/>
      <c r="D206" s="60"/>
      <c r="E206" s="61"/>
      <c r="F206" s="134"/>
      <c r="G206" s="44"/>
      <c r="H206" s="62"/>
      <c r="I206" s="63"/>
      <c r="J206" s="42"/>
    </row>
    <row r="207" spans="1:10" x14ac:dyDescent="0.25">
      <c r="A207" s="135">
        <v>44197</v>
      </c>
      <c r="B207" s="58"/>
      <c r="C207" s="59"/>
      <c r="D207" s="60"/>
      <c r="E207" s="61"/>
      <c r="F207" s="134"/>
      <c r="G207" s="44"/>
      <c r="H207" s="62"/>
      <c r="I207" s="63"/>
      <c r="J207" s="42"/>
    </row>
    <row r="208" spans="1:10" x14ac:dyDescent="0.25">
      <c r="A208" s="135">
        <v>44197</v>
      </c>
      <c r="B208" s="58"/>
      <c r="C208" s="59"/>
      <c r="D208" s="60"/>
      <c r="E208" s="61"/>
      <c r="F208" s="134"/>
      <c r="G208" s="44"/>
      <c r="H208" s="62"/>
      <c r="I208" s="63"/>
      <c r="J208" s="42"/>
    </row>
    <row r="209" spans="1:10" x14ac:dyDescent="0.25">
      <c r="A209" s="135">
        <v>44197</v>
      </c>
      <c r="B209" s="58"/>
      <c r="C209" s="59"/>
      <c r="D209" s="60"/>
      <c r="E209" s="61"/>
      <c r="F209" s="134"/>
      <c r="G209" s="44"/>
      <c r="H209" s="62"/>
      <c r="I209" s="63"/>
      <c r="J209" s="42"/>
    </row>
    <row r="210" spans="1:10" x14ac:dyDescent="0.25">
      <c r="A210" s="135">
        <v>44197</v>
      </c>
      <c r="B210" s="58"/>
      <c r="C210" s="59"/>
      <c r="D210" s="60"/>
      <c r="E210" s="61"/>
      <c r="F210" s="134"/>
      <c r="G210" s="44"/>
      <c r="H210" s="62"/>
      <c r="I210" s="63"/>
      <c r="J210" s="42"/>
    </row>
    <row r="211" spans="1:10" x14ac:dyDescent="0.25">
      <c r="A211" s="135">
        <v>44197</v>
      </c>
      <c r="B211" s="58"/>
      <c r="C211" s="59"/>
      <c r="D211" s="60"/>
      <c r="E211" s="61"/>
      <c r="F211" s="134"/>
      <c r="G211" s="44"/>
      <c r="H211" s="62"/>
      <c r="I211" s="63"/>
      <c r="J211" s="42"/>
    </row>
    <row r="212" spans="1:10" x14ac:dyDescent="0.25">
      <c r="A212" s="135">
        <v>44197</v>
      </c>
      <c r="B212" s="58"/>
      <c r="C212" s="59"/>
      <c r="D212" s="60"/>
      <c r="E212" s="61"/>
      <c r="F212" s="134"/>
      <c r="G212" s="44"/>
      <c r="H212" s="62"/>
      <c r="I212" s="63"/>
      <c r="J212" s="42"/>
    </row>
    <row r="213" spans="1:10" x14ac:dyDescent="0.25">
      <c r="A213" s="135">
        <v>44197</v>
      </c>
      <c r="B213" s="58"/>
      <c r="C213" s="59"/>
      <c r="D213" s="60"/>
      <c r="E213" s="61"/>
      <c r="F213" s="134"/>
      <c r="G213" s="44"/>
      <c r="H213" s="62"/>
      <c r="I213" s="63"/>
      <c r="J213" s="42"/>
    </row>
    <row r="214" spans="1:10" x14ac:dyDescent="0.25">
      <c r="A214" s="135">
        <v>44197</v>
      </c>
      <c r="B214" s="58"/>
      <c r="C214" s="59"/>
      <c r="D214" s="60"/>
      <c r="E214" s="61"/>
      <c r="F214" s="134"/>
      <c r="G214" s="44"/>
      <c r="H214" s="62"/>
      <c r="I214" s="63"/>
      <c r="J214" s="42"/>
    </row>
    <row r="215" spans="1:10" x14ac:dyDescent="0.25">
      <c r="A215" s="135">
        <v>44197</v>
      </c>
      <c r="B215" s="58"/>
      <c r="C215" s="59"/>
      <c r="D215" s="60"/>
      <c r="E215" s="61"/>
      <c r="F215" s="134"/>
      <c r="G215" s="44"/>
      <c r="H215" s="62"/>
      <c r="I215" s="63"/>
      <c r="J215" s="42"/>
    </row>
    <row r="216" spans="1:10" x14ac:dyDescent="0.25">
      <c r="A216" s="135">
        <v>44197</v>
      </c>
      <c r="B216" s="58"/>
      <c r="C216" s="59"/>
      <c r="D216" s="60"/>
      <c r="E216" s="61"/>
      <c r="F216" s="134"/>
      <c r="G216" s="44"/>
      <c r="H216" s="62"/>
      <c r="I216" s="63"/>
      <c r="J216" s="42"/>
    </row>
    <row r="217" spans="1:10" x14ac:dyDescent="0.25">
      <c r="A217" s="135">
        <v>44197</v>
      </c>
      <c r="B217" s="58"/>
      <c r="C217" s="59"/>
      <c r="D217" s="60"/>
      <c r="E217" s="61"/>
      <c r="F217" s="134"/>
      <c r="G217" s="44"/>
      <c r="H217" s="62"/>
      <c r="I217" s="63"/>
      <c r="J217" s="42"/>
    </row>
    <row r="218" spans="1:10" x14ac:dyDescent="0.25">
      <c r="A218" s="135">
        <v>44197</v>
      </c>
      <c r="B218" s="58"/>
      <c r="C218" s="59"/>
      <c r="D218" s="60"/>
      <c r="E218" s="61"/>
      <c r="F218" s="134"/>
      <c r="G218" s="44"/>
      <c r="H218" s="62"/>
      <c r="I218" s="63"/>
      <c r="J218" s="42"/>
    </row>
    <row r="219" spans="1:10" x14ac:dyDescent="0.25">
      <c r="A219" s="135">
        <v>44197</v>
      </c>
      <c r="B219" s="58"/>
      <c r="C219" s="59"/>
      <c r="D219" s="60"/>
      <c r="E219" s="61"/>
      <c r="F219" s="134"/>
      <c r="G219" s="44"/>
      <c r="H219" s="62"/>
      <c r="I219" s="63"/>
      <c r="J219" s="42"/>
    </row>
    <row r="220" spans="1:10" x14ac:dyDescent="0.25">
      <c r="A220" s="135">
        <v>44197</v>
      </c>
      <c r="B220" s="58"/>
      <c r="C220" s="59"/>
      <c r="D220" s="60"/>
      <c r="E220" s="61"/>
      <c r="F220" s="134"/>
      <c r="G220" s="44"/>
      <c r="H220" s="62"/>
      <c r="I220" s="63"/>
      <c r="J220" s="42"/>
    </row>
    <row r="221" spans="1:10" x14ac:dyDescent="0.25">
      <c r="A221" s="135">
        <v>44197</v>
      </c>
      <c r="B221" s="58"/>
      <c r="C221" s="59"/>
      <c r="D221" s="60"/>
      <c r="E221" s="61"/>
      <c r="F221" s="134"/>
      <c r="G221" s="44"/>
      <c r="H221" s="62"/>
      <c r="I221" s="63"/>
      <c r="J221" s="42"/>
    </row>
    <row r="222" spans="1:10" x14ac:dyDescent="0.25">
      <c r="A222" s="135">
        <v>44197</v>
      </c>
      <c r="B222" s="58"/>
      <c r="C222" s="59"/>
      <c r="D222" s="60"/>
      <c r="E222" s="61"/>
      <c r="F222" s="134"/>
      <c r="G222" s="44"/>
      <c r="H222" s="62"/>
      <c r="I222" s="63"/>
      <c r="J222" s="42"/>
    </row>
    <row r="223" spans="1:10" x14ac:dyDescent="0.25">
      <c r="A223" s="135">
        <v>44197</v>
      </c>
      <c r="B223" s="58"/>
      <c r="C223" s="59"/>
      <c r="D223" s="60"/>
      <c r="E223" s="61"/>
      <c r="F223" s="134"/>
      <c r="G223" s="44"/>
      <c r="H223" s="62"/>
      <c r="I223" s="63"/>
      <c r="J223" s="42"/>
    </row>
    <row r="224" spans="1:10" x14ac:dyDescent="0.25">
      <c r="A224" s="135">
        <v>44197</v>
      </c>
      <c r="B224" s="58"/>
      <c r="C224" s="59"/>
      <c r="D224" s="60"/>
      <c r="E224" s="61"/>
      <c r="F224" s="134"/>
      <c r="G224" s="44"/>
      <c r="H224" s="62"/>
      <c r="I224" s="63"/>
      <c r="J224" s="42"/>
    </row>
    <row r="225" spans="1:10" x14ac:dyDescent="0.25">
      <c r="A225" s="135">
        <v>44197</v>
      </c>
      <c r="B225" s="58"/>
      <c r="C225" s="59"/>
      <c r="D225" s="60"/>
      <c r="E225" s="61"/>
      <c r="F225" s="134"/>
      <c r="G225" s="44"/>
      <c r="H225" s="62"/>
      <c r="I225" s="63"/>
      <c r="J225" s="42"/>
    </row>
    <row r="226" spans="1:10" x14ac:dyDescent="0.25">
      <c r="A226" s="135">
        <v>44197</v>
      </c>
      <c r="B226" s="58"/>
      <c r="C226" s="59"/>
      <c r="D226" s="60"/>
      <c r="E226" s="61"/>
      <c r="F226" s="134"/>
      <c r="G226" s="44"/>
      <c r="H226" s="62"/>
      <c r="I226" s="63"/>
      <c r="J226" s="42"/>
    </row>
    <row r="227" spans="1:10" x14ac:dyDescent="0.25">
      <c r="A227" s="135">
        <v>44197</v>
      </c>
      <c r="B227" s="58"/>
      <c r="C227" s="59"/>
      <c r="D227" s="60"/>
      <c r="E227" s="61"/>
      <c r="F227" s="134"/>
      <c r="G227" s="44"/>
      <c r="H227" s="62"/>
      <c r="I227" s="63"/>
      <c r="J227" s="42"/>
    </row>
    <row r="228" spans="1:10" x14ac:dyDescent="0.25">
      <c r="A228" s="135">
        <v>44197</v>
      </c>
      <c r="B228" s="58"/>
      <c r="C228" s="59"/>
      <c r="D228" s="60"/>
      <c r="E228" s="61"/>
      <c r="F228" s="134"/>
      <c r="G228" s="44"/>
      <c r="H228" s="62"/>
      <c r="I228" s="63"/>
      <c r="J228" s="42"/>
    </row>
    <row r="229" spans="1:10" x14ac:dyDescent="0.25">
      <c r="A229" s="135">
        <v>44197</v>
      </c>
      <c r="B229" s="58"/>
      <c r="C229" s="59"/>
      <c r="D229" s="60"/>
      <c r="E229" s="61"/>
      <c r="F229" s="134"/>
      <c r="G229" s="44"/>
      <c r="H229" s="62"/>
      <c r="I229" s="63"/>
      <c r="J229" s="42"/>
    </row>
    <row r="230" spans="1:10" x14ac:dyDescent="0.25">
      <c r="A230" s="135">
        <v>44197</v>
      </c>
      <c r="B230" s="58"/>
      <c r="C230" s="59"/>
      <c r="D230" s="60"/>
      <c r="E230" s="61"/>
      <c r="F230" s="134"/>
      <c r="G230" s="44"/>
      <c r="H230" s="62"/>
      <c r="I230" s="63"/>
      <c r="J230" s="42"/>
    </row>
    <row r="231" spans="1:10" x14ac:dyDescent="0.25">
      <c r="A231" s="135">
        <v>44197</v>
      </c>
      <c r="B231" s="58"/>
      <c r="C231" s="59"/>
      <c r="D231" s="60"/>
      <c r="E231" s="61"/>
      <c r="F231" s="134"/>
      <c r="G231" s="44"/>
      <c r="H231" s="62"/>
      <c r="I231" s="63"/>
      <c r="J231" s="42"/>
    </row>
    <row r="232" spans="1:10" x14ac:dyDescent="0.25">
      <c r="A232" s="135">
        <v>44197</v>
      </c>
      <c r="B232" s="58"/>
      <c r="C232" s="59"/>
      <c r="D232" s="60"/>
      <c r="E232" s="61"/>
      <c r="F232" s="134"/>
      <c r="G232" s="44"/>
      <c r="H232" s="62"/>
      <c r="I232" s="63"/>
      <c r="J232" s="42"/>
    </row>
    <row r="233" spans="1:10" x14ac:dyDescent="0.25">
      <c r="A233" s="135">
        <v>44197</v>
      </c>
      <c r="B233" s="58"/>
      <c r="C233" s="59"/>
      <c r="D233" s="60"/>
      <c r="E233" s="61"/>
      <c r="F233" s="134"/>
      <c r="G233" s="44"/>
      <c r="H233" s="62"/>
      <c r="I233" s="63"/>
      <c r="J233" s="42"/>
    </row>
    <row r="234" spans="1:10" x14ac:dyDescent="0.25">
      <c r="A234" s="135">
        <v>44197</v>
      </c>
      <c r="B234" s="58"/>
      <c r="C234" s="59"/>
      <c r="D234" s="60"/>
      <c r="E234" s="61"/>
      <c r="F234" s="134"/>
      <c r="G234" s="44"/>
      <c r="H234" s="62"/>
      <c r="I234" s="63"/>
      <c r="J234" s="42"/>
    </row>
    <row r="235" spans="1:10" x14ac:dyDescent="0.25">
      <c r="A235" s="135">
        <v>44197</v>
      </c>
      <c r="B235" s="58"/>
      <c r="C235" s="59"/>
      <c r="D235" s="60"/>
      <c r="E235" s="61"/>
      <c r="F235" s="134"/>
      <c r="G235" s="44"/>
      <c r="H235" s="62"/>
      <c r="I235" s="63"/>
      <c r="J235" s="42"/>
    </row>
    <row r="236" spans="1:10" x14ac:dyDescent="0.25">
      <c r="A236" s="135">
        <v>44197</v>
      </c>
      <c r="B236" s="58"/>
      <c r="C236" s="59"/>
      <c r="D236" s="60"/>
      <c r="E236" s="61"/>
      <c r="F236" s="134"/>
      <c r="G236" s="44"/>
      <c r="H236" s="62"/>
      <c r="I236" s="63"/>
      <c r="J236" s="42"/>
    </row>
    <row r="237" spans="1:10" x14ac:dyDescent="0.25">
      <c r="A237" s="135">
        <v>44197</v>
      </c>
      <c r="B237" s="58"/>
      <c r="C237" s="59"/>
      <c r="D237" s="60"/>
      <c r="E237" s="61"/>
      <c r="F237" s="134"/>
      <c r="G237" s="44"/>
      <c r="H237" s="62"/>
      <c r="I237" s="63"/>
      <c r="J237" s="42"/>
    </row>
    <row r="238" spans="1:10" x14ac:dyDescent="0.25">
      <c r="A238" s="135">
        <v>44197</v>
      </c>
      <c r="B238" s="58"/>
      <c r="C238" s="59"/>
      <c r="D238" s="60"/>
      <c r="E238" s="61"/>
      <c r="F238" s="134"/>
      <c r="G238" s="44"/>
      <c r="H238" s="62"/>
      <c r="I238" s="63"/>
      <c r="J238" s="42"/>
    </row>
    <row r="239" spans="1:10" x14ac:dyDescent="0.25">
      <c r="A239" s="135">
        <v>44197</v>
      </c>
      <c r="B239" s="58"/>
      <c r="C239" s="59"/>
      <c r="D239" s="60"/>
      <c r="E239" s="61"/>
      <c r="F239" s="134"/>
      <c r="G239" s="44"/>
      <c r="H239" s="62"/>
      <c r="I239" s="63"/>
      <c r="J239" s="42"/>
    </row>
    <row r="240" spans="1:10" x14ac:dyDescent="0.25">
      <c r="A240" s="135">
        <v>44197</v>
      </c>
      <c r="B240" s="58"/>
      <c r="C240" s="59"/>
      <c r="D240" s="60"/>
      <c r="E240" s="61"/>
      <c r="F240" s="134"/>
      <c r="G240" s="44"/>
      <c r="H240" s="62"/>
      <c r="I240" s="63"/>
      <c r="J240" s="42"/>
    </row>
    <row r="241" spans="1:10" x14ac:dyDescent="0.25">
      <c r="A241" s="135">
        <v>44197</v>
      </c>
      <c r="B241" s="58"/>
      <c r="C241" s="59"/>
      <c r="D241" s="60"/>
      <c r="E241" s="61"/>
      <c r="F241" s="134"/>
      <c r="G241" s="44"/>
      <c r="H241" s="62"/>
      <c r="I241" s="63"/>
      <c r="J241" s="42"/>
    </row>
    <row r="242" spans="1:10" x14ac:dyDescent="0.25">
      <c r="A242" s="135">
        <v>44197</v>
      </c>
      <c r="B242" s="58"/>
      <c r="C242" s="59"/>
      <c r="D242" s="60"/>
      <c r="E242" s="61"/>
      <c r="F242" s="134"/>
      <c r="G242" s="44"/>
      <c r="H242" s="62"/>
      <c r="I242" s="63"/>
      <c r="J242" s="42"/>
    </row>
    <row r="243" spans="1:10" x14ac:dyDescent="0.25">
      <c r="A243" s="135">
        <v>44197</v>
      </c>
      <c r="B243" s="58"/>
      <c r="C243" s="59"/>
      <c r="D243" s="60"/>
      <c r="E243" s="61"/>
      <c r="F243" s="134"/>
      <c r="G243" s="44"/>
      <c r="H243" s="62"/>
      <c r="I243" s="63"/>
      <c r="J243" s="42"/>
    </row>
    <row r="244" spans="1:10" x14ac:dyDescent="0.25">
      <c r="A244" s="135">
        <v>44197</v>
      </c>
      <c r="B244" s="58"/>
      <c r="C244" s="59"/>
      <c r="D244" s="60"/>
      <c r="E244" s="61"/>
      <c r="F244" s="134"/>
      <c r="G244" s="44"/>
      <c r="H244" s="62"/>
      <c r="I244" s="63"/>
      <c r="J244" s="42"/>
    </row>
    <row r="245" spans="1:10" x14ac:dyDescent="0.25">
      <c r="A245" s="135">
        <v>44197</v>
      </c>
      <c r="B245" s="58"/>
      <c r="C245" s="59"/>
      <c r="D245" s="60"/>
      <c r="E245" s="61"/>
      <c r="F245" s="134"/>
      <c r="G245" s="44"/>
      <c r="H245" s="62"/>
      <c r="I245" s="63"/>
      <c r="J245" s="42"/>
    </row>
    <row r="246" spans="1:10" x14ac:dyDescent="0.25">
      <c r="A246" s="135">
        <v>44197</v>
      </c>
      <c r="B246" s="58"/>
      <c r="C246" s="59"/>
      <c r="D246" s="60"/>
      <c r="E246" s="61"/>
      <c r="F246" s="134"/>
      <c r="G246" s="44"/>
      <c r="H246" s="62"/>
      <c r="I246" s="63"/>
      <c r="J246" s="42"/>
    </row>
    <row r="247" spans="1:10" x14ac:dyDescent="0.25">
      <c r="A247" s="135">
        <v>44197</v>
      </c>
      <c r="B247" s="58"/>
      <c r="C247" s="59"/>
      <c r="D247" s="60"/>
      <c r="E247" s="61"/>
      <c r="F247" s="134"/>
      <c r="G247" s="44"/>
      <c r="H247" s="62"/>
      <c r="I247" s="63"/>
      <c r="J247" s="42"/>
    </row>
    <row r="248" spans="1:10" x14ac:dyDescent="0.25">
      <c r="A248" s="135">
        <v>44197</v>
      </c>
      <c r="B248" s="58"/>
      <c r="C248" s="59"/>
      <c r="D248" s="60"/>
      <c r="E248" s="61"/>
      <c r="F248" s="134"/>
      <c r="G248" s="44"/>
      <c r="H248" s="62"/>
      <c r="I248" s="63"/>
      <c r="J248" s="42"/>
    </row>
    <row r="249" spans="1:10" x14ac:dyDescent="0.25">
      <c r="A249" s="135">
        <v>44197</v>
      </c>
      <c r="B249" s="58"/>
      <c r="C249" s="59"/>
      <c r="D249" s="60"/>
      <c r="E249" s="61"/>
      <c r="F249" s="134"/>
      <c r="G249" s="44"/>
      <c r="H249" s="62"/>
      <c r="I249" s="63"/>
      <c r="J249" s="42"/>
    </row>
    <row r="250" spans="1:10" x14ac:dyDescent="0.25">
      <c r="A250" s="135">
        <v>44197</v>
      </c>
      <c r="B250" s="58"/>
      <c r="C250" s="59"/>
      <c r="D250" s="60"/>
      <c r="E250" s="61"/>
      <c r="F250" s="134"/>
      <c r="G250" s="44"/>
      <c r="H250" s="62"/>
      <c r="I250" s="63"/>
      <c r="J250" s="42"/>
    </row>
    <row r="251" spans="1:10" x14ac:dyDescent="0.25">
      <c r="A251" s="135">
        <v>44197</v>
      </c>
      <c r="B251" s="58"/>
      <c r="C251" s="59"/>
      <c r="D251" s="60"/>
      <c r="E251" s="61"/>
      <c r="F251" s="134"/>
      <c r="G251" s="44"/>
      <c r="H251" s="62"/>
      <c r="I251" s="63"/>
      <c r="J251" s="42"/>
    </row>
    <row r="252" spans="1:10" x14ac:dyDescent="0.25">
      <c r="A252" s="135">
        <v>44197</v>
      </c>
      <c r="B252" s="58"/>
      <c r="C252" s="59"/>
      <c r="D252" s="60"/>
      <c r="E252" s="61"/>
      <c r="F252" s="134"/>
      <c r="G252" s="44"/>
      <c r="H252" s="62"/>
      <c r="I252" s="63"/>
      <c r="J252" s="42"/>
    </row>
    <row r="253" spans="1:10" x14ac:dyDescent="0.25">
      <c r="A253" s="135">
        <v>44197</v>
      </c>
      <c r="B253" s="58"/>
      <c r="C253" s="59"/>
      <c r="D253" s="60"/>
      <c r="E253" s="61"/>
      <c r="F253" s="134"/>
      <c r="G253" s="44"/>
      <c r="H253" s="62"/>
      <c r="I253" s="63"/>
      <c r="J253" s="42"/>
    </row>
    <row r="254" spans="1:10" x14ac:dyDescent="0.25">
      <c r="A254" s="135">
        <v>44197</v>
      </c>
      <c r="B254" s="58"/>
      <c r="C254" s="59"/>
      <c r="D254" s="60"/>
      <c r="E254" s="61"/>
      <c r="F254" s="134"/>
      <c r="G254" s="44"/>
      <c r="H254" s="62"/>
      <c r="I254" s="63"/>
      <c r="J254" s="42"/>
    </row>
    <row r="255" spans="1:10" x14ac:dyDescent="0.25">
      <c r="A255" s="135">
        <v>44197</v>
      </c>
      <c r="B255" s="58"/>
      <c r="C255" s="59"/>
      <c r="D255" s="60"/>
      <c r="E255" s="61"/>
      <c r="F255" s="134"/>
      <c r="G255" s="44"/>
      <c r="H255" s="62"/>
      <c r="I255" s="63"/>
      <c r="J255" s="42"/>
    </row>
    <row r="256" spans="1:10" x14ac:dyDescent="0.25">
      <c r="A256" s="135">
        <v>44197</v>
      </c>
      <c r="B256" s="58"/>
      <c r="C256" s="59"/>
      <c r="D256" s="60"/>
      <c r="E256" s="61"/>
      <c r="F256" s="134"/>
      <c r="G256" s="44"/>
      <c r="H256" s="62"/>
      <c r="I256" s="63"/>
      <c r="J256" s="42"/>
    </row>
    <row r="257" spans="1:10" x14ac:dyDescent="0.25">
      <c r="A257" s="135">
        <v>44197</v>
      </c>
      <c r="B257" s="58"/>
      <c r="C257" s="59"/>
      <c r="D257" s="60"/>
      <c r="E257" s="61"/>
      <c r="F257" s="134"/>
      <c r="G257" s="44"/>
      <c r="H257" s="62"/>
      <c r="I257" s="63"/>
      <c r="J257" s="42"/>
    </row>
    <row r="258" spans="1:10" x14ac:dyDescent="0.25">
      <c r="A258" s="135">
        <v>44197</v>
      </c>
      <c r="B258" s="58"/>
      <c r="C258" s="59"/>
      <c r="D258" s="60"/>
      <c r="E258" s="61"/>
      <c r="F258" s="134"/>
      <c r="G258" s="44"/>
      <c r="H258" s="62"/>
      <c r="I258" s="63"/>
      <c r="J258" s="42"/>
    </row>
    <row r="259" spans="1:10" x14ac:dyDescent="0.25">
      <c r="A259" s="135">
        <v>44197</v>
      </c>
      <c r="B259" s="58"/>
      <c r="C259" s="59"/>
      <c r="D259" s="60"/>
      <c r="E259" s="61"/>
      <c r="F259" s="134"/>
      <c r="G259" s="44"/>
      <c r="H259" s="62"/>
      <c r="I259" s="63"/>
      <c r="J259" s="42"/>
    </row>
    <row r="260" spans="1:10" x14ac:dyDescent="0.25">
      <c r="A260" s="135">
        <v>44197</v>
      </c>
      <c r="B260" s="58"/>
      <c r="C260" s="59"/>
      <c r="D260" s="60"/>
      <c r="E260" s="61"/>
      <c r="F260" s="134"/>
      <c r="G260" s="44"/>
      <c r="H260" s="62"/>
      <c r="I260" s="63"/>
      <c r="J260" s="42"/>
    </row>
    <row r="261" spans="1:10" x14ac:dyDescent="0.25">
      <c r="A261" s="135">
        <v>44197</v>
      </c>
      <c r="B261" s="58"/>
      <c r="C261" s="59"/>
      <c r="D261" s="60"/>
      <c r="E261" s="61"/>
      <c r="F261" s="134"/>
      <c r="G261" s="44"/>
      <c r="H261" s="62"/>
      <c r="I261" s="63"/>
      <c r="J261" s="42"/>
    </row>
    <row r="262" spans="1:10" x14ac:dyDescent="0.25">
      <c r="A262" s="135">
        <v>44197</v>
      </c>
      <c r="B262" s="58"/>
      <c r="C262" s="59"/>
      <c r="D262" s="60"/>
      <c r="E262" s="61"/>
      <c r="F262" s="134"/>
      <c r="G262" s="44"/>
      <c r="H262" s="62"/>
      <c r="I262" s="63"/>
      <c r="J262" s="42"/>
    </row>
    <row r="263" spans="1:10" x14ac:dyDescent="0.25">
      <c r="A263" s="135">
        <v>44197</v>
      </c>
      <c r="B263" s="58"/>
      <c r="C263" s="59"/>
      <c r="D263" s="60"/>
      <c r="E263" s="61"/>
      <c r="F263" s="134"/>
      <c r="G263" s="44"/>
      <c r="H263" s="62"/>
      <c r="I263" s="63"/>
      <c r="J263" s="42"/>
    </row>
    <row r="264" spans="1:10" x14ac:dyDescent="0.25">
      <c r="A264" s="135">
        <v>44197</v>
      </c>
      <c r="B264" s="58"/>
      <c r="C264" s="59"/>
      <c r="D264" s="60"/>
      <c r="E264" s="61"/>
      <c r="F264" s="134"/>
      <c r="G264" s="44"/>
      <c r="H264" s="62"/>
      <c r="I264" s="63"/>
      <c r="J264" s="42"/>
    </row>
    <row r="265" spans="1:10" x14ac:dyDescent="0.25">
      <c r="A265" s="135">
        <v>44197</v>
      </c>
      <c r="B265" s="58"/>
      <c r="C265" s="59"/>
      <c r="D265" s="60"/>
      <c r="E265" s="61"/>
      <c r="F265" s="134"/>
      <c r="G265" s="44"/>
      <c r="H265" s="62"/>
      <c r="I265" s="63"/>
      <c r="J265" s="42"/>
    </row>
    <row r="266" spans="1:10" x14ac:dyDescent="0.25">
      <c r="A266" s="135">
        <v>44197</v>
      </c>
      <c r="B266" s="58"/>
      <c r="C266" s="59"/>
      <c r="D266" s="60"/>
      <c r="E266" s="61"/>
      <c r="F266" s="134"/>
      <c r="G266" s="44"/>
      <c r="H266" s="62"/>
      <c r="I266" s="63"/>
      <c r="J266" s="42"/>
    </row>
    <row r="267" spans="1:10" x14ac:dyDescent="0.25">
      <c r="A267" s="135">
        <v>44197</v>
      </c>
      <c r="B267" s="58"/>
      <c r="C267" s="59"/>
      <c r="D267" s="60"/>
      <c r="E267" s="61"/>
      <c r="F267" s="134"/>
      <c r="G267" s="44"/>
      <c r="H267" s="62"/>
      <c r="I267" s="63"/>
      <c r="J267" s="42"/>
    </row>
    <row r="268" spans="1:10" x14ac:dyDescent="0.25">
      <c r="A268" s="135">
        <v>44197</v>
      </c>
      <c r="B268" s="58"/>
      <c r="C268" s="59"/>
      <c r="D268" s="60"/>
      <c r="E268" s="61"/>
      <c r="F268" s="134"/>
      <c r="G268" s="44"/>
      <c r="H268" s="62"/>
      <c r="I268" s="63"/>
      <c r="J268" s="42"/>
    </row>
    <row r="269" spans="1:10" x14ac:dyDescent="0.25">
      <c r="A269" s="135">
        <v>44197</v>
      </c>
      <c r="B269" s="58"/>
      <c r="C269" s="59"/>
      <c r="D269" s="60"/>
      <c r="E269" s="61"/>
      <c r="F269" s="134"/>
      <c r="G269" s="44"/>
      <c r="H269" s="62"/>
      <c r="I269" s="63"/>
      <c r="J269" s="42"/>
    </row>
    <row r="270" spans="1:10" x14ac:dyDescent="0.25">
      <c r="A270" s="135">
        <v>44197</v>
      </c>
      <c r="B270" s="58"/>
      <c r="C270" s="59"/>
      <c r="D270" s="60"/>
      <c r="E270" s="61"/>
      <c r="F270" s="134"/>
      <c r="G270" s="44"/>
      <c r="H270" s="62"/>
      <c r="I270" s="63"/>
      <c r="J270" s="42"/>
    </row>
    <row r="271" spans="1:10" x14ac:dyDescent="0.25">
      <c r="A271" s="135">
        <v>44197</v>
      </c>
      <c r="B271" s="58"/>
      <c r="C271" s="59"/>
      <c r="D271" s="60"/>
      <c r="E271" s="61"/>
      <c r="F271" s="134"/>
      <c r="G271" s="44"/>
      <c r="H271" s="62"/>
      <c r="I271" s="63"/>
      <c r="J271" s="42"/>
    </row>
    <row r="272" spans="1:10" x14ac:dyDescent="0.25">
      <c r="A272" s="135">
        <v>44197</v>
      </c>
      <c r="B272" s="58"/>
      <c r="C272" s="59"/>
      <c r="D272" s="60"/>
      <c r="E272" s="61"/>
      <c r="F272" s="134"/>
      <c r="G272" s="44"/>
      <c r="H272" s="62"/>
      <c r="I272" s="63"/>
      <c r="J272" s="42"/>
    </row>
    <row r="273" spans="1:10" x14ac:dyDescent="0.25">
      <c r="A273" s="135">
        <v>44197</v>
      </c>
      <c r="B273" s="58"/>
      <c r="C273" s="59"/>
      <c r="D273" s="60"/>
      <c r="E273" s="61"/>
      <c r="F273" s="134"/>
      <c r="G273" s="44"/>
      <c r="H273" s="62"/>
      <c r="I273" s="63"/>
      <c r="J273" s="42"/>
    </row>
    <row r="274" spans="1:10" x14ac:dyDescent="0.25">
      <c r="A274" s="135">
        <v>44197</v>
      </c>
      <c r="B274" s="58"/>
      <c r="C274" s="59"/>
      <c r="D274" s="60"/>
      <c r="E274" s="61"/>
      <c r="F274" s="134"/>
      <c r="G274" s="44"/>
      <c r="H274" s="62"/>
      <c r="I274" s="63"/>
      <c r="J274" s="42"/>
    </row>
    <row r="275" spans="1:10" x14ac:dyDescent="0.25">
      <c r="A275" s="135">
        <v>44197</v>
      </c>
      <c r="B275" s="58"/>
      <c r="C275" s="59"/>
      <c r="D275" s="60"/>
      <c r="E275" s="61"/>
      <c r="F275" s="134"/>
      <c r="G275" s="44"/>
      <c r="H275" s="62"/>
      <c r="I275" s="63"/>
      <c r="J275" s="42"/>
    </row>
    <row r="276" spans="1:10" x14ac:dyDescent="0.25">
      <c r="A276" s="135">
        <v>44197</v>
      </c>
      <c r="B276" s="58"/>
      <c r="C276" s="59"/>
      <c r="D276" s="60"/>
      <c r="E276" s="61"/>
      <c r="F276" s="134"/>
      <c r="G276" s="44"/>
      <c r="H276" s="62"/>
      <c r="I276" s="63"/>
      <c r="J276" s="42"/>
    </row>
    <row r="277" spans="1:10" x14ac:dyDescent="0.25">
      <c r="A277" s="135">
        <v>44197</v>
      </c>
      <c r="B277" s="58"/>
      <c r="C277" s="59"/>
      <c r="D277" s="60"/>
      <c r="E277" s="61"/>
      <c r="F277" s="134"/>
      <c r="G277" s="44"/>
      <c r="H277" s="62"/>
      <c r="I277" s="63"/>
      <c r="J277" s="42"/>
    </row>
    <row r="278" spans="1:10" x14ac:dyDescent="0.25">
      <c r="A278" s="135">
        <v>44197</v>
      </c>
      <c r="B278" s="58"/>
      <c r="C278" s="59"/>
      <c r="D278" s="60"/>
      <c r="E278" s="61"/>
      <c r="F278" s="134"/>
      <c r="G278" s="44"/>
      <c r="H278" s="62"/>
      <c r="I278" s="63"/>
      <c r="J278" s="42"/>
    </row>
    <row r="279" spans="1:10" x14ac:dyDescent="0.25">
      <c r="A279" s="135">
        <v>44197</v>
      </c>
      <c r="B279" s="58"/>
      <c r="C279" s="59"/>
      <c r="D279" s="60"/>
      <c r="E279" s="61"/>
      <c r="F279" s="134"/>
      <c r="G279" s="44"/>
      <c r="H279" s="62"/>
      <c r="I279" s="63"/>
      <c r="J279" s="42"/>
    </row>
    <row r="280" spans="1:10" x14ac:dyDescent="0.25">
      <c r="A280" s="135">
        <v>44197</v>
      </c>
      <c r="B280" s="58"/>
      <c r="C280" s="59"/>
      <c r="D280" s="60"/>
      <c r="E280" s="61"/>
      <c r="F280" s="134"/>
      <c r="G280" s="44"/>
      <c r="H280" s="62"/>
      <c r="I280" s="63"/>
      <c r="J280" s="42"/>
    </row>
    <row r="281" spans="1:10" x14ac:dyDescent="0.25">
      <c r="A281" s="135">
        <v>44197</v>
      </c>
      <c r="B281" s="58"/>
      <c r="C281" s="59"/>
      <c r="D281" s="60"/>
      <c r="E281" s="61"/>
      <c r="F281" s="134"/>
      <c r="G281" s="44"/>
      <c r="H281" s="62"/>
      <c r="I281" s="63"/>
      <c r="J281" s="42"/>
    </row>
    <row r="282" spans="1:10" x14ac:dyDescent="0.25">
      <c r="A282" s="135">
        <v>44197</v>
      </c>
      <c r="B282" s="58"/>
      <c r="C282" s="59"/>
      <c r="D282" s="60"/>
      <c r="E282" s="61"/>
      <c r="F282" s="134"/>
      <c r="G282" s="44"/>
      <c r="H282" s="62"/>
      <c r="I282" s="63"/>
      <c r="J282" s="42"/>
    </row>
    <row r="283" spans="1:10" x14ac:dyDescent="0.25">
      <c r="A283" s="135">
        <v>44197</v>
      </c>
      <c r="B283" s="58"/>
      <c r="C283" s="59"/>
      <c r="D283" s="60"/>
      <c r="E283" s="61"/>
      <c r="F283" s="134"/>
      <c r="G283" s="44"/>
      <c r="H283" s="62"/>
      <c r="I283" s="63"/>
      <c r="J283" s="42"/>
    </row>
    <row r="284" spans="1:10" x14ac:dyDescent="0.25">
      <c r="A284" s="135">
        <v>44197</v>
      </c>
      <c r="B284" s="58"/>
      <c r="C284" s="59"/>
      <c r="D284" s="60"/>
      <c r="E284" s="61"/>
      <c r="F284" s="134"/>
      <c r="G284" s="44"/>
      <c r="H284" s="62"/>
      <c r="I284" s="63"/>
      <c r="J284" s="42"/>
    </row>
    <row r="285" spans="1:10" x14ac:dyDescent="0.25">
      <c r="A285" s="135">
        <v>44197</v>
      </c>
      <c r="B285" s="58"/>
      <c r="C285" s="59"/>
      <c r="D285" s="60"/>
      <c r="E285" s="61"/>
      <c r="F285" s="134"/>
      <c r="G285" s="44"/>
      <c r="H285" s="62"/>
      <c r="I285" s="63"/>
      <c r="J285" s="42"/>
    </row>
    <row r="286" spans="1:10" x14ac:dyDescent="0.25">
      <c r="A286" s="135">
        <v>44197</v>
      </c>
      <c r="B286" s="58"/>
      <c r="C286" s="59"/>
      <c r="D286" s="60"/>
      <c r="E286" s="61"/>
      <c r="F286" s="134"/>
      <c r="G286" s="44"/>
      <c r="H286" s="62"/>
      <c r="I286" s="63"/>
      <c r="J286" s="42"/>
    </row>
    <row r="287" spans="1:10" x14ac:dyDescent="0.25">
      <c r="A287" s="135">
        <v>44197</v>
      </c>
      <c r="B287" s="58"/>
      <c r="C287" s="59"/>
      <c r="D287" s="60"/>
      <c r="E287" s="61"/>
      <c r="F287" s="134"/>
      <c r="G287" s="44"/>
      <c r="H287" s="62"/>
      <c r="I287" s="63"/>
      <c r="J287" s="42"/>
    </row>
    <row r="288" spans="1:10" x14ac:dyDescent="0.25">
      <c r="A288" s="135">
        <v>44197</v>
      </c>
      <c r="B288" s="58"/>
      <c r="C288" s="59"/>
      <c r="D288" s="60"/>
      <c r="E288" s="61"/>
      <c r="F288" s="134"/>
      <c r="G288" s="44"/>
      <c r="H288" s="62"/>
      <c r="I288" s="63"/>
      <c r="J288" s="42"/>
    </row>
    <row r="289" spans="1:10" x14ac:dyDescent="0.25">
      <c r="A289" s="135">
        <v>44197</v>
      </c>
      <c r="B289" s="58"/>
      <c r="C289" s="59"/>
      <c r="D289" s="60"/>
      <c r="E289" s="61"/>
      <c r="F289" s="134"/>
      <c r="G289" s="44"/>
      <c r="H289" s="62"/>
      <c r="I289" s="63"/>
      <c r="J289" s="42"/>
    </row>
    <row r="290" spans="1:10" x14ac:dyDescent="0.25">
      <c r="A290" s="135">
        <v>44197</v>
      </c>
      <c r="B290" s="58"/>
      <c r="C290" s="59"/>
      <c r="D290" s="60"/>
      <c r="E290" s="61"/>
      <c r="F290" s="134"/>
      <c r="G290" s="44"/>
      <c r="H290" s="62"/>
      <c r="I290" s="63"/>
      <c r="J290" s="42"/>
    </row>
    <row r="291" spans="1:10" x14ac:dyDescent="0.25">
      <c r="A291" s="135">
        <v>44197</v>
      </c>
      <c r="B291" s="58"/>
      <c r="C291" s="59"/>
      <c r="D291" s="60"/>
      <c r="E291" s="61"/>
      <c r="F291" s="134"/>
      <c r="G291" s="44"/>
      <c r="H291" s="62"/>
      <c r="I291" s="63"/>
      <c r="J291" s="42"/>
    </row>
    <row r="292" spans="1:10" x14ac:dyDescent="0.25">
      <c r="A292" s="135">
        <v>44197</v>
      </c>
      <c r="B292" s="58"/>
      <c r="C292" s="59"/>
      <c r="D292" s="60"/>
      <c r="E292" s="61"/>
      <c r="F292" s="134"/>
      <c r="G292" s="44"/>
      <c r="H292" s="62"/>
      <c r="I292" s="63"/>
      <c r="J292" s="42"/>
    </row>
    <row r="293" spans="1:10" x14ac:dyDescent="0.25">
      <c r="A293" s="135">
        <v>44197</v>
      </c>
      <c r="B293" s="58"/>
      <c r="C293" s="59"/>
      <c r="D293" s="60"/>
      <c r="E293" s="61"/>
      <c r="F293" s="134"/>
      <c r="G293" s="44"/>
      <c r="H293" s="62"/>
      <c r="I293" s="63"/>
      <c r="J293" s="42"/>
    </row>
    <row r="294" spans="1:10" x14ac:dyDescent="0.25">
      <c r="A294" s="135">
        <v>44197</v>
      </c>
      <c r="B294" s="58"/>
      <c r="C294" s="59"/>
      <c r="D294" s="60"/>
      <c r="E294" s="61"/>
      <c r="F294" s="134"/>
      <c r="G294" s="44"/>
      <c r="H294" s="62"/>
      <c r="I294" s="63"/>
      <c r="J294" s="42"/>
    </row>
    <row r="295" spans="1:10" x14ac:dyDescent="0.25">
      <c r="A295" s="135">
        <v>44197</v>
      </c>
      <c r="B295" s="58"/>
      <c r="C295" s="59"/>
      <c r="D295" s="60"/>
      <c r="E295" s="61"/>
      <c r="F295" s="134"/>
      <c r="G295" s="44"/>
      <c r="H295" s="62"/>
      <c r="I295" s="63"/>
      <c r="J295" s="42"/>
    </row>
    <row r="296" spans="1:10" x14ac:dyDescent="0.25">
      <c r="A296" s="135">
        <v>44197</v>
      </c>
      <c r="B296" s="58"/>
      <c r="C296" s="59"/>
      <c r="D296" s="60"/>
      <c r="E296" s="61"/>
      <c r="F296" s="134"/>
      <c r="G296" s="44"/>
      <c r="H296" s="62"/>
      <c r="I296" s="63"/>
      <c r="J296" s="42"/>
    </row>
    <row r="297" spans="1:10" x14ac:dyDescent="0.25">
      <c r="A297" s="135">
        <v>44197</v>
      </c>
      <c r="B297" s="58"/>
      <c r="C297" s="59"/>
      <c r="D297" s="60"/>
      <c r="E297" s="61"/>
      <c r="F297" s="134"/>
      <c r="G297" s="44"/>
      <c r="H297" s="62"/>
      <c r="I297" s="63"/>
      <c r="J297" s="42"/>
    </row>
    <row r="298" spans="1:10" x14ac:dyDescent="0.25">
      <c r="A298" s="135">
        <v>44197</v>
      </c>
      <c r="B298" s="58"/>
      <c r="C298" s="59"/>
      <c r="D298" s="60"/>
      <c r="E298" s="61"/>
      <c r="F298" s="134"/>
      <c r="G298" s="44"/>
      <c r="H298" s="62"/>
      <c r="I298" s="63"/>
      <c r="J298" s="42"/>
    </row>
    <row r="299" spans="1:10" x14ac:dyDescent="0.25">
      <c r="A299" s="135">
        <v>44197</v>
      </c>
      <c r="B299" s="58"/>
      <c r="C299" s="59"/>
      <c r="D299" s="60"/>
      <c r="E299" s="61"/>
      <c r="F299" s="134"/>
      <c r="G299" s="44"/>
      <c r="H299" s="62"/>
      <c r="I299" s="63"/>
      <c r="J299" s="42"/>
    </row>
    <row r="300" spans="1:10" x14ac:dyDescent="0.25">
      <c r="A300" s="135">
        <v>44197</v>
      </c>
      <c r="B300" s="58"/>
      <c r="C300" s="59"/>
      <c r="D300" s="60"/>
      <c r="E300" s="61"/>
      <c r="F300" s="134"/>
      <c r="G300" s="44"/>
      <c r="H300" s="62"/>
      <c r="I300" s="63"/>
      <c r="J300" s="42"/>
    </row>
    <row r="301" spans="1:10" x14ac:dyDescent="0.25">
      <c r="A301" s="135">
        <v>44197</v>
      </c>
      <c r="B301" s="58"/>
      <c r="C301" s="59"/>
      <c r="D301" s="60"/>
      <c r="E301" s="61"/>
      <c r="F301" s="134"/>
      <c r="G301" s="44"/>
      <c r="H301" s="62"/>
      <c r="I301" s="63"/>
      <c r="J301" s="42"/>
    </row>
    <row r="302" spans="1:10" x14ac:dyDescent="0.25">
      <c r="A302" s="135">
        <v>44197</v>
      </c>
      <c r="B302" s="58"/>
      <c r="C302" s="59"/>
      <c r="D302" s="60"/>
      <c r="E302" s="61"/>
      <c r="F302" s="134"/>
      <c r="G302" s="44"/>
      <c r="H302" s="62"/>
      <c r="I302" s="63"/>
      <c r="J302" s="42"/>
    </row>
    <row r="303" spans="1:10" x14ac:dyDescent="0.25">
      <c r="A303" s="135">
        <v>44197</v>
      </c>
      <c r="B303" s="58"/>
      <c r="C303" s="59"/>
      <c r="D303" s="60"/>
      <c r="E303" s="61"/>
      <c r="F303" s="134"/>
      <c r="G303" s="44"/>
      <c r="H303" s="62"/>
      <c r="I303" s="63"/>
      <c r="J303" s="42"/>
    </row>
    <row r="304" spans="1:10" x14ac:dyDescent="0.25">
      <c r="A304" s="135">
        <v>44197</v>
      </c>
      <c r="B304" s="58"/>
      <c r="C304" s="59"/>
      <c r="D304" s="60"/>
      <c r="E304" s="61"/>
      <c r="F304" s="134"/>
      <c r="G304" s="44"/>
      <c r="H304" s="62"/>
      <c r="I304" s="63"/>
      <c r="J304" s="42"/>
    </row>
    <row r="305" spans="1:10" x14ac:dyDescent="0.25">
      <c r="A305" s="135">
        <v>44197</v>
      </c>
      <c r="B305" s="58"/>
      <c r="C305" s="59"/>
      <c r="D305" s="60"/>
      <c r="E305" s="61"/>
      <c r="F305" s="134"/>
      <c r="G305" s="44"/>
      <c r="H305" s="62"/>
      <c r="I305" s="63"/>
      <c r="J305" s="42"/>
    </row>
    <row r="306" spans="1:10" x14ac:dyDescent="0.25">
      <c r="A306" s="135">
        <v>44197</v>
      </c>
      <c r="B306" s="58"/>
      <c r="C306" s="59"/>
      <c r="D306" s="60"/>
      <c r="E306" s="61"/>
      <c r="F306" s="134"/>
      <c r="G306" s="44"/>
      <c r="H306" s="62"/>
      <c r="I306" s="63"/>
      <c r="J306" s="42"/>
    </row>
    <row r="307" spans="1:10" x14ac:dyDescent="0.25">
      <c r="A307" s="135">
        <v>44197</v>
      </c>
      <c r="B307" s="58"/>
      <c r="C307" s="59"/>
      <c r="D307" s="60"/>
      <c r="E307" s="61"/>
      <c r="F307" s="134"/>
      <c r="G307" s="44"/>
      <c r="H307" s="62"/>
      <c r="I307" s="63"/>
      <c r="J307" s="42"/>
    </row>
    <row r="308" spans="1:10" x14ac:dyDescent="0.25">
      <c r="A308" s="135">
        <v>44197</v>
      </c>
      <c r="B308" s="58"/>
      <c r="C308" s="59"/>
      <c r="D308" s="60"/>
      <c r="E308" s="61"/>
      <c r="F308" s="134"/>
      <c r="G308" s="44"/>
      <c r="H308" s="62"/>
      <c r="I308" s="63"/>
      <c r="J308" s="42"/>
    </row>
    <row r="309" spans="1:10" x14ac:dyDescent="0.25">
      <c r="A309" s="135">
        <v>44197</v>
      </c>
      <c r="B309" s="58"/>
      <c r="C309" s="59"/>
      <c r="D309" s="60"/>
      <c r="E309" s="61"/>
      <c r="F309" s="134"/>
      <c r="G309" s="44"/>
      <c r="H309" s="62"/>
      <c r="I309" s="63"/>
      <c r="J309" s="42"/>
    </row>
    <row r="310" spans="1:10" x14ac:dyDescent="0.25">
      <c r="A310" s="135">
        <v>44197</v>
      </c>
      <c r="B310" s="58"/>
      <c r="C310" s="59"/>
      <c r="D310" s="60"/>
      <c r="E310" s="61"/>
      <c r="F310" s="134"/>
      <c r="G310" s="44"/>
      <c r="H310" s="62"/>
      <c r="I310" s="63"/>
      <c r="J310" s="42"/>
    </row>
    <row r="311" spans="1:10" x14ac:dyDescent="0.25">
      <c r="A311" s="135">
        <v>44197</v>
      </c>
      <c r="B311" s="58"/>
      <c r="C311" s="59"/>
      <c r="D311" s="60"/>
      <c r="E311" s="61"/>
      <c r="F311" s="134"/>
      <c r="G311" s="44"/>
      <c r="H311" s="62"/>
      <c r="I311" s="63"/>
      <c r="J311" s="42"/>
    </row>
    <row r="312" spans="1:10" x14ac:dyDescent="0.25">
      <c r="A312" s="135">
        <v>44197</v>
      </c>
      <c r="B312" s="58"/>
      <c r="C312" s="59"/>
      <c r="D312" s="60"/>
      <c r="E312" s="61"/>
      <c r="F312" s="134"/>
      <c r="G312" s="44"/>
      <c r="H312" s="62"/>
      <c r="I312" s="63"/>
      <c r="J312" s="42"/>
    </row>
    <row r="313" spans="1:10" x14ac:dyDescent="0.25">
      <c r="A313" s="135">
        <v>44197</v>
      </c>
      <c r="B313" s="58"/>
      <c r="C313" s="59"/>
      <c r="D313" s="60"/>
      <c r="E313" s="61"/>
      <c r="F313" s="134"/>
      <c r="G313" s="44"/>
      <c r="H313" s="62"/>
      <c r="I313" s="63"/>
      <c r="J313" s="42"/>
    </row>
    <row r="314" spans="1:10" x14ac:dyDescent="0.25">
      <c r="A314" s="135">
        <v>44197</v>
      </c>
      <c r="B314" s="58"/>
      <c r="C314" s="59"/>
      <c r="D314" s="60"/>
      <c r="E314" s="61"/>
      <c r="F314" s="134"/>
      <c r="G314" s="44"/>
      <c r="H314" s="62"/>
      <c r="I314" s="63"/>
      <c r="J314" s="42"/>
    </row>
    <row r="315" spans="1:10" x14ac:dyDescent="0.25">
      <c r="A315" s="135">
        <v>44197</v>
      </c>
      <c r="B315" s="58"/>
      <c r="C315" s="59"/>
      <c r="D315" s="60"/>
      <c r="E315" s="61"/>
      <c r="F315" s="134"/>
      <c r="G315" s="44"/>
      <c r="H315" s="62"/>
      <c r="I315" s="63"/>
      <c r="J315" s="42"/>
    </row>
    <row r="316" spans="1:10" x14ac:dyDescent="0.25">
      <c r="A316" s="135">
        <v>44197</v>
      </c>
      <c r="B316" s="58"/>
      <c r="C316" s="59"/>
      <c r="D316" s="60"/>
      <c r="E316" s="61"/>
      <c r="F316" s="134"/>
      <c r="G316" s="44"/>
      <c r="H316" s="62"/>
      <c r="I316" s="63"/>
      <c r="J316" s="42"/>
    </row>
    <row r="317" spans="1:10" x14ac:dyDescent="0.25">
      <c r="A317" s="135">
        <v>44197</v>
      </c>
      <c r="B317" s="58"/>
      <c r="C317" s="59"/>
      <c r="D317" s="60"/>
      <c r="E317" s="61"/>
      <c r="F317" s="134"/>
      <c r="G317" s="44"/>
      <c r="H317" s="62"/>
      <c r="I317" s="63"/>
      <c r="J317" s="42"/>
    </row>
    <row r="318" spans="1:10" x14ac:dyDescent="0.25">
      <c r="A318" s="135">
        <v>44197</v>
      </c>
      <c r="B318" s="58"/>
      <c r="C318" s="59"/>
      <c r="D318" s="60"/>
      <c r="E318" s="61"/>
      <c r="F318" s="134"/>
      <c r="G318" s="44"/>
      <c r="H318" s="62"/>
      <c r="I318" s="63"/>
      <c r="J318" s="42"/>
    </row>
    <row r="319" spans="1:10" x14ac:dyDescent="0.25">
      <c r="A319" s="135">
        <v>44197</v>
      </c>
      <c r="B319" s="58"/>
      <c r="C319" s="59"/>
      <c r="D319" s="60"/>
      <c r="E319" s="61"/>
      <c r="F319" s="134"/>
      <c r="G319" s="44"/>
      <c r="H319" s="62"/>
      <c r="I319" s="63"/>
      <c r="J319" s="42"/>
    </row>
    <row r="320" spans="1:10" x14ac:dyDescent="0.25">
      <c r="A320" s="135">
        <v>44197</v>
      </c>
      <c r="B320" s="58"/>
      <c r="C320" s="59"/>
      <c r="D320" s="60"/>
      <c r="E320" s="61"/>
      <c r="F320" s="134"/>
      <c r="G320" s="44"/>
      <c r="H320" s="62"/>
      <c r="I320" s="63"/>
      <c r="J320" s="42"/>
    </row>
    <row r="321" spans="1:10" x14ac:dyDescent="0.25">
      <c r="A321" s="135">
        <v>44197</v>
      </c>
      <c r="B321" s="58"/>
      <c r="C321" s="59"/>
      <c r="D321" s="60"/>
      <c r="E321" s="61"/>
      <c r="F321" s="134"/>
      <c r="G321" s="44"/>
      <c r="H321" s="62"/>
      <c r="I321" s="63"/>
      <c r="J321" s="42"/>
    </row>
    <row r="322" spans="1:10" x14ac:dyDescent="0.25">
      <c r="A322" s="135">
        <v>44197</v>
      </c>
      <c r="B322" s="58"/>
      <c r="C322" s="59"/>
      <c r="D322" s="60"/>
      <c r="E322" s="61"/>
      <c r="F322" s="134"/>
      <c r="G322" s="44"/>
      <c r="H322" s="62"/>
      <c r="I322" s="63"/>
      <c r="J322" s="42"/>
    </row>
    <row r="323" spans="1:10" x14ac:dyDescent="0.25">
      <c r="A323" s="135">
        <v>44197</v>
      </c>
      <c r="B323" s="58"/>
      <c r="C323" s="59"/>
      <c r="D323" s="60"/>
      <c r="E323" s="61"/>
      <c r="F323" s="134"/>
      <c r="G323" s="44"/>
      <c r="H323" s="62"/>
      <c r="I323" s="63"/>
      <c r="J323" s="42"/>
    </row>
    <row r="324" spans="1:10" x14ac:dyDescent="0.25">
      <c r="A324" s="135">
        <v>44197</v>
      </c>
      <c r="B324" s="58"/>
      <c r="C324" s="59"/>
      <c r="D324" s="60"/>
      <c r="E324" s="61"/>
      <c r="F324" s="134"/>
      <c r="G324" s="44"/>
      <c r="H324" s="62"/>
      <c r="I324" s="63"/>
      <c r="J324" s="42"/>
    </row>
    <row r="325" spans="1:10" x14ac:dyDescent="0.25">
      <c r="A325" s="135">
        <v>44197</v>
      </c>
      <c r="B325" s="58"/>
      <c r="C325" s="59"/>
      <c r="D325" s="60"/>
      <c r="E325" s="61"/>
      <c r="F325" s="134"/>
      <c r="G325" s="44"/>
      <c r="H325" s="62"/>
      <c r="I325" s="63"/>
      <c r="J325" s="42"/>
    </row>
    <row r="326" spans="1:10" x14ac:dyDescent="0.25">
      <c r="A326" s="135">
        <v>44197</v>
      </c>
      <c r="B326" s="58"/>
      <c r="C326" s="59"/>
      <c r="D326" s="60"/>
      <c r="E326" s="61"/>
      <c r="F326" s="134"/>
      <c r="G326" s="44"/>
      <c r="H326" s="62"/>
      <c r="I326" s="63"/>
      <c r="J326" s="42"/>
    </row>
    <row r="327" spans="1:10" x14ac:dyDescent="0.25">
      <c r="A327" s="135">
        <v>44197</v>
      </c>
      <c r="B327" s="58"/>
      <c r="C327" s="59"/>
      <c r="D327" s="60"/>
      <c r="E327" s="61"/>
      <c r="F327" s="134"/>
      <c r="G327" s="44"/>
      <c r="H327" s="62"/>
      <c r="I327" s="63"/>
      <c r="J327" s="42"/>
    </row>
    <row r="328" spans="1:10" x14ac:dyDescent="0.25">
      <c r="A328" s="135">
        <v>44197</v>
      </c>
      <c r="B328" s="58"/>
      <c r="C328" s="59"/>
      <c r="D328" s="60"/>
      <c r="E328" s="61"/>
      <c r="F328" s="134"/>
      <c r="G328" s="44"/>
      <c r="H328" s="62"/>
      <c r="I328" s="63"/>
      <c r="J328" s="42"/>
    </row>
    <row r="329" spans="1:10" x14ac:dyDescent="0.25">
      <c r="A329" s="135">
        <v>44197</v>
      </c>
      <c r="B329" s="58"/>
      <c r="C329" s="59"/>
      <c r="D329" s="60"/>
      <c r="E329" s="61"/>
      <c r="F329" s="134"/>
      <c r="G329" s="44"/>
      <c r="H329" s="62"/>
      <c r="I329" s="63"/>
      <c r="J329" s="42"/>
    </row>
    <row r="330" spans="1:10" x14ac:dyDescent="0.25">
      <c r="A330" s="135">
        <v>44197</v>
      </c>
      <c r="B330" s="58"/>
      <c r="C330" s="59"/>
      <c r="D330" s="60"/>
      <c r="E330" s="61"/>
      <c r="F330" s="134"/>
      <c r="G330" s="44"/>
      <c r="H330" s="62"/>
      <c r="I330" s="63"/>
      <c r="J330" s="42"/>
    </row>
    <row r="331" spans="1:10" x14ac:dyDescent="0.25">
      <c r="A331" s="135">
        <v>44197</v>
      </c>
      <c r="B331" s="58"/>
      <c r="C331" s="59"/>
      <c r="D331" s="60"/>
      <c r="E331" s="61"/>
      <c r="F331" s="134"/>
      <c r="G331" s="44"/>
      <c r="H331" s="62"/>
      <c r="I331" s="63"/>
      <c r="J331" s="42"/>
    </row>
    <row r="332" spans="1:10" x14ac:dyDescent="0.25">
      <c r="A332" s="135">
        <v>44197</v>
      </c>
      <c r="B332" s="58"/>
      <c r="C332" s="59"/>
      <c r="D332" s="60"/>
      <c r="E332" s="61"/>
      <c r="F332" s="134"/>
      <c r="G332" s="44"/>
      <c r="H332" s="62"/>
      <c r="I332" s="63"/>
      <c r="J332" s="42"/>
    </row>
    <row r="333" spans="1:10" x14ac:dyDescent="0.25">
      <c r="A333" s="135">
        <v>44197</v>
      </c>
      <c r="B333" s="58"/>
      <c r="C333" s="59"/>
      <c r="D333" s="60"/>
      <c r="E333" s="61"/>
      <c r="F333" s="134"/>
      <c r="G333" s="44"/>
      <c r="H333" s="62"/>
      <c r="I333" s="63"/>
      <c r="J333" s="42"/>
    </row>
    <row r="334" spans="1:10" x14ac:dyDescent="0.25">
      <c r="A334" s="135">
        <v>44197</v>
      </c>
      <c r="B334" s="58"/>
      <c r="C334" s="59"/>
      <c r="D334" s="60"/>
      <c r="E334" s="61"/>
      <c r="F334" s="134"/>
      <c r="G334" s="44"/>
      <c r="H334" s="62"/>
      <c r="I334" s="63"/>
      <c r="J334" s="42"/>
    </row>
    <row r="335" spans="1:10" x14ac:dyDescent="0.25">
      <c r="A335" s="135">
        <v>44197</v>
      </c>
      <c r="B335" s="58"/>
      <c r="C335" s="59"/>
      <c r="D335" s="60"/>
      <c r="E335" s="61"/>
      <c r="F335" s="134"/>
      <c r="G335" s="44"/>
      <c r="H335" s="62"/>
      <c r="I335" s="63"/>
      <c r="J335" s="42"/>
    </row>
    <row r="336" spans="1:10" x14ac:dyDescent="0.25">
      <c r="A336" s="135">
        <v>44197</v>
      </c>
      <c r="B336" s="58"/>
      <c r="C336" s="59"/>
      <c r="D336" s="60"/>
      <c r="E336" s="61"/>
      <c r="F336" s="134"/>
      <c r="G336" s="44"/>
      <c r="H336" s="62"/>
      <c r="I336" s="63"/>
      <c r="J336" s="42"/>
    </row>
    <row r="337" spans="1:10" x14ac:dyDescent="0.25">
      <c r="A337" s="135">
        <v>44197</v>
      </c>
      <c r="B337" s="58"/>
      <c r="C337" s="59"/>
      <c r="D337" s="60"/>
      <c r="E337" s="61"/>
      <c r="F337" s="134"/>
      <c r="G337" s="44"/>
      <c r="H337" s="62"/>
      <c r="I337" s="63"/>
      <c r="J337" s="42"/>
    </row>
    <row r="338" spans="1:10" x14ac:dyDescent="0.25">
      <c r="A338" s="135">
        <v>44197</v>
      </c>
      <c r="B338" s="58"/>
      <c r="C338" s="59"/>
      <c r="D338" s="60"/>
      <c r="E338" s="61"/>
      <c r="F338" s="134"/>
      <c r="G338" s="44"/>
      <c r="H338" s="62"/>
      <c r="I338" s="63"/>
      <c r="J338" s="42"/>
    </row>
    <row r="339" spans="1:10" x14ac:dyDescent="0.25">
      <c r="A339" s="135">
        <v>44197</v>
      </c>
      <c r="B339" s="58"/>
      <c r="C339" s="59"/>
      <c r="D339" s="60"/>
      <c r="E339" s="61"/>
      <c r="F339" s="134"/>
      <c r="G339" s="44"/>
      <c r="H339" s="62"/>
      <c r="I339" s="63"/>
      <c r="J339" s="42"/>
    </row>
    <row r="340" spans="1:10" x14ac:dyDescent="0.25">
      <c r="A340" s="135">
        <v>44197</v>
      </c>
      <c r="B340" s="58"/>
      <c r="C340" s="59"/>
      <c r="D340" s="60"/>
      <c r="E340" s="61"/>
      <c r="F340" s="134"/>
      <c r="G340" s="44"/>
      <c r="H340" s="62"/>
      <c r="I340" s="63"/>
      <c r="J340" s="42"/>
    </row>
    <row r="341" spans="1:10" x14ac:dyDescent="0.25">
      <c r="A341" s="135">
        <v>44197</v>
      </c>
      <c r="B341" s="58"/>
      <c r="C341" s="59"/>
      <c r="D341" s="60"/>
      <c r="E341" s="61"/>
      <c r="F341" s="134"/>
      <c r="G341" s="44"/>
      <c r="H341" s="62"/>
      <c r="I341" s="63"/>
      <c r="J341" s="42"/>
    </row>
    <row r="342" spans="1:10" x14ac:dyDescent="0.25">
      <c r="A342" s="135">
        <v>44197</v>
      </c>
      <c r="B342" s="58"/>
      <c r="C342" s="59"/>
      <c r="D342" s="60"/>
      <c r="E342" s="61"/>
      <c r="F342" s="134"/>
      <c r="G342" s="44"/>
      <c r="H342" s="62"/>
      <c r="I342" s="63"/>
      <c r="J342" s="42"/>
    </row>
    <row r="343" spans="1:10" x14ac:dyDescent="0.25">
      <c r="A343" s="135">
        <v>44197</v>
      </c>
      <c r="B343" s="58"/>
      <c r="C343" s="59"/>
      <c r="D343" s="60"/>
      <c r="E343" s="61"/>
      <c r="F343" s="134"/>
      <c r="G343" s="44"/>
      <c r="H343" s="62"/>
      <c r="I343" s="63"/>
      <c r="J343" s="42"/>
    </row>
    <row r="344" spans="1:10" x14ac:dyDescent="0.25">
      <c r="A344" s="135">
        <v>44197</v>
      </c>
      <c r="B344" s="58"/>
      <c r="C344" s="59"/>
      <c r="D344" s="60"/>
      <c r="E344" s="61"/>
      <c r="F344" s="134"/>
      <c r="G344" s="44"/>
      <c r="H344" s="62"/>
      <c r="I344" s="63"/>
      <c r="J344" s="42"/>
    </row>
    <row r="345" spans="1:10" x14ac:dyDescent="0.25">
      <c r="A345" s="135">
        <v>44197</v>
      </c>
      <c r="B345" s="58"/>
      <c r="C345" s="59"/>
      <c r="D345" s="60"/>
      <c r="E345" s="61"/>
      <c r="F345" s="134"/>
      <c r="G345" s="44"/>
      <c r="H345" s="62"/>
      <c r="I345" s="63"/>
      <c r="J345" s="42"/>
    </row>
    <row r="346" spans="1:10" x14ac:dyDescent="0.25">
      <c r="A346" s="135">
        <v>44197</v>
      </c>
      <c r="B346" s="58"/>
      <c r="C346" s="59"/>
      <c r="D346" s="60"/>
      <c r="E346" s="61"/>
      <c r="F346" s="134"/>
      <c r="G346" s="44"/>
      <c r="H346" s="62"/>
      <c r="I346" s="63"/>
      <c r="J346" s="42"/>
    </row>
    <row r="347" spans="1:10" x14ac:dyDescent="0.25">
      <c r="A347" s="135">
        <v>44197</v>
      </c>
      <c r="B347" s="58"/>
      <c r="C347" s="59"/>
      <c r="D347" s="60"/>
      <c r="E347" s="61"/>
      <c r="F347" s="134"/>
      <c r="G347" s="44"/>
      <c r="H347" s="62"/>
      <c r="I347" s="63"/>
      <c r="J347" s="42"/>
    </row>
    <row r="348" spans="1:10" x14ac:dyDescent="0.25">
      <c r="A348" s="135">
        <v>44197</v>
      </c>
      <c r="B348" s="58"/>
      <c r="C348" s="59"/>
      <c r="D348" s="60"/>
      <c r="E348" s="61"/>
      <c r="F348" s="134"/>
      <c r="G348" s="44"/>
      <c r="H348" s="62"/>
      <c r="I348" s="63"/>
      <c r="J348" s="42"/>
    </row>
    <row r="349" spans="1:10" x14ac:dyDescent="0.25">
      <c r="A349" s="135">
        <v>44197</v>
      </c>
      <c r="B349" s="58"/>
      <c r="C349" s="59"/>
      <c r="D349" s="60"/>
      <c r="E349" s="61"/>
      <c r="F349" s="134"/>
      <c r="G349" s="44"/>
      <c r="H349" s="62"/>
      <c r="I349" s="63"/>
      <c r="J349" s="42"/>
    </row>
    <row r="350" spans="1:10" x14ac:dyDescent="0.25">
      <c r="A350" s="135">
        <v>44197</v>
      </c>
      <c r="B350" s="58"/>
      <c r="C350" s="59"/>
      <c r="D350" s="60"/>
      <c r="E350" s="61"/>
      <c r="F350" s="134"/>
      <c r="G350" s="44"/>
      <c r="H350" s="62"/>
      <c r="I350" s="63"/>
      <c r="J350" s="42"/>
    </row>
    <row r="351" spans="1:10" x14ac:dyDescent="0.25">
      <c r="A351" s="135">
        <v>44197</v>
      </c>
      <c r="B351" s="58"/>
      <c r="C351" s="59"/>
      <c r="D351" s="60"/>
      <c r="E351" s="61"/>
      <c r="F351" s="134"/>
      <c r="G351" s="44"/>
      <c r="H351" s="62"/>
      <c r="I351" s="63"/>
      <c r="J351" s="42"/>
    </row>
    <row r="352" spans="1:10" x14ac:dyDescent="0.25">
      <c r="A352" s="135">
        <v>44197</v>
      </c>
      <c r="B352" s="58"/>
      <c r="C352" s="59"/>
      <c r="D352" s="60"/>
      <c r="E352" s="61"/>
      <c r="F352" s="134"/>
      <c r="G352" s="44"/>
      <c r="H352" s="62"/>
      <c r="I352" s="63"/>
      <c r="J352" s="42"/>
    </row>
    <row r="353" spans="1:10" x14ac:dyDescent="0.25">
      <c r="A353" s="135">
        <v>44197</v>
      </c>
      <c r="B353" s="58"/>
      <c r="C353" s="59"/>
      <c r="D353" s="60"/>
      <c r="E353" s="61"/>
      <c r="F353" s="134"/>
      <c r="G353" s="44"/>
      <c r="H353" s="62"/>
      <c r="I353" s="63"/>
      <c r="J353" s="42"/>
    </row>
    <row r="354" spans="1:10" x14ac:dyDescent="0.25">
      <c r="A354" s="135">
        <v>44197</v>
      </c>
      <c r="B354" s="58"/>
      <c r="C354" s="59"/>
      <c r="D354" s="60"/>
      <c r="E354" s="61"/>
      <c r="F354" s="134"/>
      <c r="G354" s="44"/>
      <c r="H354" s="62"/>
      <c r="I354" s="63"/>
      <c r="J354" s="42"/>
    </row>
    <row r="355" spans="1:10" x14ac:dyDescent="0.25">
      <c r="A355" s="135">
        <v>44197</v>
      </c>
      <c r="B355" s="58"/>
      <c r="C355" s="59"/>
      <c r="D355" s="60"/>
      <c r="E355" s="61"/>
      <c r="F355" s="134"/>
      <c r="G355" s="44"/>
      <c r="H355" s="62"/>
      <c r="I355" s="63"/>
      <c r="J355" s="42"/>
    </row>
    <row r="356" spans="1:10" x14ac:dyDescent="0.25">
      <c r="A356" s="135">
        <v>44197</v>
      </c>
      <c r="B356" s="58"/>
      <c r="C356" s="59"/>
      <c r="D356" s="60"/>
      <c r="E356" s="61"/>
      <c r="F356" s="134"/>
      <c r="G356" s="44"/>
      <c r="H356" s="62"/>
      <c r="I356" s="63"/>
      <c r="J356" s="42"/>
    </row>
    <row r="357" spans="1:10" x14ac:dyDescent="0.25">
      <c r="A357" s="135">
        <v>44197</v>
      </c>
      <c r="B357" s="58"/>
      <c r="C357" s="59"/>
      <c r="D357" s="60"/>
      <c r="E357" s="61"/>
      <c r="F357" s="134"/>
      <c r="G357" s="44"/>
      <c r="H357" s="62"/>
      <c r="I357" s="63"/>
      <c r="J357" s="42"/>
    </row>
    <row r="358" spans="1:10" x14ac:dyDescent="0.25">
      <c r="A358" s="135">
        <v>44197</v>
      </c>
      <c r="B358" s="58"/>
      <c r="C358" s="59"/>
      <c r="D358" s="60"/>
      <c r="E358" s="61"/>
      <c r="F358" s="134"/>
      <c r="G358" s="44"/>
      <c r="H358" s="62"/>
      <c r="I358" s="63"/>
      <c r="J358" s="42"/>
    </row>
    <row r="359" spans="1:10" x14ac:dyDescent="0.25">
      <c r="A359" s="135">
        <v>44197</v>
      </c>
      <c r="B359" s="58"/>
      <c r="C359" s="59"/>
      <c r="D359" s="60"/>
      <c r="E359" s="61"/>
      <c r="F359" s="134"/>
      <c r="G359" s="44"/>
      <c r="H359" s="62"/>
      <c r="I359" s="63"/>
      <c r="J359" s="42"/>
    </row>
    <row r="360" spans="1:10" x14ac:dyDescent="0.25">
      <c r="A360" s="135">
        <v>44197</v>
      </c>
      <c r="B360" s="58"/>
      <c r="C360" s="59"/>
      <c r="D360" s="60"/>
      <c r="E360" s="61"/>
      <c r="F360" s="134"/>
      <c r="G360" s="44"/>
      <c r="H360" s="62"/>
      <c r="I360" s="63"/>
      <c r="J360" s="42"/>
    </row>
    <row r="361" spans="1:10" x14ac:dyDescent="0.25">
      <c r="A361" s="135">
        <v>44197</v>
      </c>
      <c r="B361" s="58"/>
      <c r="C361" s="59"/>
      <c r="D361" s="60"/>
      <c r="E361" s="61"/>
      <c r="F361" s="134"/>
      <c r="G361" s="44"/>
      <c r="H361" s="62"/>
      <c r="I361" s="63"/>
      <c r="J361" s="42"/>
    </row>
    <row r="362" spans="1:10" x14ac:dyDescent="0.25">
      <c r="A362" s="135">
        <v>44197</v>
      </c>
      <c r="B362" s="58"/>
      <c r="C362" s="59"/>
      <c r="D362" s="60"/>
      <c r="E362" s="61"/>
      <c r="F362" s="134"/>
      <c r="G362" s="44"/>
      <c r="H362" s="62"/>
      <c r="I362" s="63"/>
      <c r="J362" s="42"/>
    </row>
    <row r="363" spans="1:10" x14ac:dyDescent="0.25">
      <c r="A363" s="135">
        <v>44197</v>
      </c>
      <c r="B363" s="58"/>
      <c r="C363" s="59"/>
      <c r="D363" s="60"/>
      <c r="E363" s="61"/>
      <c r="F363" s="134"/>
      <c r="G363" s="44"/>
      <c r="H363" s="62"/>
      <c r="I363" s="63"/>
      <c r="J363" s="42"/>
    </row>
    <row r="364" spans="1:10" x14ac:dyDescent="0.25">
      <c r="A364" s="135">
        <v>44197</v>
      </c>
      <c r="B364" s="58"/>
      <c r="C364" s="59"/>
      <c r="D364" s="60"/>
      <c r="E364" s="61"/>
      <c r="F364" s="134"/>
      <c r="G364" s="44"/>
      <c r="H364" s="62"/>
      <c r="I364" s="63"/>
      <c r="J364" s="42"/>
    </row>
    <row r="365" spans="1:10" x14ac:dyDescent="0.25">
      <c r="A365" s="135">
        <v>44197</v>
      </c>
      <c r="B365" s="58"/>
      <c r="C365" s="59"/>
      <c r="D365" s="60"/>
      <c r="E365" s="61"/>
      <c r="F365" s="134"/>
      <c r="G365" s="44"/>
      <c r="H365" s="62"/>
      <c r="I365" s="63"/>
      <c r="J365" s="42"/>
    </row>
    <row r="366" spans="1:10" x14ac:dyDescent="0.25">
      <c r="A366" s="135">
        <v>44197</v>
      </c>
      <c r="B366" s="58"/>
      <c r="C366" s="59"/>
      <c r="D366" s="60"/>
      <c r="E366" s="61"/>
      <c r="F366" s="134"/>
      <c r="G366" s="44"/>
      <c r="H366" s="62"/>
      <c r="I366" s="63"/>
      <c r="J366" s="42"/>
    </row>
    <row r="367" spans="1:10" x14ac:dyDescent="0.25">
      <c r="A367" s="135">
        <v>44197</v>
      </c>
      <c r="B367" s="58"/>
      <c r="C367" s="59"/>
      <c r="D367" s="60"/>
      <c r="E367" s="61"/>
      <c r="F367" s="134"/>
      <c r="G367" s="44"/>
      <c r="H367" s="62"/>
      <c r="I367" s="63"/>
      <c r="J367" s="42"/>
    </row>
    <row r="368" spans="1:10" x14ac:dyDescent="0.25">
      <c r="A368" s="135">
        <v>44197</v>
      </c>
      <c r="B368" s="58"/>
      <c r="C368" s="59"/>
      <c r="D368" s="60"/>
      <c r="E368" s="61"/>
      <c r="F368" s="134"/>
      <c r="G368" s="44"/>
      <c r="H368" s="62"/>
      <c r="I368" s="63"/>
      <c r="J368" s="42"/>
    </row>
    <row r="369" spans="1:10" x14ac:dyDescent="0.25">
      <c r="A369" s="135">
        <v>44197</v>
      </c>
      <c r="B369" s="58"/>
      <c r="C369" s="59"/>
      <c r="D369" s="60"/>
      <c r="E369" s="61"/>
      <c r="F369" s="134"/>
      <c r="G369" s="44"/>
      <c r="H369" s="62"/>
      <c r="I369" s="63"/>
      <c r="J369" s="42"/>
    </row>
    <row r="370" spans="1:10" x14ac:dyDescent="0.25">
      <c r="A370" s="135">
        <v>44197</v>
      </c>
      <c r="B370" s="58"/>
      <c r="C370" s="59"/>
      <c r="D370" s="60"/>
      <c r="E370" s="61"/>
      <c r="F370" s="134"/>
      <c r="G370" s="44"/>
      <c r="H370" s="62"/>
      <c r="I370" s="63"/>
      <c r="J370" s="42"/>
    </row>
    <row r="371" spans="1:10" x14ac:dyDescent="0.25">
      <c r="A371" s="135">
        <v>44197</v>
      </c>
      <c r="B371" s="58"/>
      <c r="C371" s="59"/>
      <c r="D371" s="60"/>
      <c r="E371" s="61"/>
      <c r="F371" s="134"/>
      <c r="G371" s="44"/>
      <c r="H371" s="62"/>
      <c r="I371" s="63"/>
      <c r="J371" s="42"/>
    </row>
    <row r="372" spans="1:10" x14ac:dyDescent="0.25">
      <c r="A372" s="135">
        <v>44197</v>
      </c>
      <c r="B372" s="58"/>
      <c r="C372" s="59"/>
      <c r="D372" s="60"/>
      <c r="E372" s="61"/>
      <c r="F372" s="134"/>
      <c r="G372" s="44"/>
      <c r="H372" s="62"/>
      <c r="I372" s="63"/>
      <c r="J372" s="42"/>
    </row>
    <row r="373" spans="1:10" x14ac:dyDescent="0.25">
      <c r="A373" s="135">
        <v>44197</v>
      </c>
      <c r="B373" s="58"/>
      <c r="C373" s="59"/>
      <c r="D373" s="60"/>
      <c r="E373" s="61"/>
      <c r="F373" s="134"/>
      <c r="G373" s="44"/>
      <c r="H373" s="62"/>
      <c r="I373" s="63"/>
      <c r="J373" s="42"/>
    </row>
    <row r="374" spans="1:10" x14ac:dyDescent="0.25">
      <c r="A374" s="135">
        <v>44197</v>
      </c>
      <c r="B374" s="58"/>
      <c r="C374" s="59"/>
      <c r="D374" s="60"/>
      <c r="E374" s="61"/>
      <c r="F374" s="134"/>
      <c r="G374" s="44"/>
      <c r="H374" s="62"/>
      <c r="I374" s="63"/>
      <c r="J374" s="42"/>
    </row>
    <row r="375" spans="1:10" x14ac:dyDescent="0.25">
      <c r="A375" s="135">
        <v>44197</v>
      </c>
      <c r="B375" s="58"/>
      <c r="C375" s="59"/>
      <c r="D375" s="60"/>
      <c r="E375" s="61"/>
      <c r="F375" s="134"/>
      <c r="G375" s="44"/>
      <c r="H375" s="62"/>
      <c r="I375" s="63"/>
      <c r="J375" s="42"/>
    </row>
    <row r="376" spans="1:10" x14ac:dyDescent="0.25">
      <c r="A376" s="135">
        <v>44197</v>
      </c>
      <c r="B376" s="58"/>
      <c r="C376" s="59"/>
      <c r="D376" s="60"/>
      <c r="E376" s="61"/>
      <c r="F376" s="134"/>
      <c r="G376" s="44"/>
      <c r="H376" s="62"/>
      <c r="I376" s="63"/>
      <c r="J376" s="42"/>
    </row>
    <row r="377" spans="1:10" x14ac:dyDescent="0.25">
      <c r="A377" s="135">
        <v>44197</v>
      </c>
      <c r="B377" s="58"/>
      <c r="C377" s="59"/>
      <c r="D377" s="60"/>
      <c r="E377" s="61"/>
      <c r="F377" s="134"/>
      <c r="G377" s="44"/>
      <c r="H377" s="62"/>
      <c r="I377" s="63"/>
      <c r="J377" s="42"/>
    </row>
    <row r="378" spans="1:10" x14ac:dyDescent="0.25">
      <c r="A378" s="135">
        <v>44197</v>
      </c>
      <c r="B378" s="58"/>
      <c r="C378" s="59"/>
      <c r="D378" s="60"/>
      <c r="E378" s="61"/>
      <c r="F378" s="134"/>
      <c r="G378" s="44"/>
      <c r="H378" s="62"/>
      <c r="I378" s="63"/>
      <c r="J378" s="42"/>
    </row>
    <row r="379" spans="1:10" x14ac:dyDescent="0.25">
      <c r="A379" s="135">
        <v>44197</v>
      </c>
      <c r="B379" s="58"/>
      <c r="C379" s="59"/>
      <c r="D379" s="60"/>
      <c r="E379" s="61"/>
      <c r="F379" s="134"/>
      <c r="G379" s="44"/>
      <c r="H379" s="62"/>
      <c r="I379" s="63"/>
      <c r="J379" s="42"/>
    </row>
    <row r="380" spans="1:10" x14ac:dyDescent="0.25">
      <c r="A380" s="135">
        <v>44197</v>
      </c>
      <c r="B380" s="58"/>
      <c r="C380" s="59"/>
      <c r="D380" s="60"/>
      <c r="E380" s="61"/>
      <c r="F380" s="134"/>
      <c r="G380" s="44"/>
      <c r="H380" s="62"/>
      <c r="I380" s="63"/>
      <c r="J380" s="42"/>
    </row>
    <row r="381" spans="1:10" x14ac:dyDescent="0.25">
      <c r="A381" s="135">
        <v>44197</v>
      </c>
      <c r="B381" s="58"/>
      <c r="C381" s="59"/>
      <c r="D381" s="60"/>
      <c r="E381" s="61"/>
      <c r="F381" s="134"/>
      <c r="G381" s="44"/>
      <c r="H381" s="62"/>
      <c r="I381" s="63"/>
      <c r="J381" s="42"/>
    </row>
    <row r="382" spans="1:10" x14ac:dyDescent="0.25">
      <c r="A382" s="135">
        <v>44197</v>
      </c>
      <c r="B382" s="58"/>
      <c r="C382" s="59"/>
      <c r="D382" s="60"/>
      <c r="E382" s="61"/>
      <c r="F382" s="134"/>
      <c r="G382" s="44"/>
      <c r="H382" s="62"/>
      <c r="I382" s="63"/>
      <c r="J382" s="42"/>
    </row>
    <row r="383" spans="1:10" x14ac:dyDescent="0.25">
      <c r="A383" s="135">
        <v>44197</v>
      </c>
      <c r="B383" s="58"/>
      <c r="C383" s="59"/>
      <c r="D383" s="60"/>
      <c r="E383" s="61"/>
      <c r="F383" s="134"/>
      <c r="G383" s="44"/>
      <c r="H383" s="62"/>
      <c r="I383" s="63"/>
      <c r="J383" s="42"/>
    </row>
    <row r="384" spans="1:10" x14ac:dyDescent="0.25">
      <c r="A384" s="135">
        <v>44197</v>
      </c>
      <c r="B384" s="58"/>
      <c r="C384" s="59"/>
      <c r="D384" s="60"/>
      <c r="E384" s="61"/>
      <c r="F384" s="134"/>
      <c r="G384" s="44"/>
      <c r="H384" s="62"/>
      <c r="I384" s="63"/>
      <c r="J384" s="42"/>
    </row>
    <row r="385" spans="1:10" x14ac:dyDescent="0.25">
      <c r="A385" s="135">
        <v>44197</v>
      </c>
      <c r="B385" s="58"/>
      <c r="C385" s="59"/>
      <c r="D385" s="60"/>
      <c r="E385" s="61"/>
      <c r="F385" s="134"/>
      <c r="G385" s="44"/>
      <c r="H385" s="62"/>
      <c r="I385" s="63"/>
      <c r="J385" s="42"/>
    </row>
    <row r="386" spans="1:10" x14ac:dyDescent="0.25">
      <c r="A386" s="135">
        <v>44197</v>
      </c>
      <c r="B386" s="58"/>
      <c r="C386" s="59"/>
      <c r="D386" s="60"/>
      <c r="E386" s="61"/>
      <c r="F386" s="134"/>
      <c r="G386" s="44"/>
      <c r="H386" s="62"/>
      <c r="I386" s="63"/>
      <c r="J386" s="42"/>
    </row>
    <row r="387" spans="1:10" x14ac:dyDescent="0.25">
      <c r="A387" s="135">
        <v>44197</v>
      </c>
      <c r="B387" s="58"/>
      <c r="C387" s="59"/>
      <c r="D387" s="60"/>
      <c r="E387" s="61"/>
      <c r="F387" s="134"/>
      <c r="G387" s="44"/>
      <c r="H387" s="62"/>
      <c r="I387" s="63"/>
      <c r="J387" s="42"/>
    </row>
    <row r="388" spans="1:10" x14ac:dyDescent="0.25">
      <c r="A388" s="135">
        <v>44197</v>
      </c>
      <c r="B388" s="58"/>
      <c r="C388" s="59"/>
      <c r="D388" s="60"/>
      <c r="E388" s="61"/>
      <c r="F388" s="134"/>
      <c r="G388" s="44"/>
      <c r="H388" s="62"/>
      <c r="I388" s="63"/>
      <c r="J388" s="42"/>
    </row>
    <row r="389" spans="1:10" x14ac:dyDescent="0.25">
      <c r="A389" s="135">
        <v>44197</v>
      </c>
      <c r="B389" s="58"/>
      <c r="C389" s="59"/>
      <c r="D389" s="60"/>
      <c r="E389" s="61"/>
      <c r="F389" s="134"/>
      <c r="G389" s="44"/>
      <c r="H389" s="62"/>
      <c r="I389" s="63"/>
      <c r="J389" s="42"/>
    </row>
    <row r="390" spans="1:10" x14ac:dyDescent="0.25">
      <c r="A390" s="135">
        <v>44197</v>
      </c>
      <c r="B390" s="58"/>
      <c r="C390" s="59"/>
      <c r="D390" s="60"/>
      <c r="E390" s="61"/>
      <c r="F390" s="134"/>
      <c r="G390" s="44"/>
      <c r="H390" s="62"/>
      <c r="I390" s="63"/>
      <c r="J390" s="42"/>
    </row>
    <row r="391" spans="1:10" x14ac:dyDescent="0.25">
      <c r="A391" s="135">
        <v>44197</v>
      </c>
      <c r="B391" s="58"/>
      <c r="C391" s="59"/>
      <c r="D391" s="60"/>
      <c r="E391" s="61"/>
      <c r="F391" s="134"/>
      <c r="G391" s="44"/>
      <c r="H391" s="62"/>
      <c r="I391" s="63"/>
      <c r="J391" s="42"/>
    </row>
    <row r="392" spans="1:10" x14ac:dyDescent="0.25">
      <c r="A392" s="135">
        <v>44197</v>
      </c>
      <c r="B392" s="58"/>
      <c r="C392" s="59"/>
      <c r="D392" s="60"/>
      <c r="E392" s="61"/>
      <c r="F392" s="134"/>
      <c r="G392" s="44"/>
      <c r="H392" s="62"/>
      <c r="I392" s="63"/>
      <c r="J392" s="42"/>
    </row>
    <row r="393" spans="1:10" x14ac:dyDescent="0.25">
      <c r="A393" s="135">
        <v>44197</v>
      </c>
      <c r="B393" s="58"/>
      <c r="C393" s="59"/>
      <c r="D393" s="60"/>
      <c r="E393" s="61"/>
      <c r="F393" s="134"/>
      <c r="G393" s="44"/>
      <c r="H393" s="62"/>
      <c r="I393" s="63"/>
      <c r="J393" s="42"/>
    </row>
    <row r="394" spans="1:10" x14ac:dyDescent="0.25">
      <c r="A394" s="135">
        <v>44197</v>
      </c>
      <c r="B394" s="58"/>
      <c r="C394" s="59"/>
      <c r="D394" s="60"/>
      <c r="E394" s="61"/>
      <c r="F394" s="134"/>
      <c r="G394" s="44"/>
      <c r="H394" s="62"/>
      <c r="I394" s="63"/>
      <c r="J394" s="42"/>
    </row>
    <row r="395" spans="1:10" x14ac:dyDescent="0.25">
      <c r="A395" s="135">
        <v>44197</v>
      </c>
      <c r="B395" s="58"/>
      <c r="C395" s="59"/>
      <c r="D395" s="60"/>
      <c r="E395" s="61"/>
      <c r="F395" s="134"/>
      <c r="G395" s="44"/>
      <c r="H395" s="62"/>
      <c r="I395" s="63"/>
      <c r="J395" s="42"/>
    </row>
    <row r="396" spans="1:10" x14ac:dyDescent="0.25">
      <c r="A396" s="135">
        <v>44197</v>
      </c>
      <c r="B396" s="58"/>
      <c r="C396" s="59"/>
      <c r="D396" s="60"/>
      <c r="E396" s="61"/>
      <c r="F396" s="134"/>
      <c r="G396" s="44"/>
      <c r="H396" s="62"/>
      <c r="I396" s="63"/>
      <c r="J396" s="42"/>
    </row>
    <row r="397" spans="1:10" x14ac:dyDescent="0.25">
      <c r="A397" s="135">
        <v>44197</v>
      </c>
      <c r="B397" s="58"/>
      <c r="C397" s="59"/>
      <c r="D397" s="60"/>
      <c r="E397" s="61"/>
      <c r="F397" s="134"/>
      <c r="G397" s="44"/>
      <c r="H397" s="62"/>
      <c r="I397" s="63"/>
      <c r="J397" s="42"/>
    </row>
    <row r="398" spans="1:10" x14ac:dyDescent="0.25">
      <c r="A398" s="135">
        <v>44197</v>
      </c>
      <c r="B398" s="58"/>
      <c r="C398" s="59"/>
      <c r="D398" s="60"/>
      <c r="E398" s="61"/>
      <c r="F398" s="134"/>
      <c r="G398" s="44"/>
      <c r="H398" s="62"/>
      <c r="I398" s="63"/>
      <c r="J398" s="42"/>
    </row>
    <row r="399" spans="1:10" x14ac:dyDescent="0.25">
      <c r="A399" s="135">
        <v>44197</v>
      </c>
      <c r="B399" s="58"/>
      <c r="C399" s="59"/>
      <c r="D399" s="60"/>
      <c r="E399" s="61"/>
      <c r="F399" s="134"/>
      <c r="G399" s="44"/>
      <c r="H399" s="62"/>
      <c r="I399" s="63"/>
      <c r="J399" s="42"/>
    </row>
    <row r="400" spans="1:10" x14ac:dyDescent="0.25">
      <c r="A400" s="135">
        <v>44197</v>
      </c>
      <c r="B400" s="58"/>
      <c r="C400" s="59"/>
      <c r="D400" s="60"/>
      <c r="E400" s="61"/>
      <c r="F400" s="134"/>
      <c r="G400" s="44"/>
      <c r="H400" s="62"/>
      <c r="I400" s="63"/>
      <c r="J400" s="42"/>
    </row>
    <row r="401" spans="1:10" x14ac:dyDescent="0.25">
      <c r="A401" s="135">
        <v>44197</v>
      </c>
      <c r="B401" s="58"/>
      <c r="C401" s="59"/>
      <c r="D401" s="60"/>
      <c r="E401" s="61"/>
      <c r="F401" s="134"/>
      <c r="G401" s="44"/>
      <c r="H401" s="62"/>
      <c r="I401" s="63"/>
      <c r="J401" s="42"/>
    </row>
    <row r="402" spans="1:10" x14ac:dyDescent="0.25">
      <c r="A402" s="135">
        <v>44197</v>
      </c>
      <c r="B402" s="58"/>
      <c r="C402" s="59"/>
      <c r="D402" s="60"/>
      <c r="E402" s="61"/>
      <c r="F402" s="134"/>
      <c r="G402" s="44"/>
      <c r="H402" s="62"/>
      <c r="I402" s="63"/>
      <c r="J402" s="42"/>
    </row>
    <row r="403" spans="1:10" x14ac:dyDescent="0.25">
      <c r="A403" s="135">
        <v>44197</v>
      </c>
      <c r="B403" s="58"/>
      <c r="C403" s="59"/>
      <c r="D403" s="60"/>
      <c r="E403" s="61"/>
      <c r="F403" s="134"/>
      <c r="G403" s="44"/>
      <c r="H403" s="62"/>
      <c r="I403" s="63"/>
      <c r="J403" s="42"/>
    </row>
    <row r="404" spans="1:10" x14ac:dyDescent="0.25">
      <c r="A404" s="135">
        <v>44197</v>
      </c>
      <c r="B404" s="58"/>
      <c r="C404" s="59"/>
      <c r="D404" s="60"/>
      <c r="E404" s="61"/>
      <c r="F404" s="134"/>
      <c r="G404" s="44"/>
      <c r="H404" s="62"/>
      <c r="I404" s="63"/>
      <c r="J404" s="42"/>
    </row>
    <row r="405" spans="1:10" x14ac:dyDescent="0.25">
      <c r="A405" s="135">
        <v>44197</v>
      </c>
      <c r="B405" s="58"/>
      <c r="C405" s="59"/>
      <c r="D405" s="60"/>
      <c r="E405" s="61"/>
      <c r="F405" s="134"/>
      <c r="G405" s="44"/>
      <c r="H405" s="62"/>
      <c r="I405" s="63"/>
      <c r="J405" s="42"/>
    </row>
    <row r="406" spans="1:10" x14ac:dyDescent="0.25">
      <c r="A406" s="135">
        <v>44197</v>
      </c>
      <c r="B406" s="58"/>
      <c r="C406" s="59"/>
      <c r="D406" s="60"/>
      <c r="E406" s="61"/>
      <c r="F406" s="134"/>
      <c r="G406" s="44"/>
      <c r="H406" s="62"/>
      <c r="I406" s="63"/>
      <c r="J406" s="42"/>
    </row>
    <row r="407" spans="1:10" x14ac:dyDescent="0.25">
      <c r="A407" s="135">
        <v>44197</v>
      </c>
      <c r="B407" s="58"/>
      <c r="C407" s="59"/>
      <c r="D407" s="60"/>
      <c r="E407" s="61"/>
      <c r="F407" s="134"/>
      <c r="G407" s="44"/>
      <c r="H407" s="62"/>
      <c r="I407" s="63"/>
      <c r="J407" s="42"/>
    </row>
    <row r="408" spans="1:10" x14ac:dyDescent="0.25">
      <c r="A408" s="135">
        <v>44197</v>
      </c>
      <c r="B408" s="58"/>
      <c r="C408" s="59"/>
      <c r="D408" s="60"/>
      <c r="E408" s="61"/>
      <c r="F408" s="134"/>
      <c r="G408" s="44"/>
      <c r="H408" s="62"/>
      <c r="I408" s="63"/>
      <c r="J408" s="42"/>
    </row>
    <row r="409" spans="1:10" x14ac:dyDescent="0.25">
      <c r="A409" s="135">
        <v>44197</v>
      </c>
      <c r="B409" s="58"/>
      <c r="C409" s="59"/>
      <c r="D409" s="60"/>
      <c r="E409" s="61"/>
      <c r="F409" s="134"/>
      <c r="G409" s="44"/>
      <c r="H409" s="62"/>
      <c r="I409" s="63"/>
      <c r="J409" s="42"/>
    </row>
    <row r="410" spans="1:10" x14ac:dyDescent="0.25">
      <c r="A410" s="135">
        <v>44197</v>
      </c>
      <c r="B410" s="58"/>
      <c r="C410" s="59"/>
      <c r="D410" s="60"/>
      <c r="E410" s="61"/>
      <c r="F410" s="134"/>
      <c r="G410" s="44"/>
      <c r="H410" s="62"/>
      <c r="I410" s="63"/>
      <c r="J410" s="42"/>
    </row>
    <row r="411" spans="1:10" x14ac:dyDescent="0.25">
      <c r="A411" s="135">
        <v>44197</v>
      </c>
      <c r="B411" s="58"/>
      <c r="C411" s="59"/>
      <c r="D411" s="60"/>
      <c r="E411" s="61"/>
      <c r="F411" s="134"/>
      <c r="G411" s="44"/>
      <c r="H411" s="62"/>
      <c r="I411" s="63"/>
      <c r="J411" s="42"/>
    </row>
    <row r="412" spans="1:10" x14ac:dyDescent="0.25">
      <c r="A412" s="135">
        <v>44197</v>
      </c>
      <c r="B412" s="58"/>
      <c r="C412" s="59"/>
      <c r="D412" s="60"/>
      <c r="E412" s="61"/>
      <c r="F412" s="134"/>
      <c r="G412" s="44"/>
      <c r="H412" s="62"/>
      <c r="I412" s="63"/>
      <c r="J412" s="42"/>
    </row>
    <row r="413" spans="1:10" x14ac:dyDescent="0.25">
      <c r="A413" s="135">
        <v>44197</v>
      </c>
      <c r="B413" s="58"/>
      <c r="C413" s="59"/>
      <c r="D413" s="60"/>
      <c r="E413" s="61"/>
      <c r="F413" s="134"/>
      <c r="G413" s="44"/>
      <c r="H413" s="62"/>
      <c r="I413" s="63"/>
      <c r="J413" s="42"/>
    </row>
    <row r="414" spans="1:10" x14ac:dyDescent="0.25">
      <c r="A414" s="135">
        <v>44197</v>
      </c>
      <c r="B414" s="58"/>
      <c r="C414" s="59"/>
      <c r="D414" s="60"/>
      <c r="E414" s="61"/>
      <c r="F414" s="134"/>
      <c r="G414" s="44"/>
      <c r="H414" s="62"/>
      <c r="I414" s="63"/>
      <c r="J414" s="42"/>
    </row>
    <row r="415" spans="1:10" x14ac:dyDescent="0.25">
      <c r="A415" s="135">
        <v>44197</v>
      </c>
      <c r="B415" s="58"/>
      <c r="C415" s="59"/>
      <c r="D415" s="60"/>
      <c r="E415" s="61"/>
      <c r="F415" s="134"/>
      <c r="G415" s="44"/>
      <c r="H415" s="62"/>
      <c r="I415" s="63"/>
      <c r="J415" s="42"/>
    </row>
    <row r="416" spans="1:10" x14ac:dyDescent="0.25">
      <c r="A416" s="135">
        <v>44197</v>
      </c>
      <c r="B416" s="58"/>
      <c r="C416" s="59"/>
      <c r="D416" s="60"/>
      <c r="E416" s="61"/>
      <c r="F416" s="134"/>
      <c r="G416" s="44"/>
      <c r="H416" s="62"/>
      <c r="I416" s="63"/>
      <c r="J416" s="42"/>
    </row>
    <row r="417" spans="1:10" x14ac:dyDescent="0.25">
      <c r="A417" s="135">
        <v>44197</v>
      </c>
      <c r="B417" s="58"/>
      <c r="C417" s="59"/>
      <c r="D417" s="60"/>
      <c r="E417" s="61"/>
      <c r="F417" s="134"/>
      <c r="G417" s="44"/>
      <c r="H417" s="62"/>
      <c r="I417" s="63"/>
      <c r="J417" s="42"/>
    </row>
    <row r="418" spans="1:10" x14ac:dyDescent="0.25">
      <c r="A418" s="135">
        <v>44197</v>
      </c>
      <c r="B418" s="58"/>
      <c r="C418" s="59"/>
      <c r="D418" s="60"/>
      <c r="E418" s="61"/>
      <c r="F418" s="134"/>
      <c r="G418" s="44"/>
      <c r="H418" s="62"/>
      <c r="I418" s="63"/>
      <c r="J418" s="42"/>
    </row>
    <row r="419" spans="1:10" x14ac:dyDescent="0.25">
      <c r="A419" s="135">
        <v>44197</v>
      </c>
      <c r="B419" s="58"/>
      <c r="C419" s="59"/>
      <c r="D419" s="60"/>
      <c r="E419" s="61"/>
      <c r="F419" s="134"/>
      <c r="G419" s="44"/>
      <c r="H419" s="62"/>
      <c r="I419" s="63"/>
      <c r="J419" s="42"/>
    </row>
    <row r="420" spans="1:10" x14ac:dyDescent="0.25">
      <c r="A420" s="135">
        <v>44197</v>
      </c>
      <c r="B420" s="58"/>
      <c r="C420" s="59"/>
      <c r="D420" s="60"/>
      <c r="E420" s="61"/>
      <c r="F420" s="134"/>
      <c r="G420" s="44"/>
      <c r="H420" s="62"/>
      <c r="I420" s="63"/>
      <c r="J420" s="42"/>
    </row>
    <row r="421" spans="1:10" x14ac:dyDescent="0.25">
      <c r="A421" s="135">
        <v>44197</v>
      </c>
      <c r="B421" s="58"/>
      <c r="C421" s="59"/>
      <c r="D421" s="60"/>
      <c r="E421" s="61"/>
      <c r="F421" s="134"/>
      <c r="G421" s="44"/>
      <c r="H421" s="62"/>
      <c r="I421" s="63"/>
      <c r="J421" s="42"/>
    </row>
    <row r="422" spans="1:10" x14ac:dyDescent="0.25">
      <c r="A422" s="135">
        <v>44197</v>
      </c>
      <c r="B422" s="58"/>
      <c r="C422" s="59"/>
      <c r="D422" s="60"/>
      <c r="E422" s="61"/>
      <c r="F422" s="134"/>
      <c r="G422" s="44"/>
      <c r="H422" s="62"/>
      <c r="I422" s="63"/>
      <c r="J422" s="42"/>
    </row>
    <row r="423" spans="1:10" x14ac:dyDescent="0.25">
      <c r="A423" s="135">
        <v>44197</v>
      </c>
      <c r="B423" s="58"/>
      <c r="C423" s="59"/>
      <c r="D423" s="60"/>
      <c r="E423" s="61"/>
      <c r="F423" s="134"/>
      <c r="G423" s="44"/>
      <c r="H423" s="62"/>
      <c r="I423" s="63"/>
      <c r="J423" s="42"/>
    </row>
    <row r="424" spans="1:10" x14ac:dyDescent="0.25">
      <c r="A424" s="135">
        <v>44197</v>
      </c>
      <c r="B424" s="58"/>
      <c r="C424" s="59"/>
      <c r="D424" s="60"/>
      <c r="E424" s="61"/>
      <c r="F424" s="134"/>
      <c r="G424" s="44"/>
      <c r="H424" s="62"/>
      <c r="I424" s="63"/>
      <c r="J424" s="42"/>
    </row>
    <row r="425" spans="1:10" x14ac:dyDescent="0.25">
      <c r="A425" s="135">
        <v>44197</v>
      </c>
      <c r="B425" s="58"/>
      <c r="C425" s="59"/>
      <c r="D425" s="60"/>
      <c r="E425" s="61"/>
      <c r="F425" s="134"/>
      <c r="G425" s="44"/>
      <c r="H425" s="62"/>
      <c r="I425" s="63"/>
      <c r="J425" s="42"/>
    </row>
    <row r="426" spans="1:10" x14ac:dyDescent="0.25">
      <c r="A426" s="135">
        <v>44197</v>
      </c>
      <c r="B426" s="58"/>
      <c r="C426" s="59"/>
      <c r="D426" s="60"/>
      <c r="E426" s="61"/>
      <c r="F426" s="134"/>
      <c r="G426" s="44"/>
      <c r="H426" s="62"/>
      <c r="I426" s="63"/>
      <c r="J426" s="42"/>
    </row>
    <row r="427" spans="1:10" x14ac:dyDescent="0.25">
      <c r="A427" s="135">
        <v>44197</v>
      </c>
      <c r="B427" s="58"/>
      <c r="C427" s="59"/>
      <c r="D427" s="60"/>
      <c r="E427" s="61"/>
      <c r="F427" s="134"/>
      <c r="G427" s="44"/>
      <c r="H427" s="62"/>
      <c r="I427" s="63"/>
      <c r="J427" s="42"/>
    </row>
    <row r="428" spans="1:10" x14ac:dyDescent="0.25">
      <c r="A428" s="135">
        <v>44197</v>
      </c>
      <c r="B428" s="58"/>
      <c r="C428" s="59"/>
      <c r="D428" s="60"/>
      <c r="E428" s="61"/>
      <c r="F428" s="134"/>
      <c r="G428" s="44"/>
      <c r="H428" s="62"/>
      <c r="I428" s="63"/>
      <c r="J428" s="42"/>
    </row>
    <row r="429" spans="1:10" x14ac:dyDescent="0.25">
      <c r="A429" s="135">
        <v>44197</v>
      </c>
      <c r="B429" s="58"/>
      <c r="C429" s="59"/>
      <c r="D429" s="60"/>
      <c r="E429" s="61"/>
      <c r="F429" s="134"/>
      <c r="G429" s="44"/>
      <c r="H429" s="62"/>
      <c r="I429" s="63"/>
      <c r="J429" s="42"/>
    </row>
    <row r="430" spans="1:10" x14ac:dyDescent="0.25">
      <c r="A430" s="135">
        <v>44197</v>
      </c>
      <c r="B430" s="58"/>
      <c r="C430" s="59"/>
      <c r="D430" s="60"/>
      <c r="E430" s="61"/>
      <c r="F430" s="134"/>
      <c r="G430" s="44"/>
      <c r="H430" s="62"/>
      <c r="I430" s="63"/>
      <c r="J430" s="42"/>
    </row>
    <row r="431" spans="1:10" x14ac:dyDescent="0.25">
      <c r="A431" s="135">
        <v>44197</v>
      </c>
      <c r="B431" s="58"/>
      <c r="C431" s="59"/>
      <c r="D431" s="60"/>
      <c r="E431" s="61"/>
      <c r="F431" s="134"/>
      <c r="G431" s="44"/>
      <c r="H431" s="62"/>
      <c r="I431" s="63"/>
      <c r="J431" s="42"/>
    </row>
    <row r="432" spans="1:10" x14ac:dyDescent="0.25">
      <c r="A432" s="135">
        <v>44197</v>
      </c>
      <c r="B432" s="58"/>
      <c r="C432" s="59"/>
      <c r="D432" s="60"/>
      <c r="E432" s="61"/>
      <c r="F432" s="134"/>
      <c r="G432" s="44"/>
      <c r="H432" s="62"/>
      <c r="I432" s="63"/>
      <c r="J432" s="42"/>
    </row>
    <row r="433" spans="1:10" x14ac:dyDescent="0.25">
      <c r="A433" s="135">
        <v>44197</v>
      </c>
      <c r="B433" s="58"/>
      <c r="C433" s="59"/>
      <c r="D433" s="60"/>
      <c r="E433" s="61"/>
      <c r="F433" s="134"/>
      <c r="G433" s="44"/>
      <c r="H433" s="62"/>
      <c r="I433" s="63"/>
      <c r="J433" s="42"/>
    </row>
    <row r="434" spans="1:10" x14ac:dyDescent="0.25">
      <c r="A434" s="135">
        <v>44197</v>
      </c>
      <c r="B434" s="58"/>
      <c r="C434" s="59"/>
      <c r="D434" s="60"/>
      <c r="E434" s="61"/>
      <c r="F434" s="134"/>
      <c r="G434" s="44"/>
      <c r="H434" s="62"/>
      <c r="I434" s="63"/>
      <c r="J434" s="42"/>
    </row>
    <row r="435" spans="1:10" x14ac:dyDescent="0.25">
      <c r="A435" s="135">
        <v>44197</v>
      </c>
      <c r="B435" s="58"/>
      <c r="C435" s="59"/>
      <c r="D435" s="60"/>
      <c r="E435" s="61"/>
      <c r="F435" s="134"/>
      <c r="G435" s="44"/>
      <c r="H435" s="62"/>
      <c r="I435" s="63"/>
      <c r="J435" s="42"/>
    </row>
    <row r="436" spans="1:10" x14ac:dyDescent="0.25">
      <c r="A436" s="135">
        <v>44197</v>
      </c>
      <c r="B436" s="58"/>
      <c r="C436" s="59"/>
      <c r="D436" s="60"/>
      <c r="E436" s="61"/>
      <c r="F436" s="134"/>
      <c r="G436" s="44"/>
      <c r="H436" s="62"/>
      <c r="I436" s="63"/>
      <c r="J436" s="42"/>
    </row>
    <row r="437" spans="1:10" x14ac:dyDescent="0.25">
      <c r="A437" s="135">
        <v>44197</v>
      </c>
      <c r="B437" s="58"/>
      <c r="C437" s="59"/>
      <c r="D437" s="60"/>
      <c r="E437" s="61"/>
      <c r="F437" s="134"/>
      <c r="G437" s="44"/>
      <c r="H437" s="62"/>
      <c r="I437" s="63"/>
      <c r="J437" s="42"/>
    </row>
    <row r="438" spans="1:10" x14ac:dyDescent="0.25">
      <c r="A438" s="135">
        <v>44197</v>
      </c>
      <c r="B438" s="58"/>
      <c r="C438" s="59"/>
      <c r="D438" s="60"/>
      <c r="E438" s="61"/>
      <c r="F438" s="134"/>
      <c r="G438" s="44"/>
      <c r="H438" s="62"/>
      <c r="I438" s="63"/>
      <c r="J438" s="42"/>
    </row>
    <row r="439" spans="1:10" x14ac:dyDescent="0.25">
      <c r="A439" s="135">
        <v>44197</v>
      </c>
      <c r="B439" s="58"/>
      <c r="C439" s="59"/>
      <c r="D439" s="60"/>
      <c r="E439" s="61"/>
      <c r="F439" s="134"/>
      <c r="G439" s="44"/>
      <c r="H439" s="62"/>
      <c r="I439" s="63"/>
      <c r="J439" s="42"/>
    </row>
    <row r="440" spans="1:10" x14ac:dyDescent="0.25">
      <c r="A440" s="135">
        <v>44197</v>
      </c>
      <c r="B440" s="58"/>
      <c r="C440" s="59"/>
      <c r="D440" s="60"/>
      <c r="E440" s="61"/>
      <c r="F440" s="134"/>
      <c r="G440" s="44"/>
      <c r="H440" s="62"/>
      <c r="I440" s="63"/>
      <c r="J440" s="42"/>
    </row>
    <row r="441" spans="1:10" x14ac:dyDescent="0.25">
      <c r="A441" s="135">
        <v>44197</v>
      </c>
      <c r="B441" s="58"/>
      <c r="C441" s="59"/>
      <c r="D441" s="60"/>
      <c r="E441" s="61"/>
      <c r="F441" s="134"/>
      <c r="G441" s="44"/>
      <c r="H441" s="62"/>
      <c r="I441" s="63"/>
      <c r="J441" s="42"/>
    </row>
    <row r="442" spans="1:10" x14ac:dyDescent="0.25">
      <c r="A442" s="135">
        <v>44197</v>
      </c>
      <c r="B442" s="58"/>
      <c r="C442" s="59"/>
      <c r="D442" s="60"/>
      <c r="E442" s="61"/>
      <c r="F442" s="134"/>
      <c r="G442" s="44"/>
      <c r="H442" s="62"/>
      <c r="I442" s="63"/>
      <c r="J442" s="42"/>
    </row>
    <row r="443" spans="1:10" x14ac:dyDescent="0.25">
      <c r="A443" s="135">
        <v>44197</v>
      </c>
      <c r="B443" s="58"/>
      <c r="C443" s="59"/>
      <c r="D443" s="60"/>
      <c r="E443" s="61"/>
      <c r="F443" s="134"/>
      <c r="G443" s="44"/>
      <c r="H443" s="62"/>
      <c r="I443" s="63"/>
      <c r="J443" s="42"/>
    </row>
    <row r="444" spans="1:10" x14ac:dyDescent="0.25">
      <c r="A444" s="135">
        <v>44197</v>
      </c>
      <c r="B444" s="58"/>
      <c r="C444" s="59"/>
      <c r="D444" s="60"/>
      <c r="E444" s="61"/>
      <c r="F444" s="134"/>
      <c r="G444" s="44"/>
      <c r="H444" s="62"/>
      <c r="I444" s="63"/>
      <c r="J444" s="42"/>
    </row>
    <row r="445" spans="1:10" x14ac:dyDescent="0.25">
      <c r="A445" s="135">
        <v>44197</v>
      </c>
      <c r="B445" s="58"/>
      <c r="C445" s="59"/>
      <c r="D445" s="60"/>
      <c r="E445" s="61"/>
      <c r="F445" s="134"/>
      <c r="G445" s="44"/>
      <c r="H445" s="62"/>
      <c r="I445" s="63"/>
      <c r="J445" s="42"/>
    </row>
    <row r="446" spans="1:10" x14ac:dyDescent="0.25">
      <c r="A446" s="135">
        <v>44197</v>
      </c>
      <c r="B446" s="58"/>
      <c r="C446" s="59"/>
      <c r="D446" s="60"/>
      <c r="E446" s="61"/>
      <c r="F446" s="134"/>
      <c r="G446" s="44"/>
      <c r="H446" s="62"/>
      <c r="I446" s="63"/>
      <c r="J446" s="42"/>
    </row>
    <row r="447" spans="1:10" x14ac:dyDescent="0.25">
      <c r="A447" s="135">
        <v>44197</v>
      </c>
      <c r="B447" s="58"/>
      <c r="C447" s="59"/>
      <c r="D447" s="60"/>
      <c r="E447" s="61"/>
      <c r="F447" s="134"/>
      <c r="G447" s="44"/>
      <c r="H447" s="62"/>
      <c r="I447" s="63"/>
      <c r="J447" s="42"/>
    </row>
    <row r="448" spans="1:10" x14ac:dyDescent="0.25">
      <c r="A448" s="135">
        <v>44197</v>
      </c>
      <c r="B448" s="58"/>
      <c r="C448" s="59"/>
      <c r="D448" s="60"/>
      <c r="E448" s="61"/>
      <c r="F448" s="134"/>
      <c r="G448" s="44"/>
      <c r="H448" s="62"/>
      <c r="I448" s="63"/>
      <c r="J448" s="42"/>
    </row>
    <row r="449" spans="1:10" x14ac:dyDescent="0.25">
      <c r="A449" s="135">
        <v>44197</v>
      </c>
      <c r="B449" s="58"/>
      <c r="C449" s="59"/>
      <c r="D449" s="60"/>
      <c r="E449" s="61"/>
      <c r="F449" s="134"/>
      <c r="G449" s="44"/>
      <c r="H449" s="62"/>
      <c r="I449" s="63"/>
      <c r="J449" s="42"/>
    </row>
    <row r="450" spans="1:10" x14ac:dyDescent="0.25">
      <c r="A450" s="135">
        <v>44197</v>
      </c>
      <c r="B450" s="58"/>
      <c r="C450" s="59"/>
      <c r="D450" s="60"/>
      <c r="E450" s="61"/>
      <c r="F450" s="134"/>
      <c r="G450" s="44"/>
      <c r="H450" s="62"/>
      <c r="I450" s="63"/>
      <c r="J450" s="42"/>
    </row>
    <row r="451" spans="1:10" x14ac:dyDescent="0.25">
      <c r="A451" s="135">
        <v>44197</v>
      </c>
      <c r="B451" s="58"/>
      <c r="C451" s="59"/>
      <c r="D451" s="60"/>
      <c r="E451" s="61"/>
      <c r="F451" s="134"/>
      <c r="G451" s="44"/>
      <c r="H451" s="62"/>
      <c r="I451" s="63"/>
      <c r="J451" s="42"/>
    </row>
    <row r="452" spans="1:10" x14ac:dyDescent="0.25">
      <c r="A452" s="135">
        <v>44197</v>
      </c>
      <c r="B452" s="58"/>
      <c r="C452" s="59"/>
      <c r="D452" s="60"/>
      <c r="E452" s="61"/>
      <c r="F452" s="134"/>
      <c r="G452" s="44"/>
      <c r="H452" s="62"/>
      <c r="I452" s="63"/>
      <c r="J452" s="42"/>
    </row>
    <row r="453" spans="1:10" x14ac:dyDescent="0.25">
      <c r="A453" s="135">
        <v>44197</v>
      </c>
      <c r="B453" s="58"/>
      <c r="C453" s="59"/>
      <c r="D453" s="60"/>
      <c r="E453" s="61"/>
      <c r="F453" s="134"/>
      <c r="G453" s="44"/>
      <c r="H453" s="62"/>
      <c r="I453" s="63"/>
      <c r="J453" s="42"/>
    </row>
    <row r="454" spans="1:10" x14ac:dyDescent="0.25">
      <c r="A454" s="135">
        <v>44197</v>
      </c>
      <c r="B454" s="58"/>
      <c r="C454" s="59"/>
      <c r="D454" s="60"/>
      <c r="E454" s="61"/>
      <c r="F454" s="134"/>
      <c r="G454" s="44"/>
      <c r="H454" s="62"/>
      <c r="I454" s="63"/>
      <c r="J454" s="42"/>
    </row>
    <row r="455" spans="1:10" x14ac:dyDescent="0.25">
      <c r="A455" s="135">
        <v>44197</v>
      </c>
      <c r="B455" s="58"/>
      <c r="C455" s="59"/>
      <c r="D455" s="60"/>
      <c r="E455" s="61"/>
      <c r="F455" s="134"/>
      <c r="G455" s="44"/>
      <c r="H455" s="62"/>
      <c r="I455" s="63"/>
      <c r="J455" s="42"/>
    </row>
    <row r="456" spans="1:10" x14ac:dyDescent="0.25">
      <c r="A456" s="135">
        <v>44197</v>
      </c>
      <c r="B456" s="58"/>
      <c r="C456" s="59"/>
      <c r="D456" s="60"/>
      <c r="E456" s="61"/>
      <c r="F456" s="134"/>
      <c r="G456" s="44"/>
      <c r="H456" s="62"/>
      <c r="I456" s="63"/>
      <c r="J456" s="42"/>
    </row>
    <row r="457" spans="1:10" x14ac:dyDescent="0.25">
      <c r="A457" s="135">
        <v>44197</v>
      </c>
      <c r="B457" s="58"/>
      <c r="C457" s="59"/>
      <c r="D457" s="60"/>
      <c r="E457" s="61"/>
      <c r="F457" s="134"/>
      <c r="G457" s="44"/>
      <c r="H457" s="62"/>
      <c r="I457" s="63"/>
      <c r="J457" s="42"/>
    </row>
    <row r="458" spans="1:10" x14ac:dyDescent="0.25">
      <c r="A458" s="135">
        <v>44197</v>
      </c>
      <c r="B458" s="58"/>
      <c r="C458" s="59"/>
      <c r="D458" s="60"/>
      <c r="E458" s="61"/>
      <c r="F458" s="134"/>
      <c r="G458" s="44"/>
      <c r="H458" s="62"/>
      <c r="I458" s="63"/>
      <c r="J458" s="42"/>
    </row>
    <row r="459" spans="1:10" x14ac:dyDescent="0.25">
      <c r="A459" s="135">
        <v>44197</v>
      </c>
      <c r="B459" s="58"/>
      <c r="C459" s="59"/>
      <c r="D459" s="60"/>
      <c r="E459" s="61"/>
      <c r="F459" s="134"/>
      <c r="G459" s="44"/>
      <c r="H459" s="62"/>
      <c r="I459" s="63"/>
      <c r="J459" s="42"/>
    </row>
    <row r="460" spans="1:10" x14ac:dyDescent="0.25">
      <c r="A460" s="135">
        <v>44197</v>
      </c>
      <c r="B460" s="58"/>
      <c r="C460" s="59"/>
      <c r="D460" s="60"/>
      <c r="E460" s="61"/>
      <c r="F460" s="134"/>
      <c r="G460" s="44"/>
      <c r="H460" s="62"/>
      <c r="I460" s="63"/>
      <c r="J460" s="42"/>
    </row>
    <row r="461" spans="1:10" x14ac:dyDescent="0.25">
      <c r="A461" s="135">
        <v>44197</v>
      </c>
      <c r="B461" s="58"/>
      <c r="C461" s="59"/>
      <c r="D461" s="60"/>
      <c r="E461" s="61"/>
      <c r="F461" s="134"/>
      <c r="G461" s="44"/>
      <c r="H461" s="62"/>
      <c r="I461" s="63"/>
      <c r="J461" s="42"/>
    </row>
    <row r="462" spans="1:10" x14ac:dyDescent="0.25">
      <c r="A462" s="135">
        <v>44197</v>
      </c>
      <c r="B462" s="58"/>
      <c r="C462" s="59"/>
      <c r="D462" s="60"/>
      <c r="E462" s="61"/>
      <c r="F462" s="134"/>
      <c r="G462" s="44"/>
      <c r="H462" s="62"/>
      <c r="I462" s="63"/>
      <c r="J462" s="42"/>
    </row>
    <row r="463" spans="1:10" x14ac:dyDescent="0.25">
      <c r="A463" s="135">
        <v>44197</v>
      </c>
      <c r="B463" s="58"/>
      <c r="C463" s="59"/>
      <c r="D463" s="60"/>
      <c r="E463" s="61"/>
      <c r="F463" s="134"/>
      <c r="G463" s="44"/>
      <c r="H463" s="62"/>
      <c r="I463" s="63"/>
      <c r="J463" s="42"/>
    </row>
    <row r="464" spans="1:10" x14ac:dyDescent="0.25">
      <c r="A464" s="135">
        <v>44197</v>
      </c>
      <c r="B464" s="58"/>
      <c r="C464" s="59"/>
      <c r="D464" s="60"/>
      <c r="E464" s="61"/>
      <c r="F464" s="134"/>
      <c r="G464" s="44"/>
      <c r="H464" s="62"/>
      <c r="I464" s="63"/>
      <c r="J464" s="42"/>
    </row>
    <row r="465" spans="1:10" x14ac:dyDescent="0.25">
      <c r="A465" s="135">
        <v>44197</v>
      </c>
      <c r="B465" s="58"/>
      <c r="C465" s="59"/>
      <c r="D465" s="60"/>
      <c r="E465" s="61"/>
      <c r="F465" s="134"/>
      <c r="G465" s="44"/>
      <c r="H465" s="62"/>
      <c r="I465" s="63"/>
      <c r="J465" s="42"/>
    </row>
    <row r="466" spans="1:10" x14ac:dyDescent="0.25">
      <c r="A466" s="135">
        <v>44197</v>
      </c>
      <c r="B466" s="58"/>
      <c r="C466" s="59"/>
      <c r="D466" s="60"/>
      <c r="E466" s="61"/>
      <c r="F466" s="134"/>
      <c r="G466" s="44"/>
      <c r="H466" s="62"/>
      <c r="I466" s="63"/>
      <c r="J466" s="42"/>
    </row>
    <row r="467" spans="1:10" x14ac:dyDescent="0.25">
      <c r="A467" s="135">
        <v>44197</v>
      </c>
      <c r="B467" s="58"/>
      <c r="C467" s="59"/>
      <c r="D467" s="60"/>
      <c r="E467" s="61"/>
      <c r="F467" s="134"/>
      <c r="G467" s="44"/>
      <c r="H467" s="62"/>
      <c r="I467" s="63"/>
      <c r="J467" s="42"/>
    </row>
    <row r="468" spans="1:10" x14ac:dyDescent="0.25">
      <c r="A468" s="135">
        <v>44197</v>
      </c>
      <c r="B468" s="58"/>
      <c r="C468" s="59"/>
      <c r="D468" s="60"/>
      <c r="E468" s="61"/>
      <c r="F468" s="134"/>
      <c r="G468" s="44"/>
      <c r="H468" s="62"/>
      <c r="I468" s="63"/>
      <c r="J468" s="42"/>
    </row>
    <row r="469" spans="1:10" x14ac:dyDescent="0.25">
      <c r="A469" s="135">
        <v>44197</v>
      </c>
      <c r="B469" s="58"/>
      <c r="C469" s="59"/>
      <c r="D469" s="60"/>
      <c r="E469" s="61"/>
      <c r="F469" s="134"/>
      <c r="G469" s="44"/>
      <c r="H469" s="62"/>
      <c r="I469" s="63"/>
      <c r="J469" s="42"/>
    </row>
    <row r="470" spans="1:10" x14ac:dyDescent="0.25">
      <c r="A470" s="135">
        <v>44197</v>
      </c>
      <c r="B470" s="58"/>
      <c r="C470" s="59"/>
      <c r="D470" s="60"/>
      <c r="E470" s="61"/>
      <c r="F470" s="134"/>
      <c r="G470" s="44"/>
      <c r="H470" s="62"/>
      <c r="I470" s="63"/>
      <c r="J470" s="42"/>
    </row>
    <row r="471" spans="1:10" x14ac:dyDescent="0.25">
      <c r="A471" s="135">
        <v>44197</v>
      </c>
      <c r="B471" s="58"/>
      <c r="C471" s="59"/>
      <c r="D471" s="60"/>
      <c r="E471" s="61"/>
      <c r="F471" s="134"/>
      <c r="G471" s="44"/>
      <c r="H471" s="62"/>
      <c r="I471" s="63"/>
      <c r="J471" s="42"/>
    </row>
    <row r="472" spans="1:10" x14ac:dyDescent="0.25">
      <c r="A472" s="135">
        <v>44197</v>
      </c>
      <c r="B472" s="58"/>
      <c r="C472" s="59"/>
      <c r="D472" s="60"/>
      <c r="E472" s="61"/>
      <c r="F472" s="134"/>
      <c r="G472" s="44"/>
      <c r="H472" s="62"/>
      <c r="I472" s="63"/>
      <c r="J472" s="42"/>
    </row>
    <row r="473" spans="1:10" x14ac:dyDescent="0.25">
      <c r="A473" s="135">
        <v>44197</v>
      </c>
      <c r="B473" s="58"/>
      <c r="C473" s="59"/>
      <c r="D473" s="60"/>
      <c r="E473" s="61"/>
      <c r="F473" s="134"/>
      <c r="G473" s="44"/>
      <c r="H473" s="62"/>
      <c r="I473" s="63"/>
      <c r="J473" s="42"/>
    </row>
    <row r="474" spans="1:10" x14ac:dyDescent="0.25">
      <c r="A474" s="135">
        <v>44197</v>
      </c>
      <c r="B474" s="58"/>
      <c r="C474" s="59"/>
      <c r="D474" s="60"/>
      <c r="E474" s="61"/>
      <c r="F474" s="134"/>
      <c r="G474" s="44"/>
      <c r="H474" s="62"/>
      <c r="I474" s="63"/>
      <c r="J474" s="42"/>
    </row>
    <row r="475" spans="1:10" x14ac:dyDescent="0.25">
      <c r="A475" s="135">
        <v>44197</v>
      </c>
      <c r="B475" s="58"/>
      <c r="C475" s="59"/>
      <c r="D475" s="60"/>
      <c r="E475" s="61"/>
      <c r="F475" s="134"/>
      <c r="G475" s="44"/>
      <c r="H475" s="62"/>
      <c r="I475" s="63"/>
      <c r="J475" s="42"/>
    </row>
    <row r="476" spans="1:10" x14ac:dyDescent="0.25">
      <c r="A476" s="135">
        <v>44197</v>
      </c>
      <c r="B476" s="58"/>
      <c r="C476" s="59"/>
      <c r="D476" s="60"/>
      <c r="E476" s="61"/>
      <c r="F476" s="134"/>
      <c r="G476" s="44"/>
      <c r="H476" s="62"/>
      <c r="I476" s="63"/>
      <c r="J476" s="42"/>
    </row>
    <row r="477" spans="1:10" x14ac:dyDescent="0.25">
      <c r="A477" s="135">
        <v>44197</v>
      </c>
      <c r="B477" s="58"/>
      <c r="C477" s="59"/>
      <c r="D477" s="60"/>
      <c r="E477" s="61"/>
      <c r="F477" s="134"/>
      <c r="G477" s="44"/>
      <c r="H477" s="62"/>
      <c r="I477" s="63"/>
      <c r="J477" s="42"/>
    </row>
    <row r="478" spans="1:10" x14ac:dyDescent="0.25">
      <c r="A478" s="135">
        <v>44197</v>
      </c>
      <c r="B478" s="58"/>
      <c r="C478" s="59"/>
      <c r="D478" s="60"/>
      <c r="E478" s="61"/>
      <c r="F478" s="134"/>
      <c r="G478" s="44"/>
      <c r="H478" s="62"/>
      <c r="I478" s="63"/>
      <c r="J478" s="42"/>
    </row>
    <row r="479" spans="1:10" x14ac:dyDescent="0.25">
      <c r="A479" s="135">
        <v>44197</v>
      </c>
      <c r="B479" s="58"/>
      <c r="C479" s="59"/>
      <c r="D479" s="60"/>
      <c r="E479" s="61"/>
      <c r="F479" s="134"/>
      <c r="G479" s="44"/>
      <c r="H479" s="62"/>
      <c r="I479" s="63"/>
      <c r="J479" s="42"/>
    </row>
    <row r="480" spans="1:10" x14ac:dyDescent="0.25">
      <c r="A480" s="135">
        <v>44197</v>
      </c>
      <c r="B480" s="58"/>
      <c r="C480" s="59"/>
      <c r="D480" s="60"/>
      <c r="E480" s="61"/>
      <c r="F480" s="134"/>
      <c r="G480" s="44"/>
      <c r="H480" s="62"/>
      <c r="I480" s="63"/>
      <c r="J480" s="42"/>
    </row>
    <row r="481" spans="1:10" x14ac:dyDescent="0.25">
      <c r="A481" s="135">
        <v>44197</v>
      </c>
      <c r="B481" s="58"/>
      <c r="C481" s="59"/>
      <c r="D481" s="60"/>
      <c r="E481" s="61"/>
      <c r="F481" s="134"/>
      <c r="G481" s="44"/>
      <c r="H481" s="62"/>
      <c r="I481" s="63"/>
      <c r="J481" s="42"/>
    </row>
    <row r="482" spans="1:10" x14ac:dyDescent="0.25">
      <c r="A482" s="135">
        <v>44197</v>
      </c>
      <c r="B482" s="58"/>
      <c r="C482" s="59"/>
      <c r="D482" s="60"/>
      <c r="E482" s="61"/>
      <c r="F482" s="134"/>
      <c r="G482" s="44"/>
      <c r="H482" s="62"/>
      <c r="I482" s="63"/>
      <c r="J482" s="42"/>
    </row>
    <row r="483" spans="1:10" x14ac:dyDescent="0.25">
      <c r="A483" s="135">
        <v>44197</v>
      </c>
      <c r="B483" s="58"/>
      <c r="C483" s="59"/>
      <c r="D483" s="60"/>
      <c r="E483" s="61"/>
      <c r="F483" s="134"/>
      <c r="G483" s="44"/>
      <c r="H483" s="62"/>
      <c r="I483" s="63"/>
      <c r="J483" s="42"/>
    </row>
    <row r="484" spans="1:10" x14ac:dyDescent="0.25">
      <c r="A484" s="135">
        <v>44197</v>
      </c>
      <c r="B484" s="58"/>
      <c r="C484" s="59"/>
      <c r="D484" s="60"/>
      <c r="E484" s="61"/>
      <c r="F484" s="134"/>
      <c r="G484" s="44"/>
      <c r="H484" s="62"/>
      <c r="I484" s="63"/>
      <c r="J484" s="42"/>
    </row>
    <row r="485" spans="1:10" x14ac:dyDescent="0.25">
      <c r="A485" s="135">
        <v>44197</v>
      </c>
      <c r="B485" s="58"/>
      <c r="C485" s="59"/>
      <c r="D485" s="60"/>
      <c r="E485" s="61"/>
      <c r="F485" s="134"/>
      <c r="G485" s="44"/>
      <c r="H485" s="62"/>
      <c r="I485" s="63"/>
      <c r="J485" s="42"/>
    </row>
    <row r="486" spans="1:10" x14ac:dyDescent="0.25">
      <c r="A486" s="135">
        <v>44197</v>
      </c>
      <c r="B486" s="58"/>
      <c r="C486" s="59"/>
      <c r="D486" s="60"/>
      <c r="E486" s="61"/>
      <c r="F486" s="134"/>
      <c r="G486" s="44"/>
      <c r="H486" s="62"/>
      <c r="I486" s="63"/>
      <c r="J486" s="42"/>
    </row>
    <row r="487" spans="1:10" x14ac:dyDescent="0.25">
      <c r="A487" s="135">
        <v>44197</v>
      </c>
      <c r="B487" s="58"/>
      <c r="C487" s="59"/>
      <c r="D487" s="60"/>
      <c r="E487" s="61"/>
      <c r="F487" s="134"/>
      <c r="G487" s="44"/>
      <c r="H487" s="62"/>
      <c r="I487" s="63"/>
      <c r="J487" s="42"/>
    </row>
    <row r="488" spans="1:10" x14ac:dyDescent="0.25">
      <c r="A488" s="135">
        <v>44197</v>
      </c>
      <c r="B488" s="58"/>
      <c r="C488" s="59"/>
      <c r="D488" s="60"/>
      <c r="E488" s="61"/>
      <c r="F488" s="134"/>
      <c r="G488" s="44"/>
      <c r="H488" s="62"/>
      <c r="I488" s="63"/>
      <c r="J488" s="42"/>
    </row>
    <row r="489" spans="1:10" x14ac:dyDescent="0.25">
      <c r="A489" s="135">
        <v>44197</v>
      </c>
      <c r="B489" s="58"/>
      <c r="C489" s="59"/>
      <c r="D489" s="60"/>
      <c r="E489" s="61"/>
      <c r="F489" s="134"/>
      <c r="G489" s="44"/>
      <c r="H489" s="62"/>
      <c r="I489" s="63"/>
      <c r="J489" s="42"/>
    </row>
    <row r="490" spans="1:10" x14ac:dyDescent="0.25">
      <c r="A490" s="135">
        <v>44197</v>
      </c>
      <c r="B490" s="58"/>
      <c r="C490" s="59"/>
      <c r="D490" s="60"/>
      <c r="E490" s="61"/>
      <c r="F490" s="134"/>
      <c r="G490" s="44"/>
      <c r="H490" s="62"/>
      <c r="I490" s="63"/>
      <c r="J490" s="42"/>
    </row>
    <row r="491" spans="1:10" x14ac:dyDescent="0.25">
      <c r="A491" s="135">
        <v>44197</v>
      </c>
      <c r="B491" s="58"/>
      <c r="C491" s="59"/>
      <c r="D491" s="60"/>
      <c r="E491" s="61"/>
      <c r="F491" s="134"/>
      <c r="G491" s="44"/>
      <c r="H491" s="62"/>
      <c r="I491" s="63"/>
      <c r="J491" s="42"/>
    </row>
    <row r="492" spans="1:10" x14ac:dyDescent="0.25">
      <c r="A492" s="135">
        <v>44197</v>
      </c>
      <c r="B492" s="58"/>
      <c r="C492" s="59"/>
      <c r="D492" s="60"/>
      <c r="E492" s="61"/>
      <c r="F492" s="134"/>
      <c r="G492" s="44"/>
      <c r="H492" s="62"/>
      <c r="I492" s="63"/>
      <c r="J492" s="42"/>
    </row>
    <row r="493" spans="1:10" x14ac:dyDescent="0.25">
      <c r="A493" s="135">
        <v>44197</v>
      </c>
      <c r="B493" s="58"/>
      <c r="C493" s="59"/>
      <c r="D493" s="60"/>
      <c r="E493" s="61"/>
      <c r="F493" s="134"/>
      <c r="G493" s="44"/>
      <c r="H493" s="62"/>
      <c r="I493" s="63"/>
      <c r="J493" s="42"/>
    </row>
    <row r="494" spans="1:10" x14ac:dyDescent="0.25">
      <c r="A494" s="135">
        <v>44197</v>
      </c>
      <c r="B494" s="58"/>
      <c r="C494" s="59"/>
      <c r="D494" s="60"/>
      <c r="E494" s="61"/>
      <c r="F494" s="134"/>
      <c r="G494" s="44"/>
      <c r="H494" s="62"/>
      <c r="I494" s="63"/>
      <c r="J494" s="42"/>
    </row>
    <row r="495" spans="1:10" x14ac:dyDescent="0.25">
      <c r="A495" s="135">
        <v>44197</v>
      </c>
      <c r="B495" s="58"/>
      <c r="C495" s="59"/>
      <c r="D495" s="60"/>
      <c r="E495" s="61"/>
      <c r="F495" s="134"/>
      <c r="G495" s="44"/>
      <c r="H495" s="62"/>
      <c r="I495" s="63"/>
      <c r="J495" s="42"/>
    </row>
    <row r="496" spans="1:10" x14ac:dyDescent="0.25">
      <c r="A496" s="135">
        <v>44197</v>
      </c>
      <c r="B496" s="58"/>
      <c r="C496" s="59"/>
      <c r="D496" s="60"/>
      <c r="E496" s="61"/>
      <c r="F496" s="134"/>
      <c r="G496" s="44"/>
      <c r="H496" s="62"/>
      <c r="I496" s="63"/>
      <c r="J496" s="42"/>
    </row>
    <row r="497" spans="1:10" x14ac:dyDescent="0.25">
      <c r="A497" s="135">
        <v>44197</v>
      </c>
      <c r="B497" s="58"/>
      <c r="C497" s="59"/>
      <c r="D497" s="60"/>
      <c r="E497" s="61"/>
      <c r="F497" s="134"/>
      <c r="G497" s="44"/>
      <c r="H497" s="62"/>
      <c r="I497" s="63"/>
      <c r="J497" s="42"/>
    </row>
    <row r="498" spans="1:10" x14ac:dyDescent="0.25">
      <c r="A498" s="135">
        <v>44197</v>
      </c>
      <c r="B498" s="58"/>
      <c r="C498" s="59"/>
      <c r="D498" s="60"/>
      <c r="E498" s="61"/>
      <c r="F498" s="134"/>
      <c r="G498" s="44"/>
      <c r="H498" s="62"/>
      <c r="I498" s="63"/>
      <c r="J498" s="42"/>
    </row>
    <row r="499" spans="1:10" x14ac:dyDescent="0.25">
      <c r="A499" s="135">
        <v>44197</v>
      </c>
      <c r="B499" s="58"/>
      <c r="C499" s="59"/>
      <c r="D499" s="60"/>
      <c r="E499" s="61"/>
      <c r="F499" s="134"/>
      <c r="G499" s="44"/>
      <c r="H499" s="62"/>
      <c r="I499" s="63"/>
      <c r="J499" s="42"/>
    </row>
    <row r="500" spans="1:10" x14ac:dyDescent="0.25">
      <c r="A500" s="135">
        <v>44197</v>
      </c>
      <c r="B500" s="58"/>
      <c r="C500" s="59"/>
      <c r="D500" s="60"/>
      <c r="E500" s="61"/>
      <c r="F500" s="134"/>
      <c r="G500" s="44"/>
      <c r="H500" s="62"/>
      <c r="I500" s="63"/>
      <c r="J500" s="42"/>
    </row>
    <row r="501" spans="1:10" x14ac:dyDescent="0.25">
      <c r="A501" s="135">
        <v>44197</v>
      </c>
      <c r="B501" s="58"/>
      <c r="C501" s="59"/>
      <c r="D501" s="60"/>
      <c r="E501" s="61"/>
      <c r="F501" s="134"/>
      <c r="G501" s="44"/>
      <c r="H501" s="62"/>
      <c r="I501" s="63"/>
      <c r="J501" s="42"/>
    </row>
    <row r="502" spans="1:10" x14ac:dyDescent="0.25">
      <c r="A502" s="135">
        <v>44197</v>
      </c>
      <c r="B502" s="58"/>
      <c r="C502" s="59"/>
      <c r="D502" s="60"/>
      <c r="E502" s="61"/>
      <c r="F502" s="134"/>
      <c r="G502" s="44"/>
      <c r="H502" s="62"/>
      <c r="I502" s="63"/>
      <c r="J502" s="42"/>
    </row>
    <row r="503" spans="1:10" x14ac:dyDescent="0.25">
      <c r="A503" s="135">
        <v>44197</v>
      </c>
      <c r="B503" s="58"/>
      <c r="C503" s="59"/>
      <c r="D503" s="60"/>
      <c r="E503" s="61"/>
      <c r="F503" s="134"/>
      <c r="G503" s="44"/>
      <c r="H503" s="62"/>
      <c r="I503" s="63"/>
      <c r="J503" s="42"/>
    </row>
    <row r="504" spans="1:10" x14ac:dyDescent="0.25">
      <c r="A504" s="135">
        <v>44197</v>
      </c>
      <c r="B504" s="58"/>
      <c r="C504" s="59"/>
      <c r="D504" s="60"/>
      <c r="E504" s="61"/>
      <c r="F504" s="134"/>
      <c r="G504" s="44"/>
      <c r="H504" s="62"/>
      <c r="I504" s="63"/>
      <c r="J504" s="42"/>
    </row>
    <row r="505" spans="1:10" x14ac:dyDescent="0.25">
      <c r="A505" s="135">
        <v>44197</v>
      </c>
      <c r="B505" s="58"/>
      <c r="C505" s="59"/>
      <c r="D505" s="60"/>
      <c r="E505" s="61"/>
      <c r="F505" s="134"/>
      <c r="G505" s="44"/>
      <c r="H505" s="62"/>
      <c r="I505" s="63"/>
      <c r="J505" s="42"/>
    </row>
    <row r="506" spans="1:10" x14ac:dyDescent="0.25">
      <c r="A506" s="135">
        <v>44197</v>
      </c>
      <c r="B506" s="58"/>
      <c r="C506" s="59"/>
      <c r="D506" s="60"/>
      <c r="E506" s="61"/>
      <c r="F506" s="134"/>
      <c r="G506" s="44"/>
      <c r="H506" s="62"/>
      <c r="I506" s="63"/>
      <c r="J506" s="42"/>
    </row>
    <row r="507" spans="1:10" x14ac:dyDescent="0.25">
      <c r="A507" s="135">
        <v>44197</v>
      </c>
      <c r="B507" s="58"/>
      <c r="C507" s="59"/>
      <c r="D507" s="60"/>
      <c r="E507" s="61"/>
      <c r="F507" s="134"/>
      <c r="G507" s="44"/>
      <c r="H507" s="62"/>
      <c r="I507" s="63"/>
      <c r="J507" s="42"/>
    </row>
    <row r="508" spans="1:10" x14ac:dyDescent="0.25">
      <c r="A508" s="135">
        <v>44197</v>
      </c>
      <c r="B508" s="58"/>
      <c r="C508" s="59"/>
      <c r="D508" s="60"/>
      <c r="E508" s="61"/>
      <c r="F508" s="134"/>
      <c r="G508" s="44"/>
      <c r="H508" s="62"/>
      <c r="I508" s="63"/>
      <c r="J508" s="42"/>
    </row>
    <row r="509" spans="1:10" x14ac:dyDescent="0.25">
      <c r="A509" s="135">
        <v>44197</v>
      </c>
      <c r="B509" s="58"/>
      <c r="C509" s="59"/>
      <c r="D509" s="60"/>
      <c r="E509" s="61"/>
      <c r="F509" s="134"/>
      <c r="G509" s="44"/>
      <c r="H509" s="62"/>
      <c r="I509" s="63"/>
      <c r="J509" s="42"/>
    </row>
    <row r="510" spans="1:10" x14ac:dyDescent="0.25">
      <c r="A510" s="135">
        <v>44197</v>
      </c>
      <c r="B510" s="58"/>
      <c r="C510" s="59"/>
      <c r="D510" s="60"/>
      <c r="E510" s="61"/>
      <c r="F510" s="134"/>
      <c r="G510" s="44"/>
      <c r="H510" s="62"/>
      <c r="I510" s="63"/>
      <c r="J510" s="42"/>
    </row>
    <row r="511" spans="1:10" x14ac:dyDescent="0.25">
      <c r="A511" s="135">
        <v>44197</v>
      </c>
      <c r="B511" s="58"/>
      <c r="C511" s="59"/>
      <c r="D511" s="60"/>
      <c r="E511" s="61"/>
      <c r="F511" s="134"/>
      <c r="G511" s="44"/>
      <c r="H511" s="62"/>
      <c r="I511" s="63"/>
      <c r="J511" s="42"/>
    </row>
    <row r="512" spans="1:10" x14ac:dyDescent="0.25">
      <c r="A512" s="135">
        <v>44197</v>
      </c>
      <c r="B512" s="58"/>
      <c r="C512" s="59"/>
      <c r="D512" s="60"/>
      <c r="E512" s="61"/>
      <c r="F512" s="134"/>
      <c r="G512" s="44"/>
      <c r="H512" s="62"/>
      <c r="I512" s="63"/>
      <c r="J512" s="42"/>
    </row>
    <row r="513" spans="1:10" x14ac:dyDescent="0.25">
      <c r="A513" s="135">
        <v>44197</v>
      </c>
      <c r="B513" s="58"/>
      <c r="C513" s="59"/>
      <c r="D513" s="60"/>
      <c r="E513" s="61"/>
      <c r="F513" s="134"/>
      <c r="G513" s="44"/>
      <c r="H513" s="62"/>
      <c r="I513" s="63"/>
      <c r="J513" s="42"/>
    </row>
    <row r="514" spans="1:10" x14ac:dyDescent="0.25">
      <c r="A514" s="135">
        <v>44197</v>
      </c>
      <c r="B514" s="58"/>
      <c r="C514" s="59"/>
      <c r="D514" s="60"/>
      <c r="E514" s="61"/>
      <c r="F514" s="134"/>
      <c r="G514" s="44"/>
      <c r="H514" s="62"/>
      <c r="I514" s="63"/>
      <c r="J514" s="42"/>
    </row>
    <row r="515" spans="1:10" x14ac:dyDescent="0.25">
      <c r="A515" s="135">
        <v>44197</v>
      </c>
      <c r="B515" s="58"/>
      <c r="C515" s="59"/>
      <c r="D515" s="60"/>
      <c r="E515" s="61"/>
      <c r="F515" s="134"/>
      <c r="G515" s="44"/>
      <c r="H515" s="62"/>
      <c r="I515" s="63"/>
      <c r="J515" s="42"/>
    </row>
    <row r="516" spans="1:10" x14ac:dyDescent="0.25">
      <c r="A516" s="135">
        <v>44197</v>
      </c>
      <c r="B516" s="58"/>
      <c r="C516" s="59"/>
      <c r="D516" s="60"/>
      <c r="E516" s="61"/>
      <c r="F516" s="134"/>
      <c r="G516" s="44"/>
      <c r="H516" s="62"/>
      <c r="I516" s="63"/>
      <c r="J516" s="42"/>
    </row>
    <row r="517" spans="1:10" x14ac:dyDescent="0.25">
      <c r="A517" s="135">
        <v>44197</v>
      </c>
      <c r="B517" s="58"/>
      <c r="C517" s="59"/>
      <c r="D517" s="60"/>
      <c r="E517" s="61"/>
      <c r="F517" s="134"/>
      <c r="G517" s="44"/>
      <c r="H517" s="62"/>
      <c r="I517" s="63"/>
      <c r="J517" s="42"/>
    </row>
    <row r="518" spans="1:10" x14ac:dyDescent="0.25">
      <c r="A518" s="135">
        <v>44197</v>
      </c>
      <c r="B518" s="58"/>
      <c r="C518" s="59"/>
      <c r="D518" s="60"/>
      <c r="E518" s="61"/>
      <c r="F518" s="134"/>
      <c r="G518" s="44"/>
      <c r="H518" s="62"/>
      <c r="I518" s="63"/>
      <c r="J518" s="42"/>
    </row>
    <row r="519" spans="1:10" x14ac:dyDescent="0.25">
      <c r="A519" s="135">
        <v>44197</v>
      </c>
      <c r="B519" s="58"/>
      <c r="C519" s="59"/>
      <c r="D519" s="60"/>
      <c r="E519" s="61"/>
      <c r="F519" s="134"/>
      <c r="G519" s="44"/>
      <c r="H519" s="62"/>
      <c r="I519" s="63"/>
      <c r="J519" s="42"/>
    </row>
    <row r="520" spans="1:10" x14ac:dyDescent="0.25">
      <c r="A520" s="135">
        <v>44197</v>
      </c>
      <c r="B520" s="58"/>
      <c r="C520" s="59"/>
      <c r="D520" s="60"/>
      <c r="E520" s="61"/>
      <c r="F520" s="134"/>
      <c r="G520" s="44"/>
      <c r="H520" s="62"/>
      <c r="I520" s="63"/>
      <c r="J520" s="42"/>
    </row>
    <row r="521" spans="1:10" x14ac:dyDescent="0.25">
      <c r="A521" s="135">
        <v>44197</v>
      </c>
      <c r="B521" s="58"/>
      <c r="C521" s="59"/>
      <c r="D521" s="60"/>
      <c r="E521" s="61"/>
      <c r="F521" s="134"/>
      <c r="G521" s="44"/>
      <c r="H521" s="62"/>
      <c r="I521" s="63"/>
      <c r="J521" s="42"/>
    </row>
    <row r="522" spans="1:10" x14ac:dyDescent="0.25">
      <c r="A522" s="135">
        <v>44197</v>
      </c>
      <c r="B522" s="58"/>
      <c r="C522" s="59"/>
      <c r="D522" s="60"/>
      <c r="E522" s="61"/>
      <c r="F522" s="134"/>
      <c r="G522" s="44"/>
      <c r="H522" s="62"/>
      <c r="I522" s="63"/>
      <c r="J522" s="42"/>
    </row>
    <row r="523" spans="1:10" x14ac:dyDescent="0.25">
      <c r="A523" s="135">
        <v>44197</v>
      </c>
      <c r="B523" s="58"/>
      <c r="C523" s="59"/>
      <c r="D523" s="60"/>
      <c r="E523" s="61"/>
      <c r="F523" s="134"/>
      <c r="G523" s="44"/>
      <c r="H523" s="62"/>
      <c r="I523" s="63"/>
      <c r="J523" s="42"/>
    </row>
    <row r="524" spans="1:10" x14ac:dyDescent="0.25">
      <c r="A524" s="135">
        <v>44197</v>
      </c>
      <c r="B524" s="58"/>
      <c r="C524" s="59"/>
      <c r="D524" s="60"/>
      <c r="E524" s="61"/>
      <c r="F524" s="134"/>
      <c r="G524" s="44"/>
      <c r="H524" s="62"/>
      <c r="I524" s="63"/>
      <c r="J524" s="42"/>
    </row>
    <row r="525" spans="1:10" x14ac:dyDescent="0.25">
      <c r="A525" s="135">
        <v>44197</v>
      </c>
      <c r="B525" s="58"/>
      <c r="C525" s="59"/>
      <c r="D525" s="60"/>
      <c r="E525" s="61"/>
      <c r="F525" s="134"/>
      <c r="G525" s="44"/>
      <c r="H525" s="62"/>
      <c r="I525" s="63"/>
      <c r="J525" s="42"/>
    </row>
    <row r="526" spans="1:10" x14ac:dyDescent="0.25">
      <c r="A526" s="135">
        <v>44197</v>
      </c>
      <c r="B526" s="58"/>
      <c r="C526" s="59"/>
      <c r="D526" s="60"/>
      <c r="E526" s="61"/>
      <c r="F526" s="134"/>
      <c r="G526" s="44"/>
      <c r="H526" s="62"/>
      <c r="I526" s="63"/>
      <c r="J526" s="42"/>
    </row>
    <row r="527" spans="1:10" x14ac:dyDescent="0.25">
      <c r="A527" s="135">
        <v>44197</v>
      </c>
      <c r="B527" s="58"/>
      <c r="C527" s="59"/>
      <c r="D527" s="60"/>
      <c r="E527" s="61"/>
      <c r="F527" s="134"/>
      <c r="G527" s="44"/>
      <c r="H527" s="62"/>
      <c r="I527" s="63"/>
      <c r="J527" s="42"/>
    </row>
    <row r="528" spans="1:10" x14ac:dyDescent="0.25">
      <c r="A528" s="135">
        <v>44197</v>
      </c>
      <c r="B528" s="58"/>
      <c r="C528" s="59"/>
      <c r="D528" s="60"/>
      <c r="E528" s="61"/>
      <c r="F528" s="134"/>
      <c r="G528" s="44"/>
      <c r="H528" s="62"/>
      <c r="I528" s="63"/>
      <c r="J528" s="42"/>
    </row>
    <row r="529" spans="1:10" x14ac:dyDescent="0.25">
      <c r="A529" s="135">
        <v>44197</v>
      </c>
      <c r="B529" s="58"/>
      <c r="C529" s="59"/>
      <c r="D529" s="60"/>
      <c r="E529" s="61"/>
      <c r="F529" s="134"/>
      <c r="G529" s="44"/>
      <c r="H529" s="62"/>
      <c r="I529" s="63"/>
      <c r="J529" s="42"/>
    </row>
    <row r="530" spans="1:10" x14ac:dyDescent="0.25">
      <c r="A530" s="135">
        <v>44197</v>
      </c>
      <c r="B530" s="58"/>
      <c r="C530" s="59"/>
      <c r="D530" s="60"/>
      <c r="E530" s="61"/>
      <c r="F530" s="134"/>
      <c r="G530" s="44"/>
      <c r="H530" s="62"/>
      <c r="I530" s="63"/>
      <c r="J530" s="42"/>
    </row>
    <row r="531" spans="1:10" x14ac:dyDescent="0.25">
      <c r="A531" s="135">
        <v>44197</v>
      </c>
      <c r="B531" s="58"/>
      <c r="C531" s="59"/>
      <c r="D531" s="60"/>
      <c r="E531" s="61"/>
      <c r="F531" s="134"/>
      <c r="G531" s="44"/>
      <c r="H531" s="62"/>
      <c r="I531" s="63"/>
      <c r="J531" s="42"/>
    </row>
    <row r="532" spans="1:10" x14ac:dyDescent="0.25">
      <c r="A532" s="135">
        <v>44197</v>
      </c>
      <c r="B532" s="58"/>
      <c r="C532" s="59"/>
      <c r="D532" s="60"/>
      <c r="E532" s="61"/>
      <c r="F532" s="134"/>
      <c r="G532" s="44"/>
      <c r="H532" s="62"/>
      <c r="I532" s="63"/>
      <c r="J532" s="42"/>
    </row>
    <row r="533" spans="1:10" x14ac:dyDescent="0.25">
      <c r="A533" s="135">
        <v>44197</v>
      </c>
      <c r="B533" s="58"/>
      <c r="C533" s="59"/>
      <c r="D533" s="60"/>
      <c r="E533" s="61"/>
      <c r="F533" s="134"/>
      <c r="G533" s="44"/>
      <c r="H533" s="62"/>
      <c r="I533" s="63"/>
      <c r="J533" s="42"/>
    </row>
    <row r="534" spans="1:10" x14ac:dyDescent="0.25">
      <c r="A534" s="135">
        <v>44197</v>
      </c>
      <c r="B534" s="58"/>
      <c r="C534" s="59"/>
      <c r="D534" s="60"/>
      <c r="E534" s="61"/>
      <c r="F534" s="134"/>
      <c r="G534" s="44"/>
      <c r="H534" s="62"/>
      <c r="I534" s="63"/>
      <c r="J534" s="42"/>
    </row>
    <row r="535" spans="1:10" x14ac:dyDescent="0.25">
      <c r="A535" s="135">
        <v>44197</v>
      </c>
      <c r="B535" s="58"/>
      <c r="C535" s="59"/>
      <c r="D535" s="60"/>
      <c r="E535" s="61"/>
      <c r="F535" s="134"/>
      <c r="G535" s="44"/>
      <c r="H535" s="62"/>
      <c r="I535" s="63"/>
      <c r="J535" s="42"/>
    </row>
    <row r="536" spans="1:10" x14ac:dyDescent="0.25">
      <c r="A536" s="135">
        <v>44197</v>
      </c>
      <c r="B536" s="58"/>
      <c r="C536" s="59"/>
      <c r="D536" s="60"/>
      <c r="E536" s="61"/>
      <c r="F536" s="134"/>
      <c r="G536" s="44"/>
      <c r="H536" s="62"/>
      <c r="I536" s="63"/>
      <c r="J536" s="42"/>
    </row>
    <row r="537" spans="1:10" x14ac:dyDescent="0.25">
      <c r="A537" s="135">
        <v>44197</v>
      </c>
      <c r="B537" s="58"/>
      <c r="C537" s="59"/>
      <c r="D537" s="60"/>
      <c r="E537" s="61"/>
      <c r="F537" s="134"/>
      <c r="G537" s="44"/>
      <c r="H537" s="62"/>
      <c r="I537" s="63"/>
      <c r="J537" s="42"/>
    </row>
    <row r="538" spans="1:10" x14ac:dyDescent="0.25">
      <c r="A538" s="135">
        <v>44197</v>
      </c>
      <c r="B538" s="58"/>
      <c r="C538" s="59"/>
      <c r="D538" s="60"/>
      <c r="E538" s="61"/>
      <c r="F538" s="134"/>
      <c r="G538" s="44"/>
      <c r="H538" s="62"/>
      <c r="I538" s="63"/>
      <c r="J538" s="42"/>
    </row>
    <row r="539" spans="1:10" x14ac:dyDescent="0.25">
      <c r="A539" s="135">
        <v>44197</v>
      </c>
      <c r="B539" s="58"/>
      <c r="C539" s="59"/>
      <c r="D539" s="60"/>
      <c r="E539" s="61"/>
      <c r="F539" s="134"/>
      <c r="G539" s="44"/>
      <c r="H539" s="62"/>
      <c r="I539" s="63"/>
      <c r="J539" s="42"/>
    </row>
    <row r="540" spans="1:10" x14ac:dyDescent="0.25">
      <c r="A540" s="135">
        <v>44197</v>
      </c>
      <c r="B540" s="58"/>
      <c r="C540" s="59"/>
      <c r="D540" s="60"/>
      <c r="E540" s="61"/>
      <c r="F540" s="134"/>
      <c r="G540" s="44"/>
      <c r="H540" s="62"/>
      <c r="I540" s="63"/>
      <c r="J540" s="42"/>
    </row>
    <row r="541" spans="1:10" x14ac:dyDescent="0.25">
      <c r="A541" s="135">
        <v>44197</v>
      </c>
      <c r="B541" s="58"/>
      <c r="C541" s="59"/>
      <c r="D541" s="60"/>
      <c r="E541" s="61"/>
      <c r="F541" s="134"/>
      <c r="G541" s="44"/>
      <c r="H541" s="62"/>
      <c r="I541" s="63"/>
      <c r="J541" s="42"/>
    </row>
    <row r="542" spans="1:10" x14ac:dyDescent="0.25">
      <c r="A542" s="135">
        <v>44197</v>
      </c>
      <c r="B542" s="58"/>
      <c r="C542" s="59"/>
      <c r="D542" s="60"/>
      <c r="E542" s="61"/>
      <c r="F542" s="134"/>
      <c r="G542" s="44"/>
      <c r="H542" s="62"/>
      <c r="I542" s="63"/>
      <c r="J542" s="42"/>
    </row>
    <row r="543" spans="1:10" x14ac:dyDescent="0.25">
      <c r="A543" s="135">
        <v>44197</v>
      </c>
      <c r="B543" s="58"/>
      <c r="C543" s="59"/>
      <c r="D543" s="60"/>
      <c r="E543" s="61"/>
      <c r="F543" s="134"/>
      <c r="G543" s="44"/>
      <c r="H543" s="62"/>
      <c r="I543" s="63"/>
      <c r="J543" s="42"/>
    </row>
    <row r="544" spans="1:10" x14ac:dyDescent="0.25">
      <c r="A544" s="135">
        <v>44197</v>
      </c>
      <c r="B544" s="58"/>
      <c r="C544" s="59"/>
      <c r="D544" s="60"/>
      <c r="E544" s="61"/>
      <c r="F544" s="134"/>
      <c r="G544" s="44"/>
      <c r="H544" s="62"/>
      <c r="I544" s="63"/>
      <c r="J544" s="42"/>
    </row>
    <row r="545" spans="1:10" x14ac:dyDescent="0.25">
      <c r="A545" s="135">
        <v>44197</v>
      </c>
      <c r="B545" s="58"/>
      <c r="C545" s="59"/>
      <c r="D545" s="60"/>
      <c r="E545" s="61"/>
      <c r="F545" s="134"/>
      <c r="G545" s="44"/>
      <c r="H545" s="62"/>
      <c r="I545" s="63"/>
      <c r="J545" s="42"/>
    </row>
    <row r="546" spans="1:10" x14ac:dyDescent="0.25">
      <c r="A546" s="135">
        <v>44197</v>
      </c>
      <c r="B546" s="58"/>
      <c r="C546" s="59"/>
      <c r="D546" s="60"/>
      <c r="E546" s="61"/>
      <c r="F546" s="134"/>
      <c r="G546" s="44"/>
      <c r="H546" s="62"/>
      <c r="I546" s="63"/>
      <c r="J546" s="42"/>
    </row>
    <row r="547" spans="1:10" x14ac:dyDescent="0.25">
      <c r="A547" s="135">
        <v>44197</v>
      </c>
      <c r="B547" s="58"/>
      <c r="C547" s="59"/>
      <c r="D547" s="60"/>
      <c r="E547" s="61"/>
      <c r="F547" s="134"/>
      <c r="G547" s="44"/>
      <c r="H547" s="62"/>
      <c r="I547" s="63"/>
      <c r="J547" s="42"/>
    </row>
    <row r="548" spans="1:10" x14ac:dyDescent="0.25">
      <c r="A548" s="135">
        <v>44197</v>
      </c>
      <c r="B548" s="58"/>
      <c r="C548" s="59"/>
      <c r="D548" s="60"/>
      <c r="E548" s="61"/>
      <c r="F548" s="134"/>
      <c r="G548" s="44"/>
      <c r="H548" s="62"/>
      <c r="I548" s="63"/>
      <c r="J548" s="42"/>
    </row>
    <row r="549" spans="1:10" x14ac:dyDescent="0.25">
      <c r="A549" s="135">
        <v>44197</v>
      </c>
      <c r="B549" s="58"/>
      <c r="C549" s="59"/>
      <c r="D549" s="60"/>
      <c r="E549" s="61"/>
      <c r="F549" s="134"/>
      <c r="G549" s="44"/>
      <c r="H549" s="62"/>
      <c r="I549" s="63"/>
      <c r="J549" s="42"/>
    </row>
    <row r="550" spans="1:10" x14ac:dyDescent="0.25">
      <c r="A550" s="135">
        <v>44197</v>
      </c>
      <c r="B550" s="58"/>
      <c r="C550" s="59"/>
      <c r="D550" s="60"/>
      <c r="E550" s="61"/>
      <c r="F550" s="134"/>
      <c r="G550" s="44"/>
      <c r="H550" s="62"/>
      <c r="I550" s="63"/>
      <c r="J550" s="42"/>
    </row>
    <row r="551" spans="1:10" x14ac:dyDescent="0.25">
      <c r="A551" s="135">
        <v>44197</v>
      </c>
      <c r="B551" s="58"/>
      <c r="C551" s="59"/>
      <c r="D551" s="60"/>
      <c r="E551" s="61"/>
      <c r="F551" s="134"/>
      <c r="G551" s="44"/>
      <c r="H551" s="62"/>
      <c r="I551" s="63"/>
      <c r="J551" s="42"/>
    </row>
    <row r="552" spans="1:10" x14ac:dyDescent="0.25">
      <c r="A552" s="135">
        <v>44197</v>
      </c>
      <c r="B552" s="58"/>
      <c r="C552" s="59"/>
      <c r="D552" s="60"/>
      <c r="E552" s="61"/>
      <c r="F552" s="134"/>
      <c r="G552" s="44"/>
      <c r="H552" s="62"/>
      <c r="I552" s="63"/>
      <c r="J552" s="42"/>
    </row>
    <row r="553" spans="1:10" x14ac:dyDescent="0.25">
      <c r="A553" s="135">
        <v>44197</v>
      </c>
      <c r="B553" s="58"/>
      <c r="C553" s="59"/>
      <c r="D553" s="60"/>
      <c r="E553" s="61"/>
      <c r="F553" s="134"/>
      <c r="G553" s="44"/>
      <c r="H553" s="62"/>
      <c r="I553" s="63"/>
      <c r="J553" s="42"/>
    </row>
    <row r="554" spans="1:10" x14ac:dyDescent="0.25">
      <c r="A554" s="135">
        <v>44197</v>
      </c>
      <c r="B554" s="58"/>
      <c r="C554" s="59"/>
      <c r="D554" s="60"/>
      <c r="E554" s="61"/>
      <c r="F554" s="134"/>
      <c r="G554" s="44"/>
      <c r="H554" s="62"/>
      <c r="I554" s="63"/>
      <c r="J554" s="42"/>
    </row>
    <row r="555" spans="1:10" x14ac:dyDescent="0.25">
      <c r="A555" s="135">
        <v>44197</v>
      </c>
      <c r="B555" s="58"/>
      <c r="C555" s="59"/>
      <c r="D555" s="60"/>
      <c r="E555" s="61"/>
      <c r="F555" s="134"/>
      <c r="G555" s="44"/>
      <c r="H555" s="62"/>
      <c r="I555" s="63"/>
      <c r="J555" s="42"/>
    </row>
    <row r="556" spans="1:10" x14ac:dyDescent="0.25">
      <c r="A556" s="135">
        <v>44197</v>
      </c>
      <c r="B556" s="58"/>
      <c r="C556" s="59"/>
      <c r="D556" s="60"/>
      <c r="E556" s="61"/>
      <c r="F556" s="134"/>
      <c r="G556" s="44"/>
      <c r="H556" s="62"/>
      <c r="I556" s="63"/>
      <c r="J556" s="42"/>
    </row>
    <row r="557" spans="1:10" x14ac:dyDescent="0.25">
      <c r="A557" s="135">
        <v>44197</v>
      </c>
      <c r="B557" s="58"/>
      <c r="C557" s="59"/>
      <c r="D557" s="60"/>
      <c r="E557" s="61"/>
      <c r="F557" s="134"/>
      <c r="G557" s="44"/>
      <c r="H557" s="62"/>
      <c r="I557" s="63"/>
      <c r="J557" s="42"/>
    </row>
    <row r="558" spans="1:10" x14ac:dyDescent="0.25">
      <c r="A558" s="135">
        <v>44197</v>
      </c>
      <c r="B558" s="58"/>
      <c r="C558" s="59"/>
      <c r="D558" s="60"/>
      <c r="E558" s="61"/>
      <c r="F558" s="134"/>
      <c r="G558" s="44"/>
      <c r="H558" s="62"/>
      <c r="I558" s="63"/>
      <c r="J558" s="42"/>
    </row>
    <row r="559" spans="1:10" x14ac:dyDescent="0.25">
      <c r="A559" s="135">
        <v>44197</v>
      </c>
      <c r="B559" s="58"/>
      <c r="C559" s="59"/>
      <c r="D559" s="60"/>
      <c r="E559" s="61"/>
      <c r="F559" s="134"/>
      <c r="G559" s="44"/>
      <c r="H559" s="62"/>
      <c r="I559" s="63"/>
      <c r="J559" s="42"/>
    </row>
    <row r="560" spans="1:10" x14ac:dyDescent="0.25">
      <c r="A560" s="135">
        <v>44197</v>
      </c>
      <c r="B560" s="58"/>
      <c r="C560" s="59"/>
      <c r="D560" s="60"/>
      <c r="E560" s="61"/>
      <c r="F560" s="134"/>
      <c r="G560" s="44"/>
      <c r="H560" s="62"/>
      <c r="I560" s="63"/>
      <c r="J560" s="42"/>
    </row>
    <row r="561" spans="1:10" x14ac:dyDescent="0.25">
      <c r="A561" s="135">
        <v>44197</v>
      </c>
      <c r="B561" s="58"/>
      <c r="C561" s="59"/>
      <c r="D561" s="60"/>
      <c r="E561" s="61"/>
      <c r="F561" s="134"/>
      <c r="G561" s="44"/>
      <c r="H561" s="62"/>
      <c r="I561" s="63"/>
      <c r="J561" s="42"/>
    </row>
    <row r="562" spans="1:10" x14ac:dyDescent="0.25">
      <c r="A562" s="135">
        <v>44197</v>
      </c>
      <c r="B562" s="58"/>
      <c r="C562" s="59"/>
      <c r="D562" s="60"/>
      <c r="E562" s="61"/>
      <c r="F562" s="134"/>
      <c r="G562" s="44"/>
      <c r="H562" s="62"/>
      <c r="I562" s="63"/>
      <c r="J562" s="42"/>
    </row>
    <row r="563" spans="1:10" x14ac:dyDescent="0.25">
      <c r="A563" s="135">
        <v>44197</v>
      </c>
      <c r="B563" s="58"/>
      <c r="C563" s="59"/>
      <c r="D563" s="60"/>
      <c r="E563" s="61"/>
      <c r="F563" s="134"/>
      <c r="G563" s="44"/>
      <c r="H563" s="62"/>
      <c r="I563" s="63"/>
      <c r="J563" s="42"/>
    </row>
    <row r="564" spans="1:10" x14ac:dyDescent="0.25">
      <c r="A564" s="135">
        <v>44197</v>
      </c>
      <c r="B564" s="58"/>
      <c r="C564" s="59"/>
      <c r="D564" s="60"/>
      <c r="E564" s="61"/>
      <c r="F564" s="134"/>
      <c r="G564" s="44"/>
      <c r="H564" s="62"/>
      <c r="I564" s="63"/>
      <c r="J564" s="42"/>
    </row>
    <row r="565" spans="1:10" x14ac:dyDescent="0.25">
      <c r="A565" s="135">
        <v>44197</v>
      </c>
      <c r="B565" s="58"/>
      <c r="C565" s="59"/>
      <c r="D565" s="60"/>
      <c r="E565" s="61"/>
      <c r="F565" s="134"/>
      <c r="G565" s="44"/>
      <c r="H565" s="62"/>
      <c r="I565" s="63"/>
      <c r="J565" s="42"/>
    </row>
    <row r="566" spans="1:10" x14ac:dyDescent="0.25">
      <c r="A566" s="135">
        <v>44197</v>
      </c>
      <c r="B566" s="58"/>
      <c r="C566" s="59"/>
      <c r="D566" s="60"/>
      <c r="E566" s="61"/>
      <c r="F566" s="134"/>
      <c r="G566" s="44"/>
      <c r="H566" s="62"/>
      <c r="I566" s="63"/>
      <c r="J566" s="42"/>
    </row>
    <row r="567" spans="1:10" x14ac:dyDescent="0.25">
      <c r="A567" s="135">
        <v>44197</v>
      </c>
      <c r="B567" s="58"/>
      <c r="C567" s="59"/>
      <c r="D567" s="60"/>
      <c r="E567" s="61"/>
      <c r="F567" s="134"/>
      <c r="G567" s="44"/>
      <c r="H567" s="62"/>
      <c r="I567" s="63"/>
      <c r="J567" s="42"/>
    </row>
    <row r="568" spans="1:10" x14ac:dyDescent="0.25">
      <c r="A568" s="135">
        <v>44197</v>
      </c>
      <c r="B568" s="58"/>
      <c r="C568" s="59"/>
      <c r="D568" s="60"/>
      <c r="E568" s="61"/>
      <c r="F568" s="134"/>
      <c r="G568" s="44"/>
      <c r="H568" s="62"/>
      <c r="I568" s="63"/>
      <c r="J568" s="42"/>
    </row>
    <row r="569" spans="1:10" x14ac:dyDescent="0.25">
      <c r="A569" s="135">
        <v>44197</v>
      </c>
      <c r="B569" s="58"/>
      <c r="C569" s="59"/>
      <c r="D569" s="60"/>
      <c r="E569" s="61"/>
      <c r="F569" s="134"/>
      <c r="G569" s="44"/>
      <c r="H569" s="62"/>
      <c r="I569" s="63"/>
      <c r="J569" s="42"/>
    </row>
    <row r="570" spans="1:10" x14ac:dyDescent="0.25">
      <c r="A570" s="135">
        <v>44197</v>
      </c>
      <c r="B570" s="58"/>
      <c r="C570" s="59"/>
      <c r="D570" s="60"/>
      <c r="E570" s="61"/>
      <c r="F570" s="134"/>
      <c r="G570" s="44"/>
      <c r="H570" s="62"/>
      <c r="I570" s="63"/>
      <c r="J570" s="42"/>
    </row>
    <row r="571" spans="1:10" x14ac:dyDescent="0.25">
      <c r="A571" s="135">
        <v>44197</v>
      </c>
      <c r="B571" s="58"/>
      <c r="C571" s="59"/>
      <c r="D571" s="60"/>
      <c r="E571" s="61"/>
      <c r="F571" s="134"/>
      <c r="G571" s="44"/>
      <c r="H571" s="62"/>
      <c r="I571" s="63"/>
      <c r="J571" s="42"/>
    </row>
    <row r="572" spans="1:10" x14ac:dyDescent="0.25">
      <c r="A572" s="135">
        <v>44197</v>
      </c>
      <c r="B572" s="58"/>
      <c r="C572" s="59"/>
      <c r="D572" s="60"/>
      <c r="E572" s="61"/>
      <c r="F572" s="134"/>
      <c r="G572" s="44"/>
      <c r="H572" s="62"/>
      <c r="I572" s="63"/>
      <c r="J572" s="42"/>
    </row>
    <row r="573" spans="1:10" x14ac:dyDescent="0.25">
      <c r="A573" s="135">
        <v>44197</v>
      </c>
      <c r="B573" s="58"/>
      <c r="C573" s="59"/>
      <c r="D573" s="60"/>
      <c r="E573" s="61"/>
      <c r="F573" s="134"/>
      <c r="G573" s="44"/>
      <c r="H573" s="62"/>
      <c r="I573" s="63"/>
      <c r="J573" s="42"/>
    </row>
    <row r="574" spans="1:10" x14ac:dyDescent="0.25">
      <c r="A574" s="135">
        <v>44197</v>
      </c>
      <c r="B574" s="58"/>
      <c r="C574" s="59"/>
      <c r="D574" s="60"/>
      <c r="E574" s="61"/>
      <c r="F574" s="134"/>
      <c r="G574" s="44"/>
      <c r="H574" s="62"/>
      <c r="I574" s="63"/>
      <c r="J574" s="42"/>
    </row>
    <row r="575" spans="1:10" x14ac:dyDescent="0.25">
      <c r="A575" s="135">
        <v>44197</v>
      </c>
      <c r="B575" s="58"/>
      <c r="C575" s="59"/>
      <c r="D575" s="60"/>
      <c r="E575" s="61"/>
      <c r="F575" s="134"/>
      <c r="G575" s="44"/>
      <c r="H575" s="62"/>
      <c r="I575" s="63"/>
      <c r="J575" s="42"/>
    </row>
    <row r="576" spans="1:10" x14ac:dyDescent="0.25">
      <c r="A576" s="135">
        <v>44197</v>
      </c>
      <c r="B576" s="58"/>
      <c r="C576" s="59"/>
      <c r="D576" s="60"/>
      <c r="E576" s="61"/>
      <c r="F576" s="134"/>
      <c r="G576" s="44"/>
      <c r="H576" s="62"/>
      <c r="I576" s="63"/>
      <c r="J576" s="42"/>
    </row>
    <row r="577" spans="1:10" x14ac:dyDescent="0.25">
      <c r="A577" s="135">
        <v>44197</v>
      </c>
      <c r="B577" s="58"/>
      <c r="C577" s="59"/>
      <c r="D577" s="60"/>
      <c r="E577" s="61"/>
      <c r="F577" s="134"/>
      <c r="G577" s="44"/>
      <c r="H577" s="62"/>
      <c r="I577" s="63"/>
      <c r="J577" s="42"/>
    </row>
    <row r="578" spans="1:10" x14ac:dyDescent="0.25">
      <c r="A578" s="135">
        <v>44197</v>
      </c>
      <c r="B578" s="58"/>
      <c r="C578" s="59"/>
      <c r="D578" s="60"/>
      <c r="E578" s="61"/>
      <c r="F578" s="134"/>
      <c r="G578" s="44"/>
      <c r="H578" s="62"/>
      <c r="I578" s="63"/>
      <c r="J578" s="42"/>
    </row>
    <row r="579" spans="1:10" x14ac:dyDescent="0.25">
      <c r="A579" s="135">
        <v>44197</v>
      </c>
      <c r="B579" s="58"/>
      <c r="C579" s="59"/>
      <c r="D579" s="60"/>
      <c r="E579" s="61"/>
      <c r="F579" s="134"/>
      <c r="G579" s="44"/>
      <c r="H579" s="62"/>
      <c r="I579" s="63"/>
      <c r="J579" s="42"/>
    </row>
    <row r="580" spans="1:10" x14ac:dyDescent="0.25">
      <c r="A580" s="135">
        <v>44197</v>
      </c>
      <c r="B580" s="58"/>
      <c r="C580" s="59"/>
      <c r="D580" s="60"/>
      <c r="E580" s="61"/>
      <c r="F580" s="134"/>
      <c r="G580" s="44"/>
      <c r="H580" s="62"/>
      <c r="I580" s="63"/>
      <c r="J580" s="42"/>
    </row>
    <row r="581" spans="1:10" x14ac:dyDescent="0.25">
      <c r="A581" s="135">
        <v>44197</v>
      </c>
      <c r="B581" s="58"/>
      <c r="C581" s="59"/>
      <c r="D581" s="60"/>
      <c r="E581" s="61"/>
      <c r="F581" s="134"/>
      <c r="G581" s="44"/>
      <c r="H581" s="62"/>
      <c r="I581" s="63"/>
      <c r="J581" s="42"/>
    </row>
    <row r="582" spans="1:10" x14ac:dyDescent="0.25">
      <c r="A582" s="135">
        <v>44197</v>
      </c>
      <c r="B582" s="58"/>
      <c r="C582" s="59"/>
      <c r="D582" s="60"/>
      <c r="E582" s="61"/>
      <c r="F582" s="134"/>
      <c r="G582" s="44"/>
      <c r="H582" s="62"/>
      <c r="I582" s="63"/>
      <c r="J582" s="42"/>
    </row>
    <row r="583" spans="1:10" x14ac:dyDescent="0.25">
      <c r="A583" s="135">
        <v>44197</v>
      </c>
      <c r="B583" s="58"/>
      <c r="C583" s="59"/>
      <c r="D583" s="60"/>
      <c r="E583" s="61"/>
      <c r="F583" s="134"/>
      <c r="G583" s="44"/>
      <c r="H583" s="62"/>
      <c r="I583" s="63"/>
      <c r="J583" s="42"/>
    </row>
    <row r="584" spans="1:10" x14ac:dyDescent="0.25">
      <c r="A584" s="135">
        <v>44197</v>
      </c>
      <c r="B584" s="58"/>
      <c r="C584" s="59"/>
      <c r="D584" s="60"/>
      <c r="E584" s="61"/>
      <c r="F584" s="134"/>
      <c r="G584" s="44"/>
      <c r="H584" s="62"/>
      <c r="I584" s="63"/>
      <c r="J584" s="42"/>
    </row>
    <row r="585" spans="1:10" x14ac:dyDescent="0.25">
      <c r="A585" s="135">
        <v>44197</v>
      </c>
      <c r="B585" s="58"/>
      <c r="C585" s="59"/>
      <c r="D585" s="60"/>
      <c r="E585" s="61"/>
      <c r="F585" s="134"/>
      <c r="G585" s="44"/>
      <c r="H585" s="62"/>
      <c r="I585" s="63"/>
      <c r="J585" s="42"/>
    </row>
    <row r="586" spans="1:10" x14ac:dyDescent="0.25">
      <c r="A586" s="135">
        <v>44197</v>
      </c>
      <c r="B586" s="58"/>
      <c r="C586" s="59"/>
      <c r="D586" s="60"/>
      <c r="E586" s="61"/>
      <c r="F586" s="134"/>
      <c r="G586" s="44"/>
      <c r="H586" s="62"/>
      <c r="I586" s="63"/>
      <c r="J586" s="42"/>
    </row>
    <row r="587" spans="1:10" x14ac:dyDescent="0.25">
      <c r="A587" s="135">
        <v>44197</v>
      </c>
      <c r="B587" s="58"/>
      <c r="C587" s="59"/>
      <c r="D587" s="60"/>
      <c r="E587" s="61"/>
      <c r="F587" s="134"/>
      <c r="G587" s="44"/>
      <c r="H587" s="62"/>
      <c r="I587" s="63"/>
      <c r="J587" s="42"/>
    </row>
    <row r="588" spans="1:10" x14ac:dyDescent="0.25">
      <c r="A588" s="135">
        <v>44197</v>
      </c>
      <c r="B588" s="58"/>
      <c r="C588" s="59"/>
      <c r="D588" s="60"/>
      <c r="E588" s="61"/>
      <c r="F588" s="134"/>
      <c r="G588" s="44"/>
      <c r="H588" s="62"/>
      <c r="I588" s="63"/>
      <c r="J588" s="42"/>
    </row>
    <row r="589" spans="1:10" x14ac:dyDescent="0.25">
      <c r="A589" s="135">
        <v>44197</v>
      </c>
      <c r="B589" s="58"/>
      <c r="C589" s="59"/>
      <c r="D589" s="60"/>
      <c r="E589" s="61"/>
      <c r="F589" s="134"/>
      <c r="G589" s="44"/>
      <c r="H589" s="62"/>
      <c r="I589" s="63"/>
      <c r="J589" s="42"/>
    </row>
    <row r="590" spans="1:10" x14ac:dyDescent="0.25">
      <c r="A590" s="135">
        <v>44197</v>
      </c>
      <c r="B590" s="58"/>
      <c r="C590" s="59"/>
      <c r="D590" s="60"/>
      <c r="E590" s="61"/>
      <c r="F590" s="134"/>
      <c r="G590" s="44"/>
      <c r="H590" s="62"/>
      <c r="I590" s="63"/>
      <c r="J590" s="42"/>
    </row>
    <row r="591" spans="1:10" x14ac:dyDescent="0.25">
      <c r="A591" s="135">
        <v>44197</v>
      </c>
      <c r="B591" s="58"/>
      <c r="C591" s="59"/>
      <c r="D591" s="60"/>
      <c r="E591" s="61"/>
      <c r="F591" s="134"/>
      <c r="G591" s="44"/>
      <c r="H591" s="62"/>
      <c r="I591" s="63"/>
      <c r="J591" s="42"/>
    </row>
    <row r="592" spans="1:10" x14ac:dyDescent="0.25">
      <c r="A592" s="135">
        <v>44197</v>
      </c>
      <c r="B592" s="58"/>
      <c r="C592" s="59"/>
      <c r="D592" s="60"/>
      <c r="E592" s="61"/>
      <c r="F592" s="134"/>
      <c r="G592" s="44"/>
      <c r="H592" s="62"/>
      <c r="I592" s="63"/>
      <c r="J592" s="42"/>
    </row>
    <row r="593" spans="1:10" x14ac:dyDescent="0.25">
      <c r="A593" s="135">
        <v>44197</v>
      </c>
      <c r="B593" s="58"/>
      <c r="C593" s="59"/>
      <c r="D593" s="60"/>
      <c r="E593" s="61"/>
      <c r="F593" s="134"/>
      <c r="G593" s="44"/>
      <c r="H593" s="62"/>
      <c r="I593" s="63"/>
      <c r="J593" s="42"/>
    </row>
    <row r="594" spans="1:10" x14ac:dyDescent="0.25">
      <c r="A594" s="135">
        <v>44197</v>
      </c>
      <c r="B594" s="58"/>
      <c r="C594" s="59"/>
      <c r="D594" s="60"/>
      <c r="E594" s="61"/>
      <c r="F594" s="134"/>
      <c r="G594" s="44"/>
      <c r="H594" s="62"/>
      <c r="I594" s="63"/>
      <c r="J594" s="42"/>
    </row>
    <row r="595" spans="1:10" x14ac:dyDescent="0.25">
      <c r="A595" s="135">
        <v>44197</v>
      </c>
      <c r="B595" s="58"/>
      <c r="C595" s="59"/>
      <c r="D595" s="60"/>
      <c r="E595" s="61"/>
      <c r="F595" s="134"/>
      <c r="G595" s="44"/>
      <c r="H595" s="62"/>
      <c r="I595" s="63"/>
      <c r="J595" s="42"/>
    </row>
    <row r="596" spans="1:10" x14ac:dyDescent="0.25">
      <c r="A596" s="135">
        <v>44197</v>
      </c>
      <c r="B596" s="58"/>
      <c r="C596" s="59"/>
      <c r="D596" s="60"/>
      <c r="E596" s="61"/>
      <c r="F596" s="134"/>
      <c r="G596" s="44"/>
      <c r="H596" s="62"/>
      <c r="I596" s="63"/>
      <c r="J596" s="42"/>
    </row>
    <row r="597" spans="1:10" x14ac:dyDescent="0.25">
      <c r="A597" s="135">
        <v>44197</v>
      </c>
      <c r="B597" s="58"/>
      <c r="C597" s="59"/>
      <c r="D597" s="60"/>
      <c r="E597" s="61"/>
      <c r="F597" s="134"/>
      <c r="G597" s="44"/>
      <c r="H597" s="62"/>
      <c r="I597" s="63"/>
      <c r="J597" s="42"/>
    </row>
    <row r="598" spans="1:10" x14ac:dyDescent="0.25">
      <c r="A598" s="135">
        <v>44197</v>
      </c>
      <c r="B598" s="58"/>
      <c r="C598" s="59"/>
      <c r="D598" s="60"/>
      <c r="E598" s="61"/>
      <c r="F598" s="134"/>
      <c r="G598" s="44"/>
      <c r="H598" s="62"/>
      <c r="I598" s="63"/>
      <c r="J598" s="42"/>
    </row>
    <row r="599" spans="1:10" x14ac:dyDescent="0.25">
      <c r="A599" s="135">
        <v>44197</v>
      </c>
      <c r="B599" s="58"/>
      <c r="C599" s="59"/>
      <c r="D599" s="60"/>
      <c r="E599" s="61"/>
      <c r="F599" s="134"/>
      <c r="G599" s="44"/>
      <c r="H599" s="62"/>
      <c r="I599" s="63"/>
      <c r="J599" s="42"/>
    </row>
    <row r="600" spans="1:10" x14ac:dyDescent="0.25">
      <c r="A600" s="135">
        <v>44197</v>
      </c>
      <c r="B600" s="58"/>
      <c r="C600" s="59"/>
      <c r="D600" s="60"/>
      <c r="E600" s="61"/>
      <c r="F600" s="134"/>
      <c r="G600" s="44"/>
      <c r="H600" s="62"/>
      <c r="I600" s="63"/>
      <c r="J600" s="42"/>
    </row>
    <row r="601" spans="1:10" x14ac:dyDescent="0.25">
      <c r="A601" s="135">
        <v>44197</v>
      </c>
      <c r="B601" s="58"/>
      <c r="C601" s="59"/>
      <c r="D601" s="60"/>
      <c r="E601" s="61"/>
      <c r="F601" s="134"/>
      <c r="G601" s="44"/>
      <c r="H601" s="62"/>
      <c r="I601" s="63"/>
      <c r="J601" s="42"/>
    </row>
    <row r="602" spans="1:10" x14ac:dyDescent="0.25">
      <c r="A602" s="135">
        <v>44197</v>
      </c>
      <c r="B602" s="58"/>
      <c r="C602" s="59"/>
      <c r="D602" s="60"/>
      <c r="E602" s="61"/>
      <c r="F602" s="134"/>
      <c r="G602" s="44"/>
      <c r="H602" s="62"/>
      <c r="I602" s="63"/>
      <c r="J602" s="42"/>
    </row>
    <row r="603" spans="1:10" x14ac:dyDescent="0.25">
      <c r="A603" s="135">
        <v>44197</v>
      </c>
      <c r="B603" s="58"/>
      <c r="C603" s="59"/>
      <c r="D603" s="60"/>
      <c r="E603" s="61"/>
      <c r="F603" s="134"/>
      <c r="G603" s="44"/>
      <c r="H603" s="62"/>
      <c r="I603" s="63"/>
      <c r="J603" s="42"/>
    </row>
    <row r="604" spans="1:10" x14ac:dyDescent="0.25">
      <c r="A604" s="135">
        <v>44197</v>
      </c>
      <c r="B604" s="58"/>
      <c r="C604" s="59"/>
      <c r="D604" s="60"/>
      <c r="E604" s="61"/>
      <c r="F604" s="134"/>
      <c r="G604" s="44"/>
      <c r="H604" s="62"/>
      <c r="I604" s="63"/>
      <c r="J604" s="42"/>
    </row>
    <row r="605" spans="1:10" x14ac:dyDescent="0.25">
      <c r="A605" s="135">
        <v>44197</v>
      </c>
      <c r="B605" s="58"/>
      <c r="C605" s="59"/>
      <c r="D605" s="60"/>
      <c r="E605" s="61"/>
      <c r="F605" s="134"/>
      <c r="G605" s="44"/>
      <c r="H605" s="62"/>
      <c r="I605" s="63"/>
      <c r="J605" s="42"/>
    </row>
    <row r="606" spans="1:10" x14ac:dyDescent="0.25">
      <c r="A606" s="135">
        <v>44197</v>
      </c>
      <c r="B606" s="58"/>
      <c r="C606" s="59"/>
      <c r="D606" s="60"/>
      <c r="E606" s="61"/>
      <c r="F606" s="134"/>
      <c r="G606" s="44"/>
      <c r="H606" s="62"/>
      <c r="I606" s="63"/>
      <c r="J606" s="42"/>
    </row>
    <row r="607" spans="1:10" x14ac:dyDescent="0.25">
      <c r="A607" s="135">
        <v>44197</v>
      </c>
      <c r="B607" s="58"/>
      <c r="C607" s="59"/>
      <c r="D607" s="60"/>
      <c r="E607" s="61"/>
      <c r="F607" s="134"/>
      <c r="G607" s="44"/>
      <c r="H607" s="62"/>
      <c r="I607" s="63"/>
      <c r="J607" s="42"/>
    </row>
  </sheetData>
  <mergeCells count="1">
    <mergeCell ref="H5:I5"/>
  </mergeCells>
  <phoneticPr fontId="35" type="noConversion"/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Interprète'!$A$6:$A$736</xm:f>
          </x14:formula1>
          <xm:sqref>F8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4"/>
  <sheetViews>
    <sheetView tabSelected="1" topLeftCell="A2" workbookViewId="0">
      <selection activeCell="C22" sqref="C22"/>
    </sheetView>
  </sheetViews>
  <sheetFormatPr baseColWidth="10" defaultColWidth="11.5" defaultRowHeight="15.75" outlineLevelRow="1" x14ac:dyDescent="0.25"/>
  <cols>
    <col min="1" max="1" width="2.5" customWidth="1"/>
    <col min="2" max="2" width="2.625" customWidth="1"/>
    <col min="3" max="3" width="24.625" customWidth="1"/>
    <col min="4" max="4" width="55.625" customWidth="1"/>
    <col min="5" max="5" width="14" customWidth="1"/>
    <col min="6" max="6" width="12" customWidth="1"/>
    <col min="7" max="7" width="14.375" customWidth="1"/>
    <col min="8" max="8" width="16.375" customWidth="1"/>
    <col min="9" max="9" width="2.5" customWidth="1"/>
    <col min="10" max="10" width="3.5" customWidth="1"/>
    <col min="11" max="15" width="11.5" style="50" customWidth="1"/>
    <col min="16" max="16378" width="11.5" customWidth="1"/>
    <col min="16379" max="16384" width="3.5" customWidth="1"/>
  </cols>
  <sheetData>
    <row r="1" spans="2:10" ht="7.5" customHeight="1" x14ac:dyDescent="0.25"/>
    <row r="2" spans="2:10" ht="18.75" x14ac:dyDescent="0.25">
      <c r="B2" s="65" t="s">
        <v>55</v>
      </c>
      <c r="E2" s="66" t="s">
        <v>825</v>
      </c>
      <c r="H2" s="67" t="s">
        <v>90</v>
      </c>
    </row>
    <row r="3" spans="2:10" x14ac:dyDescent="0.25">
      <c r="B3" s="68" t="s">
        <v>56</v>
      </c>
    </row>
    <row r="4" spans="2:10" ht="6" customHeight="1" thickBot="1" x14ac:dyDescent="0.3"/>
    <row r="5" spans="2:10" ht="9.75" customHeight="1" thickTop="1" x14ac:dyDescent="0.25">
      <c r="B5" s="69"/>
      <c r="C5" s="70"/>
      <c r="D5" s="70"/>
      <c r="E5" s="70"/>
      <c r="F5" s="70"/>
      <c r="G5" s="70"/>
      <c r="H5" s="70"/>
      <c r="I5" s="71"/>
    </row>
    <row r="6" spans="2:10" ht="46.5" customHeight="1" x14ac:dyDescent="0.35">
      <c r="B6" s="72"/>
      <c r="D6" s="73"/>
      <c r="E6" s="138" t="s">
        <v>826</v>
      </c>
      <c r="F6" s="138"/>
      <c r="G6" s="139" t="str">
        <f>H2</f>
        <v>I00001</v>
      </c>
      <c r="H6" s="139"/>
      <c r="I6" s="74"/>
      <c r="J6" s="75"/>
    </row>
    <row r="7" spans="2:10" ht="48.75" customHeight="1" x14ac:dyDescent="0.35">
      <c r="B7" s="72"/>
      <c r="C7" s="76"/>
      <c r="D7" s="73"/>
      <c r="F7" s="77" t="s">
        <v>57</v>
      </c>
      <c r="G7" s="78" t="e">
        <f>HLOOKUP($H$2,'[1]Base facturation'!$C$5:$ALN$61,4,0)</f>
        <v>#N/A</v>
      </c>
      <c r="I7" s="74"/>
      <c r="J7" s="75"/>
    </row>
    <row r="8" spans="2:10" x14ac:dyDescent="0.25">
      <c r="B8" s="72"/>
      <c r="I8" s="79"/>
    </row>
    <row r="9" spans="2:10" ht="9" customHeight="1" x14ac:dyDescent="0.25">
      <c r="B9" s="72"/>
      <c r="C9" s="80" t="s">
        <v>58</v>
      </c>
      <c r="D9" s="81"/>
      <c r="E9" s="82"/>
      <c r="F9" s="83"/>
      <c r="G9" s="84"/>
      <c r="H9" s="85"/>
      <c r="I9" s="79"/>
    </row>
    <row r="10" spans="2:10" x14ac:dyDescent="0.25">
      <c r="B10" s="72"/>
      <c r="C10" s="86" t="str">
        <f>IF(ISBLANK('[1]Vos données'!B7),"",'[1]Vos données'!B7)</f>
        <v>ELINEA</v>
      </c>
      <c r="D10" s="87"/>
      <c r="E10" s="88" t="s">
        <v>59</v>
      </c>
      <c r="F10" s="89" t="str">
        <f>IF(ISERROR(VLOOKUP(#REF!,'Base Interprète'!$C$6:$L$736,1,0)),"",VLOOKUP(#REF!,'Base Interprète'!$C$6:$L$736,1,0))</f>
        <v/>
      </c>
      <c r="G10" s="26"/>
      <c r="H10" s="90"/>
      <c r="I10" s="79"/>
    </row>
    <row r="11" spans="2:10" x14ac:dyDescent="0.25">
      <c r="B11" s="72"/>
      <c r="C11" s="91" t="str">
        <f>IF(ISBLANK('[1]Vos données'!B8),"",'[1]Vos données'!B8)</f>
        <v xml:space="preserve">S.A.R.L. au capital de … </v>
      </c>
      <c r="D11" s="87"/>
      <c r="E11" s="88" t="s">
        <v>60</v>
      </c>
      <c r="F11" t="str">
        <f>VLOOKUP(H2,'Base Interprète'!$A$6:$H$7,4,0)</f>
        <v>8 Boulevard Michelet</v>
      </c>
      <c r="G11" s="26"/>
      <c r="H11" s="90"/>
      <c r="I11" s="79"/>
    </row>
    <row r="12" spans="2:10" x14ac:dyDescent="0.25">
      <c r="B12" s="72"/>
      <c r="C12" s="91" t="str">
        <f>IF(ISBLANK('[1]Vos données'!B9),"",'[1]Vos données'!B9)</f>
        <v>15 côte du Ruis</v>
      </c>
      <c r="D12" s="92"/>
      <c r="E12" s="93"/>
      <c r="F12" s="87" t="str">
        <f>VLOOKUP(H2,'Base Interprète'!$A$6:$H$7,5,0)&amp;" "&amp;VLOOKUP(H2,'Base Interprète'!$A$6:$H$7,6,0)</f>
        <v>01200 Nantes</v>
      </c>
      <c r="G12" t="str">
        <f>IF(ISERROR(VLOOKUP(#REF!,'Base Interprète'!$C$6:$L$736,4,0)),"",VLOOKUP(#REF!,'Base Interprète'!$C$6:$L$736,4,0))</f>
        <v/>
      </c>
      <c r="H12" s="90"/>
      <c r="I12" s="79"/>
    </row>
    <row r="13" spans="2:10" x14ac:dyDescent="0.25">
      <c r="B13" s="72"/>
      <c r="C13" s="91">
        <f>IF(ISBLANK('[1]Vos données'!B10),"",'[1]Vos données'!B10)</f>
        <v>64000</v>
      </c>
      <c r="D13" s="94" t="str">
        <f>IF(ISBLANK('[1]Vos données'!B11),"",'[1]Vos données'!B11)</f>
        <v>Clermont-Ferrand</v>
      </c>
      <c r="E13" s="95"/>
      <c r="F13" s="140" t="str">
        <f>IF(IF(ISERROR(VLOOKUP(#REF!,'[1]Base clients'!$A$6:$L$736,7,0)),"",VLOOKUP(#REF!,'[1]Base clients'!$A$6:$L$736,7,0))=0,"",IF(ISERROR(VLOOKUP(#REF!,'[1]Base clients'!$A$6:$L$736,7,0)),"",VLOOKUP(#REF!,'[1]Base clients'!$A$6:$L$736,7,0)))</f>
        <v/>
      </c>
      <c r="G13" s="140"/>
      <c r="H13" s="90"/>
      <c r="I13" s="79"/>
    </row>
    <row r="14" spans="2:10" x14ac:dyDescent="0.25">
      <c r="B14" s="72"/>
      <c r="C14" s="91" t="str">
        <f>"Téléphone : "&amp;IF(ISBLANK('[1]Vos données'!B12),"",'[1]Vos données'!B12)</f>
        <v>Téléphone : 06 27 71 00 00</v>
      </c>
      <c r="D14" s="87"/>
      <c r="E14" s="88"/>
      <c r="F14" s="140" t="str">
        <f>IF(IF(ISERROR(VLOOKUP(#REF!,'[1]Base clients'!$A$6:$L$736,8,0)),"",VLOOKUP(#REF!,'[1]Base clients'!$A$6:$L$736,8,0))=0,"",IF(ISERROR(VLOOKUP(#REF!,'[1]Base clients'!$A$6:$L$736,8,0)),"",VLOOKUP(#REF!,'[1]Base clients'!$A$6:$L$736,8,0)))</f>
        <v/>
      </c>
      <c r="G14" s="140"/>
      <c r="H14" s="90"/>
      <c r="I14" s="79"/>
    </row>
    <row r="15" spans="2:10" x14ac:dyDescent="0.25">
      <c r="B15" s="72"/>
      <c r="C15" s="91" t="str">
        <f>"Siret : "&amp;IF(ISBLANK('[1]Vos données'!B13),"",'[1]Vos données'!B13)</f>
        <v>Siret : 519 787 999 00011</v>
      </c>
      <c r="D15" s="87"/>
      <c r="E15" s="88" t="s">
        <v>827</v>
      </c>
      <c r="F15" s="2" t="str">
        <f>VLOOKUP(H2,'Base Interprète'!$A$6:$H$7,3,0)</f>
        <v>David Durand</v>
      </c>
      <c r="G15" s="96"/>
      <c r="H15" s="90"/>
      <c r="I15" s="79"/>
    </row>
    <row r="16" spans="2:10" x14ac:dyDescent="0.25">
      <c r="B16" s="72"/>
      <c r="C16" s="91" t="str">
        <f>IF(ISBLANK('[1]Vos données'!B14),"","N° TVA : "&amp;'[1]Vos données'!B14)</f>
        <v>N° TVA : FR895645875</v>
      </c>
      <c r="D16" s="87"/>
      <c r="E16" s="93"/>
      <c r="G16" s="96"/>
      <c r="H16" s="90"/>
      <c r="I16" s="79"/>
    </row>
    <row r="17" spans="1:15" ht="9" customHeight="1" x14ac:dyDescent="0.25">
      <c r="B17" s="72"/>
      <c r="C17" s="97"/>
      <c r="D17" s="98"/>
      <c r="E17" s="99"/>
      <c r="F17" s="100"/>
      <c r="G17" s="101"/>
      <c r="H17" s="102"/>
      <c r="I17" s="79"/>
    </row>
    <row r="18" spans="1:15" ht="6.75" customHeight="1" x14ac:dyDescent="0.25">
      <c r="B18" s="72"/>
      <c r="I18" s="79"/>
    </row>
    <row r="19" spans="1:15" x14ac:dyDescent="0.25">
      <c r="B19" s="72"/>
      <c r="C19" s="103"/>
      <c r="E19" s="104"/>
      <c r="I19" s="79"/>
    </row>
    <row r="20" spans="1:15" ht="21" customHeight="1" x14ac:dyDescent="0.25">
      <c r="B20" s="72"/>
      <c r="C20" s="105" t="s">
        <v>829</v>
      </c>
      <c r="D20" s="106" t="s">
        <v>822</v>
      </c>
      <c r="E20" s="79"/>
      <c r="K20"/>
      <c r="L20"/>
      <c r="M20"/>
      <c r="N20"/>
      <c r="O20"/>
    </row>
    <row r="21" spans="1:15" ht="6.75" customHeight="1" x14ac:dyDescent="0.25">
      <c r="B21" s="72"/>
      <c r="C21" s="107"/>
      <c r="D21" s="107"/>
      <c r="E21" s="79"/>
      <c r="K21"/>
      <c r="L21"/>
      <c r="M21"/>
      <c r="N21"/>
      <c r="O21"/>
    </row>
    <row r="22" spans="1:15" ht="16.5" customHeight="1" x14ac:dyDescent="0.25">
      <c r="A22" s="108">
        <v>5</v>
      </c>
      <c r="B22" s="72"/>
      <c r="C22" s="141">
        <f>INDEX('Base Interventions'!$A$7:$G$24,MATCH(Planning!$H$2,'Base Interventions'!$F$7:$F$24,0),MATCH(Planning!$C$20,'Base Interventions'!$A$7:$G$7,0))</f>
        <v>44197</v>
      </c>
      <c r="D22" s="142" t="str">
        <f>INDEX('Base Interventions'!$A$7:$G$24,MATCH(Planning!$H$2,'Base Interventions'!$F$7:$F$24,0),MATCH($D$20,'Base Interventions'!$A$7:$G$7,0))</f>
        <v>Arabe, Cergy, J2</v>
      </c>
      <c r="E22" s="79"/>
      <c r="K22"/>
      <c r="L22"/>
      <c r="M22"/>
      <c r="N22"/>
      <c r="O22"/>
    </row>
    <row r="23" spans="1:15" ht="16.5" customHeight="1" x14ac:dyDescent="0.25">
      <c r="A23" s="108"/>
      <c r="B23" s="72"/>
      <c r="C23" s="136">
        <f ca="1">IF(VLOOKUP($H$2,'Base Interprète'!$B$6,1,FALSE),"",VLOOKUP(Planning!$H$2,'Base Interventions'!$A$8:$F$607,1,FALSE))</f>
        <v>0</v>
      </c>
      <c r="D23" s="110" t="str">
        <f ca="1">IF(ISERROR(VLOOKUP(C23,'[1]Base produits'!$A$8:$H$607,2,0)),"",VLOOKUP(C23,'[1]Base produits'!$A$8:$H$607,2,0))</f>
        <v/>
      </c>
      <c r="E23" s="79"/>
      <c r="K23"/>
      <c r="L23"/>
      <c r="M23"/>
      <c r="N23"/>
      <c r="O23"/>
    </row>
    <row r="24" spans="1:15" ht="16.5" customHeight="1" x14ac:dyDescent="0.25">
      <c r="A24" s="108"/>
      <c r="B24" s="72"/>
      <c r="C24" s="136" t="e">
        <f>IF(VLOOKUP(H4,'Base Interprète'!B8,3,FALSE),"",VLOOKUP(Planning!H4,'Base Interventions'!A10:F609,1,FALSE))</f>
        <v>#N/A</v>
      </c>
      <c r="D24" s="110" t="str">
        <f>IF(ISERROR(VLOOKUP(C24,'[1]Base produits'!$A$8:$H$607,2,0)),"",VLOOKUP(C24,'[1]Base produits'!$A$8:$H$607,2,0))</f>
        <v/>
      </c>
      <c r="E24" s="79"/>
      <c r="K24"/>
      <c r="L24"/>
      <c r="M24"/>
      <c r="N24"/>
      <c r="O24"/>
    </row>
    <row r="25" spans="1:15" ht="16.5" customHeight="1" x14ac:dyDescent="0.25">
      <c r="A25" s="108"/>
      <c r="B25" s="72"/>
      <c r="C25" s="136" t="e">
        <f>IF(VLOOKUP(H5,'Base Interprète'!B9,3,FALSE),"",VLOOKUP(Planning!H5,'Base Interventions'!A11:F610,1,FALSE))</f>
        <v>#N/A</v>
      </c>
      <c r="D25" s="110" t="str">
        <f>IF(ISERROR(VLOOKUP(C25,'[1]Base produits'!$A$8:$H$607,2,0)),"",VLOOKUP(C25,'[1]Base produits'!$A$8:$H$607,2,0))</f>
        <v/>
      </c>
      <c r="E25" s="79"/>
      <c r="K25"/>
      <c r="L25"/>
      <c r="M25"/>
      <c r="N25"/>
      <c r="O25"/>
    </row>
    <row r="26" spans="1:15" ht="16.5" customHeight="1" x14ac:dyDescent="0.25">
      <c r="A26" s="108"/>
      <c r="B26" s="72"/>
      <c r="C26" s="136" t="e">
        <f>IF(VLOOKUP(H6,'Base Interprète'!B10,3,FALSE),"",VLOOKUP(Planning!H6,'Base Interventions'!A12:F611,1,FALSE))</f>
        <v>#N/A</v>
      </c>
      <c r="D26" s="110" t="str">
        <f>IF(ISERROR(VLOOKUP(C26,'[1]Base produits'!$A$8:$H$607,2,0)),"",VLOOKUP(C26,'[1]Base produits'!$A$8:$H$607,2,0))</f>
        <v/>
      </c>
      <c r="E26" s="79"/>
      <c r="K26"/>
      <c r="L26"/>
      <c r="M26"/>
      <c r="N26"/>
      <c r="O26"/>
    </row>
    <row r="27" spans="1:15" ht="16.5" customHeight="1" x14ac:dyDescent="0.25">
      <c r="A27" s="108"/>
      <c r="B27" s="72"/>
      <c r="C27" s="136" t="e">
        <f>HLOOKUP($H$2,#REF!,3,FALSE)</f>
        <v>#REF!</v>
      </c>
      <c r="D27" s="110" t="str">
        <f>IF(ISERROR(VLOOKUP(C27,'[1]Base produits'!$A$8:$H$607,2,0)),"",VLOOKUP(C27,'[1]Base produits'!$A$8:$H$607,2,0))</f>
        <v/>
      </c>
      <c r="E27" s="79"/>
      <c r="K27"/>
      <c r="L27"/>
      <c r="M27"/>
      <c r="N27"/>
      <c r="O27"/>
    </row>
    <row r="28" spans="1:15" ht="16.5" customHeight="1" x14ac:dyDescent="0.25">
      <c r="A28" s="108"/>
      <c r="B28" s="72"/>
      <c r="C28" s="136" t="e">
        <f>HLOOKUP($H$2,#REF!,3,FALSE)</f>
        <v>#REF!</v>
      </c>
      <c r="D28" s="110" t="str">
        <f>IF(ISERROR(VLOOKUP(C28,'[1]Base produits'!$A$8:$H$607,2,0)),"",VLOOKUP(C28,'[1]Base produits'!$A$8:$H$607,2,0))</f>
        <v/>
      </c>
      <c r="E28" s="79"/>
      <c r="K28"/>
      <c r="L28"/>
      <c r="M28"/>
      <c r="N28"/>
      <c r="O28"/>
    </row>
    <row r="29" spans="1:15" ht="16.5" customHeight="1" x14ac:dyDescent="0.25">
      <c r="A29" s="108"/>
      <c r="B29" s="72"/>
      <c r="C29" s="136" t="e">
        <f>HLOOKUP($H$2,#REF!,3,FALSE)</f>
        <v>#REF!</v>
      </c>
      <c r="D29" s="110" t="str">
        <f>IF(ISERROR(VLOOKUP(C29,'[1]Base produits'!$A$8:$H$607,2,0)),"",VLOOKUP(C29,'[1]Base produits'!$A$8:$H$607,2,0))</f>
        <v/>
      </c>
      <c r="E29" s="79"/>
      <c r="K29"/>
      <c r="L29"/>
      <c r="M29"/>
      <c r="N29"/>
      <c r="O29"/>
    </row>
    <row r="30" spans="1:15" ht="16.5" customHeight="1" x14ac:dyDescent="0.25">
      <c r="A30" s="108"/>
      <c r="B30" s="72"/>
      <c r="C30" s="136" t="e">
        <f>HLOOKUP($H$2,#REF!,3,FALSE)</f>
        <v>#REF!</v>
      </c>
      <c r="D30" s="110" t="str">
        <f>IF(ISERROR(VLOOKUP(C30,'[1]Base produits'!$A$8:$H$607,2,0)),"",VLOOKUP(C30,'[1]Base produits'!$A$8:$H$607,2,0))</f>
        <v/>
      </c>
      <c r="E30" s="79"/>
      <c r="K30"/>
      <c r="L30"/>
      <c r="M30"/>
      <c r="N30"/>
      <c r="O30"/>
    </row>
    <row r="31" spans="1:15" ht="16.5" customHeight="1" x14ac:dyDescent="0.25">
      <c r="A31" s="108"/>
      <c r="B31" s="72"/>
      <c r="C31" s="136" t="e">
        <f>HLOOKUP($H$2,#REF!,3,FALSE)</f>
        <v>#REF!</v>
      </c>
      <c r="D31" s="110" t="str">
        <f>IF(ISERROR(VLOOKUP(C31,'[1]Base produits'!$A$8:$H$607,2,0)),"",VLOOKUP(C31,'[1]Base produits'!$A$8:$H$607,2,0))</f>
        <v/>
      </c>
      <c r="E31" s="79"/>
      <c r="K31"/>
      <c r="L31"/>
      <c r="M31"/>
      <c r="N31"/>
      <c r="O31"/>
    </row>
    <row r="32" spans="1:15" ht="16.5" customHeight="1" x14ac:dyDescent="0.25">
      <c r="A32" s="108"/>
      <c r="B32" s="72"/>
      <c r="C32" s="136" t="e">
        <f>HLOOKUP($H$2,#REF!,3,FALSE)</f>
        <v>#REF!</v>
      </c>
      <c r="D32" s="110" t="str">
        <f>IF(ISERROR(VLOOKUP(C32,'[1]Base produits'!$A$8:$H$607,2,0)),"",VLOOKUP(C32,'[1]Base produits'!$A$8:$H$607,2,0))</f>
        <v/>
      </c>
      <c r="E32" s="79"/>
      <c r="K32"/>
      <c r="L32"/>
      <c r="M32"/>
      <c r="N32"/>
      <c r="O32"/>
    </row>
    <row r="33" spans="1:5" customFormat="1" ht="16.5" customHeight="1" x14ac:dyDescent="0.25">
      <c r="A33" s="108"/>
      <c r="B33" s="72"/>
      <c r="C33" s="136" t="e">
        <f>HLOOKUP($H$2,#REF!,3,FALSE)</f>
        <v>#REF!</v>
      </c>
      <c r="D33" s="110" t="str">
        <f>IF(ISERROR(VLOOKUP(C33,'[1]Base produits'!$A$8:$H$607,2,0)),"",VLOOKUP(C33,'[1]Base produits'!$A$8:$H$607,2,0))</f>
        <v/>
      </c>
      <c r="E33" s="79"/>
    </row>
    <row r="34" spans="1:5" customFormat="1" ht="16.5" customHeight="1" x14ac:dyDescent="0.25">
      <c r="A34" s="108"/>
      <c r="B34" s="72"/>
      <c r="C34" s="136" t="e">
        <f>HLOOKUP($H$2,#REF!,3,FALSE)</f>
        <v>#REF!</v>
      </c>
      <c r="D34" s="110" t="str">
        <f>IF(ISERROR(VLOOKUP(C34,'[1]Base produits'!$A$8:$H$607,2,0)),"",VLOOKUP(C34,'[1]Base produits'!$A$8:$H$607,2,0))</f>
        <v/>
      </c>
      <c r="E34" s="79"/>
    </row>
    <row r="35" spans="1:5" customFormat="1" ht="16.5" customHeight="1" x14ac:dyDescent="0.25">
      <c r="A35" s="108"/>
      <c r="B35" s="72"/>
      <c r="C35" s="136" t="e">
        <f>HLOOKUP($H$2,#REF!,3,FALSE)</f>
        <v>#REF!</v>
      </c>
      <c r="D35" s="110" t="str">
        <f>IF(ISERROR(VLOOKUP(C35,'[1]Base produits'!$A$8:$H$607,2,0)),"",VLOOKUP(C35,'[1]Base produits'!$A$8:$H$607,2,0))</f>
        <v/>
      </c>
      <c r="E35" s="79"/>
    </row>
    <row r="36" spans="1:5" customFormat="1" ht="16.5" customHeight="1" x14ac:dyDescent="0.25">
      <c r="A36" s="108"/>
      <c r="B36" s="72"/>
      <c r="C36" s="136" t="e">
        <f>HLOOKUP($H$2,#REF!,3,FALSE)</f>
        <v>#REF!</v>
      </c>
      <c r="D36" s="110" t="str">
        <f>IF(ISERROR(VLOOKUP(C36,'[1]Base produits'!$A$8:$H$607,2,0)),"",VLOOKUP(C36,'[1]Base produits'!$A$8:$H$607,2,0))</f>
        <v/>
      </c>
      <c r="E36" s="79"/>
    </row>
    <row r="37" spans="1:5" customFormat="1" ht="16.5" customHeight="1" x14ac:dyDescent="0.25">
      <c r="A37" s="108"/>
      <c r="B37" s="72"/>
      <c r="C37" s="110" t="str">
        <f>IF(ISERROR(VLOOKUP(#REF!,$K$22:$O$196,2,0)),"",VLOOKUP(#REF!,$K$22:$O$196,2,0))</f>
        <v/>
      </c>
      <c r="D37" s="110" t="str">
        <f>IF(ISERROR(VLOOKUP(C37,'[1]Base produits'!$A$8:$H$607,2,0)),"",VLOOKUP(C37,'[1]Base produits'!$A$8:$H$607,2,0))</f>
        <v/>
      </c>
      <c r="E37" s="79"/>
    </row>
    <row r="38" spans="1:5" customFormat="1" ht="16.5" customHeight="1" x14ac:dyDescent="0.25">
      <c r="A38" s="108"/>
      <c r="B38" s="72"/>
      <c r="C38" s="110" t="str">
        <f>IF(ISERROR(VLOOKUP(#REF!,$K$22:$O$196,2,0)),"",VLOOKUP(#REF!,$K$22:$O$196,2,0))</f>
        <v/>
      </c>
      <c r="D38" s="110" t="str">
        <f>IF(ISERROR(VLOOKUP(C38,'[1]Base produits'!$A$8:$H$607,2,0)),"",VLOOKUP(C38,'[1]Base produits'!$A$8:$H$607,2,0))</f>
        <v/>
      </c>
      <c r="E38" s="79"/>
    </row>
    <row r="39" spans="1:5" customFormat="1" ht="16.5" customHeight="1" x14ac:dyDescent="0.25">
      <c r="A39" s="108"/>
      <c r="B39" s="72"/>
      <c r="C39" s="110" t="str">
        <f>IF(ISERROR(VLOOKUP(#REF!,$K$22:$O$196,2,0)),"",VLOOKUP(#REF!,$K$22:$O$196,2,0))</f>
        <v/>
      </c>
      <c r="D39" s="110" t="str">
        <f>IF(ISERROR(VLOOKUP(C39,'[1]Base produits'!$A$8:$H$607,2,0)),"",VLOOKUP(C39,'[1]Base produits'!$A$8:$H$607,2,0))</f>
        <v/>
      </c>
      <c r="E39" s="79"/>
    </row>
    <row r="40" spans="1:5" customFormat="1" ht="16.5" customHeight="1" x14ac:dyDescent="0.25">
      <c r="A40" s="108"/>
      <c r="B40" s="72"/>
      <c r="C40" s="110" t="str">
        <f>IF(ISERROR(VLOOKUP(#REF!,$K$22:$O$196,2,0)),"",VLOOKUP(#REF!,$K$22:$O$196,2,0))</f>
        <v/>
      </c>
      <c r="D40" s="110" t="str">
        <f>IF(ISERROR(VLOOKUP(C40,'[1]Base produits'!$A$8:$H$607,2,0)),"",VLOOKUP(C40,'[1]Base produits'!$A$8:$H$607,2,0))</f>
        <v/>
      </c>
      <c r="E40" s="79"/>
    </row>
    <row r="41" spans="1:5" customFormat="1" ht="16.5" customHeight="1" x14ac:dyDescent="0.25">
      <c r="A41" s="108"/>
      <c r="B41" s="72"/>
      <c r="C41" s="110" t="str">
        <f>IF(ISERROR(VLOOKUP(#REF!,$K$22:$O$196,2,0)),"",VLOOKUP(#REF!,$K$22:$O$196,2,0))</f>
        <v/>
      </c>
      <c r="D41" s="110" t="str">
        <f>IF(ISERROR(VLOOKUP(C41,'[1]Base produits'!$A$8:$H$607,2,0)),"",VLOOKUP(C41,'[1]Base produits'!$A$8:$H$607,2,0))</f>
        <v/>
      </c>
      <c r="E41" s="79"/>
    </row>
    <row r="42" spans="1:5" customFormat="1" ht="16.5" customHeight="1" x14ac:dyDescent="0.25">
      <c r="A42" s="108"/>
      <c r="B42" s="72"/>
      <c r="C42" s="110" t="str">
        <f>IF(ISERROR(VLOOKUP(#REF!,$K$22:$O$196,2,0)),"",VLOOKUP(#REF!,$K$22:$O$196,2,0))</f>
        <v/>
      </c>
      <c r="D42" s="110" t="str">
        <f>IF(ISERROR(VLOOKUP(C42,'[1]Base produits'!$A$8:$H$607,2,0)),"",VLOOKUP(C42,'[1]Base produits'!$A$8:$H$607,2,0))</f>
        <v/>
      </c>
      <c r="E42" s="79"/>
    </row>
    <row r="43" spans="1:5" customFormat="1" ht="16.5" customHeight="1" x14ac:dyDescent="0.25">
      <c r="A43" s="108"/>
      <c r="B43" s="72"/>
      <c r="C43" s="110" t="str">
        <f>IF(ISERROR(VLOOKUP(#REF!,$K$22:$O$196,2,0)),"",VLOOKUP(#REF!,$K$22:$O$196,2,0))</f>
        <v/>
      </c>
      <c r="D43" s="110" t="str">
        <f>IF(ISERROR(VLOOKUP(C43,'[1]Base produits'!$A$8:$H$607,2,0)),"",VLOOKUP(C43,'[1]Base produits'!$A$8:$H$607,2,0))</f>
        <v/>
      </c>
      <c r="E43" s="79"/>
    </row>
    <row r="44" spans="1:5" customFormat="1" ht="16.5" customHeight="1" x14ac:dyDescent="0.25">
      <c r="A44" s="108"/>
      <c r="B44" s="72"/>
      <c r="C44" s="110" t="str">
        <f>IF(ISERROR(VLOOKUP(#REF!,$K$22:$O$196,2,0)),"",VLOOKUP(#REF!,$K$22:$O$196,2,0))</f>
        <v/>
      </c>
      <c r="D44" s="110" t="str">
        <f>IF(ISERROR(VLOOKUP(C44,'[1]Base produits'!$A$8:$H$607,2,0)),"",VLOOKUP(C44,'[1]Base produits'!$A$8:$H$607,2,0))</f>
        <v/>
      </c>
      <c r="E44" s="79"/>
    </row>
    <row r="45" spans="1:5" customFormat="1" ht="16.5" customHeight="1" x14ac:dyDescent="0.25">
      <c r="A45" s="108"/>
      <c r="B45" s="72"/>
      <c r="C45" s="110" t="str">
        <f>IF(ISERROR(VLOOKUP(#REF!,$K$22:$O$196,2,0)),"",VLOOKUP(#REF!,$K$22:$O$196,2,0))</f>
        <v/>
      </c>
      <c r="D45" s="110" t="str">
        <f>IF(ISERROR(VLOOKUP(C45,'[1]Base produits'!$A$8:$H$607,2,0)),"",VLOOKUP(C45,'[1]Base produits'!$A$8:$H$607,2,0))</f>
        <v/>
      </c>
      <c r="E45" s="79"/>
    </row>
    <row r="46" spans="1:5" customFormat="1" ht="16.5" customHeight="1" x14ac:dyDescent="0.25">
      <c r="A46" s="108"/>
      <c r="B46" s="72"/>
      <c r="C46" s="110" t="str">
        <f>IF(ISERROR(VLOOKUP(#REF!,$K$22:$O$196,2,0)),"",VLOOKUP(#REF!,$K$22:$O$196,2,0))</f>
        <v/>
      </c>
      <c r="D46" s="110" t="str">
        <f>IF(ISERROR(VLOOKUP(C46,'[1]Base produits'!$A$8:$H$607,2,0)),"",VLOOKUP(C46,'[1]Base produits'!$A$8:$H$607,2,0))</f>
        <v/>
      </c>
      <c r="E46" s="79"/>
    </row>
    <row r="47" spans="1:5" customFormat="1" ht="16.5" customHeight="1" x14ac:dyDescent="0.25">
      <c r="A47" s="108"/>
      <c r="B47" s="72"/>
      <c r="C47" s="110" t="str">
        <f>IF(ISERROR(VLOOKUP(#REF!,$K$22:$O$196,2,0)),"",VLOOKUP(#REF!,$K$22:$O$196,2,0))</f>
        <v/>
      </c>
      <c r="D47" s="110" t="str">
        <f>IF(ISERROR(VLOOKUP(C47,'[1]Base produits'!$A$8:$H$607,2,0)),"",VLOOKUP(C47,'[1]Base produits'!$A$8:$H$607,2,0))</f>
        <v/>
      </c>
      <c r="E47" s="79"/>
    </row>
    <row r="48" spans="1:5" customFormat="1" ht="16.5" customHeight="1" x14ac:dyDescent="0.25">
      <c r="A48" s="108"/>
      <c r="B48" s="72"/>
      <c r="C48" s="110" t="str">
        <f>IF(ISERROR(VLOOKUP(#REF!,$K$22:$O$196,2,0)),"",VLOOKUP(#REF!,$K$22:$O$196,2,0))</f>
        <v/>
      </c>
      <c r="D48" s="110" t="str">
        <f>IF(ISERROR(VLOOKUP(C48,'[1]Base produits'!$A$8:$H$607,2,0)),"",VLOOKUP(C48,'[1]Base produits'!$A$8:$H$607,2,0))</f>
        <v/>
      </c>
      <c r="E48" s="79"/>
    </row>
    <row r="49" spans="1:5" customFormat="1" ht="16.5" customHeight="1" x14ac:dyDescent="0.25">
      <c r="A49" s="108"/>
      <c r="B49" s="72"/>
      <c r="C49" s="110" t="str">
        <f>IF(ISERROR(VLOOKUP(#REF!,$K$22:$O$196,2,0)),"",VLOOKUP(#REF!,$K$22:$O$196,2,0))</f>
        <v/>
      </c>
      <c r="D49" s="110" t="str">
        <f>IF(ISERROR(VLOOKUP(C49,'[1]Base produits'!$A$8:$H$607,2,0)),"",VLOOKUP(C49,'[1]Base produits'!$A$8:$H$607,2,0))</f>
        <v/>
      </c>
      <c r="E49" s="79"/>
    </row>
    <row r="50" spans="1:5" customFormat="1" ht="16.5" customHeight="1" x14ac:dyDescent="0.25">
      <c r="A50" s="108"/>
      <c r="B50" s="72"/>
      <c r="C50" s="110" t="str">
        <f>IF(ISERROR(VLOOKUP(#REF!,$K$22:$O$196,2,0)),"",VLOOKUP(#REF!,$K$22:$O$196,2,0))</f>
        <v/>
      </c>
      <c r="D50" s="110" t="str">
        <f>IF(ISERROR(VLOOKUP(C50,'[1]Base produits'!$A$8:$H$607,2,0)),"",VLOOKUP(C50,'[1]Base produits'!$A$8:$H$607,2,0))</f>
        <v/>
      </c>
      <c r="E50" s="79"/>
    </row>
    <row r="51" spans="1:5" customFormat="1" ht="16.5" customHeight="1" x14ac:dyDescent="0.25">
      <c r="A51" s="108"/>
      <c r="B51" s="72"/>
      <c r="C51" s="110" t="str">
        <f>IF(ISERROR(VLOOKUP(#REF!,$K$22:$O$196,2,0)),"",VLOOKUP(#REF!,$K$22:$O$196,2,0))</f>
        <v/>
      </c>
      <c r="D51" s="110" t="str">
        <f>IF(ISERROR(VLOOKUP(C51,'[1]Base produits'!$A$8:$H$607,2,0)),"",VLOOKUP(C51,'[1]Base produits'!$A$8:$H$607,2,0))</f>
        <v/>
      </c>
      <c r="E51" s="79"/>
    </row>
    <row r="52" spans="1:5" customFormat="1" ht="16.5" customHeight="1" x14ac:dyDescent="0.25">
      <c r="A52" s="108"/>
      <c r="B52" s="72"/>
      <c r="C52" s="110" t="str">
        <f>IF(ISERROR(VLOOKUP(#REF!,$K$22:$O$196,2,0)),"",VLOOKUP(#REF!,$K$22:$O$196,2,0))</f>
        <v/>
      </c>
      <c r="D52" s="110" t="str">
        <f>IF(ISERROR(VLOOKUP(C52,'[1]Base produits'!$A$8:$H$607,2,0)),"",VLOOKUP(C52,'[1]Base produits'!$A$8:$H$607,2,0))</f>
        <v/>
      </c>
      <c r="E52" s="79"/>
    </row>
    <row r="53" spans="1:5" customFormat="1" ht="16.5" customHeight="1" x14ac:dyDescent="0.25">
      <c r="A53" s="111"/>
      <c r="B53" s="72"/>
      <c r="C53" s="110" t="str">
        <f>IF(ISERROR(VLOOKUP(#REF!,$K$22:$O$196,2,0)),"",VLOOKUP(#REF!,$K$22:$O$196,2,0))</f>
        <v/>
      </c>
      <c r="D53" s="110" t="str">
        <f>IF(ISERROR(VLOOKUP(C53,'[1]Base produits'!$A$8:$H$607,2,0)),"",VLOOKUP(C53,'[1]Base produits'!$A$8:$H$607,2,0))</f>
        <v/>
      </c>
      <c r="E53" s="79"/>
    </row>
    <row r="54" spans="1:5" customFormat="1" ht="16.5" customHeight="1" x14ac:dyDescent="0.25">
      <c r="B54" s="72"/>
      <c r="C54" s="110" t="str">
        <f>IF(ISERROR(VLOOKUP(#REF!,$K$22:$O$196,2,0)),"",VLOOKUP(#REF!,$K$22:$O$196,2,0))</f>
        <v/>
      </c>
      <c r="D54" s="110" t="str">
        <f>IF(ISERROR(VLOOKUP(C54,'[1]Base produits'!$A$8:$H$607,2,0)),"",VLOOKUP(C54,'[1]Base produits'!$A$8:$H$607,2,0))</f>
        <v/>
      </c>
      <c r="E54" s="79"/>
    </row>
    <row r="55" spans="1:5" customFormat="1" ht="16.5" customHeight="1" x14ac:dyDescent="0.25">
      <c r="B55" s="72"/>
      <c r="C55" s="110" t="str">
        <f>IF(ISERROR(VLOOKUP(#REF!,$K$22:$O$196,2,0)),"",VLOOKUP(#REF!,$K$22:$O$196,2,0))</f>
        <v/>
      </c>
      <c r="D55" s="110" t="str">
        <f>IF(ISERROR(VLOOKUP(C55,'[1]Base produits'!$A$8:$H$607,2,0)),"",VLOOKUP(C55,'[1]Base produits'!$A$8:$H$607,2,0))</f>
        <v/>
      </c>
      <c r="E55" s="79"/>
    </row>
    <row r="56" spans="1:5" customFormat="1" ht="16.5" customHeight="1" x14ac:dyDescent="0.25">
      <c r="B56" s="72"/>
      <c r="C56" s="110" t="str">
        <f>IF(ISERROR(VLOOKUP(#REF!,$K$22:$O$196,2,0)),"",VLOOKUP(#REF!,$K$22:$O$196,2,0))</f>
        <v/>
      </c>
      <c r="D56" s="110" t="str">
        <f>IF(ISERROR(VLOOKUP(C56,'[1]Base produits'!$A$8:$H$607,2,0)),"",VLOOKUP(C56,'[1]Base produits'!$A$8:$H$607,2,0))</f>
        <v/>
      </c>
      <c r="E56" s="79"/>
    </row>
    <row r="57" spans="1:5" customFormat="1" ht="16.5" customHeight="1" x14ac:dyDescent="0.25">
      <c r="B57" s="72"/>
      <c r="C57" s="110" t="str">
        <f>IF(ISERROR(VLOOKUP(#REF!,$K$22:$O$196,2,0)),"",VLOOKUP(#REF!,$K$22:$O$196,2,0))</f>
        <v/>
      </c>
      <c r="D57" s="110" t="str">
        <f>IF(ISERROR(VLOOKUP(C57,'[1]Base produits'!$A$8:$H$607,2,0)),"",VLOOKUP(C57,'[1]Base produits'!$A$8:$H$607,2,0))</f>
        <v/>
      </c>
      <c r="E57" s="79"/>
    </row>
    <row r="58" spans="1:5" customFormat="1" ht="16.5" customHeight="1" x14ac:dyDescent="0.25">
      <c r="B58" s="72"/>
      <c r="C58" s="110" t="str">
        <f>IF(ISERROR(VLOOKUP(#REF!,$K$22:$O$196,2,0)),"",VLOOKUP(#REF!,$K$22:$O$196,2,0))</f>
        <v/>
      </c>
      <c r="D58" s="110" t="str">
        <f>IF(ISERROR(VLOOKUP(C58,'[1]Base produits'!$A$8:$H$607,2,0)),"",VLOOKUP(C58,'[1]Base produits'!$A$8:$H$607,2,0))</f>
        <v/>
      </c>
      <c r="E58" s="79"/>
    </row>
    <row r="59" spans="1:5" customFormat="1" ht="16.5" customHeight="1" x14ac:dyDescent="0.25">
      <c r="B59" s="72"/>
      <c r="C59" s="110" t="str">
        <f>IF(ISERROR(VLOOKUP(#REF!,$K$22:$O$196,2,0)),"",VLOOKUP(#REF!,$K$22:$O$196,2,0))</f>
        <v/>
      </c>
      <c r="D59" s="110" t="str">
        <f>IF(ISERROR(VLOOKUP(C59,'[1]Base produits'!$A$8:$H$607,2,0)),"",VLOOKUP(C59,'[1]Base produits'!$A$8:$H$607,2,0))</f>
        <v/>
      </c>
      <c r="E59" s="79"/>
    </row>
    <row r="60" spans="1:5" customFormat="1" ht="16.5" customHeight="1" x14ac:dyDescent="0.25">
      <c r="B60" s="72"/>
      <c r="C60" s="110" t="str">
        <f>IF(ISERROR(VLOOKUP(#REF!,$K$22:$O$196,2,0)),"",VLOOKUP(#REF!,$K$22:$O$196,2,0))</f>
        <v/>
      </c>
      <c r="D60" s="110" t="str">
        <f>IF(ISERROR(VLOOKUP(C60,'[1]Base produits'!$A$8:$H$607,2,0)),"",VLOOKUP(C60,'[1]Base produits'!$A$8:$H$607,2,0))</f>
        <v/>
      </c>
      <c r="E60" s="79"/>
    </row>
    <row r="61" spans="1:5" customFormat="1" ht="16.5" hidden="1" customHeight="1" outlineLevel="1" x14ac:dyDescent="0.25">
      <c r="B61" s="72"/>
      <c r="C61" s="110" t="str">
        <f>IF(ISERROR(VLOOKUP(#REF!,$K$22:$O$196,2,0)),"",VLOOKUP(#REF!,$K$22:$O$196,2,0))</f>
        <v/>
      </c>
      <c r="D61" s="110" t="str">
        <f>IF(ISERROR(VLOOKUP(C61,'[1]Base produits'!$A$8:$H$607,2,0)),"",VLOOKUP(C61,'[1]Base produits'!$A$8:$H$607,2,0))</f>
        <v/>
      </c>
      <c r="E61" s="79"/>
    </row>
    <row r="62" spans="1:5" customFormat="1" ht="16.5" hidden="1" customHeight="1" outlineLevel="1" x14ac:dyDescent="0.25">
      <c r="B62" s="72"/>
      <c r="C62" s="110" t="str">
        <f>IF(ISERROR(VLOOKUP(#REF!,$K$22:$O$196,2,0)),"",VLOOKUP(#REF!,$K$22:$O$196,2,0))</f>
        <v/>
      </c>
      <c r="D62" s="110" t="str">
        <f>IF(ISERROR(VLOOKUP(C62,'[1]Base produits'!$A$8:$H$607,2,0)),"",VLOOKUP(C62,'[1]Base produits'!$A$8:$H$607,2,0))</f>
        <v/>
      </c>
      <c r="E62" s="79"/>
    </row>
    <row r="63" spans="1:5" customFormat="1" ht="16.5" hidden="1" customHeight="1" outlineLevel="1" x14ac:dyDescent="0.25">
      <c r="B63" s="72"/>
      <c r="C63" s="110" t="str">
        <f>IF(ISERROR(VLOOKUP(#REF!,$K$22:$O$196,2,0)),"",VLOOKUP(#REF!,$K$22:$O$196,2,0))</f>
        <v/>
      </c>
      <c r="D63" s="110" t="str">
        <f>IF(ISERROR(VLOOKUP(C63,'[1]Base produits'!$A$8:$H$607,2,0)),"",VLOOKUP(C63,'[1]Base produits'!$A$8:$H$607,2,0))</f>
        <v/>
      </c>
      <c r="E63" s="79"/>
    </row>
    <row r="64" spans="1:5" customFormat="1" ht="16.5" hidden="1" customHeight="1" outlineLevel="1" x14ac:dyDescent="0.25">
      <c r="B64" s="72"/>
      <c r="C64" s="110" t="str">
        <f>IF(ISERROR(VLOOKUP(#REF!,$K$22:$O$196,2,0)),"",VLOOKUP(#REF!,$K$22:$O$196,2,0))</f>
        <v/>
      </c>
      <c r="D64" s="110" t="str">
        <f>IF(ISERROR(VLOOKUP(C64,'[1]Base produits'!$A$8:$H$607,2,0)),"",VLOOKUP(C64,'[1]Base produits'!$A$8:$H$607,2,0))</f>
        <v/>
      </c>
      <c r="E64" s="79"/>
    </row>
    <row r="65" spans="2:15" ht="16.5" hidden="1" customHeight="1" outlineLevel="1" x14ac:dyDescent="0.25">
      <c r="B65" s="72"/>
      <c r="C65" s="110" t="str">
        <f>IF(ISERROR(VLOOKUP(#REF!,$K$22:$O$196,2,0)),"",VLOOKUP(#REF!,$K$22:$O$196,2,0))</f>
        <v/>
      </c>
      <c r="D65" s="110" t="str">
        <f>IF(ISERROR(VLOOKUP(C65,'[1]Base produits'!$A$8:$H$607,2,0)),"",VLOOKUP(C65,'[1]Base produits'!$A$8:$H$607,2,0))</f>
        <v/>
      </c>
      <c r="E65" s="79"/>
      <c r="K65"/>
      <c r="L65"/>
      <c r="M65"/>
      <c r="N65"/>
      <c r="O65"/>
    </row>
    <row r="66" spans="2:15" ht="16.5" hidden="1" customHeight="1" outlineLevel="1" x14ac:dyDescent="0.25">
      <c r="B66" s="72"/>
      <c r="C66" s="110" t="str">
        <f>IF(ISERROR(VLOOKUP(#REF!,$K$22:$O$196,2,0)),"",VLOOKUP(#REF!,$K$22:$O$196,2,0))</f>
        <v/>
      </c>
      <c r="D66" s="110" t="str">
        <f>IF(ISERROR(VLOOKUP(C66,'[1]Base produits'!$A$8:$H$607,2,0)),"",VLOOKUP(C66,'[1]Base produits'!$A$8:$H$607,2,0))</f>
        <v/>
      </c>
      <c r="E66" s="79"/>
      <c r="K66"/>
      <c r="L66"/>
      <c r="M66"/>
      <c r="N66"/>
      <c r="O66"/>
    </row>
    <row r="67" spans="2:15" ht="16.5" hidden="1" customHeight="1" outlineLevel="1" x14ac:dyDescent="0.25">
      <c r="B67" s="72"/>
      <c r="C67" s="110" t="str">
        <f>IF(ISERROR(VLOOKUP(#REF!,$K$22:$O$196,2,0)),"",VLOOKUP(#REF!,$K$22:$O$196,2,0))</f>
        <v/>
      </c>
      <c r="D67" s="110" t="str">
        <f>IF(ISERROR(VLOOKUP(C67,'[1]Base produits'!$A$8:$H$607,2,0)),"",VLOOKUP(C67,'[1]Base produits'!$A$8:$H$607,2,0))</f>
        <v/>
      </c>
      <c r="E67" s="79"/>
      <c r="K67"/>
      <c r="L67"/>
      <c r="M67"/>
      <c r="N67"/>
      <c r="O67"/>
    </row>
    <row r="68" spans="2:15" ht="16.5" hidden="1" customHeight="1" outlineLevel="1" x14ac:dyDescent="0.25">
      <c r="B68" s="72"/>
      <c r="C68" s="110" t="str">
        <f>IF(ISERROR(VLOOKUP(#REF!,$K$22:$O$196,2,0)),"",VLOOKUP(#REF!,$K$22:$O$196,2,0))</f>
        <v/>
      </c>
      <c r="D68" s="110" t="str">
        <f>IF(ISERROR(VLOOKUP(C68,'[1]Base produits'!$A$8:$H$607,2,0)),"",VLOOKUP(C68,'[1]Base produits'!$A$8:$H$607,2,0))</f>
        <v/>
      </c>
      <c r="E68" s="79"/>
      <c r="K68"/>
      <c r="L68"/>
      <c r="M68"/>
      <c r="N68"/>
      <c r="O68"/>
    </row>
    <row r="69" spans="2:15" ht="16.5" hidden="1" customHeight="1" outlineLevel="1" x14ac:dyDescent="0.25">
      <c r="B69" s="72"/>
      <c r="C69" s="110" t="str">
        <f>IF(ISERROR(VLOOKUP(#REF!,$K$22:$O$196,2,0)),"",VLOOKUP(#REF!,$K$22:$O$196,2,0))</f>
        <v/>
      </c>
      <c r="D69" s="110" t="str">
        <f>IF(ISERROR(VLOOKUP(C69,'[1]Base produits'!$A$8:$H$607,2,0)),"",VLOOKUP(C69,'[1]Base produits'!$A$8:$H$607,2,0))</f>
        <v/>
      </c>
      <c r="E69" s="79"/>
      <c r="K69"/>
      <c r="L69"/>
      <c r="M69"/>
      <c r="N69"/>
      <c r="O69"/>
    </row>
    <row r="70" spans="2:15" ht="16.5" hidden="1" customHeight="1" outlineLevel="1" x14ac:dyDescent="0.25">
      <c r="B70" s="72"/>
      <c r="C70" s="110" t="str">
        <f>IF(ISERROR(VLOOKUP(#REF!,$K$22:$O$196,2,0)),"",VLOOKUP(#REF!,$K$22:$O$196,2,0))</f>
        <v/>
      </c>
      <c r="D70" s="110" t="str">
        <f>IF(ISERROR(VLOOKUP(C70,'[1]Base produits'!$A$8:$H$607,2,0)),"",VLOOKUP(C70,'[1]Base produits'!$A$8:$H$607,2,0))</f>
        <v/>
      </c>
      <c r="E70" s="79"/>
      <c r="K70"/>
      <c r="L70"/>
      <c r="M70"/>
      <c r="N70"/>
      <c r="O70"/>
    </row>
    <row r="71" spans="2:15" ht="16.5" hidden="1" customHeight="1" outlineLevel="1" x14ac:dyDescent="0.25">
      <c r="B71" s="72"/>
      <c r="C71" s="110" t="str">
        <f>IF(ISERROR(VLOOKUP(#REF!,$K$22:$O$196,2,0)),"",VLOOKUP(#REF!,$K$22:$O$196,2,0))</f>
        <v/>
      </c>
      <c r="D71" s="110" t="str">
        <f>IF(ISERROR(VLOOKUP(C71,'[1]Base produits'!$A$8:$H$607,2,0)),"",VLOOKUP(C71,'[1]Base produits'!$A$8:$H$607,2,0))</f>
        <v/>
      </c>
      <c r="E71" s="79"/>
      <c r="K71"/>
      <c r="L71"/>
      <c r="M71"/>
      <c r="N71"/>
      <c r="O71"/>
    </row>
    <row r="72" spans="2:15" ht="16.5" hidden="1" customHeight="1" outlineLevel="1" x14ac:dyDescent="0.25">
      <c r="B72" s="72"/>
      <c r="C72" s="110" t="str">
        <f>IF(ISERROR(VLOOKUP(#REF!,$K$22:$O$196,2,0)),"",VLOOKUP(#REF!,$K$22:$O$196,2,0))</f>
        <v/>
      </c>
      <c r="D72" s="110" t="str">
        <f>IF(ISERROR(VLOOKUP(C72,'[1]Base produits'!$A$8:$H$607,2,0)),"",VLOOKUP(C72,'[1]Base produits'!$A$8:$H$607,2,0))</f>
        <v/>
      </c>
      <c r="E72" s="79"/>
      <c r="K72"/>
      <c r="L72"/>
      <c r="M72"/>
      <c r="N72"/>
      <c r="O72"/>
    </row>
    <row r="73" spans="2:15" ht="16.5" hidden="1" customHeight="1" outlineLevel="1" x14ac:dyDescent="0.25">
      <c r="B73" s="72"/>
      <c r="C73" s="110" t="str">
        <f>IF(ISERROR(VLOOKUP(#REF!,$K$22:$O$196,2,0)),"",VLOOKUP(#REF!,$K$22:$O$196,2,0))</f>
        <v/>
      </c>
      <c r="D73" s="110" t="str">
        <f>IF(ISERROR(VLOOKUP(C73,'[1]Base produits'!$A$8:$H$607,2,0)),"",VLOOKUP(C73,'[1]Base produits'!$A$8:$H$607,2,0))</f>
        <v/>
      </c>
      <c r="E73" s="79"/>
      <c r="K73"/>
      <c r="L73"/>
      <c r="M73"/>
      <c r="N73"/>
      <c r="O73"/>
    </row>
    <row r="74" spans="2:15" ht="16.5" hidden="1" customHeight="1" outlineLevel="1" x14ac:dyDescent="0.25">
      <c r="B74" s="72"/>
      <c r="C74" s="110" t="str">
        <f>IF(ISERROR(VLOOKUP(#REF!,$K$22:$O$196,2,0)),"",VLOOKUP(#REF!,$K$22:$O$196,2,0))</f>
        <v/>
      </c>
      <c r="D74" s="110" t="str">
        <f>IF(ISERROR(VLOOKUP(C74,'[1]Base produits'!$A$8:$H$607,2,0)),"",VLOOKUP(C74,'[1]Base produits'!$A$8:$H$607,2,0))</f>
        <v/>
      </c>
      <c r="E74" s="79"/>
      <c r="K74"/>
      <c r="L74"/>
      <c r="M74"/>
      <c r="N74"/>
      <c r="O74"/>
    </row>
    <row r="75" spans="2:15" ht="16.5" hidden="1" customHeight="1" outlineLevel="1" x14ac:dyDescent="0.25">
      <c r="B75" s="72"/>
      <c r="C75" s="110" t="str">
        <f>IF(ISERROR(VLOOKUP(#REF!,$K$22:$O$196,2,0)),"",VLOOKUP(#REF!,$K$22:$O$196,2,0))</f>
        <v/>
      </c>
      <c r="D75" s="110" t="str">
        <f>IF(ISERROR(VLOOKUP(C75,'[1]Base produits'!$A$8:$H$607,2,0)),"",VLOOKUP(C75,'[1]Base produits'!$A$8:$H$607,2,0))</f>
        <v/>
      </c>
      <c r="E75" s="79"/>
      <c r="K75"/>
      <c r="L75"/>
      <c r="M75"/>
      <c r="N75"/>
      <c r="O75"/>
    </row>
    <row r="76" spans="2:15" ht="16.5" hidden="1" customHeight="1" outlineLevel="1" x14ac:dyDescent="0.25">
      <c r="B76" s="72"/>
      <c r="C76" s="110" t="str">
        <f>IF(ISERROR(VLOOKUP(#REF!,$K$22:$O$196,2,0)),"",VLOOKUP(#REF!,$K$22:$O$196,2,0))</f>
        <v/>
      </c>
      <c r="D76" s="110" t="str">
        <f>IF(ISERROR(VLOOKUP(C76,'[1]Base produits'!$A$8:$H$607,2,0)),"",VLOOKUP(C76,'[1]Base produits'!$A$8:$H$607,2,0))</f>
        <v/>
      </c>
      <c r="E76" s="79"/>
      <c r="K76"/>
      <c r="L76"/>
      <c r="M76"/>
      <c r="N76"/>
      <c r="O76"/>
    </row>
    <row r="77" spans="2:15" ht="16.5" hidden="1" customHeight="1" outlineLevel="1" x14ac:dyDescent="0.25">
      <c r="B77" s="72"/>
      <c r="C77" s="110" t="str">
        <f>IF(ISERROR(VLOOKUP(#REF!,$K$22:$O$196,2,0)),"",VLOOKUP(#REF!,$K$22:$O$196,2,0))</f>
        <v/>
      </c>
      <c r="D77" s="110" t="str">
        <f>IF(ISERROR(VLOOKUP(C77,'[1]Base produits'!$A$8:$H$607,2,0)),"",VLOOKUP(C77,'[1]Base produits'!$A$8:$H$607,2,0))</f>
        <v/>
      </c>
      <c r="E77" s="79"/>
      <c r="K77"/>
      <c r="L77"/>
      <c r="M77"/>
      <c r="N77"/>
      <c r="O77"/>
    </row>
    <row r="78" spans="2:15" ht="16.5" hidden="1" customHeight="1" outlineLevel="1" x14ac:dyDescent="0.25">
      <c r="B78" s="72"/>
      <c r="C78" s="110" t="str">
        <f>IF(ISERROR(VLOOKUP(#REF!,$K$22:$O$196,2,0)),"",VLOOKUP(#REF!,$K$22:$O$196,2,0))</f>
        <v/>
      </c>
      <c r="D78" s="110" t="str">
        <f>IF(ISERROR(VLOOKUP(C78,'[1]Base produits'!$A$8:$H$607,2,0)),"",VLOOKUP(C78,'[1]Base produits'!$A$8:$H$607,2,0))</f>
        <v/>
      </c>
      <c r="E78" s="79"/>
      <c r="K78"/>
      <c r="L78"/>
      <c r="M78"/>
      <c r="N78"/>
      <c r="O78"/>
    </row>
    <row r="79" spans="2:15" ht="16.5" hidden="1" customHeight="1" outlineLevel="1" x14ac:dyDescent="0.25">
      <c r="B79" s="72"/>
      <c r="C79" s="110" t="str">
        <f>IF(ISERROR(VLOOKUP(#REF!,$K$22:$O$196,2,0)),"",VLOOKUP(#REF!,$K$22:$O$196,2,0))</f>
        <v/>
      </c>
      <c r="D79" s="110" t="str">
        <f>IF(ISERROR(VLOOKUP(C79,'[1]Base produits'!$A$8:$H$607,2,0)),"",VLOOKUP(C79,'[1]Base produits'!$A$8:$H$607,2,0))</f>
        <v/>
      </c>
      <c r="E79" s="79"/>
      <c r="K79"/>
      <c r="L79"/>
      <c r="M79"/>
      <c r="N79"/>
      <c r="O79"/>
    </row>
    <row r="80" spans="2:15" ht="16.5" hidden="1" customHeight="1" outlineLevel="1" x14ac:dyDescent="0.25">
      <c r="B80" s="72"/>
      <c r="C80" s="110" t="str">
        <f>IF(ISERROR(VLOOKUP(#REF!,$K$22:$O$196,2,0)),"",VLOOKUP(#REF!,$K$22:$O$196,2,0))</f>
        <v/>
      </c>
      <c r="D80" s="110" t="str">
        <f>IF(ISERROR(VLOOKUP(C80,'[1]Base produits'!$A$8:$H$607,2,0)),"",VLOOKUP(C80,'[1]Base produits'!$A$8:$H$607,2,0))</f>
        <v/>
      </c>
      <c r="E80" s="79"/>
      <c r="K80"/>
      <c r="L80"/>
      <c r="M80"/>
      <c r="N80"/>
      <c r="O80"/>
    </row>
    <row r="81" spans="2:15" ht="16.5" hidden="1" customHeight="1" outlineLevel="1" x14ac:dyDescent="0.25">
      <c r="B81" s="72"/>
      <c r="C81" s="110" t="str">
        <f>IF(ISERROR(VLOOKUP(#REF!,$K$22:$O$196,2,0)),"",VLOOKUP(#REF!,$K$22:$O$196,2,0))</f>
        <v/>
      </c>
      <c r="D81" s="110" t="str">
        <f>IF(ISERROR(VLOOKUP(C81,'[1]Base produits'!$A$8:$H$607,2,0)),"",VLOOKUP(C81,'[1]Base produits'!$A$8:$H$607,2,0))</f>
        <v/>
      </c>
      <c r="E81" s="79"/>
      <c r="K81"/>
      <c r="L81"/>
      <c r="M81"/>
      <c r="N81"/>
      <c r="O81"/>
    </row>
    <row r="82" spans="2:15" ht="16.5" hidden="1" customHeight="1" outlineLevel="1" x14ac:dyDescent="0.25">
      <c r="B82" s="72"/>
      <c r="C82" s="110" t="str">
        <f>IF(ISERROR(VLOOKUP(#REF!,$K$22:$O$196,2,0)),"",VLOOKUP(#REF!,$K$22:$O$196,2,0))</f>
        <v/>
      </c>
      <c r="D82" s="110" t="str">
        <f>IF(ISERROR(VLOOKUP(C82,'[1]Base produits'!$A$8:$H$607,2,0)),"",VLOOKUP(C82,'[1]Base produits'!$A$8:$H$607,2,0))</f>
        <v/>
      </c>
      <c r="E82" s="79"/>
      <c r="K82"/>
      <c r="L82"/>
      <c r="M82"/>
      <c r="N82"/>
      <c r="O82"/>
    </row>
    <row r="83" spans="2:15" ht="16.5" hidden="1" customHeight="1" outlineLevel="1" x14ac:dyDescent="0.25">
      <c r="B83" s="72"/>
      <c r="C83" s="110" t="str">
        <f>IF(ISERROR(VLOOKUP(#REF!,$K$22:$O$196,2,0)),"",VLOOKUP(#REF!,$K$22:$O$196,2,0))</f>
        <v/>
      </c>
      <c r="D83" s="110" t="str">
        <f>IF(ISERROR(VLOOKUP(C83,'[1]Base produits'!$A$8:$H$607,2,0)),"",VLOOKUP(C83,'[1]Base produits'!$A$8:$H$607,2,0))</f>
        <v/>
      </c>
      <c r="E83" s="79"/>
      <c r="K83"/>
      <c r="L83"/>
      <c r="M83"/>
      <c r="N83"/>
      <c r="O83"/>
    </row>
    <row r="84" spans="2:15" ht="16.5" hidden="1" customHeight="1" outlineLevel="1" x14ac:dyDescent="0.25">
      <c r="B84" s="72"/>
      <c r="C84" s="110" t="str">
        <f>IF(ISERROR(VLOOKUP(#REF!,$K$22:$O$196,2,0)),"",VLOOKUP(#REF!,$K$22:$O$196,2,0))</f>
        <v/>
      </c>
      <c r="D84" s="110" t="str">
        <f>IF(ISERROR(VLOOKUP(C84,'[1]Base produits'!$A$8:$H$607,2,0)),"",VLOOKUP(C84,'[1]Base produits'!$A$8:$H$607,2,0))</f>
        <v/>
      </c>
      <c r="E84" s="79"/>
      <c r="K84"/>
      <c r="L84"/>
      <c r="M84"/>
      <c r="N84"/>
      <c r="O84"/>
    </row>
    <row r="85" spans="2:15" ht="16.5" hidden="1" customHeight="1" outlineLevel="1" x14ac:dyDescent="0.25">
      <c r="B85" s="72"/>
      <c r="C85" s="110" t="str">
        <f>IF(ISERROR(VLOOKUP(#REF!,$K$22:$O$196,2,0)),"",VLOOKUP(#REF!,$K$22:$O$196,2,0))</f>
        <v/>
      </c>
      <c r="D85" s="110" t="str">
        <f>IF(ISERROR(VLOOKUP(C85,'[1]Base produits'!$A$8:$H$607,2,0)),"",VLOOKUP(C85,'[1]Base produits'!$A$8:$H$607,2,0))</f>
        <v/>
      </c>
      <c r="E85" s="79"/>
      <c r="K85"/>
      <c r="L85"/>
      <c r="M85"/>
      <c r="N85"/>
      <c r="O85"/>
    </row>
    <row r="86" spans="2:15" ht="16.5" hidden="1" customHeight="1" outlineLevel="1" x14ac:dyDescent="0.25">
      <c r="B86" s="72"/>
      <c r="C86" s="110" t="str">
        <f>IF(ISERROR(VLOOKUP(#REF!,$K$22:$O$196,2,0)),"",VLOOKUP(#REF!,$K$22:$O$196,2,0))</f>
        <v/>
      </c>
      <c r="D86" s="110" t="str">
        <f>IF(ISERROR(VLOOKUP(C86,'[1]Base produits'!$A$8:$H$607,2,0)),"",VLOOKUP(C86,'[1]Base produits'!$A$8:$H$607,2,0))</f>
        <v/>
      </c>
      <c r="E86" s="79"/>
      <c r="K86"/>
      <c r="L86"/>
      <c r="M86"/>
      <c r="N86"/>
      <c r="O86"/>
    </row>
    <row r="87" spans="2:15" ht="16.5" hidden="1" customHeight="1" outlineLevel="1" x14ac:dyDescent="0.25">
      <c r="B87" s="72"/>
      <c r="C87" s="110" t="str">
        <f>IF(ISERROR(VLOOKUP(#REF!,$K$22:$O$196,2,0)),"",VLOOKUP(#REF!,$K$22:$O$196,2,0))</f>
        <v/>
      </c>
      <c r="D87" s="110" t="str">
        <f>IF(ISERROR(VLOOKUP(C87,'[1]Base produits'!$A$8:$H$607,2,0)),"",VLOOKUP(C87,'[1]Base produits'!$A$8:$H$607,2,0))</f>
        <v/>
      </c>
      <c r="E87" s="79"/>
      <c r="K87"/>
      <c r="L87"/>
      <c r="M87"/>
      <c r="N87"/>
      <c r="O87"/>
    </row>
    <row r="88" spans="2:15" ht="16.5" hidden="1" customHeight="1" outlineLevel="1" x14ac:dyDescent="0.25">
      <c r="B88" s="72"/>
      <c r="C88" s="110" t="str">
        <f>IF(ISERROR(VLOOKUP(#REF!,$K$22:$O$196,2,0)),"",VLOOKUP(#REF!,$K$22:$O$196,2,0))</f>
        <v/>
      </c>
      <c r="D88" s="110" t="str">
        <f>IF(ISERROR(VLOOKUP(C88,'[1]Base produits'!$A$8:$H$607,2,0)),"",VLOOKUP(C88,'[1]Base produits'!$A$8:$H$607,2,0))</f>
        <v/>
      </c>
      <c r="E88" s="79"/>
      <c r="K88"/>
      <c r="L88"/>
      <c r="M88"/>
      <c r="N88"/>
      <c r="O88"/>
    </row>
    <row r="89" spans="2:15" ht="16.5" hidden="1" customHeight="1" outlineLevel="1" x14ac:dyDescent="0.25">
      <c r="B89" s="72"/>
      <c r="C89" s="110" t="str">
        <f>IF(ISERROR(VLOOKUP(#REF!,$K$22:$O$196,2,0)),"",VLOOKUP(#REF!,$K$22:$O$196,2,0))</f>
        <v/>
      </c>
      <c r="D89" s="110" t="str">
        <f>IF(ISERROR(VLOOKUP(C89,'[1]Base produits'!$A$8:$H$607,2,0)),"",VLOOKUP(C89,'[1]Base produits'!$A$8:$H$607,2,0))</f>
        <v/>
      </c>
      <c r="E89" s="79"/>
      <c r="K89"/>
      <c r="L89"/>
      <c r="M89"/>
      <c r="N89"/>
      <c r="O89"/>
    </row>
    <row r="90" spans="2:15" ht="16.5" hidden="1" customHeight="1" outlineLevel="1" x14ac:dyDescent="0.25">
      <c r="B90" s="72"/>
      <c r="C90" s="110" t="str">
        <f>IF(ISERROR(VLOOKUP(#REF!,$K$22:$O$196,2,0)),"",VLOOKUP(#REF!,$K$22:$O$196,2,0))</f>
        <v/>
      </c>
      <c r="D90" s="110" t="str">
        <f>IF(ISERROR(VLOOKUP(C90,'[1]Base produits'!$A$8:$H$607,2,0)),"",VLOOKUP(C90,'[1]Base produits'!$A$8:$H$607,2,0))</f>
        <v/>
      </c>
      <c r="E90" s="79"/>
      <c r="K90"/>
      <c r="L90"/>
      <c r="M90"/>
      <c r="N90"/>
      <c r="O90"/>
    </row>
    <row r="91" spans="2:15" ht="16.5" hidden="1" customHeight="1" outlineLevel="1" x14ac:dyDescent="0.25">
      <c r="B91" s="72"/>
      <c r="C91" s="110" t="str">
        <f>IF(ISERROR(VLOOKUP(#REF!,$K$22:$O$196,2,0)),"",VLOOKUP(#REF!,$K$22:$O$196,2,0))</f>
        <v/>
      </c>
      <c r="D91" s="110" t="str">
        <f>IF(ISERROR(VLOOKUP(C91,'[1]Base produits'!$A$8:$H$607,2,0)),"",VLOOKUP(C91,'[1]Base produits'!$A$8:$H$607,2,0))</f>
        <v/>
      </c>
      <c r="E91" s="79"/>
      <c r="K91"/>
      <c r="L91"/>
      <c r="M91"/>
      <c r="N91"/>
      <c r="O91"/>
    </row>
    <row r="92" spans="2:15" ht="16.5" hidden="1" customHeight="1" outlineLevel="1" x14ac:dyDescent="0.25">
      <c r="B92" s="72"/>
      <c r="C92" s="110" t="str">
        <f>IF(ISERROR(VLOOKUP(#REF!,$K$22:$O$196,2,0)),"",VLOOKUP(#REF!,$K$22:$O$196,2,0))</f>
        <v/>
      </c>
      <c r="D92" s="110" t="str">
        <f>IF(ISERROR(VLOOKUP(C92,'[1]Base produits'!$A$8:$H$607,2,0)),"",VLOOKUP(C92,'[1]Base produits'!$A$8:$H$607,2,0))</f>
        <v/>
      </c>
      <c r="E92" s="79"/>
      <c r="K92"/>
      <c r="L92"/>
      <c r="M92"/>
      <c r="N92"/>
      <c r="O92"/>
    </row>
    <row r="93" spans="2:15" ht="16.5" hidden="1" customHeight="1" outlineLevel="1" x14ac:dyDescent="0.25">
      <c r="B93" s="72"/>
      <c r="C93" s="110" t="str">
        <f>IF(ISERROR(VLOOKUP(#REF!,$K$22:$O$196,2,0)),"",VLOOKUP(#REF!,$K$22:$O$196,2,0))</f>
        <v/>
      </c>
      <c r="D93" s="110" t="str">
        <f>IF(ISERROR(VLOOKUP(C93,'[1]Base produits'!$A$8:$H$607,2,0)),"",VLOOKUP(C93,'[1]Base produits'!$A$8:$H$607,2,0))</f>
        <v/>
      </c>
      <c r="E93" s="79"/>
      <c r="K93"/>
      <c r="L93"/>
      <c r="M93"/>
      <c r="N93"/>
      <c r="O93"/>
    </row>
    <row r="94" spans="2:15" ht="16.5" hidden="1" customHeight="1" outlineLevel="1" x14ac:dyDescent="0.25">
      <c r="B94" s="72"/>
      <c r="C94" s="110" t="str">
        <f>IF(ISERROR(VLOOKUP(#REF!,$K$22:$O$196,2,0)),"",VLOOKUP(#REF!,$K$22:$O$196,2,0))</f>
        <v/>
      </c>
      <c r="D94" s="110" t="str">
        <f>IF(ISERROR(VLOOKUP(C94,'[1]Base produits'!$A$8:$H$607,2,0)),"",VLOOKUP(C94,'[1]Base produits'!$A$8:$H$607,2,0))</f>
        <v/>
      </c>
      <c r="E94" s="79"/>
      <c r="K94"/>
      <c r="L94"/>
      <c r="M94"/>
      <c r="N94"/>
      <c r="O94"/>
    </row>
    <row r="95" spans="2:15" ht="16.5" hidden="1" customHeight="1" outlineLevel="1" x14ac:dyDescent="0.25">
      <c r="B95" s="72"/>
      <c r="C95" s="110" t="str">
        <f>IF(ISERROR(VLOOKUP(#REF!,$K$22:$O$196,2,0)),"",VLOOKUP(#REF!,$K$22:$O$196,2,0))</f>
        <v/>
      </c>
      <c r="D95" s="110" t="str">
        <f>IF(ISERROR(VLOOKUP(C95,'[1]Base produits'!$A$8:$H$607,2,0)),"",VLOOKUP(C95,'[1]Base produits'!$A$8:$H$607,2,0))</f>
        <v/>
      </c>
      <c r="E95" s="79"/>
      <c r="K95"/>
      <c r="L95"/>
      <c r="M95"/>
      <c r="N95"/>
      <c r="O95"/>
    </row>
    <row r="96" spans="2:15" ht="16.5" hidden="1" customHeight="1" outlineLevel="1" x14ac:dyDescent="0.25">
      <c r="B96" s="72"/>
      <c r="C96" s="110" t="str">
        <f>IF(ISERROR(VLOOKUP(#REF!,$K$22:$O$196,2,0)),"",VLOOKUP(#REF!,$K$22:$O$196,2,0))</f>
        <v/>
      </c>
      <c r="D96" s="110" t="str">
        <f>IF(ISERROR(VLOOKUP(C96,'[1]Base produits'!$A$8:$H$607,2,0)),"",VLOOKUP(C96,'[1]Base produits'!$A$8:$H$607,2,0))</f>
        <v/>
      </c>
      <c r="E96" s="79"/>
      <c r="K96"/>
      <c r="L96"/>
      <c r="M96"/>
      <c r="N96"/>
      <c r="O96"/>
    </row>
    <row r="97" spans="2:15" ht="16.5" hidden="1" customHeight="1" outlineLevel="1" x14ac:dyDescent="0.25">
      <c r="B97" s="72"/>
      <c r="C97" s="110" t="str">
        <f>IF(ISERROR(VLOOKUP(#REF!,$K$22:$O$196,2,0)),"",VLOOKUP(#REF!,$K$22:$O$196,2,0))</f>
        <v/>
      </c>
      <c r="D97" s="110" t="str">
        <f>IF(ISERROR(VLOOKUP(C97,'[1]Base produits'!$A$8:$H$607,2,0)),"",VLOOKUP(C97,'[1]Base produits'!$A$8:$H$607,2,0))</f>
        <v/>
      </c>
      <c r="E97" s="79"/>
      <c r="K97"/>
      <c r="L97"/>
      <c r="M97"/>
      <c r="N97"/>
      <c r="O97"/>
    </row>
    <row r="98" spans="2:15" ht="16.5" hidden="1" customHeight="1" outlineLevel="1" x14ac:dyDescent="0.25">
      <c r="B98" s="72"/>
      <c r="C98" s="110" t="str">
        <f>IF(ISERROR(VLOOKUP(#REF!,$K$22:$O$196,2,0)),"",VLOOKUP(#REF!,$K$22:$O$196,2,0))</f>
        <v/>
      </c>
      <c r="D98" s="110" t="str">
        <f>IF(ISERROR(VLOOKUP(C98,'[1]Base produits'!$A$8:$H$607,2,0)),"",VLOOKUP(C98,'[1]Base produits'!$A$8:$H$607,2,0))</f>
        <v/>
      </c>
      <c r="E98" s="79"/>
      <c r="K98"/>
      <c r="L98"/>
      <c r="M98"/>
      <c r="N98"/>
      <c r="O98"/>
    </row>
    <row r="99" spans="2:15" ht="16.5" hidden="1" customHeight="1" outlineLevel="1" x14ac:dyDescent="0.25">
      <c r="B99" s="72"/>
      <c r="C99" s="110" t="str">
        <f>IF(ISERROR(VLOOKUP(#REF!,$K$22:$O$196,2,0)),"",VLOOKUP(#REF!,$K$22:$O$196,2,0))</f>
        <v/>
      </c>
      <c r="D99" s="110" t="str">
        <f>IF(ISERROR(VLOOKUP(C99,'[1]Base produits'!$A$8:$H$607,2,0)),"",VLOOKUP(C99,'[1]Base produits'!$A$8:$H$607,2,0))</f>
        <v/>
      </c>
      <c r="E99" s="79"/>
      <c r="K99"/>
      <c r="L99"/>
      <c r="M99"/>
      <c r="N99"/>
      <c r="O99"/>
    </row>
    <row r="100" spans="2:15" ht="16.5" hidden="1" customHeight="1" outlineLevel="1" x14ac:dyDescent="0.25">
      <c r="B100" s="72"/>
      <c r="C100" s="110" t="str">
        <f>IF(ISERROR(VLOOKUP(#REF!,$K$22:$O$196,2,0)),"",VLOOKUP(#REF!,$K$22:$O$196,2,0))</f>
        <v/>
      </c>
      <c r="D100" s="110" t="str">
        <f>IF(ISERROR(VLOOKUP(C100,'[1]Base produits'!$A$8:$H$607,2,0)),"",VLOOKUP(C100,'[1]Base produits'!$A$8:$H$607,2,0))</f>
        <v/>
      </c>
      <c r="E100" s="79"/>
      <c r="K100"/>
      <c r="L100"/>
      <c r="M100"/>
      <c r="N100"/>
      <c r="O100"/>
    </row>
    <row r="101" spans="2:15" ht="16.5" hidden="1" customHeight="1" outlineLevel="1" x14ac:dyDescent="0.25">
      <c r="B101" s="72"/>
      <c r="C101" s="110" t="str">
        <f>IF(ISERROR(VLOOKUP(#REF!,$K$22:$O$196,2,0)),"",VLOOKUP(#REF!,$K$22:$O$196,2,0))</f>
        <v/>
      </c>
      <c r="D101" s="110" t="str">
        <f>IF(ISERROR(VLOOKUP(C101,'[1]Base produits'!$A$8:$H$607,2,0)),"",VLOOKUP(C101,'[1]Base produits'!$A$8:$H$607,2,0))</f>
        <v/>
      </c>
      <c r="E101" s="79"/>
      <c r="K101"/>
      <c r="L101"/>
      <c r="M101"/>
      <c r="N101"/>
      <c r="O101"/>
    </row>
    <row r="102" spans="2:15" ht="16.5" hidden="1" customHeight="1" outlineLevel="1" x14ac:dyDescent="0.25">
      <c r="B102" s="72"/>
      <c r="C102" s="110" t="str">
        <f>IF(ISERROR(VLOOKUP(#REF!,$K$22:$O$196,2,0)),"",VLOOKUP(#REF!,$K$22:$O$196,2,0))</f>
        <v/>
      </c>
      <c r="D102" s="110" t="str">
        <f>IF(ISERROR(VLOOKUP(C102,'[1]Base produits'!$A$8:$H$607,2,0)),"",VLOOKUP(C102,'[1]Base produits'!$A$8:$H$607,2,0))</f>
        <v/>
      </c>
      <c r="E102" s="79"/>
      <c r="K102"/>
      <c r="L102"/>
      <c r="M102"/>
      <c r="N102"/>
      <c r="O102"/>
    </row>
    <row r="103" spans="2:15" ht="16.5" hidden="1" customHeight="1" outlineLevel="1" x14ac:dyDescent="0.25">
      <c r="B103" s="72"/>
      <c r="C103" s="110" t="str">
        <f>IF(ISERROR(VLOOKUP(#REF!,$K$22:$O$196,2,0)),"",VLOOKUP(#REF!,$K$22:$O$196,2,0))</f>
        <v/>
      </c>
      <c r="D103" s="110" t="str">
        <f>IF(ISERROR(VLOOKUP(C103,'[1]Base produits'!$A$8:$H$607,2,0)),"",VLOOKUP(C103,'[1]Base produits'!$A$8:$H$607,2,0))</f>
        <v/>
      </c>
      <c r="E103" s="79"/>
      <c r="K103"/>
      <c r="L103"/>
      <c r="M103"/>
      <c r="N103"/>
      <c r="O103"/>
    </row>
    <row r="104" spans="2:15" ht="16.5" hidden="1" customHeight="1" outlineLevel="1" x14ac:dyDescent="0.25">
      <c r="B104" s="72"/>
      <c r="C104" s="110" t="str">
        <f>IF(ISERROR(VLOOKUP(#REF!,$K$22:$O$196,2,0)),"",VLOOKUP(#REF!,$K$22:$O$196,2,0))</f>
        <v/>
      </c>
      <c r="D104" s="110" t="str">
        <f>IF(ISERROR(VLOOKUP(C104,'[1]Base produits'!$A$8:$H$607,2,0)),"",VLOOKUP(C104,'[1]Base produits'!$A$8:$H$607,2,0))</f>
        <v/>
      </c>
      <c r="E104" s="79"/>
      <c r="K104"/>
      <c r="L104"/>
      <c r="M104"/>
      <c r="N104"/>
      <c r="O104"/>
    </row>
    <row r="105" spans="2:15" ht="16.5" hidden="1" customHeight="1" outlineLevel="1" x14ac:dyDescent="0.25">
      <c r="B105" s="72"/>
      <c r="C105" s="110" t="str">
        <f>IF(ISERROR(VLOOKUP(#REF!,$K$22:$O$196,2,0)),"",VLOOKUP(#REF!,$K$22:$O$196,2,0))</f>
        <v/>
      </c>
      <c r="D105" s="110" t="str">
        <f>IF(ISERROR(VLOOKUP(C105,'[1]Base produits'!$A$8:$H$607,2,0)),"",VLOOKUP(C105,'[1]Base produits'!$A$8:$H$607,2,0))</f>
        <v/>
      </c>
      <c r="E105" s="79"/>
      <c r="K105"/>
      <c r="L105"/>
      <c r="M105"/>
      <c r="N105"/>
      <c r="O105"/>
    </row>
    <row r="106" spans="2:15" ht="16.5" hidden="1" customHeight="1" outlineLevel="1" x14ac:dyDescent="0.25">
      <c r="B106" s="72"/>
      <c r="C106" s="110" t="str">
        <f>IF(ISERROR(VLOOKUP(#REF!,$K$22:$O$196,2,0)),"",VLOOKUP(#REF!,$K$22:$O$196,2,0))</f>
        <v/>
      </c>
      <c r="D106" s="110" t="str">
        <f>IF(ISERROR(VLOOKUP(C106,'[1]Base produits'!$A$8:$H$607,2,0)),"",VLOOKUP(C106,'[1]Base produits'!$A$8:$H$607,2,0))</f>
        <v/>
      </c>
      <c r="E106" s="79"/>
      <c r="K106"/>
      <c r="L106"/>
      <c r="M106"/>
      <c r="N106"/>
      <c r="O106"/>
    </row>
    <row r="107" spans="2:15" ht="16.5" hidden="1" customHeight="1" outlineLevel="1" x14ac:dyDescent="0.25">
      <c r="B107" s="72"/>
      <c r="C107" s="110" t="str">
        <f>IF(ISERROR(VLOOKUP(#REF!,$K$22:$O$196,2,0)),"",VLOOKUP(#REF!,$K$22:$O$196,2,0))</f>
        <v/>
      </c>
      <c r="D107" s="110" t="str">
        <f>IF(ISERROR(VLOOKUP(C107,'[1]Base produits'!$A$8:$H$607,2,0)),"",VLOOKUP(C107,'[1]Base produits'!$A$8:$H$607,2,0))</f>
        <v/>
      </c>
      <c r="E107" s="79"/>
      <c r="K107"/>
      <c r="L107"/>
      <c r="M107"/>
      <c r="N107"/>
      <c r="O107"/>
    </row>
    <row r="108" spans="2:15" ht="16.5" hidden="1" customHeight="1" outlineLevel="1" x14ac:dyDescent="0.25">
      <c r="B108" s="72"/>
      <c r="C108" s="110" t="str">
        <f>IF(ISERROR(VLOOKUP(#REF!,$K$22:$O$196,2,0)),"",VLOOKUP(#REF!,$K$22:$O$196,2,0))</f>
        <v/>
      </c>
      <c r="D108" s="110" t="str">
        <f>IF(ISERROR(VLOOKUP(C108,'[1]Base produits'!$A$8:$H$607,2,0)),"",VLOOKUP(C108,'[1]Base produits'!$A$8:$H$607,2,0))</f>
        <v/>
      </c>
      <c r="E108" s="79"/>
      <c r="K108"/>
      <c r="L108"/>
      <c r="M108"/>
      <c r="N108"/>
      <c r="O108"/>
    </row>
    <row r="109" spans="2:15" ht="16.5" hidden="1" customHeight="1" outlineLevel="1" x14ac:dyDescent="0.25">
      <c r="B109" s="72"/>
      <c r="C109" s="110" t="str">
        <f>IF(ISERROR(VLOOKUP(#REF!,$K$22:$O$196,2,0)),"",VLOOKUP(#REF!,$K$22:$O$196,2,0))</f>
        <v/>
      </c>
      <c r="D109" s="110" t="str">
        <f>IF(ISERROR(VLOOKUP(C109,'[1]Base produits'!$A$8:$H$607,2,0)),"",VLOOKUP(C109,'[1]Base produits'!$A$8:$H$607,2,0))</f>
        <v/>
      </c>
      <c r="E109" s="79"/>
      <c r="K109"/>
      <c r="L109"/>
      <c r="M109"/>
      <c r="N109"/>
      <c r="O109"/>
    </row>
    <row r="110" spans="2:15" ht="16.5" hidden="1" customHeight="1" outlineLevel="1" x14ac:dyDescent="0.25">
      <c r="B110" s="72"/>
      <c r="C110" s="110" t="str">
        <f>IF(ISERROR(VLOOKUP(#REF!,$K$22:$O$196,2,0)),"",VLOOKUP(#REF!,$K$22:$O$196,2,0))</f>
        <v/>
      </c>
      <c r="D110" s="110" t="str">
        <f>IF(ISERROR(VLOOKUP(C110,'[1]Base produits'!$A$8:$H$607,2,0)),"",VLOOKUP(C110,'[1]Base produits'!$A$8:$H$607,2,0))</f>
        <v/>
      </c>
      <c r="E110" s="79"/>
      <c r="K110"/>
      <c r="L110"/>
      <c r="M110"/>
      <c r="N110"/>
      <c r="O110"/>
    </row>
    <row r="111" spans="2:15" ht="16.5" hidden="1" customHeight="1" outlineLevel="1" x14ac:dyDescent="0.25">
      <c r="B111" s="72"/>
      <c r="C111" s="110" t="str">
        <f>IF(ISERROR(VLOOKUP(#REF!,$K$22:$O$196,2,0)),"",VLOOKUP(#REF!,$K$22:$O$196,2,0))</f>
        <v/>
      </c>
      <c r="D111" s="110" t="str">
        <f>IF(ISERROR(VLOOKUP(C111,'[1]Base produits'!$A$8:$H$607,2,0)),"",VLOOKUP(C111,'[1]Base produits'!$A$8:$H$607,2,0))</f>
        <v/>
      </c>
      <c r="E111" s="79"/>
      <c r="K111"/>
      <c r="L111"/>
      <c r="M111"/>
      <c r="N111"/>
      <c r="O111"/>
    </row>
    <row r="112" spans="2:15" ht="16.5" hidden="1" customHeight="1" outlineLevel="1" x14ac:dyDescent="0.25">
      <c r="B112" s="72"/>
      <c r="C112" s="110" t="str">
        <f>IF(ISERROR(VLOOKUP(#REF!,$K$22:$O$196,2,0)),"",VLOOKUP(#REF!,$K$22:$O$196,2,0))</f>
        <v/>
      </c>
      <c r="D112" s="110" t="str">
        <f>IF(ISERROR(VLOOKUP(C112,'[1]Base produits'!$A$8:$H$607,2,0)),"",VLOOKUP(C112,'[1]Base produits'!$A$8:$H$607,2,0))</f>
        <v/>
      </c>
      <c r="E112" s="79"/>
      <c r="K112"/>
      <c r="L112"/>
      <c r="M112"/>
      <c r="N112"/>
      <c r="O112"/>
    </row>
    <row r="113" spans="2:15" ht="16.5" hidden="1" customHeight="1" outlineLevel="1" x14ac:dyDescent="0.25">
      <c r="B113" s="72"/>
      <c r="C113" s="110" t="str">
        <f>IF(ISERROR(VLOOKUP(#REF!,$K$22:$O$196,2,0)),"",VLOOKUP(#REF!,$K$22:$O$196,2,0))</f>
        <v/>
      </c>
      <c r="D113" s="110" t="str">
        <f>IF(ISERROR(VLOOKUP(C113,'[1]Base produits'!$A$8:$H$607,2,0)),"",VLOOKUP(C113,'[1]Base produits'!$A$8:$H$607,2,0))</f>
        <v/>
      </c>
      <c r="E113" s="79"/>
      <c r="K113"/>
      <c r="L113"/>
      <c r="M113"/>
      <c r="N113"/>
      <c r="O113"/>
    </row>
    <row r="114" spans="2:15" ht="16.5" hidden="1" customHeight="1" outlineLevel="1" x14ac:dyDescent="0.25">
      <c r="B114" s="72"/>
      <c r="C114" s="110" t="str">
        <f>IF(ISERROR(VLOOKUP(#REF!,$K$22:$O$196,2,0)),"",VLOOKUP(#REF!,$K$22:$O$196,2,0))</f>
        <v/>
      </c>
      <c r="D114" s="110" t="str">
        <f>IF(ISERROR(VLOOKUP(C114,'[1]Base produits'!$A$8:$H$607,2,0)),"",VLOOKUP(C114,'[1]Base produits'!$A$8:$H$607,2,0))</f>
        <v/>
      </c>
      <c r="E114" s="79"/>
      <c r="K114"/>
      <c r="L114"/>
      <c r="M114"/>
      <c r="N114"/>
      <c r="O114"/>
    </row>
    <row r="115" spans="2:15" ht="16.5" hidden="1" customHeight="1" outlineLevel="1" x14ac:dyDescent="0.25">
      <c r="B115" s="72"/>
      <c r="C115" s="110" t="str">
        <f>IF(ISERROR(VLOOKUP(#REF!,$K$22:$O$196,2,0)),"",VLOOKUP(#REF!,$K$22:$O$196,2,0))</f>
        <v/>
      </c>
      <c r="D115" s="110" t="str">
        <f>IF(ISERROR(VLOOKUP(C115,'[1]Base produits'!$A$8:$H$607,2,0)),"",VLOOKUP(C115,'[1]Base produits'!$A$8:$H$607,2,0))</f>
        <v/>
      </c>
      <c r="E115" s="79"/>
      <c r="K115"/>
      <c r="L115"/>
      <c r="M115"/>
      <c r="N115"/>
      <c r="O115"/>
    </row>
    <row r="116" spans="2:15" ht="16.5" hidden="1" customHeight="1" outlineLevel="1" x14ac:dyDescent="0.25">
      <c r="B116" s="72"/>
      <c r="C116" s="110" t="str">
        <f>IF(ISERROR(VLOOKUP(#REF!,$K$22:$O$196,2,0)),"",VLOOKUP(#REF!,$K$22:$O$196,2,0))</f>
        <v/>
      </c>
      <c r="D116" s="110" t="str">
        <f>IF(ISERROR(VLOOKUP(C116,'[1]Base produits'!$A$8:$H$607,2,0)),"",VLOOKUP(C116,'[1]Base produits'!$A$8:$H$607,2,0))</f>
        <v/>
      </c>
      <c r="E116" s="79"/>
      <c r="K116"/>
      <c r="L116"/>
      <c r="M116"/>
      <c r="N116"/>
      <c r="O116"/>
    </row>
    <row r="117" spans="2:15" ht="16.5" hidden="1" customHeight="1" outlineLevel="1" x14ac:dyDescent="0.25">
      <c r="B117" s="72"/>
      <c r="C117" s="110" t="str">
        <f>IF(ISERROR(VLOOKUP(#REF!,$K$22:$O$196,2,0)),"",VLOOKUP(#REF!,$K$22:$O$196,2,0))</f>
        <v/>
      </c>
      <c r="D117" s="110" t="str">
        <f>IF(ISERROR(VLOOKUP(C117,'[1]Base produits'!$A$8:$H$607,2,0)),"",VLOOKUP(C117,'[1]Base produits'!$A$8:$H$607,2,0))</f>
        <v/>
      </c>
      <c r="E117" s="79"/>
      <c r="K117"/>
      <c r="L117"/>
      <c r="M117"/>
      <c r="N117"/>
      <c r="O117"/>
    </row>
    <row r="118" spans="2:15" ht="16.5" hidden="1" customHeight="1" outlineLevel="1" x14ac:dyDescent="0.25">
      <c r="B118" s="72"/>
      <c r="C118" s="110" t="str">
        <f>IF(ISERROR(VLOOKUP(#REF!,$K$22:$O$196,2,0)),"",VLOOKUP(#REF!,$K$22:$O$196,2,0))</f>
        <v/>
      </c>
      <c r="D118" s="110" t="str">
        <f>IF(ISERROR(VLOOKUP(C118,'[1]Base produits'!$A$8:$H$607,2,0)),"",VLOOKUP(C118,'[1]Base produits'!$A$8:$H$607,2,0))</f>
        <v/>
      </c>
      <c r="E118" s="79"/>
      <c r="K118"/>
      <c r="L118"/>
      <c r="M118"/>
      <c r="N118"/>
      <c r="O118"/>
    </row>
    <row r="119" spans="2:15" ht="16.5" hidden="1" customHeight="1" outlineLevel="1" x14ac:dyDescent="0.25">
      <c r="B119" s="72"/>
      <c r="C119" s="110" t="str">
        <f>IF(ISERROR(VLOOKUP(#REF!,$K$22:$O$196,2,0)),"",VLOOKUP(#REF!,$K$22:$O$196,2,0))</f>
        <v/>
      </c>
      <c r="D119" s="110" t="str">
        <f>IF(ISERROR(VLOOKUP(C119,'[1]Base produits'!$A$8:$H$607,2,0)),"",VLOOKUP(C119,'[1]Base produits'!$A$8:$H$607,2,0))</f>
        <v/>
      </c>
      <c r="E119" s="79"/>
      <c r="K119"/>
      <c r="L119"/>
      <c r="M119"/>
      <c r="N119"/>
      <c r="O119"/>
    </row>
    <row r="120" spans="2:15" ht="16.5" hidden="1" customHeight="1" outlineLevel="1" x14ac:dyDescent="0.25">
      <c r="B120" s="72"/>
      <c r="C120" s="110" t="str">
        <f>IF(ISERROR(VLOOKUP(#REF!,$K$22:$O$196,2,0)),"",VLOOKUP(#REF!,$K$22:$O$196,2,0))</f>
        <v/>
      </c>
      <c r="D120" s="110" t="str">
        <f>IF(ISERROR(VLOOKUP(C120,'[1]Base produits'!$A$8:$H$607,2,0)),"",VLOOKUP(C120,'[1]Base produits'!$A$8:$H$607,2,0))</f>
        <v/>
      </c>
      <c r="E120" s="79"/>
      <c r="K120"/>
      <c r="L120"/>
      <c r="M120"/>
      <c r="N120"/>
      <c r="O120"/>
    </row>
    <row r="121" spans="2:15" ht="16.5" hidden="1" customHeight="1" outlineLevel="1" x14ac:dyDescent="0.25">
      <c r="B121" s="72"/>
      <c r="C121" s="110" t="str">
        <f>IF(ISERROR(VLOOKUP(#REF!,$K$22:$O$196,2,0)),"",VLOOKUP(#REF!,$K$22:$O$196,2,0))</f>
        <v/>
      </c>
      <c r="D121" s="110" t="str">
        <f>IF(ISERROR(VLOOKUP(C121,'[1]Base produits'!$A$8:$H$607,2,0)),"",VLOOKUP(C121,'[1]Base produits'!$A$8:$H$607,2,0))</f>
        <v/>
      </c>
      <c r="E121" s="79"/>
      <c r="K121"/>
      <c r="L121"/>
      <c r="M121"/>
      <c r="N121"/>
      <c r="O121"/>
    </row>
    <row r="122" spans="2:15" ht="16.5" hidden="1" customHeight="1" outlineLevel="1" x14ac:dyDescent="0.25">
      <c r="B122" s="72"/>
      <c r="C122" s="110" t="str">
        <f>IF(ISERROR(VLOOKUP(#REF!,$K$22:$O$196,2,0)),"",VLOOKUP(#REF!,$K$22:$O$196,2,0))</f>
        <v/>
      </c>
      <c r="D122" s="110" t="str">
        <f>IF(ISERROR(VLOOKUP(C122,'[1]Base produits'!$A$8:$H$607,2,0)),"",VLOOKUP(C122,'[1]Base produits'!$A$8:$H$607,2,0))</f>
        <v/>
      </c>
      <c r="E122" s="79"/>
      <c r="K122"/>
      <c r="L122"/>
      <c r="M122"/>
      <c r="N122"/>
      <c r="O122"/>
    </row>
    <row r="123" spans="2:15" ht="16.5" hidden="1" customHeight="1" outlineLevel="1" x14ac:dyDescent="0.25">
      <c r="B123" s="72"/>
      <c r="C123" s="110" t="str">
        <f>IF(ISERROR(VLOOKUP(#REF!,$K$22:$O$196,2,0)),"",VLOOKUP(#REF!,$K$22:$O$196,2,0))</f>
        <v/>
      </c>
      <c r="D123" s="110" t="str">
        <f>IF(ISERROR(VLOOKUP(C123,'[1]Base produits'!$A$8:$H$607,2,0)),"",VLOOKUP(C123,'[1]Base produits'!$A$8:$H$607,2,0))</f>
        <v/>
      </c>
      <c r="E123" s="79"/>
      <c r="K123"/>
      <c r="L123"/>
      <c r="M123"/>
      <c r="N123"/>
      <c r="O123"/>
    </row>
    <row r="124" spans="2:15" ht="16.5" hidden="1" customHeight="1" outlineLevel="1" x14ac:dyDescent="0.25">
      <c r="B124" s="72"/>
      <c r="C124" s="110" t="str">
        <f>IF(ISERROR(VLOOKUP(#REF!,$K$22:$O$196,2,0)),"",VLOOKUP(#REF!,$K$22:$O$196,2,0))</f>
        <v/>
      </c>
      <c r="D124" s="110" t="str">
        <f>IF(ISERROR(VLOOKUP(C124,'[1]Base produits'!$A$8:$H$607,2,0)),"",VLOOKUP(C124,'[1]Base produits'!$A$8:$H$607,2,0))</f>
        <v/>
      </c>
      <c r="E124" s="79"/>
      <c r="K124"/>
      <c r="L124"/>
      <c r="M124"/>
      <c r="N124"/>
      <c r="O124"/>
    </row>
    <row r="125" spans="2:15" ht="16.5" hidden="1" customHeight="1" outlineLevel="1" x14ac:dyDescent="0.25">
      <c r="B125" s="72"/>
      <c r="C125" s="110" t="str">
        <f>IF(ISERROR(VLOOKUP(#REF!,$K$22:$O$196,2,0)),"",VLOOKUP(#REF!,$K$22:$O$196,2,0))</f>
        <v/>
      </c>
      <c r="D125" s="110" t="str">
        <f>IF(ISERROR(VLOOKUP(C125,'[1]Base produits'!$A$8:$H$607,2,0)),"",VLOOKUP(C125,'[1]Base produits'!$A$8:$H$607,2,0))</f>
        <v/>
      </c>
      <c r="E125" s="79"/>
      <c r="K125"/>
      <c r="L125"/>
      <c r="M125"/>
      <c r="N125"/>
      <c r="O125"/>
    </row>
    <row r="126" spans="2:15" ht="16.5" hidden="1" customHeight="1" outlineLevel="1" x14ac:dyDescent="0.25">
      <c r="B126" s="72"/>
      <c r="C126" s="110" t="str">
        <f>IF(ISERROR(VLOOKUP(#REF!,$K$22:$O$196,2,0)),"",VLOOKUP(#REF!,$K$22:$O$196,2,0))</f>
        <v/>
      </c>
      <c r="D126" s="110" t="str">
        <f>IF(ISERROR(VLOOKUP(C126,'[1]Base produits'!$A$8:$H$607,2,0)),"",VLOOKUP(C126,'[1]Base produits'!$A$8:$H$607,2,0))</f>
        <v/>
      </c>
      <c r="E126" s="79"/>
      <c r="K126"/>
      <c r="L126"/>
      <c r="M126"/>
      <c r="N126"/>
      <c r="O126"/>
    </row>
    <row r="127" spans="2:15" ht="16.5" hidden="1" customHeight="1" outlineLevel="1" x14ac:dyDescent="0.25">
      <c r="B127" s="72"/>
      <c r="C127" s="110" t="str">
        <f>IF(ISERROR(VLOOKUP(#REF!,$K$22:$O$196,2,0)),"",VLOOKUP(#REF!,$K$22:$O$196,2,0))</f>
        <v/>
      </c>
      <c r="D127" s="110" t="str">
        <f>IF(ISERROR(VLOOKUP(C127,'[1]Base produits'!$A$8:$H$607,2,0)),"",VLOOKUP(C127,'[1]Base produits'!$A$8:$H$607,2,0))</f>
        <v/>
      </c>
      <c r="E127" s="79"/>
      <c r="K127"/>
      <c r="L127"/>
      <c r="M127"/>
      <c r="N127"/>
      <c r="O127"/>
    </row>
    <row r="128" spans="2:15" ht="16.5" hidden="1" customHeight="1" outlineLevel="1" x14ac:dyDescent="0.25">
      <c r="B128" s="72"/>
      <c r="C128" s="110" t="str">
        <f>IF(ISERROR(VLOOKUP(#REF!,$K$22:$O$196,2,0)),"",VLOOKUP(#REF!,$K$22:$O$196,2,0))</f>
        <v/>
      </c>
      <c r="D128" s="110" t="str">
        <f>IF(ISERROR(VLOOKUP(C128,'[1]Base produits'!$A$8:$H$607,2,0)),"",VLOOKUP(C128,'[1]Base produits'!$A$8:$H$607,2,0))</f>
        <v/>
      </c>
      <c r="E128" s="79"/>
      <c r="K128"/>
      <c r="L128"/>
      <c r="M128"/>
      <c r="N128"/>
      <c r="O128"/>
    </row>
    <row r="129" spans="2:15" ht="16.5" hidden="1" customHeight="1" outlineLevel="1" x14ac:dyDescent="0.25">
      <c r="B129" s="72"/>
      <c r="C129" s="110" t="str">
        <f>IF(ISERROR(VLOOKUP(#REF!,$K$22:$O$196,2,0)),"",VLOOKUP(#REF!,$K$22:$O$196,2,0))</f>
        <v/>
      </c>
      <c r="D129" s="110" t="str">
        <f>IF(ISERROR(VLOOKUP(C129,'[1]Base produits'!$A$8:$H$607,2,0)),"",VLOOKUP(C129,'[1]Base produits'!$A$8:$H$607,2,0))</f>
        <v/>
      </c>
      <c r="E129" s="79"/>
      <c r="K129"/>
      <c r="L129"/>
      <c r="M129"/>
      <c r="N129"/>
      <c r="O129"/>
    </row>
    <row r="130" spans="2:15" ht="16.5" hidden="1" customHeight="1" outlineLevel="1" x14ac:dyDescent="0.25">
      <c r="B130" s="72"/>
      <c r="C130" s="110" t="str">
        <f>IF(ISERROR(VLOOKUP(#REF!,$K$22:$O$196,2,0)),"",VLOOKUP(#REF!,$K$22:$O$196,2,0))</f>
        <v/>
      </c>
      <c r="D130" s="110" t="str">
        <f>IF(ISERROR(VLOOKUP(C130,'[1]Base produits'!$A$8:$H$607,2,0)),"",VLOOKUP(C130,'[1]Base produits'!$A$8:$H$607,2,0))</f>
        <v/>
      </c>
      <c r="E130" s="79"/>
      <c r="K130"/>
      <c r="L130"/>
      <c r="M130"/>
      <c r="N130"/>
      <c r="O130"/>
    </row>
    <row r="131" spans="2:15" ht="16.5" hidden="1" customHeight="1" outlineLevel="1" x14ac:dyDescent="0.25">
      <c r="B131" s="72"/>
      <c r="C131" s="110" t="str">
        <f>IF(ISERROR(VLOOKUP(#REF!,$K$22:$O$196,2,0)),"",VLOOKUP(#REF!,$K$22:$O$196,2,0))</f>
        <v/>
      </c>
      <c r="D131" s="110" t="str">
        <f>IF(ISERROR(VLOOKUP(C131,'[1]Base produits'!$A$8:$H$607,2,0)),"",VLOOKUP(C131,'[1]Base produits'!$A$8:$H$607,2,0))</f>
        <v/>
      </c>
      <c r="E131" s="79"/>
      <c r="K131"/>
      <c r="L131"/>
      <c r="M131"/>
      <c r="N131"/>
      <c r="O131"/>
    </row>
    <row r="132" spans="2:15" ht="16.5" hidden="1" customHeight="1" outlineLevel="1" x14ac:dyDescent="0.25">
      <c r="B132" s="72"/>
      <c r="C132" s="110" t="str">
        <f>IF(ISERROR(VLOOKUP(#REF!,$K$22:$O$196,2,0)),"",VLOOKUP(#REF!,$K$22:$O$196,2,0))</f>
        <v/>
      </c>
      <c r="D132" s="110" t="str">
        <f>IF(ISERROR(VLOOKUP(C132,'[1]Base produits'!$A$8:$H$607,2,0)),"",VLOOKUP(C132,'[1]Base produits'!$A$8:$H$607,2,0))</f>
        <v/>
      </c>
      <c r="E132" s="79"/>
      <c r="K132"/>
      <c r="L132"/>
      <c r="M132"/>
      <c r="N132"/>
      <c r="O132"/>
    </row>
    <row r="133" spans="2:15" ht="16.5" hidden="1" customHeight="1" outlineLevel="1" x14ac:dyDescent="0.25">
      <c r="B133" s="72"/>
      <c r="C133" s="110" t="str">
        <f>IF(ISERROR(VLOOKUP(#REF!,$K$22:$O$196,2,0)),"",VLOOKUP(#REF!,$K$22:$O$196,2,0))</f>
        <v/>
      </c>
      <c r="D133" s="110" t="str">
        <f>IF(ISERROR(VLOOKUP(C133,'[1]Base produits'!$A$8:$H$607,2,0)),"",VLOOKUP(C133,'[1]Base produits'!$A$8:$H$607,2,0))</f>
        <v/>
      </c>
      <c r="E133" s="79"/>
      <c r="K133"/>
      <c r="L133"/>
      <c r="M133"/>
      <c r="N133"/>
      <c r="O133"/>
    </row>
    <row r="134" spans="2:15" ht="16.5" hidden="1" customHeight="1" outlineLevel="1" x14ac:dyDescent="0.25">
      <c r="B134" s="72"/>
      <c r="C134" s="110" t="str">
        <f>IF(ISERROR(VLOOKUP(#REF!,$K$22:$O$196,2,0)),"",VLOOKUP(#REF!,$K$22:$O$196,2,0))</f>
        <v/>
      </c>
      <c r="D134" s="110" t="str">
        <f>IF(ISERROR(VLOOKUP(C134,'[1]Base produits'!$A$8:$H$607,2,0)),"",VLOOKUP(C134,'[1]Base produits'!$A$8:$H$607,2,0))</f>
        <v/>
      </c>
      <c r="E134" s="79"/>
      <c r="K134"/>
      <c r="L134"/>
      <c r="M134"/>
      <c r="N134"/>
      <c r="O134"/>
    </row>
    <row r="135" spans="2:15" ht="16.5" hidden="1" customHeight="1" outlineLevel="1" x14ac:dyDescent="0.25">
      <c r="B135" s="72"/>
      <c r="C135" s="110" t="str">
        <f>IF(ISERROR(VLOOKUP(#REF!,$K$22:$O$196,2,0)),"",VLOOKUP(#REF!,$K$22:$O$196,2,0))</f>
        <v/>
      </c>
      <c r="D135" s="110" t="str">
        <f>IF(ISERROR(VLOOKUP(C135,'[1]Base produits'!$A$8:$H$607,2,0)),"",VLOOKUP(C135,'[1]Base produits'!$A$8:$H$607,2,0))</f>
        <v/>
      </c>
      <c r="E135" s="79"/>
      <c r="K135"/>
      <c r="L135"/>
      <c r="M135"/>
      <c r="N135"/>
      <c r="O135"/>
    </row>
    <row r="136" spans="2:15" ht="16.5" hidden="1" customHeight="1" outlineLevel="1" x14ac:dyDescent="0.25">
      <c r="B136" s="72"/>
      <c r="C136" s="110" t="str">
        <f>IF(ISERROR(VLOOKUP(#REF!,$K$22:$O$196,2,0)),"",VLOOKUP(#REF!,$K$22:$O$196,2,0))</f>
        <v/>
      </c>
      <c r="D136" s="110" t="str">
        <f>IF(ISERROR(VLOOKUP(C136,'[1]Base produits'!$A$8:$H$607,2,0)),"",VLOOKUP(C136,'[1]Base produits'!$A$8:$H$607,2,0))</f>
        <v/>
      </c>
      <c r="E136" s="79"/>
      <c r="K136"/>
      <c r="L136"/>
      <c r="M136"/>
      <c r="N136"/>
      <c r="O136"/>
    </row>
    <row r="137" spans="2:15" ht="16.5" hidden="1" customHeight="1" outlineLevel="1" x14ac:dyDescent="0.25">
      <c r="B137" s="72"/>
      <c r="C137" s="110" t="str">
        <f>IF(ISERROR(VLOOKUP(#REF!,$K$22:$O$196,2,0)),"",VLOOKUP(#REF!,$K$22:$O$196,2,0))</f>
        <v/>
      </c>
      <c r="D137" s="110" t="str">
        <f>IF(ISERROR(VLOOKUP(C137,'[1]Base produits'!$A$8:$H$607,2,0)),"",VLOOKUP(C137,'[1]Base produits'!$A$8:$H$607,2,0))</f>
        <v/>
      </c>
      <c r="E137" s="79"/>
      <c r="K137"/>
      <c r="L137"/>
      <c r="M137"/>
      <c r="N137"/>
      <c r="O137"/>
    </row>
    <row r="138" spans="2:15" ht="16.5" hidden="1" customHeight="1" outlineLevel="1" x14ac:dyDescent="0.25">
      <c r="B138" s="72"/>
      <c r="C138" s="110" t="str">
        <f>IF(ISERROR(VLOOKUP(#REF!,$K$22:$O$196,2,0)),"",VLOOKUP(#REF!,$K$22:$O$196,2,0))</f>
        <v/>
      </c>
      <c r="D138" s="110" t="str">
        <f>IF(ISERROR(VLOOKUP(C138,'[1]Base produits'!$A$8:$H$607,2,0)),"",VLOOKUP(C138,'[1]Base produits'!$A$8:$H$607,2,0))</f>
        <v/>
      </c>
      <c r="E138" s="79"/>
      <c r="K138"/>
      <c r="L138"/>
      <c r="M138"/>
      <c r="N138"/>
      <c r="O138"/>
    </row>
    <row r="139" spans="2:15" ht="16.5" hidden="1" customHeight="1" outlineLevel="1" x14ac:dyDescent="0.25">
      <c r="B139" s="72"/>
      <c r="C139" s="110" t="str">
        <f>IF(ISERROR(VLOOKUP(#REF!,$K$22:$O$196,2,0)),"",VLOOKUP(#REF!,$K$22:$O$196,2,0))</f>
        <v/>
      </c>
      <c r="D139" s="110" t="str">
        <f>IF(ISERROR(VLOOKUP(C139,'[1]Base produits'!$A$8:$H$607,2,0)),"",VLOOKUP(C139,'[1]Base produits'!$A$8:$H$607,2,0))</f>
        <v/>
      </c>
      <c r="E139" s="79"/>
      <c r="K139"/>
      <c r="L139"/>
      <c r="M139"/>
      <c r="N139"/>
      <c r="O139"/>
    </row>
    <row r="140" spans="2:15" ht="16.5" hidden="1" customHeight="1" outlineLevel="1" x14ac:dyDescent="0.25">
      <c r="B140" s="72"/>
      <c r="C140" s="110" t="str">
        <f>IF(ISERROR(VLOOKUP(#REF!,$K$22:$O$196,2,0)),"",VLOOKUP(#REF!,$K$22:$O$196,2,0))</f>
        <v/>
      </c>
      <c r="D140" s="110" t="str">
        <f>IF(ISERROR(VLOOKUP(C140,'[1]Base produits'!$A$8:$H$607,2,0)),"",VLOOKUP(C140,'[1]Base produits'!$A$8:$H$607,2,0))</f>
        <v/>
      </c>
      <c r="E140" s="79"/>
      <c r="K140"/>
      <c r="L140"/>
      <c r="M140"/>
      <c r="N140"/>
      <c r="O140"/>
    </row>
    <row r="141" spans="2:15" ht="16.5" hidden="1" customHeight="1" outlineLevel="1" x14ac:dyDescent="0.25">
      <c r="B141" s="72"/>
      <c r="C141" s="110" t="str">
        <f>IF(ISERROR(VLOOKUP(#REF!,$K$22:$O$196,2,0)),"",VLOOKUP(#REF!,$K$22:$O$196,2,0))</f>
        <v/>
      </c>
      <c r="D141" s="110" t="str">
        <f>IF(ISERROR(VLOOKUP(C141,'[1]Base produits'!$A$8:$H$607,2,0)),"",VLOOKUP(C141,'[1]Base produits'!$A$8:$H$607,2,0))</f>
        <v/>
      </c>
      <c r="E141" s="79"/>
      <c r="K141"/>
      <c r="L141"/>
      <c r="M141"/>
      <c r="N141"/>
      <c r="O141"/>
    </row>
    <row r="142" spans="2:15" ht="16.5" hidden="1" customHeight="1" outlineLevel="1" x14ac:dyDescent="0.25">
      <c r="B142" s="72"/>
      <c r="C142" s="110" t="str">
        <f>IF(ISERROR(VLOOKUP(#REF!,$K$22:$O$196,2,0)),"",VLOOKUP(#REF!,$K$22:$O$196,2,0))</f>
        <v/>
      </c>
      <c r="D142" s="110" t="str">
        <f>IF(ISERROR(VLOOKUP(C142,'[1]Base produits'!$A$8:$H$607,2,0)),"",VLOOKUP(C142,'[1]Base produits'!$A$8:$H$607,2,0))</f>
        <v/>
      </c>
      <c r="E142" s="79"/>
      <c r="K142"/>
      <c r="L142"/>
      <c r="M142"/>
      <c r="N142"/>
      <c r="O142"/>
    </row>
    <row r="143" spans="2:15" ht="16.5" hidden="1" customHeight="1" outlineLevel="1" x14ac:dyDescent="0.25">
      <c r="B143" s="72"/>
      <c r="C143" s="110" t="str">
        <f>IF(ISERROR(VLOOKUP(#REF!,$K$22:$O$196,2,0)),"",VLOOKUP(#REF!,$K$22:$O$196,2,0))</f>
        <v/>
      </c>
      <c r="D143" s="110" t="str">
        <f>IF(ISERROR(VLOOKUP(C143,'[1]Base produits'!$A$8:$H$607,2,0)),"",VLOOKUP(C143,'[1]Base produits'!$A$8:$H$607,2,0))</f>
        <v/>
      </c>
      <c r="E143" s="79"/>
      <c r="K143"/>
      <c r="L143"/>
      <c r="M143"/>
      <c r="N143"/>
      <c r="O143"/>
    </row>
    <row r="144" spans="2:15" ht="16.5" hidden="1" customHeight="1" outlineLevel="1" x14ac:dyDescent="0.25">
      <c r="B144" s="72"/>
      <c r="C144" s="110" t="str">
        <f>IF(ISERROR(VLOOKUP(#REF!,$K$22:$O$196,2,0)),"",VLOOKUP(#REF!,$K$22:$O$196,2,0))</f>
        <v/>
      </c>
      <c r="D144" s="110" t="str">
        <f>IF(ISERROR(VLOOKUP(C144,'[1]Base produits'!$A$8:$H$607,2,0)),"",VLOOKUP(C144,'[1]Base produits'!$A$8:$H$607,2,0))</f>
        <v/>
      </c>
      <c r="E144" s="79"/>
      <c r="K144"/>
      <c r="L144"/>
      <c r="M144"/>
      <c r="N144"/>
      <c r="O144"/>
    </row>
    <row r="145" spans="2:15" ht="16.5" hidden="1" customHeight="1" outlineLevel="1" x14ac:dyDescent="0.25">
      <c r="B145" s="72"/>
      <c r="C145" s="110" t="str">
        <f>IF(ISERROR(VLOOKUP(#REF!,$K$22:$O$196,2,0)),"",VLOOKUP(#REF!,$K$22:$O$196,2,0))</f>
        <v/>
      </c>
      <c r="D145" s="110" t="str">
        <f>IF(ISERROR(VLOOKUP(C145,'[1]Base produits'!$A$8:$H$607,2,0)),"",VLOOKUP(C145,'[1]Base produits'!$A$8:$H$607,2,0))</f>
        <v/>
      </c>
      <c r="E145" s="79"/>
      <c r="K145"/>
      <c r="L145"/>
      <c r="M145"/>
      <c r="N145"/>
      <c r="O145"/>
    </row>
    <row r="146" spans="2:15" ht="16.5" hidden="1" customHeight="1" outlineLevel="1" x14ac:dyDescent="0.25">
      <c r="B146" s="72"/>
      <c r="C146" s="110" t="str">
        <f>IF(ISERROR(VLOOKUP(#REF!,$K$22:$O$196,2,0)),"",VLOOKUP(#REF!,$K$22:$O$196,2,0))</f>
        <v/>
      </c>
      <c r="D146" s="110" t="str">
        <f>IF(ISERROR(VLOOKUP(C146,'[1]Base produits'!$A$8:$H$607,2,0)),"",VLOOKUP(C146,'[1]Base produits'!$A$8:$H$607,2,0))</f>
        <v/>
      </c>
      <c r="E146" s="79"/>
      <c r="K146"/>
      <c r="L146"/>
      <c r="M146"/>
      <c r="N146"/>
      <c r="O146"/>
    </row>
    <row r="147" spans="2:15" ht="16.5" hidden="1" customHeight="1" outlineLevel="1" x14ac:dyDescent="0.25">
      <c r="B147" s="72"/>
      <c r="C147" s="110" t="str">
        <f>IF(ISERROR(VLOOKUP(#REF!,$K$22:$O$196,2,0)),"",VLOOKUP(#REF!,$K$22:$O$196,2,0))</f>
        <v/>
      </c>
      <c r="D147" s="110" t="str">
        <f>IF(ISERROR(VLOOKUP(C147,'[1]Base produits'!$A$8:$H$607,2,0)),"",VLOOKUP(C147,'[1]Base produits'!$A$8:$H$607,2,0))</f>
        <v/>
      </c>
      <c r="E147" s="79"/>
      <c r="K147"/>
      <c r="L147"/>
      <c r="M147"/>
      <c r="N147"/>
      <c r="O147"/>
    </row>
    <row r="148" spans="2:15" ht="16.5" hidden="1" customHeight="1" outlineLevel="1" x14ac:dyDescent="0.25">
      <c r="B148" s="72"/>
      <c r="C148" s="110" t="str">
        <f>IF(ISERROR(VLOOKUP(#REF!,$K$22:$O$196,2,0)),"",VLOOKUP(#REF!,$K$22:$O$196,2,0))</f>
        <v/>
      </c>
      <c r="D148" s="110" t="str">
        <f>IF(ISERROR(VLOOKUP(C148,'[1]Base produits'!$A$8:$H$607,2,0)),"",VLOOKUP(C148,'[1]Base produits'!$A$8:$H$607,2,0))</f>
        <v/>
      </c>
      <c r="E148" s="79"/>
      <c r="K148"/>
      <c r="L148"/>
      <c r="M148"/>
      <c r="N148"/>
      <c r="O148"/>
    </row>
    <row r="149" spans="2:15" ht="16.5" hidden="1" customHeight="1" outlineLevel="1" x14ac:dyDescent="0.25">
      <c r="B149" s="72"/>
      <c r="C149" s="110" t="str">
        <f>IF(ISERROR(VLOOKUP(#REF!,$K$22:$O$196,2,0)),"",VLOOKUP(#REF!,$K$22:$O$196,2,0))</f>
        <v/>
      </c>
      <c r="D149" s="110" t="str">
        <f>IF(ISERROR(VLOOKUP(C149,'[1]Base produits'!$A$8:$H$607,2,0)),"",VLOOKUP(C149,'[1]Base produits'!$A$8:$H$607,2,0))</f>
        <v/>
      </c>
      <c r="E149" s="79"/>
      <c r="K149"/>
      <c r="L149"/>
      <c r="M149"/>
      <c r="N149"/>
      <c r="O149"/>
    </row>
    <row r="150" spans="2:15" ht="16.5" hidden="1" customHeight="1" outlineLevel="1" x14ac:dyDescent="0.25">
      <c r="B150" s="72"/>
      <c r="C150" s="110" t="str">
        <f>IF(ISERROR(VLOOKUP(#REF!,$K$22:$O$196,2,0)),"",VLOOKUP(#REF!,$K$22:$O$196,2,0))</f>
        <v/>
      </c>
      <c r="D150" s="110" t="str">
        <f>IF(ISERROR(VLOOKUP(C150,'[1]Base produits'!$A$8:$H$607,2,0)),"",VLOOKUP(C150,'[1]Base produits'!$A$8:$H$607,2,0))</f>
        <v/>
      </c>
      <c r="E150" s="79"/>
      <c r="K150"/>
      <c r="L150"/>
      <c r="M150"/>
      <c r="N150"/>
      <c r="O150"/>
    </row>
    <row r="151" spans="2:15" ht="16.5" hidden="1" customHeight="1" outlineLevel="1" x14ac:dyDescent="0.25">
      <c r="B151" s="72"/>
      <c r="C151" s="110" t="str">
        <f>IF(ISERROR(VLOOKUP(#REF!,$K$22:$O$196,2,0)),"",VLOOKUP(#REF!,$K$22:$O$196,2,0))</f>
        <v/>
      </c>
      <c r="D151" s="110" t="str">
        <f>IF(ISERROR(VLOOKUP(C151,'[1]Base produits'!$A$8:$H$607,2,0)),"",VLOOKUP(C151,'[1]Base produits'!$A$8:$H$607,2,0))</f>
        <v/>
      </c>
      <c r="E151" s="79"/>
      <c r="K151"/>
      <c r="L151"/>
      <c r="M151"/>
      <c r="N151"/>
      <c r="O151"/>
    </row>
    <row r="152" spans="2:15" ht="16.5" hidden="1" customHeight="1" outlineLevel="1" x14ac:dyDescent="0.25">
      <c r="B152" s="72"/>
      <c r="C152" s="110" t="str">
        <f>IF(ISERROR(VLOOKUP(#REF!,$K$22:$O$196,2,0)),"",VLOOKUP(#REF!,$K$22:$O$196,2,0))</f>
        <v/>
      </c>
      <c r="D152" s="110" t="str">
        <f>IF(ISERROR(VLOOKUP(C152,'[1]Base produits'!$A$8:$H$607,2,0)),"",VLOOKUP(C152,'[1]Base produits'!$A$8:$H$607,2,0))</f>
        <v/>
      </c>
      <c r="E152" s="79"/>
      <c r="K152"/>
      <c r="L152"/>
      <c r="M152"/>
      <c r="N152"/>
      <c r="O152"/>
    </row>
    <row r="153" spans="2:15" ht="16.5" hidden="1" customHeight="1" outlineLevel="1" x14ac:dyDescent="0.25">
      <c r="B153" s="72"/>
      <c r="C153" s="110" t="str">
        <f>IF(ISERROR(VLOOKUP(#REF!,$K$22:$O$196,2,0)),"",VLOOKUP(#REF!,$K$22:$O$196,2,0))</f>
        <v/>
      </c>
      <c r="D153" s="110" t="str">
        <f>IF(ISERROR(VLOOKUP(C153,'[1]Base produits'!$A$8:$H$607,2,0)),"",VLOOKUP(C153,'[1]Base produits'!$A$8:$H$607,2,0))</f>
        <v/>
      </c>
      <c r="E153" s="79"/>
      <c r="K153"/>
      <c r="L153"/>
      <c r="M153"/>
      <c r="N153"/>
      <c r="O153"/>
    </row>
    <row r="154" spans="2:15" ht="16.5" hidden="1" customHeight="1" outlineLevel="1" x14ac:dyDescent="0.25">
      <c r="B154" s="72"/>
      <c r="C154" s="110" t="str">
        <f>IF(ISERROR(VLOOKUP(#REF!,$K$22:$O$196,2,0)),"",VLOOKUP(#REF!,$K$22:$O$196,2,0))</f>
        <v/>
      </c>
      <c r="D154" s="110" t="str">
        <f>IF(ISERROR(VLOOKUP(C154,'[1]Base produits'!$A$8:$H$607,2,0)),"",VLOOKUP(C154,'[1]Base produits'!$A$8:$H$607,2,0))</f>
        <v/>
      </c>
      <c r="E154" s="79"/>
      <c r="K154"/>
      <c r="L154"/>
      <c r="M154"/>
      <c r="N154"/>
      <c r="O154"/>
    </row>
    <row r="155" spans="2:15" ht="16.5" hidden="1" customHeight="1" outlineLevel="1" x14ac:dyDescent="0.25">
      <c r="B155" s="72"/>
      <c r="C155" s="110" t="str">
        <f>IF(ISERROR(VLOOKUP(#REF!,$K$22:$O$196,2,0)),"",VLOOKUP(#REF!,$K$22:$O$196,2,0))</f>
        <v/>
      </c>
      <c r="D155" s="110" t="str">
        <f>IF(ISERROR(VLOOKUP(C155,'[1]Base produits'!$A$8:$H$607,2,0)),"",VLOOKUP(C155,'[1]Base produits'!$A$8:$H$607,2,0))</f>
        <v/>
      </c>
      <c r="E155" s="79"/>
      <c r="K155"/>
      <c r="L155"/>
      <c r="M155"/>
      <c r="N155"/>
      <c r="O155"/>
    </row>
    <row r="156" spans="2:15" ht="16.5" hidden="1" customHeight="1" outlineLevel="1" x14ac:dyDescent="0.25">
      <c r="B156" s="72"/>
      <c r="C156" s="110" t="str">
        <f>IF(ISERROR(VLOOKUP(#REF!,$K$22:$O$196,2,0)),"",VLOOKUP(#REF!,$K$22:$O$196,2,0))</f>
        <v/>
      </c>
      <c r="D156" s="110" t="str">
        <f>IF(ISERROR(VLOOKUP(C156,'[1]Base produits'!$A$8:$H$607,2,0)),"",VLOOKUP(C156,'[1]Base produits'!$A$8:$H$607,2,0))</f>
        <v/>
      </c>
      <c r="E156" s="79"/>
      <c r="K156"/>
      <c r="L156"/>
      <c r="M156"/>
      <c r="N156"/>
      <c r="O156"/>
    </row>
    <row r="157" spans="2:15" ht="16.5" hidden="1" customHeight="1" outlineLevel="1" x14ac:dyDescent="0.25">
      <c r="B157" s="72"/>
      <c r="C157" s="110" t="str">
        <f>IF(ISERROR(VLOOKUP(#REF!,$K$22:$O$196,2,0)),"",VLOOKUP(#REF!,$K$22:$O$196,2,0))</f>
        <v/>
      </c>
      <c r="D157" s="110" t="str">
        <f>IF(ISERROR(VLOOKUP(C157,'[1]Base produits'!$A$8:$H$607,2,0)),"",VLOOKUP(C157,'[1]Base produits'!$A$8:$H$607,2,0))</f>
        <v/>
      </c>
      <c r="E157" s="79"/>
      <c r="K157"/>
      <c r="L157"/>
      <c r="M157"/>
      <c r="N157"/>
      <c r="O157"/>
    </row>
    <row r="158" spans="2:15" ht="16.5" hidden="1" customHeight="1" outlineLevel="1" x14ac:dyDescent="0.25">
      <c r="B158" s="72"/>
      <c r="C158" s="110" t="str">
        <f>IF(ISERROR(VLOOKUP(#REF!,$K$22:$O$196,2,0)),"",VLOOKUP(#REF!,$K$22:$O$196,2,0))</f>
        <v/>
      </c>
      <c r="D158" s="110" t="str">
        <f>IF(ISERROR(VLOOKUP(C158,'[1]Base produits'!$A$8:$H$607,2,0)),"",VLOOKUP(C158,'[1]Base produits'!$A$8:$H$607,2,0))</f>
        <v/>
      </c>
      <c r="E158" s="79"/>
      <c r="K158"/>
      <c r="L158"/>
      <c r="M158"/>
      <c r="N158"/>
      <c r="O158"/>
    </row>
    <row r="159" spans="2:15" ht="16.5" hidden="1" customHeight="1" outlineLevel="1" x14ac:dyDescent="0.25">
      <c r="B159" s="72"/>
      <c r="C159" s="110" t="str">
        <f>IF(ISERROR(VLOOKUP(#REF!,$K$22:$O$196,2,0)),"",VLOOKUP(#REF!,$K$22:$O$196,2,0))</f>
        <v/>
      </c>
      <c r="D159" s="110" t="str">
        <f>IF(ISERROR(VLOOKUP(C159,'[1]Base produits'!$A$8:$H$607,2,0)),"",VLOOKUP(C159,'[1]Base produits'!$A$8:$H$607,2,0))</f>
        <v/>
      </c>
      <c r="E159" s="79"/>
      <c r="K159"/>
      <c r="L159"/>
      <c r="M159"/>
      <c r="N159"/>
      <c r="O159"/>
    </row>
    <row r="160" spans="2:15" ht="16.5" hidden="1" customHeight="1" outlineLevel="1" x14ac:dyDescent="0.25">
      <c r="B160" s="72"/>
      <c r="C160" s="110" t="str">
        <f>IF(ISERROR(VLOOKUP(#REF!,$K$22:$O$196,2,0)),"",VLOOKUP(#REF!,$K$22:$O$196,2,0))</f>
        <v/>
      </c>
      <c r="D160" s="110" t="str">
        <f>IF(ISERROR(VLOOKUP(C160,'[1]Base produits'!$A$8:$H$607,2,0)),"",VLOOKUP(C160,'[1]Base produits'!$A$8:$H$607,2,0))</f>
        <v/>
      </c>
      <c r="E160" s="79"/>
      <c r="K160"/>
      <c r="L160"/>
      <c r="M160"/>
      <c r="N160"/>
      <c r="O160"/>
    </row>
    <row r="161" spans="2:5" customFormat="1" ht="16.5" hidden="1" customHeight="1" outlineLevel="1" x14ac:dyDescent="0.25">
      <c r="B161" s="72"/>
      <c r="C161" s="110" t="str">
        <f>IF(ISERROR(VLOOKUP(#REF!,$K$22:$O$196,2,0)),"",VLOOKUP(#REF!,$K$22:$O$196,2,0))</f>
        <v/>
      </c>
      <c r="D161" s="110" t="str">
        <f>IF(ISERROR(VLOOKUP(C161,'[1]Base produits'!$A$8:$H$607,2,0)),"",VLOOKUP(C161,'[1]Base produits'!$A$8:$H$607,2,0))</f>
        <v/>
      </c>
      <c r="E161" s="79"/>
    </row>
    <row r="162" spans="2:5" customFormat="1" ht="16.5" hidden="1" customHeight="1" outlineLevel="1" x14ac:dyDescent="0.25">
      <c r="B162" s="72"/>
      <c r="C162" s="110" t="str">
        <f>IF(ISERROR(VLOOKUP(#REF!,$K$22:$O$196,2,0)),"",VLOOKUP(#REF!,$K$22:$O$196,2,0))</f>
        <v/>
      </c>
      <c r="D162" s="110" t="str">
        <f>IF(ISERROR(VLOOKUP(C162,'[1]Base produits'!$A$8:$H$607,2,0)),"",VLOOKUP(C162,'[1]Base produits'!$A$8:$H$607,2,0))</f>
        <v/>
      </c>
      <c r="E162" s="79"/>
    </row>
    <row r="163" spans="2:5" customFormat="1" ht="16.5" hidden="1" customHeight="1" outlineLevel="1" x14ac:dyDescent="0.25">
      <c r="B163" s="72"/>
      <c r="C163" s="110" t="str">
        <f>IF(ISERROR(VLOOKUP(#REF!,$K$22:$O$196,2,0)),"",VLOOKUP(#REF!,$K$22:$O$196,2,0))</f>
        <v/>
      </c>
      <c r="D163" s="110" t="str">
        <f>IF(ISERROR(VLOOKUP(C163,'[1]Base produits'!$A$8:$H$607,2,0)),"",VLOOKUP(C163,'[1]Base produits'!$A$8:$H$607,2,0))</f>
        <v/>
      </c>
      <c r="E163" s="79"/>
    </row>
    <row r="164" spans="2:5" customFormat="1" ht="16.5" hidden="1" customHeight="1" outlineLevel="1" x14ac:dyDescent="0.25">
      <c r="B164" s="72"/>
      <c r="C164" s="110" t="str">
        <f>IF(ISERROR(VLOOKUP(#REF!,$K$22:$O$196,2,0)),"",VLOOKUP(#REF!,$K$22:$O$196,2,0))</f>
        <v/>
      </c>
      <c r="D164" s="110" t="str">
        <f>IF(ISERROR(VLOOKUP(C164,'[1]Base produits'!$A$8:$H$607,2,0)),"",VLOOKUP(C164,'[1]Base produits'!$A$8:$H$607,2,0))</f>
        <v/>
      </c>
      <c r="E164" s="79"/>
    </row>
    <row r="165" spans="2:5" customFormat="1" ht="16.5" hidden="1" customHeight="1" outlineLevel="1" x14ac:dyDescent="0.25">
      <c r="B165" s="72"/>
      <c r="C165" s="110" t="str">
        <f>IF(ISERROR(VLOOKUP(#REF!,$K$22:$O$196,2,0)),"",VLOOKUP(#REF!,$K$22:$O$196,2,0))</f>
        <v/>
      </c>
      <c r="D165" s="110" t="str">
        <f>IF(ISERROR(VLOOKUP(C165,'[1]Base produits'!$A$8:$H$607,2,0)),"",VLOOKUP(C165,'[1]Base produits'!$A$8:$H$607,2,0))</f>
        <v/>
      </c>
      <c r="E165" s="79"/>
    </row>
    <row r="166" spans="2:5" customFormat="1" ht="16.5" hidden="1" customHeight="1" outlineLevel="1" x14ac:dyDescent="0.25">
      <c r="B166" s="72"/>
      <c r="C166" s="110" t="str">
        <f>IF(ISERROR(VLOOKUP(#REF!,$K$22:$O$196,2,0)),"",VLOOKUP(#REF!,$K$22:$O$196,2,0))</f>
        <v/>
      </c>
      <c r="D166" s="110" t="str">
        <f>IF(ISERROR(VLOOKUP(C166,'[1]Base produits'!$A$8:$H$607,2,0)),"",VLOOKUP(C166,'[1]Base produits'!$A$8:$H$607,2,0))</f>
        <v/>
      </c>
      <c r="E166" s="79"/>
    </row>
    <row r="167" spans="2:5" customFormat="1" ht="16.5" hidden="1" customHeight="1" outlineLevel="1" x14ac:dyDescent="0.25">
      <c r="B167" s="72"/>
      <c r="C167" s="110" t="str">
        <f>IF(ISERROR(VLOOKUP(#REF!,$K$22:$O$196,2,0)),"",VLOOKUP(#REF!,$K$22:$O$196,2,0))</f>
        <v/>
      </c>
      <c r="D167" s="110" t="str">
        <f>IF(ISERROR(VLOOKUP(C167,'[1]Base produits'!$A$8:$H$607,2,0)),"",VLOOKUP(C167,'[1]Base produits'!$A$8:$H$607,2,0))</f>
        <v/>
      </c>
      <c r="E167" s="79"/>
    </row>
    <row r="168" spans="2:5" customFormat="1" ht="16.5" hidden="1" customHeight="1" outlineLevel="1" x14ac:dyDescent="0.25">
      <c r="B168" s="72"/>
      <c r="C168" s="110" t="str">
        <f>IF(ISERROR(VLOOKUP(#REF!,$K$22:$O$196,2,0)),"",VLOOKUP(#REF!,$K$22:$O$196,2,0))</f>
        <v/>
      </c>
      <c r="D168" s="110" t="str">
        <f>IF(ISERROR(VLOOKUP(C168,'[1]Base produits'!$A$8:$H$607,2,0)),"",VLOOKUP(C168,'[1]Base produits'!$A$8:$H$607,2,0))</f>
        <v/>
      </c>
      <c r="E168" s="79"/>
    </row>
    <row r="169" spans="2:5" customFormat="1" ht="16.5" hidden="1" customHeight="1" outlineLevel="1" x14ac:dyDescent="0.25">
      <c r="B169" s="72"/>
      <c r="C169" s="110" t="str">
        <f>IF(ISERROR(VLOOKUP(#REF!,$K$22:$O$196,2,0)),"",VLOOKUP(#REF!,$K$22:$O$196,2,0))</f>
        <v/>
      </c>
      <c r="D169" s="110" t="str">
        <f>IF(ISERROR(VLOOKUP(C169,'[1]Base produits'!$A$8:$H$607,2,0)),"",VLOOKUP(C169,'[1]Base produits'!$A$8:$H$607,2,0))</f>
        <v/>
      </c>
      <c r="E169" s="79"/>
    </row>
    <row r="170" spans="2:5" customFormat="1" ht="16.5" hidden="1" customHeight="1" outlineLevel="1" x14ac:dyDescent="0.25">
      <c r="B170" s="72"/>
      <c r="C170" s="110" t="str">
        <f>IF(ISERROR(VLOOKUP(#REF!,$K$22:$O$196,2,0)),"",VLOOKUP(#REF!,$K$22:$O$196,2,0))</f>
        <v/>
      </c>
      <c r="D170" s="110" t="str">
        <f>IF(ISERROR(VLOOKUP(C170,'[1]Base produits'!$A$8:$H$607,2,0)),"",VLOOKUP(C170,'[1]Base produits'!$A$8:$H$607,2,0))</f>
        <v/>
      </c>
      <c r="E170" s="79"/>
    </row>
    <row r="171" spans="2:5" customFormat="1" ht="16.5" hidden="1" customHeight="1" outlineLevel="1" x14ac:dyDescent="0.25">
      <c r="B171" s="72"/>
      <c r="C171" s="110" t="str">
        <f>IF(ISERROR(VLOOKUP(#REF!,$K$22:$O$196,2,0)),"",VLOOKUP(#REF!,$K$22:$O$196,2,0))</f>
        <v/>
      </c>
      <c r="D171" s="110" t="str">
        <f>IF(ISERROR(VLOOKUP(C171,'[1]Base produits'!$A$8:$H$607,2,0)),"",VLOOKUP(C171,'[1]Base produits'!$A$8:$H$607,2,0))</f>
        <v/>
      </c>
      <c r="E171" s="79"/>
    </row>
    <row r="172" spans="2:5" customFormat="1" ht="16.5" hidden="1" customHeight="1" outlineLevel="1" x14ac:dyDescent="0.25">
      <c r="B172" s="72"/>
      <c r="C172" s="110" t="str">
        <f>IF(ISERROR(VLOOKUP(#REF!,$K$22:$O$196,2,0)),"",VLOOKUP(#REF!,$K$22:$O$196,2,0))</f>
        <v/>
      </c>
      <c r="D172" s="110" t="str">
        <f>IF(ISERROR(VLOOKUP(C172,'[1]Base produits'!$A$8:$H$607,2,0)),"",VLOOKUP(C172,'[1]Base produits'!$A$8:$H$607,2,0))</f>
        <v/>
      </c>
      <c r="E172" s="79"/>
    </row>
    <row r="173" spans="2:5" customFormat="1" ht="16.5" hidden="1" customHeight="1" outlineLevel="1" x14ac:dyDescent="0.25">
      <c r="B173" s="72"/>
      <c r="C173" s="110" t="str">
        <f>IF(ISERROR(VLOOKUP(#REF!,$K$22:$O$196,2,0)),"",VLOOKUP(#REF!,$K$22:$O$196,2,0))</f>
        <v/>
      </c>
      <c r="D173" s="110" t="str">
        <f>IF(ISERROR(VLOOKUP(C173,'[1]Base produits'!$A$8:$H$607,2,0)),"",VLOOKUP(C173,'[1]Base produits'!$A$8:$H$607,2,0))</f>
        <v/>
      </c>
      <c r="E173" s="79"/>
    </row>
    <row r="174" spans="2:5" customFormat="1" ht="16.5" hidden="1" customHeight="1" outlineLevel="1" x14ac:dyDescent="0.25">
      <c r="B174" s="72"/>
      <c r="C174" s="110" t="str">
        <f>IF(ISERROR(VLOOKUP(#REF!,$K$22:$O$196,2,0)),"",VLOOKUP(#REF!,$K$22:$O$196,2,0))</f>
        <v/>
      </c>
      <c r="D174" s="110" t="str">
        <f>IF(ISERROR(VLOOKUP(C174,'[1]Base produits'!$A$8:$H$607,2,0)),"",VLOOKUP(C174,'[1]Base produits'!$A$8:$H$607,2,0))</f>
        <v/>
      </c>
      <c r="E174" s="79"/>
    </row>
    <row r="175" spans="2:5" customFormat="1" ht="16.5" hidden="1" customHeight="1" outlineLevel="1" x14ac:dyDescent="0.25">
      <c r="B175" s="72"/>
      <c r="C175" s="110" t="str">
        <f>IF(ISERROR(VLOOKUP(#REF!,$K$22:$O$196,2,0)),"",VLOOKUP(#REF!,$K$22:$O$196,2,0))</f>
        <v/>
      </c>
      <c r="D175" s="110" t="str">
        <f>IF(ISERROR(VLOOKUP(C175,'[1]Base produits'!$A$8:$H$607,2,0)),"",VLOOKUP(C175,'[1]Base produits'!$A$8:$H$607,2,0))</f>
        <v/>
      </c>
      <c r="E175" s="79"/>
    </row>
    <row r="176" spans="2:5" customFormat="1" ht="16.5" hidden="1" customHeight="1" outlineLevel="1" x14ac:dyDescent="0.25">
      <c r="B176" s="72"/>
      <c r="C176" s="110" t="str">
        <f>IF(ISERROR(VLOOKUP(#REF!,$K$22:$O$196,2,0)),"",VLOOKUP(#REF!,$K$22:$O$196,2,0))</f>
        <v/>
      </c>
      <c r="D176" s="110" t="str">
        <f>IF(ISERROR(VLOOKUP(C176,'[1]Base produits'!$A$8:$H$607,2,0)),"",VLOOKUP(C176,'[1]Base produits'!$A$8:$H$607,2,0))</f>
        <v/>
      </c>
      <c r="E176" s="79"/>
    </row>
    <row r="177" spans="2:5" customFormat="1" ht="16.5" hidden="1" customHeight="1" outlineLevel="1" x14ac:dyDescent="0.25">
      <c r="B177" s="72"/>
      <c r="C177" s="110" t="str">
        <f>IF(ISERROR(VLOOKUP(#REF!,$K$22:$O$196,2,0)),"",VLOOKUP(#REF!,$K$22:$O$196,2,0))</f>
        <v/>
      </c>
      <c r="D177" s="110" t="str">
        <f>IF(ISERROR(VLOOKUP(C177,'[1]Base produits'!$A$8:$H$607,2,0)),"",VLOOKUP(C177,'[1]Base produits'!$A$8:$H$607,2,0))</f>
        <v/>
      </c>
      <c r="E177" s="79"/>
    </row>
    <row r="178" spans="2:5" customFormat="1" ht="16.5" hidden="1" customHeight="1" outlineLevel="1" x14ac:dyDescent="0.25">
      <c r="B178" s="72"/>
      <c r="C178" s="110" t="str">
        <f>IF(ISERROR(VLOOKUP(#REF!,$K$22:$O$196,2,0)),"",VLOOKUP(#REF!,$K$22:$O$196,2,0))</f>
        <v/>
      </c>
      <c r="D178" s="110" t="str">
        <f>IF(ISERROR(VLOOKUP(C178,'[1]Base produits'!$A$8:$H$607,2,0)),"",VLOOKUP(C178,'[1]Base produits'!$A$8:$H$607,2,0))</f>
        <v/>
      </c>
      <c r="E178" s="79"/>
    </row>
    <row r="179" spans="2:5" customFormat="1" ht="16.5" hidden="1" customHeight="1" outlineLevel="1" x14ac:dyDescent="0.25">
      <c r="B179" s="72"/>
      <c r="C179" s="110" t="str">
        <f>IF(ISERROR(VLOOKUP(#REF!,$K$22:$O$196,2,0)),"",VLOOKUP(#REF!,$K$22:$O$196,2,0))</f>
        <v/>
      </c>
      <c r="D179" s="110" t="str">
        <f>IF(ISERROR(VLOOKUP(C179,'[1]Base produits'!$A$8:$H$607,2,0)),"",VLOOKUP(C179,'[1]Base produits'!$A$8:$H$607,2,0))</f>
        <v/>
      </c>
      <c r="E179" s="79"/>
    </row>
    <row r="180" spans="2:5" customFormat="1" ht="16.5" hidden="1" customHeight="1" outlineLevel="1" x14ac:dyDescent="0.25">
      <c r="B180" s="72"/>
      <c r="C180" s="110" t="str">
        <f>IF(ISERROR(VLOOKUP(#REF!,$K$22:$O$196,2,0)),"",VLOOKUP(#REF!,$K$22:$O$196,2,0))</f>
        <v/>
      </c>
      <c r="D180" s="110" t="str">
        <f>IF(ISERROR(VLOOKUP(C180,'[1]Base produits'!$A$8:$H$607,2,0)),"",VLOOKUP(C180,'[1]Base produits'!$A$8:$H$607,2,0))</f>
        <v/>
      </c>
      <c r="E180" s="79"/>
    </row>
    <row r="181" spans="2:5" customFormat="1" ht="16.5" hidden="1" customHeight="1" outlineLevel="1" x14ac:dyDescent="0.25">
      <c r="B181" s="72"/>
      <c r="C181" s="110" t="str">
        <f>IF(ISERROR(VLOOKUP(#REF!,$K$22:$O$196,2,0)),"",VLOOKUP(#REF!,$K$22:$O$196,2,0))</f>
        <v/>
      </c>
      <c r="D181" s="110" t="str">
        <f>IF(ISERROR(VLOOKUP(C181,'[1]Base produits'!$A$8:$H$607,2,0)),"",VLOOKUP(C181,'[1]Base produits'!$A$8:$H$607,2,0))</f>
        <v/>
      </c>
      <c r="E181" s="79"/>
    </row>
    <row r="182" spans="2:5" customFormat="1" ht="16.5" hidden="1" customHeight="1" outlineLevel="1" x14ac:dyDescent="0.25">
      <c r="B182" s="72"/>
      <c r="C182" s="110" t="str">
        <f>IF(ISERROR(VLOOKUP(#REF!,$K$22:$O$196,2,0)),"",VLOOKUP(#REF!,$K$22:$O$196,2,0))</f>
        <v/>
      </c>
      <c r="D182" s="110" t="str">
        <f>IF(ISERROR(VLOOKUP(C182,'[1]Base produits'!$A$8:$H$607,2,0)),"",VLOOKUP(C182,'[1]Base produits'!$A$8:$H$607,2,0))</f>
        <v/>
      </c>
      <c r="E182" s="79"/>
    </row>
    <row r="183" spans="2:5" customFormat="1" ht="16.5" hidden="1" customHeight="1" outlineLevel="1" x14ac:dyDescent="0.25">
      <c r="B183" s="72"/>
      <c r="C183" s="110" t="str">
        <f>IF(ISERROR(VLOOKUP(#REF!,$K$22:$O$196,2,0)),"",VLOOKUP(#REF!,$K$22:$O$196,2,0))</f>
        <v/>
      </c>
      <c r="D183" s="110" t="str">
        <f>IF(ISERROR(VLOOKUP(C183,'[1]Base produits'!$A$8:$H$607,2,0)),"",VLOOKUP(C183,'[1]Base produits'!$A$8:$H$607,2,0))</f>
        <v/>
      </c>
      <c r="E183" s="79"/>
    </row>
    <row r="184" spans="2:5" customFormat="1" ht="16.5" hidden="1" customHeight="1" outlineLevel="1" x14ac:dyDescent="0.25">
      <c r="B184" s="72"/>
      <c r="C184" s="110" t="str">
        <f>IF(ISERROR(VLOOKUP(#REF!,$K$22:$O$196,2,0)),"",VLOOKUP(#REF!,$K$22:$O$196,2,0))</f>
        <v/>
      </c>
      <c r="D184" s="110" t="str">
        <f>IF(ISERROR(VLOOKUP(C184,'[1]Base produits'!$A$8:$H$607,2,0)),"",VLOOKUP(C184,'[1]Base produits'!$A$8:$H$607,2,0))</f>
        <v/>
      </c>
      <c r="E184" s="79"/>
    </row>
    <row r="185" spans="2:5" customFormat="1" ht="16.5" hidden="1" customHeight="1" outlineLevel="1" x14ac:dyDescent="0.25">
      <c r="B185" s="72"/>
      <c r="C185" s="110" t="str">
        <f>IF(ISERROR(VLOOKUP(#REF!,$K$22:$O$196,2,0)),"",VLOOKUP(#REF!,$K$22:$O$196,2,0))</f>
        <v/>
      </c>
      <c r="D185" s="110" t="str">
        <f>IF(ISERROR(VLOOKUP(C185,'[1]Base produits'!$A$8:$H$607,2,0)),"",VLOOKUP(C185,'[1]Base produits'!$A$8:$H$607,2,0))</f>
        <v/>
      </c>
      <c r="E185" s="79"/>
    </row>
    <row r="186" spans="2:5" customFormat="1" ht="16.5" hidden="1" customHeight="1" outlineLevel="1" x14ac:dyDescent="0.25">
      <c r="B186" s="72"/>
      <c r="C186" s="110" t="str">
        <f>IF(ISERROR(VLOOKUP(#REF!,$K$22:$O$196,2,0)),"",VLOOKUP(#REF!,$K$22:$O$196,2,0))</f>
        <v/>
      </c>
      <c r="D186" s="110" t="str">
        <f>IF(ISERROR(VLOOKUP(C186,'[1]Base produits'!$A$8:$H$607,2,0)),"",VLOOKUP(C186,'[1]Base produits'!$A$8:$H$607,2,0))</f>
        <v/>
      </c>
      <c r="E186" s="79"/>
    </row>
    <row r="187" spans="2:5" customFormat="1" ht="16.5" hidden="1" customHeight="1" outlineLevel="1" x14ac:dyDescent="0.25">
      <c r="B187" s="72"/>
      <c r="C187" s="110" t="str">
        <f>IF(ISERROR(VLOOKUP(#REF!,$K$22:$O$196,2,0)),"",VLOOKUP(#REF!,$K$22:$O$196,2,0))</f>
        <v/>
      </c>
      <c r="D187" s="110" t="str">
        <f>IF(ISERROR(VLOOKUP(C187,'[1]Base produits'!$A$8:$H$607,2,0)),"",VLOOKUP(C187,'[1]Base produits'!$A$8:$H$607,2,0))</f>
        <v/>
      </c>
      <c r="E187" s="79"/>
    </row>
    <row r="188" spans="2:5" customFormat="1" ht="16.5" hidden="1" customHeight="1" outlineLevel="1" x14ac:dyDescent="0.25">
      <c r="B188" s="72"/>
      <c r="C188" s="110" t="str">
        <f>IF(ISERROR(VLOOKUP(#REF!,$K$22:$O$196,2,0)),"",VLOOKUP(#REF!,$K$22:$O$196,2,0))</f>
        <v/>
      </c>
      <c r="D188" s="110" t="str">
        <f>IF(ISERROR(VLOOKUP(C188,'[1]Base produits'!$A$8:$H$607,2,0)),"",VLOOKUP(C188,'[1]Base produits'!$A$8:$H$607,2,0))</f>
        <v/>
      </c>
      <c r="E188" s="79"/>
    </row>
    <row r="189" spans="2:5" customFormat="1" ht="16.5" hidden="1" customHeight="1" outlineLevel="1" x14ac:dyDescent="0.25">
      <c r="B189" s="72"/>
      <c r="C189" s="110" t="str">
        <f>IF(ISERROR(VLOOKUP(#REF!,$K$22:$O$196,2,0)),"",VLOOKUP(#REF!,$K$22:$O$196,2,0))</f>
        <v/>
      </c>
      <c r="D189" s="110" t="str">
        <f>IF(ISERROR(VLOOKUP(C189,'[1]Base produits'!$A$8:$H$607,2,0)),"",VLOOKUP(C189,'[1]Base produits'!$A$8:$H$607,2,0))</f>
        <v/>
      </c>
      <c r="E189" s="79"/>
    </row>
    <row r="190" spans="2:5" customFormat="1" ht="16.5" hidden="1" customHeight="1" outlineLevel="1" x14ac:dyDescent="0.25">
      <c r="B190" s="72"/>
      <c r="C190" s="110" t="str">
        <f>IF(ISERROR(VLOOKUP(#REF!,$K$22:$O$196,2,0)),"",VLOOKUP(#REF!,$K$22:$O$196,2,0))</f>
        <v/>
      </c>
      <c r="D190" s="110" t="str">
        <f>IF(ISERROR(VLOOKUP(C190,'[1]Base produits'!$A$8:$H$607,2,0)),"",VLOOKUP(C190,'[1]Base produits'!$A$8:$H$607,2,0))</f>
        <v/>
      </c>
      <c r="E190" s="79"/>
    </row>
    <row r="191" spans="2:5" customFormat="1" ht="16.5" hidden="1" customHeight="1" outlineLevel="1" x14ac:dyDescent="0.25">
      <c r="B191" s="72"/>
      <c r="C191" s="110" t="str">
        <f>IF(ISERROR(VLOOKUP(#REF!,$K$22:$O$196,2,0)),"",VLOOKUP(#REF!,$K$22:$O$196,2,0))</f>
        <v/>
      </c>
      <c r="D191" s="110" t="str">
        <f>IF(ISERROR(VLOOKUP(C191,'[1]Base produits'!$A$8:$H$607,2,0)),"",VLOOKUP(C191,'[1]Base produits'!$A$8:$H$607,2,0))</f>
        <v/>
      </c>
      <c r="E191" s="79"/>
    </row>
    <row r="192" spans="2:5" customFormat="1" ht="16.5" hidden="1" customHeight="1" outlineLevel="1" x14ac:dyDescent="0.25">
      <c r="B192" s="72"/>
      <c r="C192" s="110" t="str">
        <f>IF(ISERROR(VLOOKUP(#REF!,$K$22:$O$196,2,0)),"",VLOOKUP(#REF!,$K$22:$O$196,2,0))</f>
        <v/>
      </c>
      <c r="D192" s="110" t="str">
        <f>IF(ISERROR(VLOOKUP(C192,'[1]Base produits'!$A$8:$H$607,2,0)),"",VLOOKUP(C192,'[1]Base produits'!$A$8:$H$607,2,0))</f>
        <v/>
      </c>
      <c r="E192" s="79"/>
    </row>
    <row r="193" spans="2:16" ht="16.5" hidden="1" customHeight="1" outlineLevel="1" x14ac:dyDescent="0.25">
      <c r="B193" s="72"/>
      <c r="C193" s="110" t="str">
        <f>IF(ISERROR(VLOOKUP(#REF!,$K$22:$O$196,2,0)),"",VLOOKUP(#REF!,$K$22:$O$196,2,0))</f>
        <v/>
      </c>
      <c r="D193" s="110" t="str">
        <f>IF(ISERROR(VLOOKUP(C193,'[1]Base produits'!$A$8:$H$607,2,0)),"",VLOOKUP(C193,'[1]Base produits'!$A$8:$H$607,2,0))</f>
        <v/>
      </c>
      <c r="E193" s="79"/>
      <c r="K193"/>
      <c r="L193"/>
      <c r="M193"/>
      <c r="N193"/>
      <c r="O193"/>
    </row>
    <row r="194" spans="2:16" ht="16.5" hidden="1" customHeight="1" outlineLevel="1" x14ac:dyDescent="0.25">
      <c r="B194" s="72"/>
      <c r="C194" s="110" t="str">
        <f>IF(ISERROR(VLOOKUP(#REF!,$K$22:$O$196,2,0)),"",VLOOKUP(#REF!,$K$22:$O$196,2,0))</f>
        <v/>
      </c>
      <c r="D194" s="110" t="str">
        <f>IF(ISERROR(VLOOKUP(C194,'[1]Base produits'!$A$8:$H$607,2,0)),"",VLOOKUP(C194,'[1]Base produits'!$A$8:$H$607,2,0))</f>
        <v/>
      </c>
      <c r="E194" s="79"/>
      <c r="K194"/>
      <c r="L194"/>
      <c r="M194"/>
      <c r="N194"/>
      <c r="O194"/>
    </row>
    <row r="195" spans="2:16" ht="16.5" hidden="1" customHeight="1" outlineLevel="1" x14ac:dyDescent="0.25">
      <c r="B195" s="72"/>
      <c r="C195" s="110" t="str">
        <f>IF(ISERROR(VLOOKUP(#REF!,$K$22:$O$196,2,0)),"",VLOOKUP(#REF!,$K$22:$O$196,2,0))</f>
        <v/>
      </c>
      <c r="D195" s="110" t="str">
        <f>IF(ISERROR(VLOOKUP(C195,'[1]Base produits'!$A$8:$H$607,2,0)),"",VLOOKUP(C195,'[1]Base produits'!$A$8:$H$607,2,0))</f>
        <v/>
      </c>
      <c r="E195" s="79"/>
      <c r="K195"/>
      <c r="L195"/>
      <c r="M195"/>
      <c r="N195"/>
      <c r="O195"/>
    </row>
    <row r="196" spans="2:16" ht="16.5" customHeight="1" collapsed="1" x14ac:dyDescent="0.25">
      <c r="B196" s="72"/>
      <c r="C196" s="112"/>
      <c r="D196" s="112"/>
      <c r="E196" s="79"/>
      <c r="K196"/>
      <c r="L196"/>
      <c r="M196"/>
      <c r="N196"/>
      <c r="O196"/>
    </row>
    <row r="197" spans="2:16" ht="9" customHeight="1" x14ac:dyDescent="0.25">
      <c r="B197" s="72"/>
      <c r="C197" s="113"/>
      <c r="D197" s="113"/>
      <c r="E197" s="26"/>
      <c r="I197" s="79"/>
      <c r="N197" s="109"/>
      <c r="P197" s="50">
        <v>176</v>
      </c>
    </row>
    <row r="198" spans="2:16" x14ac:dyDescent="0.25">
      <c r="B198" s="72"/>
      <c r="C198" s="114" t="s">
        <v>61</v>
      </c>
      <c r="D198" s="115" t="e">
        <f>IF(ISBLANK(HLOOKUP($H$2,'[1]Base facturation'!$C$5:$ALN$61,5,0)),"",HLOOKUP($H$2,'[1]Base facturation'!$C$5:$ALN$61,5,0))</f>
        <v>#N/A</v>
      </c>
      <c r="I198" s="79"/>
      <c r="N198" s="109"/>
      <c r="P198" s="50">
        <v>177</v>
      </c>
    </row>
    <row r="199" spans="2:16" x14ac:dyDescent="0.25">
      <c r="B199" s="72"/>
      <c r="C199" s="114" t="s">
        <v>62</v>
      </c>
      <c r="D199" s="116" t="e">
        <f>IF(ISBLANK(HLOOKUP($H$2,'[1]Base facturation'!$C$5:$ALN$61,6,0)),"",HLOOKUP($H$2,'[1]Base facturation'!$C$5:$ALN$61,6,0))</f>
        <v>#N/A</v>
      </c>
      <c r="I199" s="79"/>
      <c r="N199" s="109"/>
      <c r="P199" s="50">
        <v>178</v>
      </c>
    </row>
    <row r="200" spans="2:16" x14ac:dyDescent="0.25">
      <c r="B200" s="72"/>
      <c r="I200" s="79"/>
      <c r="N200" s="109"/>
      <c r="P200" s="50">
        <v>179</v>
      </c>
    </row>
    <row r="201" spans="2:16" ht="16.5" thickBot="1" x14ac:dyDescent="0.3">
      <c r="B201" s="72"/>
      <c r="E201" s="119"/>
      <c r="I201" s="79"/>
      <c r="N201" s="109"/>
      <c r="P201" s="50">
        <v>180</v>
      </c>
    </row>
    <row r="202" spans="2:16" ht="16.5" thickTop="1" x14ac:dyDescent="0.25">
      <c r="B202" s="72"/>
      <c r="I202" s="79"/>
      <c r="N202" s="109"/>
      <c r="P202" s="50">
        <v>181</v>
      </c>
    </row>
    <row r="203" spans="2:16" x14ac:dyDescent="0.25">
      <c r="B203" s="72"/>
      <c r="D203" s="117" t="s">
        <v>63</v>
      </c>
      <c r="I203" s="79"/>
      <c r="N203" s="109"/>
      <c r="P203" s="50">
        <v>182</v>
      </c>
    </row>
    <row r="204" spans="2:16" x14ac:dyDescent="0.25">
      <c r="B204" s="72"/>
      <c r="I204" s="79"/>
      <c r="N204" s="109"/>
      <c r="P204" s="50">
        <v>183</v>
      </c>
    </row>
    <row r="205" spans="2:16" x14ac:dyDescent="0.25">
      <c r="B205" s="72"/>
      <c r="I205" s="79"/>
      <c r="N205" s="109"/>
      <c r="P205" s="50">
        <v>184</v>
      </c>
    </row>
    <row r="206" spans="2:16" x14ac:dyDescent="0.25">
      <c r="B206" s="72"/>
      <c r="C206" t="str">
        <f>IF('[1]Vos données'!A24="oui","Exonéré de TVA, article 293-B du CGI","")</f>
        <v/>
      </c>
      <c r="D206" s="26"/>
      <c r="I206" s="79"/>
      <c r="N206" s="109"/>
      <c r="P206" s="50">
        <v>185</v>
      </c>
    </row>
    <row r="207" spans="2:16" ht="16.5" thickBot="1" x14ac:dyDescent="0.3">
      <c r="B207" s="118"/>
      <c r="C207" s="119"/>
      <c r="D207" s="119"/>
      <c r="I207" s="120"/>
      <c r="N207" s="109"/>
      <c r="P207" s="50">
        <v>186</v>
      </c>
    </row>
    <row r="208" spans="2:16" ht="16.5" thickTop="1" x14ac:dyDescent="0.25">
      <c r="N208" s="109"/>
      <c r="P208" s="50">
        <v>187</v>
      </c>
    </row>
    <row r="209" spans="3:16" x14ac:dyDescent="0.25">
      <c r="N209" s="109"/>
      <c r="P209" s="50">
        <v>188</v>
      </c>
    </row>
    <row r="210" spans="3:16" x14ac:dyDescent="0.25">
      <c r="C210" s="121" t="s">
        <v>64</v>
      </c>
      <c r="D210" s="121" t="e">
        <f>IF(#REF!=HLOOKUP(H2,'[1]Base facturation'!C5:ALN613,609,0),"ok","erreur")</f>
        <v>#REF!</v>
      </c>
      <c r="N210" s="109"/>
      <c r="P210" s="50">
        <v>189</v>
      </c>
    </row>
    <row r="211" spans="3:16" x14ac:dyDescent="0.25">
      <c r="N211" s="109"/>
      <c r="P211" s="50">
        <v>190</v>
      </c>
    </row>
    <row r="212" spans="3:16" ht="18.75" x14ac:dyDescent="0.3">
      <c r="C212" s="24" t="s">
        <v>65</v>
      </c>
      <c r="N212" s="109"/>
      <c r="P212" s="50">
        <v>191</v>
      </c>
    </row>
    <row r="213" spans="3:16" x14ac:dyDescent="0.25">
      <c r="C213" s="122" t="s">
        <v>66</v>
      </c>
      <c r="N213" s="109"/>
      <c r="P213" s="50">
        <v>192</v>
      </c>
    </row>
    <row r="214" spans="3:16" x14ac:dyDescent="0.25">
      <c r="C214" t="s">
        <v>67</v>
      </c>
      <c r="N214" s="109"/>
      <c r="P214" s="50">
        <v>193</v>
      </c>
    </row>
    <row r="215" spans="3:16" x14ac:dyDescent="0.25">
      <c r="N215" s="109"/>
      <c r="P215" s="50">
        <v>194</v>
      </c>
    </row>
    <row r="216" spans="3:16" x14ac:dyDescent="0.25">
      <c r="N216" s="109"/>
      <c r="P216" s="50">
        <v>195</v>
      </c>
    </row>
    <row r="217" spans="3:16" x14ac:dyDescent="0.25">
      <c r="N217" s="109"/>
      <c r="P217" s="50">
        <v>196</v>
      </c>
    </row>
    <row r="218" spans="3:16" x14ac:dyDescent="0.25">
      <c r="N218" s="109"/>
      <c r="P218" s="50">
        <v>197</v>
      </c>
    </row>
    <row r="219" spans="3:16" x14ac:dyDescent="0.25">
      <c r="N219" s="109"/>
      <c r="P219" s="50">
        <v>198</v>
      </c>
    </row>
    <row r="220" spans="3:16" x14ac:dyDescent="0.25">
      <c r="N220" s="109"/>
      <c r="P220" s="50">
        <v>199</v>
      </c>
    </row>
    <row r="221" spans="3:16" x14ac:dyDescent="0.25">
      <c r="N221" s="109"/>
      <c r="P221" s="50">
        <v>200</v>
      </c>
    </row>
    <row r="222" spans="3:16" x14ac:dyDescent="0.25">
      <c r="N222" s="109"/>
      <c r="P222" s="50">
        <v>201</v>
      </c>
    </row>
    <row r="223" spans="3:16" x14ac:dyDescent="0.25">
      <c r="N223" s="109"/>
      <c r="P223" s="50">
        <v>202</v>
      </c>
    </row>
    <row r="224" spans="3:16" x14ac:dyDescent="0.25">
      <c r="N224" s="109"/>
      <c r="P224" s="50">
        <v>203</v>
      </c>
    </row>
    <row r="225" spans="14:16" x14ac:dyDescent="0.25">
      <c r="N225" s="109"/>
      <c r="P225" s="50">
        <v>204</v>
      </c>
    </row>
    <row r="226" spans="14:16" x14ac:dyDescent="0.25">
      <c r="N226" s="109"/>
      <c r="P226" s="50">
        <v>205</v>
      </c>
    </row>
    <row r="227" spans="14:16" x14ac:dyDescent="0.25">
      <c r="N227" s="109"/>
      <c r="P227" s="50">
        <v>206</v>
      </c>
    </row>
    <row r="228" spans="14:16" x14ac:dyDescent="0.25">
      <c r="N228" s="109"/>
      <c r="P228" s="50">
        <v>207</v>
      </c>
    </row>
    <row r="229" spans="14:16" x14ac:dyDescent="0.25">
      <c r="N229" s="109"/>
      <c r="P229" s="50">
        <v>208</v>
      </c>
    </row>
    <row r="230" spans="14:16" x14ac:dyDescent="0.25">
      <c r="N230" s="109"/>
      <c r="P230" s="50">
        <v>209</v>
      </c>
    </row>
    <row r="231" spans="14:16" x14ac:dyDescent="0.25">
      <c r="N231" s="109"/>
      <c r="P231" s="50">
        <v>210</v>
      </c>
    </row>
    <row r="232" spans="14:16" x14ac:dyDescent="0.25">
      <c r="N232" s="109"/>
      <c r="P232" s="50">
        <v>211</v>
      </c>
    </row>
    <row r="233" spans="14:16" x14ac:dyDescent="0.25">
      <c r="N233" s="109"/>
      <c r="P233" s="50">
        <v>212</v>
      </c>
    </row>
    <row r="234" spans="14:16" x14ac:dyDescent="0.25">
      <c r="N234" s="109"/>
      <c r="P234" s="50">
        <v>213</v>
      </c>
    </row>
    <row r="235" spans="14:16" x14ac:dyDescent="0.25">
      <c r="N235" s="109"/>
      <c r="P235" s="50">
        <v>214</v>
      </c>
    </row>
    <row r="236" spans="14:16" x14ac:dyDescent="0.25">
      <c r="N236" s="109"/>
      <c r="P236" s="50">
        <v>215</v>
      </c>
    </row>
    <row r="237" spans="14:16" x14ac:dyDescent="0.25">
      <c r="N237" s="109"/>
      <c r="P237" s="50">
        <v>216</v>
      </c>
    </row>
    <row r="238" spans="14:16" x14ac:dyDescent="0.25">
      <c r="N238" s="109"/>
      <c r="P238" s="50">
        <v>217</v>
      </c>
    </row>
    <row r="239" spans="14:16" x14ac:dyDescent="0.25">
      <c r="N239" s="109"/>
      <c r="P239" s="50">
        <v>218</v>
      </c>
    </row>
    <row r="240" spans="14:16" x14ac:dyDescent="0.25">
      <c r="N240" s="109"/>
      <c r="P240" s="50">
        <v>219</v>
      </c>
    </row>
    <row r="241" spans="14:16" x14ac:dyDescent="0.25">
      <c r="N241" s="109"/>
      <c r="P241" s="50">
        <v>220</v>
      </c>
    </row>
    <row r="242" spans="14:16" x14ac:dyDescent="0.25">
      <c r="N242" s="109"/>
      <c r="P242" s="50">
        <v>221</v>
      </c>
    </row>
    <row r="243" spans="14:16" x14ac:dyDescent="0.25">
      <c r="N243" s="109"/>
      <c r="P243" s="50">
        <v>222</v>
      </c>
    </row>
    <row r="244" spans="14:16" x14ac:dyDescent="0.25">
      <c r="N244" s="109"/>
      <c r="P244" s="50">
        <v>223</v>
      </c>
    </row>
    <row r="245" spans="14:16" x14ac:dyDescent="0.25">
      <c r="N245" s="109"/>
      <c r="P245" s="50">
        <v>224</v>
      </c>
    </row>
    <row r="246" spans="14:16" x14ac:dyDescent="0.25">
      <c r="N246" s="109"/>
      <c r="P246" s="50">
        <v>225</v>
      </c>
    </row>
    <row r="247" spans="14:16" x14ac:dyDescent="0.25">
      <c r="N247" s="109"/>
      <c r="P247" s="50">
        <v>226</v>
      </c>
    </row>
    <row r="248" spans="14:16" x14ac:dyDescent="0.25">
      <c r="N248" s="109"/>
      <c r="P248" s="50">
        <v>227</v>
      </c>
    </row>
    <row r="249" spans="14:16" x14ac:dyDescent="0.25">
      <c r="N249" s="109"/>
      <c r="P249" s="50">
        <v>228</v>
      </c>
    </row>
    <row r="250" spans="14:16" x14ac:dyDescent="0.25">
      <c r="N250" s="109"/>
      <c r="P250" s="50">
        <v>229</v>
      </c>
    </row>
    <row r="251" spans="14:16" x14ac:dyDescent="0.25">
      <c r="N251" s="109"/>
      <c r="P251" s="50">
        <v>230</v>
      </c>
    </row>
    <row r="252" spans="14:16" x14ac:dyDescent="0.25">
      <c r="N252" s="109"/>
      <c r="P252" s="50">
        <v>231</v>
      </c>
    </row>
    <row r="253" spans="14:16" x14ac:dyDescent="0.25">
      <c r="N253" s="109"/>
      <c r="P253" s="50">
        <v>232</v>
      </c>
    </row>
    <row r="254" spans="14:16" x14ac:dyDescent="0.25">
      <c r="N254" s="109"/>
      <c r="P254" s="50">
        <v>233</v>
      </c>
    </row>
    <row r="255" spans="14:16" x14ac:dyDescent="0.25">
      <c r="N255" s="109"/>
      <c r="P255" s="50">
        <v>234</v>
      </c>
    </row>
    <row r="256" spans="14:16" x14ac:dyDescent="0.25">
      <c r="N256" s="109"/>
      <c r="P256" s="50">
        <v>235</v>
      </c>
    </row>
    <row r="257" spans="14:16" x14ac:dyDescent="0.25">
      <c r="N257" s="109"/>
      <c r="P257" s="50">
        <v>236</v>
      </c>
    </row>
    <row r="258" spans="14:16" x14ac:dyDescent="0.25">
      <c r="N258" s="109"/>
      <c r="P258" s="50">
        <v>237</v>
      </c>
    </row>
    <row r="259" spans="14:16" x14ac:dyDescent="0.25">
      <c r="N259" s="109"/>
      <c r="P259" s="50">
        <v>238</v>
      </c>
    </row>
    <row r="260" spans="14:16" x14ac:dyDescent="0.25">
      <c r="P260" s="50">
        <v>239</v>
      </c>
    </row>
    <row r="261" spans="14:16" x14ac:dyDescent="0.25">
      <c r="P261" s="50">
        <v>240</v>
      </c>
    </row>
    <row r="262" spans="14:16" x14ac:dyDescent="0.25">
      <c r="P262" s="50">
        <v>241</v>
      </c>
    </row>
    <row r="263" spans="14:16" x14ac:dyDescent="0.25">
      <c r="P263" s="50">
        <v>242</v>
      </c>
    </row>
    <row r="264" spans="14:16" x14ac:dyDescent="0.25">
      <c r="P264" s="50">
        <v>243</v>
      </c>
    </row>
    <row r="265" spans="14:16" x14ac:dyDescent="0.25">
      <c r="P265" s="50">
        <v>244</v>
      </c>
    </row>
    <row r="266" spans="14:16" x14ac:dyDescent="0.25">
      <c r="P266" s="50">
        <v>245</v>
      </c>
    </row>
    <row r="267" spans="14:16" x14ac:dyDescent="0.25">
      <c r="P267" s="50">
        <v>246</v>
      </c>
    </row>
    <row r="268" spans="14:16" x14ac:dyDescent="0.25">
      <c r="P268" s="50">
        <v>247</v>
      </c>
    </row>
    <row r="269" spans="14:16" x14ac:dyDescent="0.25">
      <c r="P269" s="50">
        <v>248</v>
      </c>
    </row>
    <row r="270" spans="14:16" x14ac:dyDescent="0.25">
      <c r="P270" s="50">
        <v>249</v>
      </c>
    </row>
    <row r="271" spans="14:16" x14ac:dyDescent="0.25">
      <c r="P271" s="50">
        <v>250</v>
      </c>
    </row>
    <row r="272" spans="14:16" x14ac:dyDescent="0.25">
      <c r="P272" s="50">
        <v>251</v>
      </c>
    </row>
    <row r="273" spans="16:16" x14ac:dyDescent="0.25">
      <c r="P273" s="50">
        <v>252</v>
      </c>
    </row>
    <row r="274" spans="16:16" x14ac:dyDescent="0.25">
      <c r="P274" s="50">
        <v>253</v>
      </c>
    </row>
    <row r="275" spans="16:16" x14ac:dyDescent="0.25">
      <c r="P275" s="50">
        <v>254</v>
      </c>
    </row>
    <row r="276" spans="16:16" x14ac:dyDescent="0.25">
      <c r="P276" s="50">
        <v>255</v>
      </c>
    </row>
    <row r="277" spans="16:16" x14ac:dyDescent="0.25">
      <c r="P277" s="50">
        <v>256</v>
      </c>
    </row>
    <row r="278" spans="16:16" x14ac:dyDescent="0.25">
      <c r="P278" s="50">
        <v>257</v>
      </c>
    </row>
    <row r="279" spans="16:16" x14ac:dyDescent="0.25">
      <c r="P279" s="50">
        <v>258</v>
      </c>
    </row>
    <row r="280" spans="16:16" x14ac:dyDescent="0.25">
      <c r="P280" s="50">
        <v>259</v>
      </c>
    </row>
    <row r="281" spans="16:16" x14ac:dyDescent="0.25">
      <c r="P281" s="50">
        <v>260</v>
      </c>
    </row>
    <row r="282" spans="16:16" x14ac:dyDescent="0.25">
      <c r="P282" s="50">
        <v>261</v>
      </c>
    </row>
    <row r="283" spans="16:16" x14ac:dyDescent="0.25">
      <c r="P283" s="50">
        <v>262</v>
      </c>
    </row>
    <row r="284" spans="16:16" x14ac:dyDescent="0.25">
      <c r="P284" s="50">
        <v>263</v>
      </c>
    </row>
    <row r="285" spans="16:16" x14ac:dyDescent="0.25">
      <c r="P285" s="50">
        <v>264</v>
      </c>
    </row>
    <row r="286" spans="16:16" x14ac:dyDescent="0.25">
      <c r="P286" s="50">
        <v>265</v>
      </c>
    </row>
    <row r="287" spans="16:16" x14ac:dyDescent="0.25">
      <c r="P287" s="50">
        <v>266</v>
      </c>
    </row>
    <row r="288" spans="16:16" x14ac:dyDescent="0.25">
      <c r="P288" s="50">
        <v>267</v>
      </c>
    </row>
    <row r="289" spans="16:16" x14ac:dyDescent="0.25">
      <c r="P289" s="50">
        <v>268</v>
      </c>
    </row>
    <row r="290" spans="16:16" x14ac:dyDescent="0.25">
      <c r="P290" s="50">
        <v>269</v>
      </c>
    </row>
    <row r="291" spans="16:16" x14ac:dyDescent="0.25">
      <c r="P291" s="50">
        <v>270</v>
      </c>
    </row>
    <row r="292" spans="16:16" x14ac:dyDescent="0.25">
      <c r="P292" s="50">
        <v>271</v>
      </c>
    </row>
    <row r="293" spans="16:16" x14ac:dyDescent="0.25">
      <c r="P293" s="50">
        <v>272</v>
      </c>
    </row>
    <row r="294" spans="16:16" x14ac:dyDescent="0.25">
      <c r="P294" s="50">
        <v>273</v>
      </c>
    </row>
    <row r="295" spans="16:16" x14ac:dyDescent="0.25">
      <c r="P295" s="50">
        <v>274</v>
      </c>
    </row>
    <row r="296" spans="16:16" x14ac:dyDescent="0.25">
      <c r="P296" s="50">
        <v>275</v>
      </c>
    </row>
    <row r="297" spans="16:16" x14ac:dyDescent="0.25">
      <c r="P297" s="50">
        <v>276</v>
      </c>
    </row>
    <row r="298" spans="16:16" x14ac:dyDescent="0.25">
      <c r="P298" s="50">
        <v>277</v>
      </c>
    </row>
    <row r="299" spans="16:16" x14ac:dyDescent="0.25">
      <c r="P299" s="50">
        <v>278</v>
      </c>
    </row>
    <row r="300" spans="16:16" x14ac:dyDescent="0.25">
      <c r="P300" s="50">
        <v>279</v>
      </c>
    </row>
    <row r="301" spans="16:16" x14ac:dyDescent="0.25">
      <c r="P301" s="50">
        <v>280</v>
      </c>
    </row>
    <row r="302" spans="16:16" x14ac:dyDescent="0.25">
      <c r="P302" s="50">
        <v>281</v>
      </c>
    </row>
    <row r="303" spans="16:16" x14ac:dyDescent="0.25">
      <c r="P303" s="50">
        <v>282</v>
      </c>
    </row>
    <row r="304" spans="16:16" x14ac:dyDescent="0.25">
      <c r="P304" s="50">
        <v>283</v>
      </c>
    </row>
    <row r="305" spans="16:16" x14ac:dyDescent="0.25">
      <c r="P305" s="50">
        <v>284</v>
      </c>
    </row>
    <row r="306" spans="16:16" x14ac:dyDescent="0.25">
      <c r="P306" s="50">
        <v>285</v>
      </c>
    </row>
    <row r="307" spans="16:16" x14ac:dyDescent="0.25">
      <c r="P307" s="50">
        <v>286</v>
      </c>
    </row>
    <row r="308" spans="16:16" x14ac:dyDescent="0.25">
      <c r="P308" s="50">
        <v>287</v>
      </c>
    </row>
    <row r="309" spans="16:16" x14ac:dyDescent="0.25">
      <c r="P309" s="50">
        <v>288</v>
      </c>
    </row>
    <row r="310" spans="16:16" x14ac:dyDescent="0.25">
      <c r="P310" s="50">
        <v>289</v>
      </c>
    </row>
    <row r="311" spans="16:16" x14ac:dyDescent="0.25">
      <c r="P311" s="50">
        <v>290</v>
      </c>
    </row>
    <row r="312" spans="16:16" x14ac:dyDescent="0.25">
      <c r="P312" s="50">
        <v>291</v>
      </c>
    </row>
    <row r="313" spans="16:16" x14ac:dyDescent="0.25">
      <c r="P313" s="50">
        <v>292</v>
      </c>
    </row>
    <row r="314" spans="16:16" x14ac:dyDescent="0.25">
      <c r="P314" s="50">
        <v>293</v>
      </c>
    </row>
    <row r="315" spans="16:16" x14ac:dyDescent="0.25">
      <c r="P315" s="50">
        <v>294</v>
      </c>
    </row>
    <row r="316" spans="16:16" x14ac:dyDescent="0.25">
      <c r="P316" s="50">
        <v>295</v>
      </c>
    </row>
    <row r="317" spans="16:16" x14ac:dyDescent="0.25">
      <c r="P317" s="50">
        <v>296</v>
      </c>
    </row>
    <row r="318" spans="16:16" x14ac:dyDescent="0.25">
      <c r="P318" s="50">
        <v>297</v>
      </c>
    </row>
    <row r="319" spans="16:16" x14ac:dyDescent="0.25">
      <c r="P319" s="50">
        <v>298</v>
      </c>
    </row>
    <row r="320" spans="16:16" x14ac:dyDescent="0.25">
      <c r="P320" s="50">
        <v>299</v>
      </c>
    </row>
    <row r="321" spans="16:16" x14ac:dyDescent="0.25">
      <c r="P321" s="50">
        <v>300</v>
      </c>
    </row>
    <row r="322" spans="16:16" x14ac:dyDescent="0.25">
      <c r="P322" s="50">
        <v>301</v>
      </c>
    </row>
    <row r="323" spans="16:16" x14ac:dyDescent="0.25">
      <c r="P323" s="50">
        <v>302</v>
      </c>
    </row>
    <row r="324" spans="16:16" x14ac:dyDescent="0.25">
      <c r="P324" s="50">
        <v>303</v>
      </c>
    </row>
    <row r="325" spans="16:16" x14ac:dyDescent="0.25">
      <c r="P325" s="50">
        <v>304</v>
      </c>
    </row>
    <row r="326" spans="16:16" x14ac:dyDescent="0.25">
      <c r="P326" s="50">
        <v>305</v>
      </c>
    </row>
    <row r="327" spans="16:16" x14ac:dyDescent="0.25">
      <c r="P327" s="50">
        <v>306</v>
      </c>
    </row>
    <row r="328" spans="16:16" x14ac:dyDescent="0.25">
      <c r="P328" s="50">
        <v>307</v>
      </c>
    </row>
    <row r="329" spans="16:16" x14ac:dyDescent="0.25">
      <c r="P329" s="50">
        <v>308</v>
      </c>
    </row>
    <row r="330" spans="16:16" x14ac:dyDescent="0.25">
      <c r="P330" s="50">
        <v>309</v>
      </c>
    </row>
    <row r="331" spans="16:16" x14ac:dyDescent="0.25">
      <c r="P331" s="50">
        <v>310</v>
      </c>
    </row>
    <row r="332" spans="16:16" x14ac:dyDescent="0.25">
      <c r="P332" s="50">
        <v>311</v>
      </c>
    </row>
    <row r="333" spans="16:16" x14ac:dyDescent="0.25">
      <c r="P333" s="50">
        <v>312</v>
      </c>
    </row>
    <row r="334" spans="16:16" x14ac:dyDescent="0.25">
      <c r="P334" s="50">
        <v>313</v>
      </c>
    </row>
    <row r="335" spans="16:16" x14ac:dyDescent="0.25">
      <c r="P335" s="50">
        <v>314</v>
      </c>
    </row>
    <row r="336" spans="16:16" x14ac:dyDescent="0.25">
      <c r="P336" s="50">
        <v>315</v>
      </c>
    </row>
    <row r="337" spans="16:16" x14ac:dyDescent="0.25">
      <c r="P337" s="50">
        <v>316</v>
      </c>
    </row>
    <row r="338" spans="16:16" x14ac:dyDescent="0.25">
      <c r="P338" s="50">
        <v>317</v>
      </c>
    </row>
    <row r="339" spans="16:16" x14ac:dyDescent="0.25">
      <c r="P339" s="50">
        <v>318</v>
      </c>
    </row>
    <row r="340" spans="16:16" x14ac:dyDescent="0.25">
      <c r="P340" s="50">
        <v>319</v>
      </c>
    </row>
    <row r="341" spans="16:16" x14ac:dyDescent="0.25">
      <c r="P341" s="50">
        <v>320</v>
      </c>
    </row>
    <row r="342" spans="16:16" x14ac:dyDescent="0.25">
      <c r="P342" s="50">
        <v>321</v>
      </c>
    </row>
    <row r="343" spans="16:16" x14ac:dyDescent="0.25">
      <c r="P343" s="50">
        <v>322</v>
      </c>
    </row>
    <row r="344" spans="16:16" x14ac:dyDescent="0.25">
      <c r="P344" s="50">
        <v>323</v>
      </c>
    </row>
    <row r="345" spans="16:16" x14ac:dyDescent="0.25">
      <c r="P345" s="50">
        <v>324</v>
      </c>
    </row>
    <row r="346" spans="16:16" x14ac:dyDescent="0.25">
      <c r="P346" s="50">
        <v>325</v>
      </c>
    </row>
    <row r="347" spans="16:16" x14ac:dyDescent="0.25">
      <c r="P347" s="50">
        <v>326</v>
      </c>
    </row>
    <row r="348" spans="16:16" x14ac:dyDescent="0.25">
      <c r="P348" s="50">
        <v>327</v>
      </c>
    </row>
    <row r="349" spans="16:16" x14ac:dyDescent="0.25">
      <c r="P349" s="50">
        <v>328</v>
      </c>
    </row>
    <row r="350" spans="16:16" x14ac:dyDescent="0.25">
      <c r="P350" s="50">
        <v>329</v>
      </c>
    </row>
    <row r="351" spans="16:16" x14ac:dyDescent="0.25">
      <c r="P351" s="50">
        <v>330</v>
      </c>
    </row>
    <row r="352" spans="16:16" x14ac:dyDescent="0.25">
      <c r="P352" s="50">
        <v>331</v>
      </c>
    </row>
    <row r="353" spans="16:16" x14ac:dyDescent="0.25">
      <c r="P353" s="50">
        <v>332</v>
      </c>
    </row>
    <row r="354" spans="16:16" x14ac:dyDescent="0.25">
      <c r="P354" s="50">
        <v>333</v>
      </c>
    </row>
    <row r="355" spans="16:16" x14ac:dyDescent="0.25">
      <c r="P355" s="50">
        <v>334</v>
      </c>
    </row>
    <row r="356" spans="16:16" x14ac:dyDescent="0.25">
      <c r="P356" s="50">
        <v>335</v>
      </c>
    </row>
    <row r="357" spans="16:16" x14ac:dyDescent="0.25">
      <c r="P357" s="50">
        <v>336</v>
      </c>
    </row>
    <row r="358" spans="16:16" x14ac:dyDescent="0.25">
      <c r="P358" s="50">
        <v>337</v>
      </c>
    </row>
    <row r="359" spans="16:16" x14ac:dyDescent="0.25">
      <c r="P359" s="50">
        <v>338</v>
      </c>
    </row>
    <row r="360" spans="16:16" x14ac:dyDescent="0.25">
      <c r="P360" s="50">
        <v>339</v>
      </c>
    </row>
    <row r="361" spans="16:16" x14ac:dyDescent="0.25">
      <c r="P361" s="50">
        <v>340</v>
      </c>
    </row>
    <row r="362" spans="16:16" x14ac:dyDescent="0.25">
      <c r="P362" s="50">
        <v>341</v>
      </c>
    </row>
    <row r="363" spans="16:16" x14ac:dyDescent="0.25">
      <c r="P363" s="50">
        <v>342</v>
      </c>
    </row>
    <row r="364" spans="16:16" x14ac:dyDescent="0.25">
      <c r="P364" s="50">
        <v>343</v>
      </c>
    </row>
    <row r="365" spans="16:16" x14ac:dyDescent="0.25">
      <c r="P365" s="50">
        <v>344</v>
      </c>
    </row>
    <row r="366" spans="16:16" x14ac:dyDescent="0.25">
      <c r="P366" s="50">
        <v>345</v>
      </c>
    </row>
    <row r="367" spans="16:16" x14ac:dyDescent="0.25">
      <c r="P367" s="50">
        <v>346</v>
      </c>
    </row>
    <row r="368" spans="16:16" x14ac:dyDescent="0.25">
      <c r="P368" s="50">
        <v>347</v>
      </c>
    </row>
    <row r="369" spans="16:16" x14ac:dyDescent="0.25">
      <c r="P369" s="50">
        <v>348</v>
      </c>
    </row>
    <row r="370" spans="16:16" x14ac:dyDescent="0.25">
      <c r="P370" s="50">
        <v>349</v>
      </c>
    </row>
    <row r="371" spans="16:16" x14ac:dyDescent="0.25">
      <c r="P371" s="50">
        <v>350</v>
      </c>
    </row>
    <row r="372" spans="16:16" x14ac:dyDescent="0.25">
      <c r="P372" s="50">
        <v>351</v>
      </c>
    </row>
    <row r="373" spans="16:16" x14ac:dyDescent="0.25">
      <c r="P373" s="50">
        <v>352</v>
      </c>
    </row>
    <row r="374" spans="16:16" x14ac:dyDescent="0.25">
      <c r="P374" s="50">
        <v>353</v>
      </c>
    </row>
    <row r="375" spans="16:16" x14ac:dyDescent="0.25">
      <c r="P375" s="50">
        <v>354</v>
      </c>
    </row>
    <row r="376" spans="16:16" x14ac:dyDescent="0.25">
      <c r="P376" s="50">
        <v>355</v>
      </c>
    </row>
    <row r="377" spans="16:16" x14ac:dyDescent="0.25">
      <c r="P377" s="50">
        <v>356</v>
      </c>
    </row>
    <row r="378" spans="16:16" x14ac:dyDescent="0.25">
      <c r="P378" s="50">
        <v>357</v>
      </c>
    </row>
    <row r="379" spans="16:16" x14ac:dyDescent="0.25">
      <c r="P379" s="50">
        <v>358</v>
      </c>
    </row>
    <row r="380" spans="16:16" x14ac:dyDescent="0.25">
      <c r="P380" s="50">
        <v>359</v>
      </c>
    </row>
    <row r="381" spans="16:16" x14ac:dyDescent="0.25">
      <c r="P381" s="50">
        <v>360</v>
      </c>
    </row>
    <row r="382" spans="16:16" x14ac:dyDescent="0.25">
      <c r="P382" s="50">
        <v>361</v>
      </c>
    </row>
    <row r="383" spans="16:16" x14ac:dyDescent="0.25">
      <c r="P383" s="50">
        <v>362</v>
      </c>
    </row>
    <row r="384" spans="16:16" x14ac:dyDescent="0.25">
      <c r="P384" s="50">
        <v>363</v>
      </c>
    </row>
    <row r="385" spans="16:16" x14ac:dyDescent="0.25">
      <c r="P385" s="50">
        <v>364</v>
      </c>
    </row>
    <row r="386" spans="16:16" x14ac:dyDescent="0.25">
      <c r="P386" s="50">
        <v>365</v>
      </c>
    </row>
    <row r="387" spans="16:16" x14ac:dyDescent="0.25">
      <c r="P387" s="50">
        <v>366</v>
      </c>
    </row>
    <row r="388" spans="16:16" x14ac:dyDescent="0.25">
      <c r="P388" s="50">
        <v>367</v>
      </c>
    </row>
    <row r="389" spans="16:16" x14ac:dyDescent="0.25">
      <c r="P389" s="50">
        <v>368</v>
      </c>
    </row>
    <row r="390" spans="16:16" x14ac:dyDescent="0.25">
      <c r="P390" s="50">
        <v>369</v>
      </c>
    </row>
    <row r="391" spans="16:16" x14ac:dyDescent="0.25">
      <c r="P391" s="50">
        <v>370</v>
      </c>
    </row>
    <row r="392" spans="16:16" x14ac:dyDescent="0.25">
      <c r="P392" s="50">
        <v>371</v>
      </c>
    </row>
    <row r="393" spans="16:16" x14ac:dyDescent="0.25">
      <c r="P393" s="50">
        <v>372</v>
      </c>
    </row>
    <row r="394" spans="16:16" x14ac:dyDescent="0.25">
      <c r="P394" s="50">
        <v>373</v>
      </c>
    </row>
    <row r="395" spans="16:16" x14ac:dyDescent="0.25">
      <c r="P395" s="50">
        <v>374</v>
      </c>
    </row>
    <row r="396" spans="16:16" x14ac:dyDescent="0.25">
      <c r="P396" s="50">
        <v>375</v>
      </c>
    </row>
    <row r="397" spans="16:16" x14ac:dyDescent="0.25">
      <c r="P397" s="50">
        <v>376</v>
      </c>
    </row>
    <row r="398" spans="16:16" x14ac:dyDescent="0.25">
      <c r="P398" s="50">
        <v>377</v>
      </c>
    </row>
    <row r="399" spans="16:16" x14ac:dyDescent="0.25">
      <c r="P399" s="50">
        <v>378</v>
      </c>
    </row>
    <row r="400" spans="16:16" x14ac:dyDescent="0.25">
      <c r="P400" s="50">
        <v>379</v>
      </c>
    </row>
    <row r="401" spans="16:16" x14ac:dyDescent="0.25">
      <c r="P401" s="50">
        <v>380</v>
      </c>
    </row>
    <row r="402" spans="16:16" x14ac:dyDescent="0.25">
      <c r="P402" s="50">
        <v>381</v>
      </c>
    </row>
    <row r="403" spans="16:16" x14ac:dyDescent="0.25">
      <c r="P403" s="50">
        <v>382</v>
      </c>
    </row>
    <row r="404" spans="16:16" x14ac:dyDescent="0.25">
      <c r="P404" s="50">
        <v>383</v>
      </c>
    </row>
    <row r="405" spans="16:16" x14ac:dyDescent="0.25">
      <c r="P405" s="50">
        <v>384</v>
      </c>
    </row>
    <row r="406" spans="16:16" x14ac:dyDescent="0.25">
      <c r="P406" s="50">
        <v>385</v>
      </c>
    </row>
    <row r="407" spans="16:16" x14ac:dyDescent="0.25">
      <c r="P407" s="50">
        <v>386</v>
      </c>
    </row>
    <row r="408" spans="16:16" x14ac:dyDescent="0.25">
      <c r="P408" s="50">
        <v>387</v>
      </c>
    </row>
    <row r="409" spans="16:16" x14ac:dyDescent="0.25">
      <c r="P409" s="50">
        <v>388</v>
      </c>
    </row>
    <row r="410" spans="16:16" x14ac:dyDescent="0.25">
      <c r="P410" s="50">
        <v>389</v>
      </c>
    </row>
    <row r="411" spans="16:16" x14ac:dyDescent="0.25">
      <c r="P411" s="50">
        <v>390</v>
      </c>
    </row>
    <row r="412" spans="16:16" x14ac:dyDescent="0.25">
      <c r="P412" s="50">
        <v>391</v>
      </c>
    </row>
    <row r="413" spans="16:16" x14ac:dyDescent="0.25">
      <c r="P413" s="50">
        <v>392</v>
      </c>
    </row>
    <row r="414" spans="16:16" x14ac:dyDescent="0.25">
      <c r="P414" s="50">
        <v>393</v>
      </c>
    </row>
    <row r="415" spans="16:16" x14ac:dyDescent="0.25">
      <c r="P415" s="50">
        <v>394</v>
      </c>
    </row>
    <row r="416" spans="16:16" x14ac:dyDescent="0.25">
      <c r="P416" s="50">
        <v>395</v>
      </c>
    </row>
    <row r="417" spans="16:16" x14ac:dyDescent="0.25">
      <c r="P417" s="50">
        <v>396</v>
      </c>
    </row>
    <row r="418" spans="16:16" x14ac:dyDescent="0.25">
      <c r="P418" s="50">
        <v>397</v>
      </c>
    </row>
    <row r="419" spans="16:16" x14ac:dyDescent="0.25">
      <c r="P419" s="50">
        <v>398</v>
      </c>
    </row>
    <row r="420" spans="16:16" x14ac:dyDescent="0.25">
      <c r="P420" s="50">
        <v>399</v>
      </c>
    </row>
    <row r="421" spans="16:16" x14ac:dyDescent="0.25">
      <c r="P421" s="50">
        <v>400</v>
      </c>
    </row>
    <row r="422" spans="16:16" x14ac:dyDescent="0.25">
      <c r="P422" s="50">
        <v>401</v>
      </c>
    </row>
    <row r="423" spans="16:16" x14ac:dyDescent="0.25">
      <c r="P423" s="50">
        <v>402</v>
      </c>
    </row>
    <row r="424" spans="16:16" x14ac:dyDescent="0.25">
      <c r="P424" s="50">
        <v>403</v>
      </c>
    </row>
    <row r="425" spans="16:16" x14ac:dyDescent="0.25">
      <c r="P425" s="50">
        <v>404</v>
      </c>
    </row>
    <row r="426" spans="16:16" x14ac:dyDescent="0.25">
      <c r="P426" s="50">
        <v>405</v>
      </c>
    </row>
    <row r="427" spans="16:16" x14ac:dyDescent="0.25">
      <c r="P427" s="50">
        <v>406</v>
      </c>
    </row>
    <row r="428" spans="16:16" x14ac:dyDescent="0.25">
      <c r="P428" s="50">
        <v>407</v>
      </c>
    </row>
    <row r="429" spans="16:16" x14ac:dyDescent="0.25">
      <c r="P429" s="50">
        <v>408</v>
      </c>
    </row>
    <row r="430" spans="16:16" x14ac:dyDescent="0.25">
      <c r="P430" s="50">
        <v>409</v>
      </c>
    </row>
    <row r="431" spans="16:16" x14ac:dyDescent="0.25">
      <c r="P431" s="50">
        <v>410</v>
      </c>
    </row>
    <row r="432" spans="16:16" x14ac:dyDescent="0.25">
      <c r="P432" s="50">
        <v>411</v>
      </c>
    </row>
    <row r="433" spans="16:16" x14ac:dyDescent="0.25">
      <c r="P433" s="50">
        <v>412</v>
      </c>
    </row>
    <row r="434" spans="16:16" x14ac:dyDescent="0.25">
      <c r="P434" s="50">
        <v>413</v>
      </c>
    </row>
    <row r="435" spans="16:16" x14ac:dyDescent="0.25">
      <c r="P435" s="50">
        <v>414</v>
      </c>
    </row>
    <row r="436" spans="16:16" x14ac:dyDescent="0.25">
      <c r="P436" s="50">
        <v>415</v>
      </c>
    </row>
    <row r="437" spans="16:16" x14ac:dyDescent="0.25">
      <c r="P437" s="50">
        <v>416</v>
      </c>
    </row>
    <row r="438" spans="16:16" x14ac:dyDescent="0.25">
      <c r="P438" s="50">
        <v>417</v>
      </c>
    </row>
    <row r="439" spans="16:16" x14ac:dyDescent="0.25">
      <c r="P439" s="50">
        <v>418</v>
      </c>
    </row>
    <row r="440" spans="16:16" x14ac:dyDescent="0.25">
      <c r="P440" s="50">
        <v>419</v>
      </c>
    </row>
    <row r="441" spans="16:16" x14ac:dyDescent="0.25">
      <c r="P441" s="50">
        <v>420</v>
      </c>
    </row>
    <row r="442" spans="16:16" x14ac:dyDescent="0.25">
      <c r="P442" s="50">
        <v>421</v>
      </c>
    </row>
    <row r="443" spans="16:16" x14ac:dyDescent="0.25">
      <c r="P443" s="50">
        <v>422</v>
      </c>
    </row>
    <row r="444" spans="16:16" x14ac:dyDescent="0.25">
      <c r="P444" s="50">
        <v>423</v>
      </c>
    </row>
    <row r="445" spans="16:16" x14ac:dyDescent="0.25">
      <c r="P445" s="50">
        <v>424</v>
      </c>
    </row>
    <row r="446" spans="16:16" x14ac:dyDescent="0.25">
      <c r="P446" s="50">
        <v>425</v>
      </c>
    </row>
    <row r="447" spans="16:16" x14ac:dyDescent="0.25">
      <c r="P447" s="50">
        <v>426</v>
      </c>
    </row>
    <row r="448" spans="16:16" x14ac:dyDescent="0.25">
      <c r="P448" s="50">
        <v>427</v>
      </c>
    </row>
    <row r="449" spans="16:16" x14ac:dyDescent="0.25">
      <c r="P449" s="50">
        <v>428</v>
      </c>
    </row>
    <row r="450" spans="16:16" x14ac:dyDescent="0.25">
      <c r="P450" s="50">
        <v>429</v>
      </c>
    </row>
    <row r="451" spans="16:16" x14ac:dyDescent="0.25">
      <c r="P451" s="50">
        <v>430</v>
      </c>
    </row>
    <row r="452" spans="16:16" x14ac:dyDescent="0.25">
      <c r="P452" s="50">
        <v>431</v>
      </c>
    </row>
    <row r="453" spans="16:16" x14ac:dyDescent="0.25">
      <c r="P453" s="50">
        <v>432</v>
      </c>
    </row>
    <row r="454" spans="16:16" x14ac:dyDescent="0.25">
      <c r="P454" s="50">
        <v>433</v>
      </c>
    </row>
    <row r="455" spans="16:16" x14ac:dyDescent="0.25">
      <c r="P455" s="50">
        <v>434</v>
      </c>
    </row>
    <row r="456" spans="16:16" x14ac:dyDescent="0.25">
      <c r="P456" s="50">
        <v>435</v>
      </c>
    </row>
    <row r="457" spans="16:16" x14ac:dyDescent="0.25">
      <c r="P457" s="50">
        <v>436</v>
      </c>
    </row>
    <row r="458" spans="16:16" x14ac:dyDescent="0.25">
      <c r="P458" s="50">
        <v>437</v>
      </c>
    </row>
    <row r="459" spans="16:16" x14ac:dyDescent="0.25">
      <c r="P459" s="50">
        <v>438</v>
      </c>
    </row>
    <row r="460" spans="16:16" x14ac:dyDescent="0.25">
      <c r="P460" s="50">
        <v>439</v>
      </c>
    </row>
    <row r="461" spans="16:16" x14ac:dyDescent="0.25">
      <c r="P461" s="50">
        <v>440</v>
      </c>
    </row>
    <row r="462" spans="16:16" x14ac:dyDescent="0.25">
      <c r="P462" s="50">
        <v>441</v>
      </c>
    </row>
    <row r="463" spans="16:16" x14ac:dyDescent="0.25">
      <c r="P463" s="50">
        <v>442</v>
      </c>
    </row>
    <row r="464" spans="16:16" x14ac:dyDescent="0.25">
      <c r="P464" s="50">
        <v>443</v>
      </c>
    </row>
    <row r="465" spans="16:16" x14ac:dyDescent="0.25">
      <c r="P465" s="50">
        <v>444</v>
      </c>
    </row>
    <row r="466" spans="16:16" x14ac:dyDescent="0.25">
      <c r="P466" s="50">
        <v>445</v>
      </c>
    </row>
    <row r="467" spans="16:16" x14ac:dyDescent="0.25">
      <c r="P467" s="50">
        <v>446</v>
      </c>
    </row>
    <row r="468" spans="16:16" x14ac:dyDescent="0.25">
      <c r="P468" s="50">
        <v>447</v>
      </c>
    </row>
    <row r="469" spans="16:16" x14ac:dyDescent="0.25">
      <c r="P469" s="50">
        <v>448</v>
      </c>
    </row>
    <row r="470" spans="16:16" x14ac:dyDescent="0.25">
      <c r="P470" s="50">
        <v>449</v>
      </c>
    </row>
    <row r="471" spans="16:16" x14ac:dyDescent="0.25">
      <c r="P471" s="50">
        <v>450</v>
      </c>
    </row>
    <row r="472" spans="16:16" x14ac:dyDescent="0.25">
      <c r="P472" s="50">
        <v>451</v>
      </c>
    </row>
    <row r="473" spans="16:16" x14ac:dyDescent="0.25">
      <c r="P473" s="50">
        <v>452</v>
      </c>
    </row>
    <row r="474" spans="16:16" x14ac:dyDescent="0.25">
      <c r="P474" s="50">
        <v>453</v>
      </c>
    </row>
    <row r="475" spans="16:16" x14ac:dyDescent="0.25">
      <c r="P475" s="50">
        <v>454</v>
      </c>
    </row>
    <row r="476" spans="16:16" x14ac:dyDescent="0.25">
      <c r="P476" s="50">
        <v>455</v>
      </c>
    </row>
    <row r="477" spans="16:16" x14ac:dyDescent="0.25">
      <c r="P477" s="50">
        <v>456</v>
      </c>
    </row>
    <row r="478" spans="16:16" x14ac:dyDescent="0.25">
      <c r="P478" s="50">
        <v>457</v>
      </c>
    </row>
    <row r="479" spans="16:16" x14ac:dyDescent="0.25">
      <c r="P479" s="50">
        <v>458</v>
      </c>
    </row>
    <row r="480" spans="16:16" x14ac:dyDescent="0.25">
      <c r="P480" s="50">
        <v>459</v>
      </c>
    </row>
    <row r="481" spans="16:16" x14ac:dyDescent="0.25">
      <c r="P481" s="50">
        <v>460</v>
      </c>
    </row>
    <row r="482" spans="16:16" x14ac:dyDescent="0.25">
      <c r="P482" s="50">
        <v>461</v>
      </c>
    </row>
    <row r="483" spans="16:16" x14ac:dyDescent="0.25">
      <c r="P483" s="50">
        <v>462</v>
      </c>
    </row>
    <row r="484" spans="16:16" x14ac:dyDescent="0.25">
      <c r="P484" s="50">
        <v>463</v>
      </c>
    </row>
    <row r="485" spans="16:16" x14ac:dyDescent="0.25">
      <c r="P485" s="50">
        <v>464</v>
      </c>
    </row>
    <row r="486" spans="16:16" x14ac:dyDescent="0.25">
      <c r="P486" s="50">
        <v>465</v>
      </c>
    </row>
    <row r="487" spans="16:16" x14ac:dyDescent="0.25">
      <c r="P487" s="50">
        <v>466</v>
      </c>
    </row>
    <row r="488" spans="16:16" x14ac:dyDescent="0.25">
      <c r="P488" s="50">
        <v>467</v>
      </c>
    </row>
    <row r="489" spans="16:16" x14ac:dyDescent="0.25">
      <c r="P489" s="50">
        <v>468</v>
      </c>
    </row>
    <row r="490" spans="16:16" x14ac:dyDescent="0.25">
      <c r="P490" s="50">
        <v>469</v>
      </c>
    </row>
    <row r="491" spans="16:16" x14ac:dyDescent="0.25">
      <c r="P491" s="50">
        <v>470</v>
      </c>
    </row>
    <row r="492" spans="16:16" x14ac:dyDescent="0.25">
      <c r="P492" s="50">
        <v>471</v>
      </c>
    </row>
    <row r="493" spans="16:16" x14ac:dyDescent="0.25">
      <c r="P493" s="50">
        <v>472</v>
      </c>
    </row>
    <row r="494" spans="16:16" x14ac:dyDescent="0.25">
      <c r="P494" s="50">
        <v>473</v>
      </c>
    </row>
    <row r="495" spans="16:16" x14ac:dyDescent="0.25">
      <c r="P495" s="50">
        <v>474</v>
      </c>
    </row>
    <row r="496" spans="16:16" x14ac:dyDescent="0.25">
      <c r="P496" s="50">
        <v>475</v>
      </c>
    </row>
    <row r="497" spans="16:16" x14ac:dyDescent="0.25">
      <c r="P497" s="50">
        <v>476</v>
      </c>
    </row>
    <row r="498" spans="16:16" x14ac:dyDescent="0.25">
      <c r="P498" s="50">
        <v>477</v>
      </c>
    </row>
    <row r="499" spans="16:16" x14ac:dyDescent="0.25">
      <c r="P499" s="50">
        <v>478</v>
      </c>
    </row>
    <row r="500" spans="16:16" x14ac:dyDescent="0.25">
      <c r="P500" s="50">
        <v>479</v>
      </c>
    </row>
    <row r="501" spans="16:16" x14ac:dyDescent="0.25">
      <c r="P501" s="50">
        <v>480</v>
      </c>
    </row>
    <row r="502" spans="16:16" x14ac:dyDescent="0.25">
      <c r="P502" s="50">
        <v>481</v>
      </c>
    </row>
    <row r="503" spans="16:16" x14ac:dyDescent="0.25">
      <c r="P503" s="50">
        <v>482</v>
      </c>
    </row>
    <row r="504" spans="16:16" x14ac:dyDescent="0.25">
      <c r="P504" s="50">
        <v>483</v>
      </c>
    </row>
    <row r="505" spans="16:16" x14ac:dyDescent="0.25">
      <c r="P505" s="50">
        <v>484</v>
      </c>
    </row>
    <row r="506" spans="16:16" x14ac:dyDescent="0.25">
      <c r="P506" s="50">
        <v>485</v>
      </c>
    </row>
    <row r="507" spans="16:16" x14ac:dyDescent="0.25">
      <c r="P507" s="50">
        <v>486</v>
      </c>
    </row>
    <row r="508" spans="16:16" x14ac:dyDescent="0.25">
      <c r="P508" s="50">
        <v>487</v>
      </c>
    </row>
    <row r="509" spans="16:16" x14ac:dyDescent="0.25">
      <c r="P509" s="50">
        <v>488</v>
      </c>
    </row>
    <row r="510" spans="16:16" x14ac:dyDescent="0.25">
      <c r="P510" s="50">
        <v>489</v>
      </c>
    </row>
    <row r="511" spans="16:16" x14ac:dyDescent="0.25">
      <c r="P511" s="50">
        <v>490</v>
      </c>
    </row>
    <row r="512" spans="16:16" x14ac:dyDescent="0.25">
      <c r="P512" s="50">
        <v>491</v>
      </c>
    </row>
    <row r="513" spans="16:16" x14ac:dyDescent="0.25">
      <c r="P513" s="50">
        <v>492</v>
      </c>
    </row>
    <row r="514" spans="16:16" x14ac:dyDescent="0.25">
      <c r="P514" s="50">
        <v>493</v>
      </c>
    </row>
    <row r="515" spans="16:16" x14ac:dyDescent="0.25">
      <c r="P515" s="50">
        <v>494</v>
      </c>
    </row>
    <row r="516" spans="16:16" x14ac:dyDescent="0.25">
      <c r="P516" s="50">
        <v>495</v>
      </c>
    </row>
    <row r="517" spans="16:16" x14ac:dyDescent="0.25">
      <c r="P517" s="50">
        <v>496</v>
      </c>
    </row>
    <row r="518" spans="16:16" x14ac:dyDescent="0.25">
      <c r="P518" s="50">
        <v>497</v>
      </c>
    </row>
    <row r="519" spans="16:16" x14ac:dyDescent="0.25">
      <c r="P519" s="50">
        <v>498</v>
      </c>
    </row>
    <row r="520" spans="16:16" x14ac:dyDescent="0.25">
      <c r="P520" s="50">
        <v>499</v>
      </c>
    </row>
    <row r="521" spans="16:16" x14ac:dyDescent="0.25">
      <c r="P521" s="50">
        <v>500</v>
      </c>
    </row>
    <row r="522" spans="16:16" x14ac:dyDescent="0.25">
      <c r="P522" s="50">
        <v>501</v>
      </c>
    </row>
    <row r="523" spans="16:16" x14ac:dyDescent="0.25">
      <c r="P523" s="50">
        <v>502</v>
      </c>
    </row>
    <row r="524" spans="16:16" x14ac:dyDescent="0.25">
      <c r="P524" s="50">
        <v>503</v>
      </c>
    </row>
    <row r="525" spans="16:16" x14ac:dyDescent="0.25">
      <c r="P525" s="50">
        <v>504</v>
      </c>
    </row>
    <row r="526" spans="16:16" x14ac:dyDescent="0.25">
      <c r="P526" s="50">
        <v>505</v>
      </c>
    </row>
    <row r="527" spans="16:16" x14ac:dyDescent="0.25">
      <c r="P527" s="50">
        <v>506</v>
      </c>
    </row>
    <row r="528" spans="16:16" x14ac:dyDescent="0.25">
      <c r="P528" s="50">
        <v>507</v>
      </c>
    </row>
    <row r="529" spans="16:16" x14ac:dyDescent="0.25">
      <c r="P529" s="50">
        <v>508</v>
      </c>
    </row>
    <row r="530" spans="16:16" x14ac:dyDescent="0.25">
      <c r="P530" s="50">
        <v>509</v>
      </c>
    </row>
    <row r="531" spans="16:16" x14ac:dyDescent="0.25">
      <c r="P531" s="50">
        <v>510</v>
      </c>
    </row>
    <row r="532" spans="16:16" x14ac:dyDescent="0.25">
      <c r="P532" s="50">
        <v>511</v>
      </c>
    </row>
    <row r="533" spans="16:16" x14ac:dyDescent="0.25">
      <c r="P533" s="50">
        <v>512</v>
      </c>
    </row>
    <row r="534" spans="16:16" x14ac:dyDescent="0.25">
      <c r="P534" s="50">
        <v>513</v>
      </c>
    </row>
    <row r="535" spans="16:16" x14ac:dyDescent="0.25">
      <c r="P535" s="50">
        <v>514</v>
      </c>
    </row>
    <row r="536" spans="16:16" x14ac:dyDescent="0.25">
      <c r="P536" s="50">
        <v>515</v>
      </c>
    </row>
    <row r="537" spans="16:16" x14ac:dyDescent="0.25">
      <c r="P537" s="50">
        <v>516</v>
      </c>
    </row>
    <row r="538" spans="16:16" x14ac:dyDescent="0.25">
      <c r="P538" s="50">
        <v>517</v>
      </c>
    </row>
    <row r="539" spans="16:16" x14ac:dyDescent="0.25">
      <c r="P539" s="50">
        <v>518</v>
      </c>
    </row>
    <row r="540" spans="16:16" x14ac:dyDescent="0.25">
      <c r="P540" s="50">
        <v>519</v>
      </c>
    </row>
    <row r="541" spans="16:16" x14ac:dyDescent="0.25">
      <c r="P541" s="50">
        <v>520</v>
      </c>
    </row>
    <row r="542" spans="16:16" x14ac:dyDescent="0.25">
      <c r="P542" s="50">
        <v>521</v>
      </c>
    </row>
    <row r="543" spans="16:16" x14ac:dyDescent="0.25">
      <c r="P543" s="50">
        <v>522</v>
      </c>
    </row>
    <row r="544" spans="16:16" x14ac:dyDescent="0.25">
      <c r="P544" s="50">
        <v>523</v>
      </c>
    </row>
    <row r="545" spans="16:16" x14ac:dyDescent="0.25">
      <c r="P545" s="50">
        <v>524</v>
      </c>
    </row>
    <row r="546" spans="16:16" x14ac:dyDescent="0.25">
      <c r="P546" s="50">
        <v>525</v>
      </c>
    </row>
    <row r="547" spans="16:16" x14ac:dyDescent="0.25">
      <c r="P547" s="50">
        <v>526</v>
      </c>
    </row>
    <row r="548" spans="16:16" x14ac:dyDescent="0.25">
      <c r="P548" s="50">
        <v>527</v>
      </c>
    </row>
    <row r="549" spans="16:16" x14ac:dyDescent="0.25">
      <c r="P549" s="50">
        <v>528</v>
      </c>
    </row>
    <row r="550" spans="16:16" x14ac:dyDescent="0.25">
      <c r="P550" s="50">
        <v>529</v>
      </c>
    </row>
    <row r="551" spans="16:16" x14ac:dyDescent="0.25">
      <c r="P551" s="50">
        <v>530</v>
      </c>
    </row>
    <row r="552" spans="16:16" x14ac:dyDescent="0.25">
      <c r="P552" s="50">
        <v>531</v>
      </c>
    </row>
    <row r="553" spans="16:16" x14ac:dyDescent="0.25">
      <c r="P553" s="50">
        <v>532</v>
      </c>
    </row>
    <row r="554" spans="16:16" x14ac:dyDescent="0.25">
      <c r="P554" s="50">
        <v>533</v>
      </c>
    </row>
    <row r="555" spans="16:16" x14ac:dyDescent="0.25">
      <c r="P555" s="50">
        <v>534</v>
      </c>
    </row>
    <row r="556" spans="16:16" x14ac:dyDescent="0.25">
      <c r="P556" s="50">
        <v>535</v>
      </c>
    </row>
    <row r="557" spans="16:16" x14ac:dyDescent="0.25">
      <c r="P557" s="50">
        <v>536</v>
      </c>
    </row>
    <row r="558" spans="16:16" x14ac:dyDescent="0.25">
      <c r="P558" s="50">
        <v>537</v>
      </c>
    </row>
    <row r="559" spans="16:16" x14ac:dyDescent="0.25">
      <c r="P559" s="50">
        <v>538</v>
      </c>
    </row>
    <row r="560" spans="16:16" x14ac:dyDescent="0.25">
      <c r="P560" s="50">
        <v>539</v>
      </c>
    </row>
    <row r="561" spans="16:16" x14ac:dyDescent="0.25">
      <c r="P561" s="50">
        <v>540</v>
      </c>
    </row>
    <row r="562" spans="16:16" x14ac:dyDescent="0.25">
      <c r="P562" s="50">
        <v>541</v>
      </c>
    </row>
    <row r="563" spans="16:16" x14ac:dyDescent="0.25">
      <c r="P563" s="50">
        <v>542</v>
      </c>
    </row>
    <row r="564" spans="16:16" x14ac:dyDescent="0.25">
      <c r="P564" s="50">
        <v>543</v>
      </c>
    </row>
    <row r="565" spans="16:16" x14ac:dyDescent="0.25">
      <c r="P565" s="50">
        <v>544</v>
      </c>
    </row>
    <row r="566" spans="16:16" x14ac:dyDescent="0.25">
      <c r="P566" s="50">
        <v>545</v>
      </c>
    </row>
    <row r="567" spans="16:16" x14ac:dyDescent="0.25">
      <c r="P567" s="50">
        <v>546</v>
      </c>
    </row>
    <row r="568" spans="16:16" x14ac:dyDescent="0.25">
      <c r="P568" s="50">
        <v>547</v>
      </c>
    </row>
    <row r="569" spans="16:16" x14ac:dyDescent="0.25">
      <c r="P569" s="50">
        <v>548</v>
      </c>
    </row>
    <row r="570" spans="16:16" x14ac:dyDescent="0.25">
      <c r="P570" s="50">
        <v>549</v>
      </c>
    </row>
    <row r="571" spans="16:16" x14ac:dyDescent="0.25">
      <c r="P571" s="50">
        <v>550</v>
      </c>
    </row>
    <row r="572" spans="16:16" x14ac:dyDescent="0.25">
      <c r="P572" s="50">
        <v>551</v>
      </c>
    </row>
    <row r="573" spans="16:16" x14ac:dyDescent="0.25">
      <c r="P573" s="50">
        <v>552</v>
      </c>
    </row>
    <row r="574" spans="16:16" x14ac:dyDescent="0.25">
      <c r="P574" s="50">
        <v>553</v>
      </c>
    </row>
    <row r="575" spans="16:16" x14ac:dyDescent="0.25">
      <c r="P575" s="50">
        <v>554</v>
      </c>
    </row>
    <row r="576" spans="16:16" x14ac:dyDescent="0.25">
      <c r="P576" s="50">
        <v>555</v>
      </c>
    </row>
    <row r="577" spans="16:16" x14ac:dyDescent="0.25">
      <c r="P577" s="50">
        <v>556</v>
      </c>
    </row>
    <row r="578" spans="16:16" x14ac:dyDescent="0.25">
      <c r="P578" s="50">
        <v>557</v>
      </c>
    </row>
    <row r="579" spans="16:16" x14ac:dyDescent="0.25">
      <c r="P579" s="50">
        <v>558</v>
      </c>
    </row>
    <row r="580" spans="16:16" x14ac:dyDescent="0.25">
      <c r="P580" s="50">
        <v>559</v>
      </c>
    </row>
    <row r="581" spans="16:16" x14ac:dyDescent="0.25">
      <c r="P581" s="50">
        <v>560</v>
      </c>
    </row>
    <row r="582" spans="16:16" x14ac:dyDescent="0.25">
      <c r="P582" s="50">
        <v>561</v>
      </c>
    </row>
    <row r="583" spans="16:16" x14ac:dyDescent="0.25">
      <c r="P583" s="50">
        <v>562</v>
      </c>
    </row>
    <row r="584" spans="16:16" x14ac:dyDescent="0.25">
      <c r="P584" s="50">
        <v>563</v>
      </c>
    </row>
    <row r="585" spans="16:16" x14ac:dyDescent="0.25">
      <c r="P585" s="50">
        <v>564</v>
      </c>
    </row>
    <row r="586" spans="16:16" x14ac:dyDescent="0.25">
      <c r="P586" s="50">
        <v>565</v>
      </c>
    </row>
    <row r="587" spans="16:16" x14ac:dyDescent="0.25">
      <c r="P587" s="50">
        <v>566</v>
      </c>
    </row>
    <row r="588" spans="16:16" x14ac:dyDescent="0.25">
      <c r="P588" s="50">
        <v>567</v>
      </c>
    </row>
    <row r="589" spans="16:16" x14ac:dyDescent="0.25">
      <c r="P589" s="50">
        <v>568</v>
      </c>
    </row>
    <row r="590" spans="16:16" x14ac:dyDescent="0.25">
      <c r="P590" s="50">
        <v>569</v>
      </c>
    </row>
    <row r="591" spans="16:16" x14ac:dyDescent="0.25">
      <c r="P591" s="50">
        <v>570</v>
      </c>
    </row>
    <row r="592" spans="16:16" x14ac:dyDescent="0.25">
      <c r="P592" s="50">
        <v>571</v>
      </c>
    </row>
    <row r="593" spans="16:16" x14ac:dyDescent="0.25">
      <c r="P593" s="50">
        <v>572</v>
      </c>
    </row>
    <row r="594" spans="16:16" x14ac:dyDescent="0.25">
      <c r="P594" s="50">
        <v>573</v>
      </c>
    </row>
    <row r="595" spans="16:16" x14ac:dyDescent="0.25">
      <c r="P595" s="50">
        <v>574</v>
      </c>
    </row>
    <row r="596" spans="16:16" x14ac:dyDescent="0.25">
      <c r="P596" s="50">
        <v>575</v>
      </c>
    </row>
    <row r="597" spans="16:16" x14ac:dyDescent="0.25">
      <c r="P597" s="50">
        <v>576</v>
      </c>
    </row>
    <row r="598" spans="16:16" x14ac:dyDescent="0.25">
      <c r="P598" s="50">
        <v>577</v>
      </c>
    </row>
    <row r="599" spans="16:16" x14ac:dyDescent="0.25">
      <c r="P599" s="50">
        <v>578</v>
      </c>
    </row>
    <row r="600" spans="16:16" x14ac:dyDescent="0.25">
      <c r="P600" s="50">
        <v>579</v>
      </c>
    </row>
    <row r="601" spans="16:16" x14ac:dyDescent="0.25">
      <c r="P601" s="50">
        <v>580</v>
      </c>
    </row>
    <row r="602" spans="16:16" x14ac:dyDescent="0.25">
      <c r="P602" s="50">
        <v>581</v>
      </c>
    </row>
    <row r="603" spans="16:16" x14ac:dyDescent="0.25">
      <c r="P603" s="50">
        <v>582</v>
      </c>
    </row>
    <row r="604" spans="16:16" x14ac:dyDescent="0.25">
      <c r="P604" s="50">
        <v>583</v>
      </c>
    </row>
    <row r="605" spans="16:16" x14ac:dyDescent="0.25">
      <c r="P605" s="50">
        <v>584</v>
      </c>
    </row>
    <row r="606" spans="16:16" x14ac:dyDescent="0.25">
      <c r="P606" s="50">
        <v>585</v>
      </c>
    </row>
    <row r="607" spans="16:16" x14ac:dyDescent="0.25">
      <c r="P607" s="50">
        <v>586</v>
      </c>
    </row>
    <row r="608" spans="16:16" x14ac:dyDescent="0.25">
      <c r="P608" s="50">
        <v>587</v>
      </c>
    </row>
    <row r="609" spans="16:16" x14ac:dyDescent="0.25">
      <c r="P609" s="50">
        <v>588</v>
      </c>
    </row>
    <row r="610" spans="16:16" x14ac:dyDescent="0.25">
      <c r="P610" s="50">
        <v>589</v>
      </c>
    </row>
    <row r="611" spans="16:16" x14ac:dyDescent="0.25">
      <c r="P611" s="50">
        <v>590</v>
      </c>
    </row>
    <row r="612" spans="16:16" x14ac:dyDescent="0.25">
      <c r="P612" s="50">
        <v>591</v>
      </c>
    </row>
    <row r="613" spans="16:16" x14ac:dyDescent="0.25">
      <c r="P613" s="50">
        <v>592</v>
      </c>
    </row>
    <row r="614" spans="16:16" x14ac:dyDescent="0.25">
      <c r="P614" s="50">
        <v>593</v>
      </c>
    </row>
    <row r="615" spans="16:16" x14ac:dyDescent="0.25">
      <c r="P615" s="50">
        <v>594</v>
      </c>
    </row>
    <row r="616" spans="16:16" x14ac:dyDescent="0.25">
      <c r="P616" s="50">
        <v>595</v>
      </c>
    </row>
    <row r="617" spans="16:16" x14ac:dyDescent="0.25">
      <c r="P617" s="50">
        <v>596</v>
      </c>
    </row>
    <row r="618" spans="16:16" x14ac:dyDescent="0.25">
      <c r="P618" s="50">
        <v>597</v>
      </c>
    </row>
    <row r="619" spans="16:16" x14ac:dyDescent="0.25">
      <c r="P619" s="50">
        <v>598</v>
      </c>
    </row>
    <row r="620" spans="16:16" x14ac:dyDescent="0.25">
      <c r="P620" s="50">
        <v>599</v>
      </c>
    </row>
    <row r="621" spans="16:16" x14ac:dyDescent="0.25">
      <c r="P621" s="50">
        <v>600</v>
      </c>
    </row>
    <row r="622" spans="16:16" x14ac:dyDescent="0.25">
      <c r="P622" s="50"/>
    </row>
    <row r="623" spans="16:16" x14ac:dyDescent="0.25">
      <c r="P623" s="50"/>
    </row>
    <row r="624" spans="16:16" x14ac:dyDescent="0.25">
      <c r="P624" s="50"/>
    </row>
    <row r="625" spans="16:16" x14ac:dyDescent="0.25">
      <c r="P625" s="50"/>
    </row>
    <row r="626" spans="16:16" x14ac:dyDescent="0.25">
      <c r="P626" s="50"/>
    </row>
    <row r="627" spans="16:16" x14ac:dyDescent="0.25">
      <c r="P627" s="50"/>
    </row>
    <row r="628" spans="16:16" x14ac:dyDescent="0.25">
      <c r="P628" s="50"/>
    </row>
    <row r="629" spans="16:16" x14ac:dyDescent="0.25">
      <c r="P629" s="50"/>
    </row>
    <row r="630" spans="16:16" x14ac:dyDescent="0.25">
      <c r="P630" s="50"/>
    </row>
    <row r="631" spans="16:16" x14ac:dyDescent="0.25">
      <c r="P631" s="50"/>
    </row>
    <row r="632" spans="16:16" x14ac:dyDescent="0.25">
      <c r="P632" s="50"/>
    </row>
    <row r="633" spans="16:16" x14ac:dyDescent="0.25">
      <c r="P633" s="50"/>
    </row>
    <row r="634" spans="16:16" x14ac:dyDescent="0.25">
      <c r="P634" s="50"/>
    </row>
    <row r="635" spans="16:16" x14ac:dyDescent="0.25">
      <c r="P635" s="50"/>
    </row>
    <row r="636" spans="16:16" x14ac:dyDescent="0.25">
      <c r="P636" s="50"/>
    </row>
    <row r="637" spans="16:16" x14ac:dyDescent="0.25">
      <c r="P637" s="50"/>
    </row>
    <row r="638" spans="16:16" x14ac:dyDescent="0.25">
      <c r="P638" s="50"/>
    </row>
    <row r="639" spans="16:16" x14ac:dyDescent="0.25">
      <c r="P639" s="50"/>
    </row>
    <row r="640" spans="16:16" x14ac:dyDescent="0.25">
      <c r="P640" s="50"/>
    </row>
    <row r="641" spans="16:16" x14ac:dyDescent="0.25">
      <c r="P641" s="50"/>
    </row>
    <row r="642" spans="16:16" x14ac:dyDescent="0.25">
      <c r="P642" s="50"/>
    </row>
    <row r="643" spans="16:16" x14ac:dyDescent="0.25">
      <c r="P643" s="50"/>
    </row>
    <row r="644" spans="16:16" x14ac:dyDescent="0.25">
      <c r="P644" s="50"/>
    </row>
    <row r="645" spans="16:16" x14ac:dyDescent="0.25">
      <c r="P645" s="50"/>
    </row>
    <row r="646" spans="16:16" x14ac:dyDescent="0.25">
      <c r="P646" s="50"/>
    </row>
    <row r="647" spans="16:16" x14ac:dyDescent="0.25">
      <c r="P647" s="50"/>
    </row>
    <row r="648" spans="16:16" x14ac:dyDescent="0.25">
      <c r="P648" s="50"/>
    </row>
    <row r="649" spans="16:16" x14ac:dyDescent="0.25">
      <c r="P649" s="50"/>
    </row>
    <row r="650" spans="16:16" x14ac:dyDescent="0.25">
      <c r="P650" s="50"/>
    </row>
    <row r="651" spans="16:16" x14ac:dyDescent="0.25">
      <c r="P651" s="50"/>
    </row>
    <row r="652" spans="16:16" x14ac:dyDescent="0.25">
      <c r="P652" s="50"/>
    </row>
    <row r="653" spans="16:16" x14ac:dyDescent="0.25">
      <c r="P653" s="50"/>
    </row>
    <row r="654" spans="16:16" x14ac:dyDescent="0.25">
      <c r="P654" s="50"/>
    </row>
    <row r="655" spans="16:16" x14ac:dyDescent="0.25">
      <c r="P655" s="50"/>
    </row>
    <row r="656" spans="16:16" x14ac:dyDescent="0.25">
      <c r="P656" s="50"/>
    </row>
    <row r="657" spans="16:16" x14ac:dyDescent="0.25">
      <c r="P657" s="50"/>
    </row>
    <row r="658" spans="16:16" x14ac:dyDescent="0.25">
      <c r="P658" s="50"/>
    </row>
    <row r="659" spans="16:16" x14ac:dyDescent="0.25">
      <c r="P659" s="50"/>
    </row>
    <row r="660" spans="16:16" x14ac:dyDescent="0.25">
      <c r="P660" s="50"/>
    </row>
    <row r="661" spans="16:16" x14ac:dyDescent="0.25">
      <c r="P661" s="50"/>
    </row>
    <row r="662" spans="16:16" x14ac:dyDescent="0.25">
      <c r="P662" s="50"/>
    </row>
    <row r="663" spans="16:16" x14ac:dyDescent="0.25">
      <c r="P663" s="50"/>
    </row>
    <row r="664" spans="16:16" x14ac:dyDescent="0.25">
      <c r="P664" s="50"/>
    </row>
    <row r="665" spans="16:16" x14ac:dyDescent="0.25">
      <c r="P665" s="50"/>
    </row>
    <row r="666" spans="16:16" x14ac:dyDescent="0.25">
      <c r="P666" s="50"/>
    </row>
    <row r="667" spans="16:16" x14ac:dyDescent="0.25">
      <c r="P667" s="50"/>
    </row>
    <row r="668" spans="16:16" x14ac:dyDescent="0.25">
      <c r="P668" s="50"/>
    </row>
    <row r="669" spans="16:16" x14ac:dyDescent="0.25">
      <c r="P669" s="50"/>
    </row>
    <row r="670" spans="16:16" x14ac:dyDescent="0.25">
      <c r="P670" s="50"/>
    </row>
    <row r="671" spans="16:16" x14ac:dyDescent="0.25">
      <c r="P671" s="50"/>
    </row>
    <row r="672" spans="16:16" x14ac:dyDescent="0.25">
      <c r="P672" s="50"/>
    </row>
    <row r="673" spans="16:16" x14ac:dyDescent="0.25">
      <c r="P673" s="50"/>
    </row>
    <row r="674" spans="16:16" x14ac:dyDescent="0.25">
      <c r="P674" s="50"/>
    </row>
    <row r="675" spans="16:16" x14ac:dyDescent="0.25">
      <c r="P675" s="50"/>
    </row>
    <row r="676" spans="16:16" x14ac:dyDescent="0.25">
      <c r="P676" s="50"/>
    </row>
    <row r="677" spans="16:16" x14ac:dyDescent="0.25">
      <c r="P677" s="50"/>
    </row>
    <row r="678" spans="16:16" x14ac:dyDescent="0.25">
      <c r="P678" s="50"/>
    </row>
    <row r="679" spans="16:16" x14ac:dyDescent="0.25">
      <c r="P679" s="50"/>
    </row>
    <row r="680" spans="16:16" x14ac:dyDescent="0.25">
      <c r="P680" s="50"/>
    </row>
    <row r="681" spans="16:16" x14ac:dyDescent="0.25">
      <c r="P681" s="50"/>
    </row>
    <row r="682" spans="16:16" x14ac:dyDescent="0.25">
      <c r="P682" s="50"/>
    </row>
    <row r="683" spans="16:16" x14ac:dyDescent="0.25">
      <c r="P683" s="50"/>
    </row>
    <row r="684" spans="16:16" x14ac:dyDescent="0.25">
      <c r="P684" s="50"/>
    </row>
  </sheetData>
  <mergeCells count="4">
    <mergeCell ref="E6:F6"/>
    <mergeCell ref="G6:H6"/>
    <mergeCell ref="F13:G13"/>
    <mergeCell ref="F14:G14"/>
  </mergeCells>
  <hyperlinks>
    <hyperlink ref="C212" r:id="rId1" display="Besoin du mot de passe pour déverrouiller ce document ? Cliquez ici"/>
    <hyperlink ref="C213" r:id="rId2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Interprète'!$A$6:$A$736</xm:f>
          </x14:formula1>
          <xm:sqref>H2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L26"/>
  <sheetViews>
    <sheetView topLeftCell="B3" workbookViewId="0">
      <selection sqref="A1:XFD1048576"/>
    </sheetView>
  </sheetViews>
  <sheetFormatPr baseColWidth="10" defaultColWidth="10.875" defaultRowHeight="15.75" x14ac:dyDescent="0.25"/>
  <cols>
    <col min="1" max="1" width="12.875" style="87" hidden="1" customWidth="1"/>
    <col min="2" max="2" width="12.875" bestFit="1" customWidth="1"/>
    <col min="3" max="3" width="22.625" customWidth="1"/>
    <col min="4" max="16382" width="6.625" bestFit="1" customWidth="1"/>
    <col min="16383" max="16384" width="6" bestFit="1" customWidth="1"/>
  </cols>
  <sheetData>
    <row r="1" spans="1:1000" hidden="1" x14ac:dyDescent="0.25">
      <c r="A1" s="87">
        <f>'[1]Base facturation'!C614</f>
        <v>4</v>
      </c>
      <c r="B1">
        <f>'[1]Base facturation'!D614</f>
        <v>1</v>
      </c>
      <c r="C1" t="str">
        <f>'[1]Base facturation'!E614</f>
        <v/>
      </c>
      <c r="D1" t="str">
        <f>'[1]Base facturation'!F614</f>
        <v/>
      </c>
      <c r="E1" t="str">
        <f>'[1]Base facturation'!G614</f>
        <v/>
      </c>
      <c r="F1" t="str">
        <f>'[1]Base facturation'!H614</f>
        <v/>
      </c>
      <c r="G1" t="str">
        <f>'[1]Base facturation'!I614</f>
        <v/>
      </c>
      <c r="H1" t="str">
        <f>'[1]Base facturation'!J614</f>
        <v/>
      </c>
      <c r="I1" t="str">
        <f>'[1]Base facturation'!K614</f>
        <v/>
      </c>
      <c r="J1" t="str">
        <f>'[1]Base facturation'!L614</f>
        <v/>
      </c>
      <c r="K1" t="str">
        <f>'[1]Base facturation'!M614</f>
        <v/>
      </c>
      <c r="L1" t="str">
        <f>'[1]Base facturation'!N614</f>
        <v/>
      </c>
      <c r="M1" t="str">
        <f>'[1]Base facturation'!O614</f>
        <v/>
      </c>
      <c r="N1" t="str">
        <f>'[1]Base facturation'!P614</f>
        <v/>
      </c>
      <c r="O1" t="str">
        <f>'[1]Base facturation'!Q614</f>
        <v/>
      </c>
      <c r="P1" t="str">
        <f>'[1]Base facturation'!R614</f>
        <v/>
      </c>
      <c r="Q1" t="str">
        <f>'[1]Base facturation'!S614</f>
        <v/>
      </c>
      <c r="R1" t="str">
        <f>'[1]Base facturation'!T614</f>
        <v/>
      </c>
      <c r="S1" t="str">
        <f>'[1]Base facturation'!U614</f>
        <v/>
      </c>
      <c r="T1" t="str">
        <f>'[1]Base facturation'!V614</f>
        <v/>
      </c>
      <c r="U1" t="str">
        <f>'[1]Base facturation'!W614</f>
        <v/>
      </c>
      <c r="V1" t="str">
        <f>'[1]Base facturation'!X614</f>
        <v/>
      </c>
      <c r="W1" t="str">
        <f>'[1]Base facturation'!Y614</f>
        <v/>
      </c>
      <c r="X1" t="str">
        <f>'[1]Base facturation'!Z614</f>
        <v/>
      </c>
      <c r="Y1" t="str">
        <f>'[1]Base facturation'!AA614</f>
        <v/>
      </c>
      <c r="Z1" t="str">
        <f>'[1]Base facturation'!AB614</f>
        <v/>
      </c>
      <c r="AA1" t="str">
        <f>'[1]Base facturation'!AC614</f>
        <v/>
      </c>
      <c r="AB1" t="str">
        <f>'[1]Base facturation'!AD614</f>
        <v/>
      </c>
      <c r="AC1" t="str">
        <f>'[1]Base facturation'!AE614</f>
        <v/>
      </c>
      <c r="AD1" t="str">
        <f>'[1]Base facturation'!AF614</f>
        <v/>
      </c>
      <c r="AE1" t="str">
        <f>'[1]Base facturation'!AG614</f>
        <v/>
      </c>
      <c r="AF1" t="str">
        <f>'[1]Base facturation'!AH614</f>
        <v/>
      </c>
      <c r="AG1" t="str">
        <f>'[1]Base facturation'!AI614</f>
        <v/>
      </c>
      <c r="AH1" t="str">
        <f>'[1]Base facturation'!AJ614</f>
        <v/>
      </c>
      <c r="AI1" t="str">
        <f>'[1]Base facturation'!AK614</f>
        <v/>
      </c>
      <c r="AJ1" t="str">
        <f>'[1]Base facturation'!AL614</f>
        <v/>
      </c>
      <c r="AK1" t="str">
        <f>'[1]Base facturation'!AM614</f>
        <v/>
      </c>
      <c r="AL1" t="str">
        <f>'[1]Base facturation'!AN614</f>
        <v/>
      </c>
      <c r="AM1" t="str">
        <f>'[1]Base facturation'!AO614</f>
        <v/>
      </c>
      <c r="AN1" t="str">
        <f>'[1]Base facturation'!AP614</f>
        <v/>
      </c>
      <c r="AO1" t="str">
        <f>'[1]Base facturation'!AQ614</f>
        <v/>
      </c>
      <c r="AP1" t="str">
        <f>'[1]Base facturation'!AR614</f>
        <v/>
      </c>
      <c r="AQ1" t="str">
        <f>'[1]Base facturation'!AS614</f>
        <v/>
      </c>
      <c r="AR1" t="str">
        <f>'[1]Base facturation'!AT614</f>
        <v/>
      </c>
      <c r="AS1" t="str">
        <f>'[1]Base facturation'!AU614</f>
        <v/>
      </c>
      <c r="AT1" t="str">
        <f>'[1]Base facturation'!AV614</f>
        <v/>
      </c>
      <c r="AU1" t="str">
        <f>'[1]Base facturation'!AW614</f>
        <v/>
      </c>
      <c r="AV1" t="str">
        <f>'[1]Base facturation'!AX614</f>
        <v/>
      </c>
      <c r="AW1" t="str">
        <f>'[1]Base facturation'!AY614</f>
        <v/>
      </c>
      <c r="AX1" t="str">
        <f>'[1]Base facturation'!AZ614</f>
        <v/>
      </c>
      <c r="AY1" t="str">
        <f>'[1]Base facturation'!BA614</f>
        <v/>
      </c>
      <c r="AZ1" t="str">
        <f>'[1]Base facturation'!BB614</f>
        <v/>
      </c>
      <c r="BA1" t="str">
        <f>'[1]Base facturation'!BC614</f>
        <v/>
      </c>
      <c r="BB1" t="str">
        <f>'[1]Base facturation'!BD614</f>
        <v/>
      </c>
      <c r="BC1" t="str">
        <f>'[1]Base facturation'!BE614</f>
        <v/>
      </c>
      <c r="BD1" t="str">
        <f>'[1]Base facturation'!BF614</f>
        <v/>
      </c>
      <c r="BE1" t="str">
        <f>'[1]Base facturation'!BG614</f>
        <v/>
      </c>
      <c r="BF1" t="str">
        <f>'[1]Base facturation'!BH614</f>
        <v/>
      </c>
      <c r="BG1" t="str">
        <f>'[1]Base facturation'!BI614</f>
        <v/>
      </c>
      <c r="BH1" t="str">
        <f>'[1]Base facturation'!BJ614</f>
        <v/>
      </c>
      <c r="BI1" t="str">
        <f>'[1]Base facturation'!BK614</f>
        <v/>
      </c>
      <c r="BJ1" t="str">
        <f>'[1]Base facturation'!BL614</f>
        <v/>
      </c>
      <c r="BK1" t="str">
        <f>'[1]Base facturation'!BM614</f>
        <v/>
      </c>
      <c r="BL1" t="str">
        <f>'[1]Base facturation'!BN614</f>
        <v/>
      </c>
      <c r="BM1" t="str">
        <f>'[1]Base facturation'!BO614</f>
        <v/>
      </c>
      <c r="BN1" t="str">
        <f>'[1]Base facturation'!BP614</f>
        <v/>
      </c>
      <c r="BO1" t="str">
        <f>'[1]Base facturation'!BQ614</f>
        <v/>
      </c>
      <c r="BP1" t="str">
        <f>'[1]Base facturation'!BR614</f>
        <v/>
      </c>
      <c r="BQ1" t="str">
        <f>'[1]Base facturation'!BS614</f>
        <v/>
      </c>
      <c r="BR1" t="str">
        <f>'[1]Base facturation'!BT614</f>
        <v/>
      </c>
      <c r="BS1" t="str">
        <f>'[1]Base facturation'!BU614</f>
        <v/>
      </c>
      <c r="BT1" t="str">
        <f>'[1]Base facturation'!BV614</f>
        <v/>
      </c>
      <c r="BU1" t="str">
        <f>'[1]Base facturation'!BW614</f>
        <v/>
      </c>
      <c r="BV1" t="str">
        <f>'[1]Base facturation'!BX614</f>
        <v/>
      </c>
      <c r="BW1" t="str">
        <f>'[1]Base facturation'!BY614</f>
        <v/>
      </c>
      <c r="BX1" t="str">
        <f>'[1]Base facturation'!BZ614</f>
        <v/>
      </c>
      <c r="BY1" t="str">
        <f>'[1]Base facturation'!CA614</f>
        <v/>
      </c>
      <c r="BZ1" t="str">
        <f>'[1]Base facturation'!CB614</f>
        <v/>
      </c>
      <c r="CA1" t="str">
        <f>'[1]Base facturation'!CC614</f>
        <v/>
      </c>
      <c r="CB1" t="str">
        <f>'[1]Base facturation'!CD614</f>
        <v/>
      </c>
      <c r="CC1" t="str">
        <f>'[1]Base facturation'!CE614</f>
        <v/>
      </c>
      <c r="CD1" t="str">
        <f>'[1]Base facturation'!CF614</f>
        <v/>
      </c>
      <c r="CE1" t="str">
        <f>'[1]Base facturation'!CG614</f>
        <v/>
      </c>
      <c r="CF1" t="str">
        <f>'[1]Base facturation'!CH614</f>
        <v/>
      </c>
      <c r="CG1" t="str">
        <f>'[1]Base facturation'!CI614</f>
        <v/>
      </c>
      <c r="CH1" t="str">
        <f>'[1]Base facturation'!CJ614</f>
        <v/>
      </c>
      <c r="CI1" t="str">
        <f>'[1]Base facturation'!CK614</f>
        <v/>
      </c>
      <c r="CJ1" t="str">
        <f>'[1]Base facturation'!CL614</f>
        <v/>
      </c>
      <c r="CK1" t="str">
        <f>'[1]Base facturation'!CM614</f>
        <v/>
      </c>
      <c r="CL1" t="str">
        <f>'[1]Base facturation'!CN614</f>
        <v/>
      </c>
      <c r="CM1" t="str">
        <f>'[1]Base facturation'!CO614</f>
        <v/>
      </c>
      <c r="CN1" t="str">
        <f>'[1]Base facturation'!CP614</f>
        <v/>
      </c>
      <c r="CO1" t="str">
        <f>'[1]Base facturation'!CQ614</f>
        <v/>
      </c>
      <c r="CP1" t="str">
        <f>'[1]Base facturation'!CR614</f>
        <v/>
      </c>
      <c r="CQ1" t="str">
        <f>'[1]Base facturation'!CS614</f>
        <v/>
      </c>
      <c r="CR1" t="str">
        <f>'[1]Base facturation'!CT614</f>
        <v/>
      </c>
      <c r="CS1" t="str">
        <f>'[1]Base facturation'!CU614</f>
        <v/>
      </c>
      <c r="CT1" t="str">
        <f>'[1]Base facturation'!CV614</f>
        <v/>
      </c>
      <c r="CU1" t="str">
        <f>'[1]Base facturation'!CW614</f>
        <v/>
      </c>
      <c r="CV1" t="str">
        <f>'[1]Base facturation'!CX614</f>
        <v/>
      </c>
      <c r="CW1" t="str">
        <f>'[1]Base facturation'!CY614</f>
        <v/>
      </c>
      <c r="CX1" t="str">
        <f>'[1]Base facturation'!CZ614</f>
        <v/>
      </c>
      <c r="CY1" t="str">
        <f>'[1]Base facturation'!DA614</f>
        <v/>
      </c>
      <c r="CZ1" t="str">
        <f>'[1]Base facturation'!DB614</f>
        <v/>
      </c>
      <c r="DA1" t="str">
        <f>'[1]Base facturation'!DC614</f>
        <v/>
      </c>
      <c r="DB1" t="str">
        <f>'[1]Base facturation'!DD614</f>
        <v/>
      </c>
      <c r="DC1" t="str">
        <f>'[1]Base facturation'!DE614</f>
        <v/>
      </c>
      <c r="DD1" t="str">
        <f>'[1]Base facturation'!DF614</f>
        <v/>
      </c>
      <c r="DE1" t="str">
        <f>'[1]Base facturation'!DG614</f>
        <v/>
      </c>
      <c r="DF1" t="str">
        <f>'[1]Base facturation'!DH614</f>
        <v/>
      </c>
      <c r="DG1" t="str">
        <f>'[1]Base facturation'!DI614</f>
        <v/>
      </c>
      <c r="DH1" t="str">
        <f>'[1]Base facturation'!DJ614</f>
        <v/>
      </c>
      <c r="DI1" t="str">
        <f>'[1]Base facturation'!DK614</f>
        <v/>
      </c>
      <c r="DJ1" t="str">
        <f>'[1]Base facturation'!DL614</f>
        <v/>
      </c>
      <c r="DK1" t="str">
        <f>'[1]Base facturation'!DM614</f>
        <v/>
      </c>
      <c r="DL1" t="str">
        <f>'[1]Base facturation'!DN614</f>
        <v/>
      </c>
      <c r="DM1" t="str">
        <f>'[1]Base facturation'!DO614</f>
        <v/>
      </c>
      <c r="DN1" t="str">
        <f>'[1]Base facturation'!DP614</f>
        <v/>
      </c>
      <c r="DO1" t="str">
        <f>'[1]Base facturation'!DQ614</f>
        <v/>
      </c>
      <c r="DP1" t="str">
        <f>'[1]Base facturation'!DR614</f>
        <v/>
      </c>
      <c r="DQ1" t="str">
        <f>'[1]Base facturation'!DS614</f>
        <v/>
      </c>
      <c r="DR1" t="str">
        <f>'[1]Base facturation'!DT614</f>
        <v/>
      </c>
      <c r="DS1" t="str">
        <f>'[1]Base facturation'!DU614</f>
        <v/>
      </c>
      <c r="DT1" t="str">
        <f>'[1]Base facturation'!DV614</f>
        <v/>
      </c>
      <c r="DU1" t="str">
        <f>'[1]Base facturation'!DW614</f>
        <v/>
      </c>
      <c r="DV1" t="str">
        <f>'[1]Base facturation'!DX614</f>
        <v/>
      </c>
      <c r="DW1" t="str">
        <f>'[1]Base facturation'!DY614</f>
        <v/>
      </c>
      <c r="DX1" t="str">
        <f>'[1]Base facturation'!DZ614</f>
        <v/>
      </c>
      <c r="DY1" t="str">
        <f>'[1]Base facturation'!EA614</f>
        <v/>
      </c>
      <c r="DZ1" t="str">
        <f>'[1]Base facturation'!EB614</f>
        <v/>
      </c>
      <c r="EA1" t="str">
        <f>'[1]Base facturation'!EC614</f>
        <v/>
      </c>
      <c r="EB1" t="str">
        <f>'[1]Base facturation'!ED614</f>
        <v/>
      </c>
      <c r="EC1" t="str">
        <f>'[1]Base facturation'!EE614</f>
        <v/>
      </c>
      <c r="ED1" t="str">
        <f>'[1]Base facturation'!EF614</f>
        <v/>
      </c>
      <c r="EE1" t="str">
        <f>'[1]Base facturation'!EG614</f>
        <v/>
      </c>
      <c r="EF1" t="str">
        <f>'[1]Base facturation'!EH614</f>
        <v/>
      </c>
      <c r="EG1" t="str">
        <f>'[1]Base facturation'!EI614</f>
        <v/>
      </c>
      <c r="EH1" t="str">
        <f>'[1]Base facturation'!EJ614</f>
        <v/>
      </c>
      <c r="EI1" t="str">
        <f>'[1]Base facturation'!EK614</f>
        <v/>
      </c>
      <c r="EJ1" t="str">
        <f>'[1]Base facturation'!EL614</f>
        <v/>
      </c>
      <c r="EK1" t="str">
        <f>'[1]Base facturation'!EM614</f>
        <v/>
      </c>
      <c r="EL1" t="str">
        <f>'[1]Base facturation'!EN614</f>
        <v/>
      </c>
      <c r="EM1" t="str">
        <f>'[1]Base facturation'!EO614</f>
        <v/>
      </c>
      <c r="EN1" t="str">
        <f>'[1]Base facturation'!EP614</f>
        <v/>
      </c>
      <c r="EO1" t="str">
        <f>'[1]Base facturation'!EQ614</f>
        <v/>
      </c>
      <c r="EP1" t="str">
        <f>'[1]Base facturation'!ER614</f>
        <v/>
      </c>
      <c r="EQ1" t="str">
        <f>'[1]Base facturation'!ES614</f>
        <v/>
      </c>
      <c r="ER1" t="str">
        <f>'[1]Base facturation'!ET614</f>
        <v/>
      </c>
      <c r="ES1" t="str">
        <f>'[1]Base facturation'!EU614</f>
        <v/>
      </c>
      <c r="ET1" t="str">
        <f>'[1]Base facturation'!EV614</f>
        <v/>
      </c>
      <c r="EU1" t="str">
        <f>'[1]Base facturation'!EW614</f>
        <v/>
      </c>
      <c r="EV1" t="str">
        <f>'[1]Base facturation'!EX614</f>
        <v/>
      </c>
      <c r="EW1" t="str">
        <f>'[1]Base facturation'!EY614</f>
        <v/>
      </c>
      <c r="EX1" t="str">
        <f>'[1]Base facturation'!EZ614</f>
        <v/>
      </c>
      <c r="EY1" t="str">
        <f>'[1]Base facturation'!FA614</f>
        <v/>
      </c>
      <c r="EZ1" t="str">
        <f>'[1]Base facturation'!FB614</f>
        <v/>
      </c>
      <c r="FA1" t="str">
        <f>'[1]Base facturation'!FC614</f>
        <v/>
      </c>
      <c r="FB1" t="str">
        <f>'[1]Base facturation'!FD614</f>
        <v/>
      </c>
      <c r="FC1" t="str">
        <f>'[1]Base facturation'!FE614</f>
        <v/>
      </c>
      <c r="FD1" t="str">
        <f>'[1]Base facturation'!FF614</f>
        <v/>
      </c>
      <c r="FE1" t="str">
        <f>'[1]Base facturation'!FG614</f>
        <v/>
      </c>
      <c r="FF1" t="str">
        <f>'[1]Base facturation'!FH614</f>
        <v/>
      </c>
      <c r="FG1" t="str">
        <f>'[1]Base facturation'!FI614</f>
        <v/>
      </c>
      <c r="FH1" t="str">
        <f>'[1]Base facturation'!FJ614</f>
        <v/>
      </c>
      <c r="FI1" t="str">
        <f>'[1]Base facturation'!FK614</f>
        <v/>
      </c>
      <c r="FJ1" t="str">
        <f>'[1]Base facturation'!FL614</f>
        <v/>
      </c>
      <c r="FK1" t="str">
        <f>'[1]Base facturation'!FM614</f>
        <v/>
      </c>
      <c r="FL1" t="str">
        <f>'[1]Base facturation'!FN614</f>
        <v/>
      </c>
      <c r="FM1" t="str">
        <f>'[1]Base facturation'!FO614</f>
        <v/>
      </c>
      <c r="FN1" t="str">
        <f>'[1]Base facturation'!FP614</f>
        <v/>
      </c>
      <c r="FO1" t="str">
        <f>'[1]Base facturation'!FQ614</f>
        <v/>
      </c>
      <c r="FP1" t="str">
        <f>'[1]Base facturation'!FR614</f>
        <v/>
      </c>
      <c r="FQ1" t="str">
        <f>'[1]Base facturation'!FS614</f>
        <v/>
      </c>
      <c r="FR1" t="str">
        <f>'[1]Base facturation'!FT614</f>
        <v/>
      </c>
      <c r="FS1" t="str">
        <f>'[1]Base facturation'!FU614</f>
        <v/>
      </c>
      <c r="FT1" t="str">
        <f>'[1]Base facturation'!FV614</f>
        <v/>
      </c>
      <c r="FU1" t="str">
        <f>'[1]Base facturation'!FW614</f>
        <v/>
      </c>
      <c r="FV1" t="str">
        <f>'[1]Base facturation'!FX614</f>
        <v/>
      </c>
      <c r="FW1" t="str">
        <f>'[1]Base facturation'!FY614</f>
        <v/>
      </c>
      <c r="FX1" t="str">
        <f>'[1]Base facturation'!FZ614</f>
        <v/>
      </c>
      <c r="FY1" t="str">
        <f>'[1]Base facturation'!GA614</f>
        <v/>
      </c>
      <c r="FZ1" t="str">
        <f>'[1]Base facturation'!GB614</f>
        <v/>
      </c>
      <c r="GA1" t="str">
        <f>'[1]Base facturation'!GC614</f>
        <v/>
      </c>
      <c r="GB1" t="str">
        <f>'[1]Base facturation'!GD614</f>
        <v/>
      </c>
      <c r="GC1" t="str">
        <f>'[1]Base facturation'!GE614</f>
        <v/>
      </c>
      <c r="GD1" t="str">
        <f>'[1]Base facturation'!GF614</f>
        <v/>
      </c>
      <c r="GE1" t="str">
        <f>'[1]Base facturation'!GG614</f>
        <v/>
      </c>
      <c r="GF1" t="str">
        <f>'[1]Base facturation'!GH614</f>
        <v/>
      </c>
      <c r="GG1" t="str">
        <f>'[1]Base facturation'!GI614</f>
        <v/>
      </c>
      <c r="GH1" t="str">
        <f>'[1]Base facturation'!GJ614</f>
        <v/>
      </c>
      <c r="GI1" t="str">
        <f>'[1]Base facturation'!GK614</f>
        <v/>
      </c>
      <c r="GJ1" t="str">
        <f>'[1]Base facturation'!GL614</f>
        <v/>
      </c>
      <c r="GK1" t="str">
        <f>'[1]Base facturation'!GM614</f>
        <v/>
      </c>
      <c r="GL1" t="str">
        <f>'[1]Base facturation'!GN614</f>
        <v/>
      </c>
      <c r="GM1" t="str">
        <f>'[1]Base facturation'!GO614</f>
        <v/>
      </c>
      <c r="GN1" t="str">
        <f>'[1]Base facturation'!GP614</f>
        <v/>
      </c>
      <c r="GO1" t="str">
        <f>'[1]Base facturation'!GQ614</f>
        <v/>
      </c>
      <c r="GP1" t="str">
        <f>'[1]Base facturation'!GR614</f>
        <v/>
      </c>
      <c r="GQ1" t="str">
        <f>'[1]Base facturation'!GS614</f>
        <v/>
      </c>
      <c r="GR1" t="str">
        <f>'[1]Base facturation'!GT614</f>
        <v/>
      </c>
      <c r="GS1" t="str">
        <f>'[1]Base facturation'!GU614</f>
        <v/>
      </c>
      <c r="GT1" t="str">
        <f>'[1]Base facturation'!GV614</f>
        <v/>
      </c>
      <c r="GU1" t="str">
        <f>'[1]Base facturation'!GW614</f>
        <v/>
      </c>
      <c r="GV1" t="str">
        <f>'[1]Base facturation'!GX614</f>
        <v/>
      </c>
      <c r="GW1" t="str">
        <f>'[1]Base facturation'!GY614</f>
        <v/>
      </c>
      <c r="GX1" t="str">
        <f>'[1]Base facturation'!GZ614</f>
        <v/>
      </c>
      <c r="GY1" t="str">
        <f>'[1]Base facturation'!HA614</f>
        <v/>
      </c>
      <c r="GZ1" t="str">
        <f>'[1]Base facturation'!HB614</f>
        <v/>
      </c>
      <c r="HA1" t="str">
        <f>'[1]Base facturation'!HC614</f>
        <v/>
      </c>
      <c r="HB1" t="str">
        <f>'[1]Base facturation'!HD614</f>
        <v/>
      </c>
      <c r="HC1" t="str">
        <f>'[1]Base facturation'!HE614</f>
        <v/>
      </c>
      <c r="HD1" t="str">
        <f>'[1]Base facturation'!HF614</f>
        <v/>
      </c>
      <c r="HE1" t="str">
        <f>'[1]Base facturation'!HG614</f>
        <v/>
      </c>
      <c r="HF1" t="str">
        <f>'[1]Base facturation'!HH614</f>
        <v/>
      </c>
      <c r="HG1" t="str">
        <f>'[1]Base facturation'!HI614</f>
        <v/>
      </c>
      <c r="HH1" t="str">
        <f>'[1]Base facturation'!HJ614</f>
        <v/>
      </c>
      <c r="HI1" t="str">
        <f>'[1]Base facturation'!HK614</f>
        <v/>
      </c>
      <c r="HJ1" t="str">
        <f>'[1]Base facturation'!HL614</f>
        <v/>
      </c>
      <c r="HK1" t="str">
        <f>'[1]Base facturation'!HM614</f>
        <v/>
      </c>
      <c r="HL1" t="str">
        <f>'[1]Base facturation'!HN614</f>
        <v/>
      </c>
      <c r="HM1" t="str">
        <f>'[1]Base facturation'!HO614</f>
        <v/>
      </c>
      <c r="HN1" t="str">
        <f>'[1]Base facturation'!HP614</f>
        <v/>
      </c>
      <c r="HO1" t="str">
        <f>'[1]Base facturation'!HQ614</f>
        <v/>
      </c>
      <c r="HP1" t="str">
        <f>'[1]Base facturation'!HR614</f>
        <v/>
      </c>
      <c r="HQ1" t="str">
        <f>'[1]Base facturation'!HS614</f>
        <v/>
      </c>
      <c r="HR1" t="str">
        <f>'[1]Base facturation'!HT614</f>
        <v/>
      </c>
      <c r="HS1" t="str">
        <f>'[1]Base facturation'!HU614</f>
        <v/>
      </c>
      <c r="HT1" t="str">
        <f>'[1]Base facturation'!HV614</f>
        <v/>
      </c>
      <c r="HU1" t="str">
        <f>'[1]Base facturation'!HW614</f>
        <v/>
      </c>
      <c r="HV1" t="str">
        <f>'[1]Base facturation'!HX614</f>
        <v/>
      </c>
      <c r="HW1" t="str">
        <f>'[1]Base facturation'!HY614</f>
        <v/>
      </c>
      <c r="HX1" t="str">
        <f>'[1]Base facturation'!HZ614</f>
        <v/>
      </c>
      <c r="HY1" t="str">
        <f>'[1]Base facturation'!IA614</f>
        <v/>
      </c>
      <c r="HZ1" t="str">
        <f>'[1]Base facturation'!IB614</f>
        <v/>
      </c>
      <c r="IA1" t="str">
        <f>'[1]Base facturation'!IC614</f>
        <v/>
      </c>
      <c r="IB1" t="str">
        <f>'[1]Base facturation'!ID614</f>
        <v/>
      </c>
      <c r="IC1" t="str">
        <f>'[1]Base facturation'!IE614</f>
        <v/>
      </c>
      <c r="ID1" t="str">
        <f>'[1]Base facturation'!IF614</f>
        <v/>
      </c>
      <c r="IE1" t="str">
        <f>'[1]Base facturation'!IG614</f>
        <v/>
      </c>
      <c r="IF1" t="str">
        <f>'[1]Base facturation'!IH614</f>
        <v/>
      </c>
      <c r="IG1" t="str">
        <f>'[1]Base facturation'!II614</f>
        <v/>
      </c>
      <c r="IH1" t="str">
        <f>'[1]Base facturation'!IJ614</f>
        <v/>
      </c>
      <c r="II1" t="str">
        <f>'[1]Base facturation'!IK614</f>
        <v/>
      </c>
      <c r="IJ1" t="str">
        <f>'[1]Base facturation'!IL614</f>
        <v/>
      </c>
      <c r="IK1" t="str">
        <f>'[1]Base facturation'!IM614</f>
        <v/>
      </c>
      <c r="IL1" t="str">
        <f>'[1]Base facturation'!IN614</f>
        <v/>
      </c>
      <c r="IM1" t="str">
        <f>'[1]Base facturation'!IO614</f>
        <v/>
      </c>
      <c r="IN1" t="str">
        <f>'[1]Base facturation'!IP614</f>
        <v/>
      </c>
      <c r="IO1" t="str">
        <f>'[1]Base facturation'!IQ614</f>
        <v/>
      </c>
      <c r="IP1" t="str">
        <f>'[1]Base facturation'!IR614</f>
        <v/>
      </c>
      <c r="IQ1" t="str">
        <f>'[1]Base facturation'!IS614</f>
        <v/>
      </c>
      <c r="IR1" t="str">
        <f>'[1]Base facturation'!IT614</f>
        <v/>
      </c>
      <c r="IS1" t="str">
        <f>'[1]Base facturation'!IU614</f>
        <v/>
      </c>
      <c r="IT1" t="str">
        <f>'[1]Base facturation'!IV614</f>
        <v/>
      </c>
      <c r="IU1" t="str">
        <f>'[1]Base facturation'!IW614</f>
        <v/>
      </c>
      <c r="IV1" t="str">
        <f>'[1]Base facturation'!IX614</f>
        <v/>
      </c>
      <c r="IW1" t="str">
        <f>'[1]Base facturation'!IY614</f>
        <v/>
      </c>
      <c r="IX1" t="str">
        <f>'[1]Base facturation'!IZ614</f>
        <v/>
      </c>
      <c r="IY1" t="str">
        <f>'[1]Base facturation'!JA614</f>
        <v/>
      </c>
      <c r="IZ1" t="str">
        <f>'[1]Base facturation'!JB614</f>
        <v/>
      </c>
      <c r="JA1" t="str">
        <f>'[1]Base facturation'!JC614</f>
        <v/>
      </c>
      <c r="JB1" t="str">
        <f>'[1]Base facturation'!JD614</f>
        <v/>
      </c>
      <c r="JC1" t="str">
        <f>'[1]Base facturation'!JE614</f>
        <v/>
      </c>
      <c r="JD1" t="str">
        <f>'[1]Base facturation'!JF614</f>
        <v/>
      </c>
      <c r="JE1" t="str">
        <f>'[1]Base facturation'!JG614</f>
        <v/>
      </c>
      <c r="JF1" t="str">
        <f>'[1]Base facturation'!JH614</f>
        <v/>
      </c>
      <c r="JG1" t="str">
        <f>'[1]Base facturation'!JI614</f>
        <v/>
      </c>
      <c r="JH1" t="str">
        <f>'[1]Base facturation'!JJ614</f>
        <v/>
      </c>
      <c r="JI1" t="str">
        <f>'[1]Base facturation'!JK614</f>
        <v/>
      </c>
      <c r="JJ1" t="str">
        <f>'[1]Base facturation'!JL614</f>
        <v/>
      </c>
      <c r="JK1" t="str">
        <f>'[1]Base facturation'!JM614</f>
        <v/>
      </c>
      <c r="JL1" t="str">
        <f>'[1]Base facturation'!JN614</f>
        <v/>
      </c>
      <c r="JM1" t="str">
        <f>'[1]Base facturation'!JO614</f>
        <v/>
      </c>
      <c r="JN1" t="str">
        <f>'[1]Base facturation'!JP614</f>
        <v/>
      </c>
      <c r="JO1" t="str">
        <f>'[1]Base facturation'!JQ614</f>
        <v/>
      </c>
      <c r="JP1" t="str">
        <f>'[1]Base facturation'!JR614</f>
        <v/>
      </c>
      <c r="JQ1" t="str">
        <f>'[1]Base facturation'!JS614</f>
        <v/>
      </c>
      <c r="JR1" t="str">
        <f>'[1]Base facturation'!JT614</f>
        <v/>
      </c>
      <c r="JS1" t="str">
        <f>'[1]Base facturation'!JU614</f>
        <v/>
      </c>
      <c r="JT1" t="str">
        <f>'[1]Base facturation'!JV614</f>
        <v/>
      </c>
      <c r="JU1" t="str">
        <f>'[1]Base facturation'!JW614</f>
        <v/>
      </c>
      <c r="JV1" t="str">
        <f>'[1]Base facturation'!JX614</f>
        <v/>
      </c>
      <c r="JW1" t="str">
        <f>'[1]Base facturation'!JY614</f>
        <v/>
      </c>
      <c r="JX1" t="str">
        <f>'[1]Base facturation'!JZ614</f>
        <v/>
      </c>
      <c r="JY1" t="str">
        <f>'[1]Base facturation'!KA614</f>
        <v/>
      </c>
      <c r="JZ1" t="str">
        <f>'[1]Base facturation'!KB614</f>
        <v/>
      </c>
      <c r="KA1" t="str">
        <f>'[1]Base facturation'!KC614</f>
        <v/>
      </c>
      <c r="KB1" t="str">
        <f>'[1]Base facturation'!KD614</f>
        <v/>
      </c>
      <c r="KC1" t="str">
        <f>'[1]Base facturation'!KE614</f>
        <v/>
      </c>
      <c r="KD1" t="str">
        <f>'[1]Base facturation'!KF614</f>
        <v/>
      </c>
      <c r="KE1" t="str">
        <f>'[1]Base facturation'!KG614</f>
        <v/>
      </c>
      <c r="KF1" t="str">
        <f>'[1]Base facturation'!KH614</f>
        <v/>
      </c>
      <c r="KG1" t="str">
        <f>'[1]Base facturation'!KI614</f>
        <v/>
      </c>
      <c r="KH1" t="str">
        <f>'[1]Base facturation'!KJ614</f>
        <v/>
      </c>
      <c r="KI1" t="str">
        <f>'[1]Base facturation'!KK614</f>
        <v/>
      </c>
      <c r="KJ1" t="str">
        <f>'[1]Base facturation'!KL614</f>
        <v/>
      </c>
      <c r="KK1" t="str">
        <f>'[1]Base facturation'!KM614</f>
        <v/>
      </c>
      <c r="KL1" t="str">
        <f>'[1]Base facturation'!KN614</f>
        <v/>
      </c>
      <c r="KM1" t="str">
        <f>'[1]Base facturation'!KO614</f>
        <v/>
      </c>
      <c r="KN1" t="str">
        <f>'[1]Base facturation'!KP614</f>
        <v/>
      </c>
      <c r="KO1" t="str">
        <f>'[1]Base facturation'!KQ614</f>
        <v/>
      </c>
      <c r="KP1" t="str">
        <f>'[1]Base facturation'!KR614</f>
        <v/>
      </c>
      <c r="KQ1" t="str">
        <f>'[1]Base facturation'!KS614</f>
        <v/>
      </c>
      <c r="KR1" t="str">
        <f>'[1]Base facturation'!KT614</f>
        <v/>
      </c>
      <c r="KS1" t="str">
        <f>'[1]Base facturation'!KU614</f>
        <v/>
      </c>
      <c r="KT1" t="str">
        <f>'[1]Base facturation'!KV614</f>
        <v/>
      </c>
      <c r="KU1" t="str">
        <f>'[1]Base facturation'!KW614</f>
        <v/>
      </c>
      <c r="KV1" t="str">
        <f>'[1]Base facturation'!KX614</f>
        <v/>
      </c>
      <c r="KW1" t="str">
        <f>'[1]Base facturation'!KY614</f>
        <v/>
      </c>
      <c r="KX1" t="str">
        <f>'[1]Base facturation'!KZ614</f>
        <v/>
      </c>
      <c r="KY1" t="str">
        <f>'[1]Base facturation'!LA614</f>
        <v/>
      </c>
      <c r="KZ1" t="str">
        <f>'[1]Base facturation'!LB614</f>
        <v/>
      </c>
      <c r="LA1" t="str">
        <f>'[1]Base facturation'!LC614</f>
        <v/>
      </c>
      <c r="LB1" t="str">
        <f>'[1]Base facturation'!LD614</f>
        <v/>
      </c>
      <c r="LC1" t="str">
        <f>'[1]Base facturation'!LE614</f>
        <v/>
      </c>
      <c r="LD1" t="str">
        <f>'[1]Base facturation'!LF614</f>
        <v/>
      </c>
      <c r="LE1" t="str">
        <f>'[1]Base facturation'!LG614</f>
        <v/>
      </c>
      <c r="LF1" t="str">
        <f>'[1]Base facturation'!LH614</f>
        <v/>
      </c>
      <c r="LG1" t="str">
        <f>'[1]Base facturation'!LI614</f>
        <v/>
      </c>
      <c r="LH1" t="str">
        <f>'[1]Base facturation'!LJ614</f>
        <v/>
      </c>
      <c r="LI1" t="str">
        <f>'[1]Base facturation'!LK614</f>
        <v/>
      </c>
      <c r="LJ1" t="str">
        <f>'[1]Base facturation'!LL614</f>
        <v/>
      </c>
      <c r="LK1" t="str">
        <f>'[1]Base facturation'!LM614</f>
        <v/>
      </c>
      <c r="LL1" t="str">
        <f>'[1]Base facturation'!LN614</f>
        <v/>
      </c>
      <c r="LM1" t="str">
        <f>'[1]Base facturation'!LO614</f>
        <v/>
      </c>
      <c r="LN1" t="str">
        <f>'[1]Base facturation'!LP614</f>
        <v/>
      </c>
      <c r="LO1" t="str">
        <f>'[1]Base facturation'!LQ614</f>
        <v/>
      </c>
      <c r="LP1" t="str">
        <f>'[1]Base facturation'!LR614</f>
        <v/>
      </c>
      <c r="LQ1" t="str">
        <f>'[1]Base facturation'!LS614</f>
        <v/>
      </c>
      <c r="LR1" t="str">
        <f>'[1]Base facturation'!LT614</f>
        <v/>
      </c>
      <c r="LS1" t="str">
        <f>'[1]Base facturation'!LU614</f>
        <v/>
      </c>
      <c r="LT1" t="str">
        <f>'[1]Base facturation'!LV614</f>
        <v/>
      </c>
      <c r="LU1" t="str">
        <f>'[1]Base facturation'!LW614</f>
        <v/>
      </c>
      <c r="LV1" t="str">
        <f>'[1]Base facturation'!LX614</f>
        <v/>
      </c>
      <c r="LW1" t="str">
        <f>'[1]Base facturation'!LY614</f>
        <v/>
      </c>
      <c r="LX1" t="str">
        <f>'[1]Base facturation'!LZ614</f>
        <v/>
      </c>
      <c r="LY1" t="str">
        <f>'[1]Base facturation'!MA614</f>
        <v/>
      </c>
      <c r="LZ1" t="str">
        <f>'[1]Base facturation'!MB614</f>
        <v/>
      </c>
      <c r="MA1" t="str">
        <f>'[1]Base facturation'!MC614</f>
        <v/>
      </c>
      <c r="MB1" t="str">
        <f>'[1]Base facturation'!MD614</f>
        <v/>
      </c>
      <c r="MC1" t="str">
        <f>'[1]Base facturation'!ME614</f>
        <v/>
      </c>
      <c r="MD1" t="str">
        <f>'[1]Base facturation'!MF614</f>
        <v/>
      </c>
      <c r="ME1" t="str">
        <f>'[1]Base facturation'!MG614</f>
        <v/>
      </c>
      <c r="MF1" t="str">
        <f>'[1]Base facturation'!MH614</f>
        <v/>
      </c>
      <c r="MG1" t="str">
        <f>'[1]Base facturation'!MI614</f>
        <v/>
      </c>
      <c r="MH1" t="str">
        <f>'[1]Base facturation'!MJ614</f>
        <v/>
      </c>
      <c r="MI1" t="str">
        <f>'[1]Base facturation'!MK614</f>
        <v/>
      </c>
      <c r="MJ1" t="str">
        <f>'[1]Base facturation'!ML614</f>
        <v/>
      </c>
      <c r="MK1" t="str">
        <f>'[1]Base facturation'!MM614</f>
        <v/>
      </c>
      <c r="ML1" t="str">
        <f>'[1]Base facturation'!MN614</f>
        <v/>
      </c>
      <c r="MM1" t="str">
        <f>'[1]Base facturation'!MO614</f>
        <v/>
      </c>
      <c r="MN1" t="str">
        <f>'[1]Base facturation'!MP614</f>
        <v/>
      </c>
      <c r="MO1" t="str">
        <f>'[1]Base facturation'!MQ614</f>
        <v/>
      </c>
      <c r="MP1" t="str">
        <f>'[1]Base facturation'!MR614</f>
        <v/>
      </c>
      <c r="MQ1" t="str">
        <f>'[1]Base facturation'!MS614</f>
        <v/>
      </c>
      <c r="MR1" t="str">
        <f>'[1]Base facturation'!MT614</f>
        <v/>
      </c>
      <c r="MS1" t="str">
        <f>'[1]Base facturation'!MU614</f>
        <v/>
      </c>
      <c r="MT1" t="str">
        <f>'[1]Base facturation'!MV614</f>
        <v/>
      </c>
      <c r="MU1" t="str">
        <f>'[1]Base facturation'!MW614</f>
        <v/>
      </c>
      <c r="MV1" t="str">
        <f>'[1]Base facturation'!MX614</f>
        <v/>
      </c>
      <c r="MW1" t="str">
        <f>'[1]Base facturation'!MY614</f>
        <v/>
      </c>
      <c r="MX1" t="str">
        <f>'[1]Base facturation'!MZ614</f>
        <v/>
      </c>
      <c r="MY1" t="str">
        <f>'[1]Base facturation'!NA614</f>
        <v/>
      </c>
      <c r="MZ1" t="str">
        <f>'[1]Base facturation'!NB614</f>
        <v/>
      </c>
      <c r="NA1" t="str">
        <f>'[1]Base facturation'!NC614</f>
        <v/>
      </c>
      <c r="NB1" t="str">
        <f>'[1]Base facturation'!ND614</f>
        <v/>
      </c>
      <c r="NC1" t="str">
        <f>'[1]Base facturation'!NE614</f>
        <v/>
      </c>
      <c r="ND1" t="str">
        <f>'[1]Base facturation'!NF614</f>
        <v/>
      </c>
      <c r="NE1" t="str">
        <f>'[1]Base facturation'!NG614</f>
        <v/>
      </c>
      <c r="NF1" t="str">
        <f>'[1]Base facturation'!NH614</f>
        <v/>
      </c>
      <c r="NG1" t="str">
        <f>'[1]Base facturation'!NI614</f>
        <v/>
      </c>
      <c r="NH1" t="str">
        <f>'[1]Base facturation'!NJ614</f>
        <v/>
      </c>
      <c r="NI1" t="str">
        <f>'[1]Base facturation'!NK614</f>
        <v/>
      </c>
      <c r="NJ1" t="str">
        <f>'[1]Base facturation'!NL614</f>
        <v/>
      </c>
      <c r="NK1" t="str">
        <f>'[1]Base facturation'!NM614</f>
        <v/>
      </c>
      <c r="NL1" t="str">
        <f>'[1]Base facturation'!NN614</f>
        <v/>
      </c>
      <c r="NM1" t="str">
        <f>'[1]Base facturation'!NO614</f>
        <v/>
      </c>
      <c r="NN1" t="str">
        <f>'[1]Base facturation'!NP614</f>
        <v/>
      </c>
      <c r="NO1" t="str">
        <f>'[1]Base facturation'!NQ614</f>
        <v/>
      </c>
      <c r="NP1" t="str">
        <f>'[1]Base facturation'!NR614</f>
        <v/>
      </c>
      <c r="NQ1" t="str">
        <f>'[1]Base facturation'!NS614</f>
        <v/>
      </c>
      <c r="NR1" t="str">
        <f>'[1]Base facturation'!NT614</f>
        <v/>
      </c>
      <c r="NS1" t="str">
        <f>'[1]Base facturation'!NU614</f>
        <v/>
      </c>
      <c r="NT1" t="str">
        <f>'[1]Base facturation'!NV614</f>
        <v/>
      </c>
      <c r="NU1" t="str">
        <f>'[1]Base facturation'!NW614</f>
        <v/>
      </c>
      <c r="NV1" t="str">
        <f>'[1]Base facturation'!NX614</f>
        <v/>
      </c>
      <c r="NW1" t="str">
        <f>'[1]Base facturation'!NY614</f>
        <v/>
      </c>
      <c r="NX1" t="str">
        <f>'[1]Base facturation'!NZ614</f>
        <v/>
      </c>
      <c r="NY1" t="str">
        <f>'[1]Base facturation'!OA614</f>
        <v/>
      </c>
      <c r="NZ1" t="str">
        <f>'[1]Base facturation'!OB614</f>
        <v/>
      </c>
      <c r="OA1" t="str">
        <f>'[1]Base facturation'!OC614</f>
        <v/>
      </c>
      <c r="OB1" t="str">
        <f>'[1]Base facturation'!OD614</f>
        <v/>
      </c>
      <c r="OC1" t="str">
        <f>'[1]Base facturation'!OE614</f>
        <v/>
      </c>
      <c r="OD1" t="str">
        <f>'[1]Base facturation'!OF614</f>
        <v/>
      </c>
      <c r="OE1" t="str">
        <f>'[1]Base facturation'!OG614</f>
        <v/>
      </c>
      <c r="OF1" t="str">
        <f>'[1]Base facturation'!OH614</f>
        <v/>
      </c>
      <c r="OG1" t="str">
        <f>'[1]Base facturation'!OI614</f>
        <v/>
      </c>
      <c r="OH1" t="str">
        <f>'[1]Base facturation'!OJ614</f>
        <v/>
      </c>
      <c r="OI1" t="str">
        <f>'[1]Base facturation'!OK614</f>
        <v/>
      </c>
      <c r="OJ1" t="str">
        <f>'[1]Base facturation'!OL614</f>
        <v/>
      </c>
      <c r="OK1" t="str">
        <f>'[1]Base facturation'!OM614</f>
        <v/>
      </c>
      <c r="OL1" t="str">
        <f>'[1]Base facturation'!ON614</f>
        <v/>
      </c>
      <c r="OM1" t="str">
        <f>'[1]Base facturation'!OO614</f>
        <v/>
      </c>
      <c r="ON1" t="str">
        <f>'[1]Base facturation'!OP614</f>
        <v/>
      </c>
      <c r="OO1" t="str">
        <f>'[1]Base facturation'!OQ614</f>
        <v/>
      </c>
      <c r="OP1" t="str">
        <f>'[1]Base facturation'!OR614</f>
        <v/>
      </c>
      <c r="OQ1" t="str">
        <f>'[1]Base facturation'!OS614</f>
        <v/>
      </c>
      <c r="OR1" t="str">
        <f>'[1]Base facturation'!OT614</f>
        <v/>
      </c>
      <c r="OS1" t="str">
        <f>'[1]Base facturation'!OU614</f>
        <v/>
      </c>
      <c r="OT1" t="str">
        <f>'[1]Base facturation'!OV614</f>
        <v/>
      </c>
      <c r="OU1" t="str">
        <f>'[1]Base facturation'!OW614</f>
        <v/>
      </c>
      <c r="OV1" t="str">
        <f>'[1]Base facturation'!OX614</f>
        <v/>
      </c>
      <c r="OW1" t="str">
        <f>'[1]Base facturation'!OY614</f>
        <v/>
      </c>
      <c r="OX1" t="str">
        <f>'[1]Base facturation'!OZ614</f>
        <v/>
      </c>
      <c r="OY1" t="str">
        <f>'[1]Base facturation'!PA614</f>
        <v/>
      </c>
      <c r="OZ1" t="str">
        <f>'[1]Base facturation'!PB614</f>
        <v/>
      </c>
      <c r="PA1" t="str">
        <f>'[1]Base facturation'!PC614</f>
        <v/>
      </c>
      <c r="PB1" t="str">
        <f>'[1]Base facturation'!PD614</f>
        <v/>
      </c>
      <c r="PC1" t="str">
        <f>'[1]Base facturation'!PE614</f>
        <v/>
      </c>
      <c r="PD1" t="str">
        <f>'[1]Base facturation'!PF614</f>
        <v/>
      </c>
      <c r="PE1" t="str">
        <f>'[1]Base facturation'!PG614</f>
        <v/>
      </c>
      <c r="PF1" t="str">
        <f>'[1]Base facturation'!PH614</f>
        <v/>
      </c>
      <c r="PG1" t="str">
        <f>'[1]Base facturation'!PI614</f>
        <v/>
      </c>
      <c r="PH1" t="str">
        <f>'[1]Base facturation'!PJ614</f>
        <v/>
      </c>
      <c r="PI1" t="str">
        <f>'[1]Base facturation'!PK614</f>
        <v/>
      </c>
      <c r="PJ1" t="str">
        <f>'[1]Base facturation'!PL614</f>
        <v/>
      </c>
      <c r="PK1" t="str">
        <f>'[1]Base facturation'!PM614</f>
        <v/>
      </c>
      <c r="PL1" t="str">
        <f>'[1]Base facturation'!PN614</f>
        <v/>
      </c>
      <c r="PM1" t="str">
        <f>'[1]Base facturation'!PO614</f>
        <v/>
      </c>
      <c r="PN1" t="str">
        <f>'[1]Base facturation'!PP614</f>
        <v/>
      </c>
      <c r="PO1" t="str">
        <f>'[1]Base facturation'!PQ614</f>
        <v/>
      </c>
      <c r="PP1" t="str">
        <f>'[1]Base facturation'!PR614</f>
        <v/>
      </c>
      <c r="PQ1" t="str">
        <f>'[1]Base facturation'!PS614</f>
        <v/>
      </c>
      <c r="PR1" t="str">
        <f>'[1]Base facturation'!PT614</f>
        <v/>
      </c>
      <c r="PS1" t="str">
        <f>'[1]Base facturation'!PU614</f>
        <v/>
      </c>
      <c r="PT1" t="str">
        <f>'[1]Base facturation'!PV614</f>
        <v/>
      </c>
      <c r="PU1" t="str">
        <f>'[1]Base facturation'!PW614</f>
        <v/>
      </c>
      <c r="PV1" t="str">
        <f>'[1]Base facturation'!PX614</f>
        <v/>
      </c>
      <c r="PW1" t="str">
        <f>'[1]Base facturation'!PY614</f>
        <v/>
      </c>
      <c r="PX1" t="str">
        <f>'[1]Base facturation'!PZ614</f>
        <v/>
      </c>
      <c r="PY1" t="str">
        <f>'[1]Base facturation'!QA614</f>
        <v/>
      </c>
      <c r="PZ1" t="str">
        <f>'[1]Base facturation'!QB614</f>
        <v/>
      </c>
      <c r="QA1" t="str">
        <f>'[1]Base facturation'!QC614</f>
        <v/>
      </c>
      <c r="QB1" t="str">
        <f>'[1]Base facturation'!QD614</f>
        <v/>
      </c>
      <c r="QC1" t="str">
        <f>'[1]Base facturation'!QE614</f>
        <v/>
      </c>
      <c r="QD1" t="str">
        <f>'[1]Base facturation'!QF614</f>
        <v/>
      </c>
      <c r="QE1" t="str">
        <f>'[1]Base facturation'!QG614</f>
        <v/>
      </c>
      <c r="QF1" t="str">
        <f>'[1]Base facturation'!QH614</f>
        <v/>
      </c>
      <c r="QG1" t="str">
        <f>'[1]Base facturation'!QI614</f>
        <v/>
      </c>
      <c r="QH1" t="str">
        <f>'[1]Base facturation'!QJ614</f>
        <v/>
      </c>
      <c r="QI1" t="str">
        <f>'[1]Base facturation'!QK614</f>
        <v/>
      </c>
      <c r="QJ1" t="str">
        <f>'[1]Base facturation'!QL614</f>
        <v/>
      </c>
      <c r="QK1" t="str">
        <f>'[1]Base facturation'!QM614</f>
        <v/>
      </c>
      <c r="QL1" t="str">
        <f>'[1]Base facturation'!QN614</f>
        <v/>
      </c>
      <c r="QM1" t="str">
        <f>'[1]Base facturation'!QO614</f>
        <v/>
      </c>
      <c r="QN1" t="str">
        <f>'[1]Base facturation'!QP614</f>
        <v/>
      </c>
      <c r="QO1" t="str">
        <f>'[1]Base facturation'!QQ614</f>
        <v/>
      </c>
      <c r="QP1" t="str">
        <f>'[1]Base facturation'!QR614</f>
        <v/>
      </c>
      <c r="QQ1" t="str">
        <f>'[1]Base facturation'!QS614</f>
        <v/>
      </c>
      <c r="QR1" t="str">
        <f>'[1]Base facturation'!QT614</f>
        <v/>
      </c>
      <c r="QS1" t="str">
        <f>'[1]Base facturation'!QU614</f>
        <v/>
      </c>
      <c r="QT1" t="str">
        <f>'[1]Base facturation'!QV614</f>
        <v/>
      </c>
      <c r="QU1" t="str">
        <f>'[1]Base facturation'!QW614</f>
        <v/>
      </c>
      <c r="QV1" t="str">
        <f>'[1]Base facturation'!QX614</f>
        <v/>
      </c>
      <c r="QW1" t="str">
        <f>'[1]Base facturation'!QY614</f>
        <v/>
      </c>
      <c r="QX1" t="str">
        <f>'[1]Base facturation'!QZ614</f>
        <v/>
      </c>
      <c r="QY1" t="str">
        <f>'[1]Base facturation'!RA614</f>
        <v/>
      </c>
      <c r="QZ1" t="str">
        <f>'[1]Base facturation'!RB614</f>
        <v/>
      </c>
      <c r="RA1" t="str">
        <f>'[1]Base facturation'!RC614</f>
        <v/>
      </c>
      <c r="RB1" t="str">
        <f>'[1]Base facturation'!RD614</f>
        <v/>
      </c>
      <c r="RC1" t="str">
        <f>'[1]Base facturation'!RE614</f>
        <v/>
      </c>
      <c r="RD1" t="str">
        <f>'[1]Base facturation'!RF614</f>
        <v/>
      </c>
      <c r="RE1" t="str">
        <f>'[1]Base facturation'!RG614</f>
        <v/>
      </c>
      <c r="RF1" t="str">
        <f>'[1]Base facturation'!RH614</f>
        <v/>
      </c>
      <c r="RG1" t="str">
        <f>'[1]Base facturation'!RI614</f>
        <v/>
      </c>
      <c r="RH1" t="str">
        <f>'[1]Base facturation'!RJ614</f>
        <v/>
      </c>
      <c r="RI1" t="str">
        <f>'[1]Base facturation'!RK614</f>
        <v/>
      </c>
      <c r="RJ1" t="str">
        <f>'[1]Base facturation'!RL614</f>
        <v/>
      </c>
      <c r="RK1" t="str">
        <f>'[1]Base facturation'!RM614</f>
        <v/>
      </c>
      <c r="RL1" t="str">
        <f>'[1]Base facturation'!RN614</f>
        <v/>
      </c>
      <c r="RM1" t="str">
        <f>'[1]Base facturation'!RO614</f>
        <v/>
      </c>
      <c r="RN1" t="str">
        <f>'[1]Base facturation'!RP614</f>
        <v/>
      </c>
      <c r="RO1" t="str">
        <f>'[1]Base facturation'!RQ614</f>
        <v/>
      </c>
      <c r="RP1" t="str">
        <f>'[1]Base facturation'!RR614</f>
        <v/>
      </c>
      <c r="RQ1" t="str">
        <f>'[1]Base facturation'!RS614</f>
        <v/>
      </c>
      <c r="RR1" t="str">
        <f>'[1]Base facturation'!RT614</f>
        <v/>
      </c>
      <c r="RS1" t="str">
        <f>'[1]Base facturation'!RU614</f>
        <v/>
      </c>
      <c r="RT1" t="str">
        <f>'[1]Base facturation'!RV614</f>
        <v/>
      </c>
      <c r="RU1" t="str">
        <f>'[1]Base facturation'!RW614</f>
        <v/>
      </c>
      <c r="RV1" t="str">
        <f>'[1]Base facturation'!RX614</f>
        <v/>
      </c>
      <c r="RW1" t="str">
        <f>'[1]Base facturation'!RY614</f>
        <v/>
      </c>
      <c r="RX1" t="str">
        <f>'[1]Base facturation'!RZ614</f>
        <v/>
      </c>
      <c r="RY1" t="str">
        <f>'[1]Base facturation'!SA614</f>
        <v/>
      </c>
      <c r="RZ1" t="str">
        <f>'[1]Base facturation'!SB614</f>
        <v/>
      </c>
      <c r="SA1" t="str">
        <f>'[1]Base facturation'!SC614</f>
        <v/>
      </c>
      <c r="SB1" t="str">
        <f>'[1]Base facturation'!SD614</f>
        <v/>
      </c>
      <c r="SC1" t="str">
        <f>'[1]Base facturation'!SE614</f>
        <v/>
      </c>
      <c r="SD1" t="str">
        <f>'[1]Base facturation'!SF614</f>
        <v/>
      </c>
      <c r="SE1" t="str">
        <f>'[1]Base facturation'!SG614</f>
        <v/>
      </c>
      <c r="SF1" t="str">
        <f>'[1]Base facturation'!SH614</f>
        <v/>
      </c>
      <c r="SG1" t="str">
        <f>'[1]Base facturation'!SI614</f>
        <v/>
      </c>
      <c r="SH1" t="str">
        <f>'[1]Base facturation'!SJ614</f>
        <v/>
      </c>
      <c r="SI1" t="str">
        <f>'[1]Base facturation'!SK614</f>
        <v/>
      </c>
      <c r="SJ1" t="str">
        <f>'[1]Base facturation'!SL614</f>
        <v/>
      </c>
      <c r="SK1" t="str">
        <f>'[1]Base facturation'!SM614</f>
        <v/>
      </c>
      <c r="SL1" t="str">
        <f>'[1]Base facturation'!SN614</f>
        <v/>
      </c>
      <c r="SM1" t="str">
        <f>'[1]Base facturation'!SO614</f>
        <v/>
      </c>
      <c r="SN1" t="str">
        <f>'[1]Base facturation'!SP614</f>
        <v/>
      </c>
      <c r="SO1" t="str">
        <f>'[1]Base facturation'!SQ614</f>
        <v/>
      </c>
      <c r="SP1" t="str">
        <f>'[1]Base facturation'!SR614</f>
        <v/>
      </c>
      <c r="SQ1" t="str">
        <f>'[1]Base facturation'!SS614</f>
        <v/>
      </c>
      <c r="SR1" t="str">
        <f>'[1]Base facturation'!ST614</f>
        <v/>
      </c>
      <c r="SS1" t="str">
        <f>'[1]Base facturation'!SU614</f>
        <v/>
      </c>
      <c r="ST1" t="str">
        <f>'[1]Base facturation'!SV614</f>
        <v/>
      </c>
      <c r="SU1" t="str">
        <f>'[1]Base facturation'!SW614</f>
        <v/>
      </c>
      <c r="SV1" t="str">
        <f>'[1]Base facturation'!SX614</f>
        <v/>
      </c>
      <c r="SW1" t="str">
        <f>'[1]Base facturation'!SY614</f>
        <v/>
      </c>
      <c r="SX1" t="str">
        <f>'[1]Base facturation'!SZ614</f>
        <v/>
      </c>
      <c r="SY1" t="str">
        <f>'[1]Base facturation'!TA614</f>
        <v/>
      </c>
      <c r="SZ1" t="str">
        <f>'[1]Base facturation'!TB614</f>
        <v/>
      </c>
      <c r="TA1" t="str">
        <f>'[1]Base facturation'!TC614</f>
        <v/>
      </c>
      <c r="TB1" t="str">
        <f>'[1]Base facturation'!TD614</f>
        <v/>
      </c>
      <c r="TC1" t="str">
        <f>'[1]Base facturation'!TE614</f>
        <v/>
      </c>
      <c r="TD1" t="str">
        <f>'[1]Base facturation'!TF614</f>
        <v/>
      </c>
      <c r="TE1" t="str">
        <f>'[1]Base facturation'!TG614</f>
        <v/>
      </c>
      <c r="TF1" t="str">
        <f>'[1]Base facturation'!TH614</f>
        <v/>
      </c>
      <c r="TG1" t="str">
        <f>'[1]Base facturation'!TI614</f>
        <v/>
      </c>
      <c r="TH1" t="str">
        <f>'[1]Base facturation'!TJ614</f>
        <v/>
      </c>
      <c r="TI1" t="str">
        <f>'[1]Base facturation'!TK614</f>
        <v/>
      </c>
      <c r="TJ1" t="str">
        <f>'[1]Base facturation'!TL614</f>
        <v/>
      </c>
      <c r="TK1" t="str">
        <f>'[1]Base facturation'!TM614</f>
        <v/>
      </c>
      <c r="TL1" t="str">
        <f>'[1]Base facturation'!TN614</f>
        <v/>
      </c>
      <c r="TM1" t="str">
        <f>'[1]Base facturation'!TO614</f>
        <v/>
      </c>
      <c r="TN1" t="str">
        <f>'[1]Base facturation'!TP614</f>
        <v/>
      </c>
      <c r="TO1" t="str">
        <f>'[1]Base facturation'!TQ614</f>
        <v/>
      </c>
      <c r="TP1" t="str">
        <f>'[1]Base facturation'!TR614</f>
        <v/>
      </c>
      <c r="TQ1" t="str">
        <f>'[1]Base facturation'!TS614</f>
        <v/>
      </c>
      <c r="TR1" t="str">
        <f>'[1]Base facturation'!TT614</f>
        <v/>
      </c>
      <c r="TS1" t="str">
        <f>'[1]Base facturation'!TU614</f>
        <v/>
      </c>
      <c r="TT1" t="str">
        <f>'[1]Base facturation'!TV614</f>
        <v/>
      </c>
      <c r="TU1" t="str">
        <f>'[1]Base facturation'!TW614</f>
        <v/>
      </c>
      <c r="TV1" t="str">
        <f>'[1]Base facturation'!TX614</f>
        <v/>
      </c>
      <c r="TW1" t="str">
        <f>'[1]Base facturation'!TY614</f>
        <v/>
      </c>
      <c r="TX1" t="str">
        <f>'[1]Base facturation'!TZ614</f>
        <v/>
      </c>
      <c r="TY1" t="str">
        <f>'[1]Base facturation'!UA614</f>
        <v/>
      </c>
      <c r="TZ1" t="str">
        <f>'[1]Base facturation'!UB614</f>
        <v/>
      </c>
      <c r="UA1" t="str">
        <f>'[1]Base facturation'!UC614</f>
        <v/>
      </c>
      <c r="UB1" t="str">
        <f>'[1]Base facturation'!UD614</f>
        <v/>
      </c>
      <c r="UC1" t="str">
        <f>'[1]Base facturation'!UE614</f>
        <v/>
      </c>
      <c r="UD1" t="str">
        <f>'[1]Base facturation'!UF614</f>
        <v/>
      </c>
      <c r="UE1" t="str">
        <f>'[1]Base facturation'!UG614</f>
        <v/>
      </c>
      <c r="UF1" t="str">
        <f>'[1]Base facturation'!UH614</f>
        <v/>
      </c>
      <c r="UG1" t="str">
        <f>'[1]Base facturation'!UI614</f>
        <v/>
      </c>
      <c r="UH1" t="str">
        <f>'[1]Base facturation'!UJ614</f>
        <v/>
      </c>
      <c r="UI1" t="str">
        <f>'[1]Base facturation'!UK614</f>
        <v/>
      </c>
      <c r="UJ1" t="str">
        <f>'[1]Base facturation'!UL614</f>
        <v/>
      </c>
      <c r="UK1" t="str">
        <f>'[1]Base facturation'!UM614</f>
        <v/>
      </c>
      <c r="UL1" t="str">
        <f>'[1]Base facturation'!UN614</f>
        <v/>
      </c>
      <c r="UM1" t="str">
        <f>'[1]Base facturation'!UO614</f>
        <v/>
      </c>
      <c r="UN1" t="str">
        <f>'[1]Base facturation'!UP614</f>
        <v/>
      </c>
      <c r="UO1" t="str">
        <f>'[1]Base facturation'!UQ614</f>
        <v/>
      </c>
      <c r="UP1" t="str">
        <f>'[1]Base facturation'!UR614</f>
        <v/>
      </c>
      <c r="UQ1" t="str">
        <f>'[1]Base facturation'!US614</f>
        <v/>
      </c>
      <c r="UR1" t="str">
        <f>'[1]Base facturation'!UT614</f>
        <v/>
      </c>
      <c r="US1" t="str">
        <f>'[1]Base facturation'!UU614</f>
        <v/>
      </c>
      <c r="UT1" t="str">
        <f>'[1]Base facturation'!UV614</f>
        <v/>
      </c>
      <c r="UU1" t="str">
        <f>'[1]Base facturation'!UW614</f>
        <v/>
      </c>
      <c r="UV1" t="str">
        <f>'[1]Base facturation'!UX614</f>
        <v/>
      </c>
      <c r="UW1" t="str">
        <f>'[1]Base facturation'!UY614</f>
        <v/>
      </c>
      <c r="UX1" t="str">
        <f>'[1]Base facturation'!UZ614</f>
        <v/>
      </c>
      <c r="UY1" t="str">
        <f>'[1]Base facturation'!VA614</f>
        <v/>
      </c>
      <c r="UZ1" t="str">
        <f>'[1]Base facturation'!VB614</f>
        <v/>
      </c>
      <c r="VA1" t="str">
        <f>'[1]Base facturation'!VC614</f>
        <v/>
      </c>
      <c r="VB1" t="str">
        <f>'[1]Base facturation'!VD614</f>
        <v/>
      </c>
      <c r="VC1" t="str">
        <f>'[1]Base facturation'!VE614</f>
        <v/>
      </c>
      <c r="VD1" t="str">
        <f>'[1]Base facturation'!VF614</f>
        <v/>
      </c>
      <c r="VE1" t="str">
        <f>'[1]Base facturation'!VG614</f>
        <v/>
      </c>
      <c r="VF1" t="str">
        <f>'[1]Base facturation'!VH614</f>
        <v/>
      </c>
      <c r="VG1" t="str">
        <f>'[1]Base facturation'!VI614</f>
        <v/>
      </c>
      <c r="VH1" t="str">
        <f>'[1]Base facturation'!VJ614</f>
        <v/>
      </c>
      <c r="VI1" t="str">
        <f>'[1]Base facturation'!VK614</f>
        <v/>
      </c>
      <c r="VJ1" t="str">
        <f>'[1]Base facturation'!VL614</f>
        <v/>
      </c>
      <c r="VK1" t="str">
        <f>'[1]Base facturation'!VM614</f>
        <v/>
      </c>
      <c r="VL1" t="str">
        <f>'[1]Base facturation'!VN614</f>
        <v/>
      </c>
      <c r="VM1" t="str">
        <f>'[1]Base facturation'!VO614</f>
        <v/>
      </c>
      <c r="VN1" t="str">
        <f>'[1]Base facturation'!VP614</f>
        <v/>
      </c>
      <c r="VO1" t="str">
        <f>'[1]Base facturation'!VQ614</f>
        <v/>
      </c>
      <c r="VP1" t="str">
        <f>'[1]Base facturation'!VR614</f>
        <v/>
      </c>
      <c r="VQ1" t="str">
        <f>'[1]Base facturation'!VS614</f>
        <v/>
      </c>
      <c r="VR1" t="str">
        <f>'[1]Base facturation'!VT614</f>
        <v/>
      </c>
      <c r="VS1" t="str">
        <f>'[1]Base facturation'!VU614</f>
        <v/>
      </c>
      <c r="VT1" t="str">
        <f>'[1]Base facturation'!VV614</f>
        <v/>
      </c>
      <c r="VU1" t="str">
        <f>'[1]Base facturation'!VW614</f>
        <v/>
      </c>
      <c r="VV1" t="str">
        <f>'[1]Base facturation'!VX614</f>
        <v/>
      </c>
      <c r="VW1" t="str">
        <f>'[1]Base facturation'!VY614</f>
        <v/>
      </c>
      <c r="VX1" t="str">
        <f>'[1]Base facturation'!VZ614</f>
        <v/>
      </c>
      <c r="VY1" t="str">
        <f>'[1]Base facturation'!WA614</f>
        <v/>
      </c>
      <c r="VZ1" t="str">
        <f>'[1]Base facturation'!WB614</f>
        <v/>
      </c>
      <c r="WA1" t="str">
        <f>'[1]Base facturation'!WC614</f>
        <v/>
      </c>
      <c r="WB1" t="str">
        <f>'[1]Base facturation'!WD614</f>
        <v/>
      </c>
      <c r="WC1" t="str">
        <f>'[1]Base facturation'!WE614</f>
        <v/>
      </c>
      <c r="WD1" t="str">
        <f>'[1]Base facturation'!WF614</f>
        <v/>
      </c>
      <c r="WE1" t="str">
        <f>'[1]Base facturation'!WG614</f>
        <v/>
      </c>
      <c r="WF1" t="str">
        <f>'[1]Base facturation'!WH614</f>
        <v/>
      </c>
      <c r="WG1" t="str">
        <f>'[1]Base facturation'!WI614</f>
        <v/>
      </c>
      <c r="WH1" t="str">
        <f>'[1]Base facturation'!WJ614</f>
        <v/>
      </c>
      <c r="WI1" t="str">
        <f>'[1]Base facturation'!WK614</f>
        <v/>
      </c>
      <c r="WJ1" t="str">
        <f>'[1]Base facturation'!WL614</f>
        <v/>
      </c>
      <c r="WK1" t="str">
        <f>'[1]Base facturation'!WM614</f>
        <v/>
      </c>
      <c r="WL1" t="str">
        <f>'[1]Base facturation'!WN614</f>
        <v/>
      </c>
      <c r="WM1" t="str">
        <f>'[1]Base facturation'!WO614</f>
        <v/>
      </c>
      <c r="WN1" t="str">
        <f>'[1]Base facturation'!WP614</f>
        <v/>
      </c>
      <c r="WO1" t="str">
        <f>'[1]Base facturation'!WQ614</f>
        <v/>
      </c>
      <c r="WP1" t="str">
        <f>'[1]Base facturation'!WR614</f>
        <v/>
      </c>
      <c r="WQ1" t="str">
        <f>'[1]Base facturation'!WS614</f>
        <v/>
      </c>
      <c r="WR1" t="str">
        <f>'[1]Base facturation'!WT614</f>
        <v/>
      </c>
      <c r="WS1" t="str">
        <f>'[1]Base facturation'!WU614</f>
        <v/>
      </c>
      <c r="WT1" t="str">
        <f>'[1]Base facturation'!WV614</f>
        <v/>
      </c>
      <c r="WU1" t="str">
        <f>'[1]Base facturation'!WW614</f>
        <v/>
      </c>
      <c r="WV1" t="str">
        <f>'[1]Base facturation'!WX614</f>
        <v/>
      </c>
      <c r="WW1" t="str">
        <f>'[1]Base facturation'!WY614</f>
        <v/>
      </c>
      <c r="WX1" t="str">
        <f>'[1]Base facturation'!WZ614</f>
        <v/>
      </c>
      <c r="WY1" t="str">
        <f>'[1]Base facturation'!XA614</f>
        <v/>
      </c>
      <c r="WZ1" t="str">
        <f>'[1]Base facturation'!XB614</f>
        <v/>
      </c>
      <c r="XA1" t="str">
        <f>'[1]Base facturation'!XC614</f>
        <v/>
      </c>
      <c r="XB1" t="str">
        <f>'[1]Base facturation'!XD614</f>
        <v/>
      </c>
      <c r="XC1" t="str">
        <f>'[1]Base facturation'!XE614</f>
        <v/>
      </c>
      <c r="XD1" t="str">
        <f>'[1]Base facturation'!XF614</f>
        <v/>
      </c>
      <c r="XE1" t="str">
        <f>'[1]Base facturation'!XG614</f>
        <v/>
      </c>
      <c r="XF1" t="str">
        <f>'[1]Base facturation'!XH614</f>
        <v/>
      </c>
      <c r="XG1" t="str">
        <f>'[1]Base facturation'!XI614</f>
        <v/>
      </c>
      <c r="XH1" t="str">
        <f>'[1]Base facturation'!XJ614</f>
        <v/>
      </c>
      <c r="XI1" t="str">
        <f>'[1]Base facturation'!XK614</f>
        <v/>
      </c>
      <c r="XJ1" t="str">
        <f>'[1]Base facturation'!XL614</f>
        <v/>
      </c>
      <c r="XK1" t="str">
        <f>'[1]Base facturation'!XM614</f>
        <v/>
      </c>
      <c r="XL1" t="str">
        <f>'[1]Base facturation'!XN614</f>
        <v/>
      </c>
      <c r="XM1" t="str">
        <f>'[1]Base facturation'!XO614</f>
        <v/>
      </c>
      <c r="XN1" t="str">
        <f>'[1]Base facturation'!XP614</f>
        <v/>
      </c>
      <c r="XO1" t="str">
        <f>'[1]Base facturation'!XQ614</f>
        <v/>
      </c>
      <c r="XP1" t="str">
        <f>'[1]Base facturation'!XR614</f>
        <v/>
      </c>
      <c r="XQ1" t="str">
        <f>'[1]Base facturation'!XS614</f>
        <v/>
      </c>
      <c r="XR1" t="str">
        <f>'[1]Base facturation'!XT614</f>
        <v/>
      </c>
      <c r="XS1" t="str">
        <f>'[1]Base facturation'!XU614</f>
        <v/>
      </c>
      <c r="XT1" t="str">
        <f>'[1]Base facturation'!XV614</f>
        <v/>
      </c>
      <c r="XU1" t="str">
        <f>'[1]Base facturation'!XW614</f>
        <v/>
      </c>
      <c r="XV1" t="str">
        <f>'[1]Base facturation'!XX614</f>
        <v/>
      </c>
      <c r="XW1" t="str">
        <f>'[1]Base facturation'!XY614</f>
        <v/>
      </c>
      <c r="XX1" t="str">
        <f>'[1]Base facturation'!XZ614</f>
        <v/>
      </c>
      <c r="XY1" t="str">
        <f>'[1]Base facturation'!YA614</f>
        <v/>
      </c>
      <c r="XZ1" t="str">
        <f>'[1]Base facturation'!YB614</f>
        <v/>
      </c>
      <c r="YA1" t="str">
        <f>'[1]Base facturation'!YC614</f>
        <v/>
      </c>
      <c r="YB1" t="str">
        <f>'[1]Base facturation'!YD614</f>
        <v/>
      </c>
      <c r="YC1" t="str">
        <f>'[1]Base facturation'!YE614</f>
        <v/>
      </c>
      <c r="YD1" t="str">
        <f>'[1]Base facturation'!YF614</f>
        <v/>
      </c>
      <c r="YE1" t="str">
        <f>'[1]Base facturation'!YG614</f>
        <v/>
      </c>
      <c r="YF1" t="str">
        <f>'[1]Base facturation'!YH614</f>
        <v/>
      </c>
      <c r="YG1" t="str">
        <f>'[1]Base facturation'!YI614</f>
        <v/>
      </c>
      <c r="YH1" t="str">
        <f>'[1]Base facturation'!YJ614</f>
        <v/>
      </c>
      <c r="YI1" t="str">
        <f>'[1]Base facturation'!YK614</f>
        <v/>
      </c>
      <c r="YJ1" t="str">
        <f>'[1]Base facturation'!YL614</f>
        <v/>
      </c>
      <c r="YK1" t="str">
        <f>'[1]Base facturation'!YM614</f>
        <v/>
      </c>
      <c r="YL1" t="str">
        <f>'[1]Base facturation'!YN614</f>
        <v/>
      </c>
      <c r="YM1" t="str">
        <f>'[1]Base facturation'!YO614</f>
        <v/>
      </c>
      <c r="YN1" t="str">
        <f>'[1]Base facturation'!YP614</f>
        <v/>
      </c>
      <c r="YO1" t="str">
        <f>'[1]Base facturation'!YQ614</f>
        <v/>
      </c>
      <c r="YP1" t="str">
        <f>'[1]Base facturation'!YR614</f>
        <v/>
      </c>
      <c r="YQ1" t="str">
        <f>'[1]Base facturation'!YS614</f>
        <v/>
      </c>
      <c r="YR1" t="str">
        <f>'[1]Base facturation'!YT614</f>
        <v/>
      </c>
      <c r="YS1" t="str">
        <f>'[1]Base facturation'!YU614</f>
        <v/>
      </c>
      <c r="YT1" t="str">
        <f>'[1]Base facturation'!YV614</f>
        <v/>
      </c>
      <c r="YU1" t="str">
        <f>'[1]Base facturation'!YW614</f>
        <v/>
      </c>
      <c r="YV1" t="str">
        <f>'[1]Base facturation'!YX614</f>
        <v/>
      </c>
      <c r="YW1" t="str">
        <f>'[1]Base facturation'!YY614</f>
        <v/>
      </c>
      <c r="YX1" t="str">
        <f>'[1]Base facturation'!YZ614</f>
        <v/>
      </c>
      <c r="YY1" t="str">
        <f>'[1]Base facturation'!ZA614</f>
        <v/>
      </c>
      <c r="YZ1" t="str">
        <f>'[1]Base facturation'!ZB614</f>
        <v/>
      </c>
      <c r="ZA1" t="str">
        <f>'[1]Base facturation'!ZC614</f>
        <v/>
      </c>
      <c r="ZB1" t="str">
        <f>'[1]Base facturation'!ZD614</f>
        <v/>
      </c>
      <c r="ZC1" t="str">
        <f>'[1]Base facturation'!ZE614</f>
        <v/>
      </c>
      <c r="ZD1" t="str">
        <f>'[1]Base facturation'!ZF614</f>
        <v/>
      </c>
      <c r="ZE1" t="str">
        <f>'[1]Base facturation'!ZG614</f>
        <v/>
      </c>
      <c r="ZF1" t="str">
        <f>'[1]Base facturation'!ZH614</f>
        <v/>
      </c>
      <c r="ZG1" t="str">
        <f>'[1]Base facturation'!ZI614</f>
        <v/>
      </c>
      <c r="ZH1" t="str">
        <f>'[1]Base facturation'!ZJ614</f>
        <v/>
      </c>
      <c r="ZI1" t="str">
        <f>'[1]Base facturation'!ZK614</f>
        <v/>
      </c>
      <c r="ZJ1" t="str">
        <f>'[1]Base facturation'!ZL614</f>
        <v/>
      </c>
      <c r="ZK1" t="str">
        <f>'[1]Base facturation'!ZM614</f>
        <v/>
      </c>
      <c r="ZL1" t="str">
        <f>'[1]Base facturation'!ZN614</f>
        <v/>
      </c>
      <c r="ZM1" t="str">
        <f>'[1]Base facturation'!ZO614</f>
        <v/>
      </c>
      <c r="ZN1" t="str">
        <f>'[1]Base facturation'!ZP614</f>
        <v/>
      </c>
      <c r="ZO1" t="str">
        <f>'[1]Base facturation'!ZQ614</f>
        <v/>
      </c>
      <c r="ZP1" t="str">
        <f>'[1]Base facturation'!ZR614</f>
        <v/>
      </c>
      <c r="ZQ1" t="str">
        <f>'[1]Base facturation'!ZS614</f>
        <v/>
      </c>
      <c r="ZR1" t="str">
        <f>'[1]Base facturation'!ZT614</f>
        <v/>
      </c>
      <c r="ZS1" t="str">
        <f>'[1]Base facturation'!ZU614</f>
        <v/>
      </c>
      <c r="ZT1" t="str">
        <f>'[1]Base facturation'!ZV614</f>
        <v/>
      </c>
      <c r="ZU1" t="str">
        <f>'[1]Base facturation'!ZW614</f>
        <v/>
      </c>
      <c r="ZV1" t="str">
        <f>'[1]Base facturation'!ZX614</f>
        <v/>
      </c>
      <c r="ZW1" t="str">
        <f>'[1]Base facturation'!ZY614</f>
        <v/>
      </c>
      <c r="ZX1" t="str">
        <f>'[1]Base facturation'!ZZ614</f>
        <v/>
      </c>
      <c r="ZY1" t="str">
        <f>'[1]Base facturation'!AAA614</f>
        <v/>
      </c>
      <c r="ZZ1" t="str">
        <f>'[1]Base facturation'!AAB614</f>
        <v/>
      </c>
      <c r="AAA1" t="str">
        <f>'[1]Base facturation'!AAC614</f>
        <v/>
      </c>
      <c r="AAB1" t="str">
        <f>'[1]Base facturation'!AAD614</f>
        <v/>
      </c>
      <c r="AAC1" t="str">
        <f>'[1]Base facturation'!AAE614</f>
        <v/>
      </c>
      <c r="AAD1" t="str">
        <f>'[1]Base facturation'!AAF614</f>
        <v/>
      </c>
      <c r="AAE1" t="str">
        <f>'[1]Base facturation'!AAG614</f>
        <v/>
      </c>
      <c r="AAF1" t="str">
        <f>'[1]Base facturation'!AAH614</f>
        <v/>
      </c>
      <c r="AAG1" t="str">
        <f>'[1]Base facturation'!AAI614</f>
        <v/>
      </c>
      <c r="AAH1" t="str">
        <f>'[1]Base facturation'!AAJ614</f>
        <v/>
      </c>
      <c r="AAI1" t="str">
        <f>'[1]Base facturation'!AAK614</f>
        <v/>
      </c>
      <c r="AAJ1" t="str">
        <f>'[1]Base facturation'!AAL614</f>
        <v/>
      </c>
      <c r="AAK1" t="str">
        <f>'[1]Base facturation'!AAM614</f>
        <v/>
      </c>
      <c r="AAL1" t="str">
        <f>'[1]Base facturation'!AAN614</f>
        <v/>
      </c>
      <c r="AAM1" t="str">
        <f>'[1]Base facturation'!AAO614</f>
        <v/>
      </c>
      <c r="AAN1" t="str">
        <f>'[1]Base facturation'!AAP614</f>
        <v/>
      </c>
      <c r="AAO1" t="str">
        <f>'[1]Base facturation'!AAQ614</f>
        <v/>
      </c>
      <c r="AAP1" t="str">
        <f>'[1]Base facturation'!AAR614</f>
        <v/>
      </c>
      <c r="AAQ1" t="str">
        <f>'[1]Base facturation'!AAS614</f>
        <v/>
      </c>
      <c r="AAR1" t="str">
        <f>'[1]Base facturation'!AAT614</f>
        <v/>
      </c>
      <c r="AAS1" t="str">
        <f>'[1]Base facturation'!AAU614</f>
        <v/>
      </c>
      <c r="AAT1" t="str">
        <f>'[1]Base facturation'!AAV614</f>
        <v/>
      </c>
      <c r="AAU1" t="str">
        <f>'[1]Base facturation'!AAW614</f>
        <v/>
      </c>
      <c r="AAV1" t="str">
        <f>'[1]Base facturation'!AAX614</f>
        <v/>
      </c>
      <c r="AAW1" t="str">
        <f>'[1]Base facturation'!AAY614</f>
        <v/>
      </c>
      <c r="AAX1" t="str">
        <f>'[1]Base facturation'!AAZ614</f>
        <v/>
      </c>
      <c r="AAY1" t="str">
        <f>'[1]Base facturation'!ABA614</f>
        <v/>
      </c>
      <c r="AAZ1" t="str">
        <f>'[1]Base facturation'!ABB614</f>
        <v/>
      </c>
      <c r="ABA1" t="str">
        <f>'[1]Base facturation'!ABC614</f>
        <v/>
      </c>
      <c r="ABB1" t="str">
        <f>'[1]Base facturation'!ABD614</f>
        <v/>
      </c>
      <c r="ABC1" t="str">
        <f>'[1]Base facturation'!ABE614</f>
        <v/>
      </c>
      <c r="ABD1" t="str">
        <f>'[1]Base facturation'!ABF614</f>
        <v/>
      </c>
      <c r="ABE1" t="str">
        <f>'[1]Base facturation'!ABG614</f>
        <v/>
      </c>
      <c r="ABF1" t="str">
        <f>'[1]Base facturation'!ABH614</f>
        <v/>
      </c>
      <c r="ABG1" t="str">
        <f>'[1]Base facturation'!ABI614</f>
        <v/>
      </c>
      <c r="ABH1" t="str">
        <f>'[1]Base facturation'!ABJ614</f>
        <v/>
      </c>
      <c r="ABI1" t="str">
        <f>'[1]Base facturation'!ABK614</f>
        <v/>
      </c>
      <c r="ABJ1" t="str">
        <f>'[1]Base facturation'!ABL614</f>
        <v/>
      </c>
      <c r="ABK1" t="str">
        <f>'[1]Base facturation'!ABM614</f>
        <v/>
      </c>
      <c r="ABL1" t="str">
        <f>'[1]Base facturation'!ABN614</f>
        <v/>
      </c>
      <c r="ABM1" t="str">
        <f>'[1]Base facturation'!ABO614</f>
        <v/>
      </c>
      <c r="ABN1" t="str">
        <f>'[1]Base facturation'!ABP614</f>
        <v/>
      </c>
      <c r="ABO1" t="str">
        <f>'[1]Base facturation'!ABQ614</f>
        <v/>
      </c>
      <c r="ABP1" t="str">
        <f>'[1]Base facturation'!ABR614</f>
        <v/>
      </c>
      <c r="ABQ1" t="str">
        <f>'[1]Base facturation'!ABS614</f>
        <v/>
      </c>
      <c r="ABR1" t="str">
        <f>'[1]Base facturation'!ABT614</f>
        <v/>
      </c>
      <c r="ABS1" t="str">
        <f>'[1]Base facturation'!ABU614</f>
        <v/>
      </c>
      <c r="ABT1" t="str">
        <f>'[1]Base facturation'!ABV614</f>
        <v/>
      </c>
      <c r="ABU1" t="str">
        <f>'[1]Base facturation'!ABW614</f>
        <v/>
      </c>
      <c r="ABV1" t="str">
        <f>'[1]Base facturation'!ABX614</f>
        <v/>
      </c>
      <c r="ABW1" t="str">
        <f>'[1]Base facturation'!ABY614</f>
        <v/>
      </c>
      <c r="ABX1" t="str">
        <f>'[1]Base facturation'!ABZ614</f>
        <v/>
      </c>
      <c r="ABY1" t="str">
        <f>'[1]Base facturation'!ACA614</f>
        <v/>
      </c>
      <c r="ABZ1" t="str">
        <f>'[1]Base facturation'!ACB614</f>
        <v/>
      </c>
      <c r="ACA1" t="str">
        <f>'[1]Base facturation'!ACC614</f>
        <v/>
      </c>
      <c r="ACB1" t="str">
        <f>'[1]Base facturation'!ACD614</f>
        <v/>
      </c>
      <c r="ACC1" t="str">
        <f>'[1]Base facturation'!ACE614</f>
        <v/>
      </c>
      <c r="ACD1" t="str">
        <f>'[1]Base facturation'!ACF614</f>
        <v/>
      </c>
      <c r="ACE1" t="str">
        <f>'[1]Base facturation'!ACG614</f>
        <v/>
      </c>
      <c r="ACF1" t="str">
        <f>'[1]Base facturation'!ACH614</f>
        <v/>
      </c>
      <c r="ACG1" t="str">
        <f>'[1]Base facturation'!ACI614</f>
        <v/>
      </c>
      <c r="ACH1" t="str">
        <f>'[1]Base facturation'!ACJ614</f>
        <v/>
      </c>
      <c r="ACI1" t="str">
        <f>'[1]Base facturation'!ACK614</f>
        <v/>
      </c>
      <c r="ACJ1" t="str">
        <f>'[1]Base facturation'!ACL614</f>
        <v/>
      </c>
      <c r="ACK1" t="str">
        <f>'[1]Base facturation'!ACM614</f>
        <v/>
      </c>
      <c r="ACL1" t="str">
        <f>'[1]Base facturation'!ACN614</f>
        <v/>
      </c>
      <c r="ACM1" t="str">
        <f>'[1]Base facturation'!ACO614</f>
        <v/>
      </c>
      <c r="ACN1" t="str">
        <f>'[1]Base facturation'!ACP614</f>
        <v/>
      </c>
      <c r="ACO1" t="str">
        <f>'[1]Base facturation'!ACQ614</f>
        <v/>
      </c>
      <c r="ACP1" t="str">
        <f>'[1]Base facturation'!ACR614</f>
        <v/>
      </c>
      <c r="ACQ1" t="str">
        <f>'[1]Base facturation'!ACS614</f>
        <v/>
      </c>
      <c r="ACR1" t="str">
        <f>'[1]Base facturation'!ACT614</f>
        <v/>
      </c>
      <c r="ACS1" t="str">
        <f>'[1]Base facturation'!ACU614</f>
        <v/>
      </c>
      <c r="ACT1" t="str">
        <f>'[1]Base facturation'!ACV614</f>
        <v/>
      </c>
      <c r="ACU1" t="str">
        <f>'[1]Base facturation'!ACW614</f>
        <v/>
      </c>
      <c r="ACV1" t="str">
        <f>'[1]Base facturation'!ACX614</f>
        <v/>
      </c>
      <c r="ACW1" t="str">
        <f>'[1]Base facturation'!ACY614</f>
        <v/>
      </c>
      <c r="ACX1" t="str">
        <f>'[1]Base facturation'!ACZ614</f>
        <v/>
      </c>
      <c r="ACY1" t="str">
        <f>'[1]Base facturation'!ADA614</f>
        <v/>
      </c>
      <c r="ACZ1" t="str">
        <f>'[1]Base facturation'!ADB614</f>
        <v/>
      </c>
      <c r="ADA1" t="str">
        <f>'[1]Base facturation'!ADC614</f>
        <v/>
      </c>
      <c r="ADB1" t="str">
        <f>'[1]Base facturation'!ADD614</f>
        <v/>
      </c>
      <c r="ADC1" t="str">
        <f>'[1]Base facturation'!ADE614</f>
        <v/>
      </c>
      <c r="ADD1" t="str">
        <f>'[1]Base facturation'!ADF614</f>
        <v/>
      </c>
      <c r="ADE1" t="str">
        <f>'[1]Base facturation'!ADG614</f>
        <v/>
      </c>
      <c r="ADF1" t="str">
        <f>'[1]Base facturation'!ADH614</f>
        <v/>
      </c>
      <c r="ADG1" t="str">
        <f>'[1]Base facturation'!ADI614</f>
        <v/>
      </c>
      <c r="ADH1" t="str">
        <f>'[1]Base facturation'!ADJ614</f>
        <v/>
      </c>
      <c r="ADI1" t="str">
        <f>'[1]Base facturation'!ADK614</f>
        <v/>
      </c>
      <c r="ADJ1" t="str">
        <f>'[1]Base facturation'!ADL614</f>
        <v/>
      </c>
      <c r="ADK1" t="str">
        <f>'[1]Base facturation'!ADM614</f>
        <v/>
      </c>
      <c r="ADL1" t="str">
        <f>'[1]Base facturation'!ADN614</f>
        <v/>
      </c>
      <c r="ADM1" t="str">
        <f>'[1]Base facturation'!ADO614</f>
        <v/>
      </c>
      <c r="ADN1" t="str">
        <f>'[1]Base facturation'!ADP614</f>
        <v/>
      </c>
      <c r="ADO1" t="str">
        <f>'[1]Base facturation'!ADQ614</f>
        <v/>
      </c>
      <c r="ADP1" t="str">
        <f>'[1]Base facturation'!ADR614</f>
        <v/>
      </c>
      <c r="ADQ1" t="str">
        <f>'[1]Base facturation'!ADS614</f>
        <v/>
      </c>
      <c r="ADR1" t="str">
        <f>'[1]Base facturation'!ADT614</f>
        <v/>
      </c>
      <c r="ADS1" t="str">
        <f>'[1]Base facturation'!ADU614</f>
        <v/>
      </c>
      <c r="ADT1" t="str">
        <f>'[1]Base facturation'!ADV614</f>
        <v/>
      </c>
      <c r="ADU1" t="str">
        <f>'[1]Base facturation'!ADW614</f>
        <v/>
      </c>
      <c r="ADV1" t="str">
        <f>'[1]Base facturation'!ADX614</f>
        <v/>
      </c>
      <c r="ADW1" t="str">
        <f>'[1]Base facturation'!ADY614</f>
        <v/>
      </c>
      <c r="ADX1" t="str">
        <f>'[1]Base facturation'!ADZ614</f>
        <v/>
      </c>
      <c r="ADY1" t="str">
        <f>'[1]Base facturation'!AEA614</f>
        <v/>
      </c>
      <c r="ADZ1" t="str">
        <f>'[1]Base facturation'!AEB614</f>
        <v/>
      </c>
      <c r="AEA1" t="str">
        <f>'[1]Base facturation'!AEC614</f>
        <v/>
      </c>
      <c r="AEB1" t="str">
        <f>'[1]Base facturation'!AED614</f>
        <v/>
      </c>
      <c r="AEC1" t="str">
        <f>'[1]Base facturation'!AEE614</f>
        <v/>
      </c>
      <c r="AED1" t="str">
        <f>'[1]Base facturation'!AEF614</f>
        <v/>
      </c>
      <c r="AEE1" t="str">
        <f>'[1]Base facturation'!AEG614</f>
        <v/>
      </c>
      <c r="AEF1" t="str">
        <f>'[1]Base facturation'!AEH614</f>
        <v/>
      </c>
      <c r="AEG1" t="str">
        <f>'[1]Base facturation'!AEI614</f>
        <v/>
      </c>
      <c r="AEH1" t="str">
        <f>'[1]Base facturation'!AEJ614</f>
        <v/>
      </c>
      <c r="AEI1" t="str">
        <f>'[1]Base facturation'!AEK614</f>
        <v/>
      </c>
      <c r="AEJ1" t="str">
        <f>'[1]Base facturation'!AEL614</f>
        <v/>
      </c>
      <c r="AEK1" t="str">
        <f>'[1]Base facturation'!AEM614</f>
        <v/>
      </c>
      <c r="AEL1" t="str">
        <f>'[1]Base facturation'!AEN614</f>
        <v/>
      </c>
      <c r="AEM1" t="str">
        <f>'[1]Base facturation'!AEO614</f>
        <v/>
      </c>
      <c r="AEN1" t="str">
        <f>'[1]Base facturation'!AEP614</f>
        <v/>
      </c>
      <c r="AEO1" t="str">
        <f>'[1]Base facturation'!AEQ614</f>
        <v/>
      </c>
      <c r="AEP1" t="str">
        <f>'[1]Base facturation'!AER614</f>
        <v/>
      </c>
      <c r="AEQ1" t="str">
        <f>'[1]Base facturation'!AES614</f>
        <v/>
      </c>
      <c r="AER1" t="str">
        <f>'[1]Base facturation'!AET614</f>
        <v/>
      </c>
      <c r="AES1" t="str">
        <f>'[1]Base facturation'!AEU614</f>
        <v/>
      </c>
      <c r="AET1" t="str">
        <f>'[1]Base facturation'!AEV614</f>
        <v/>
      </c>
      <c r="AEU1" t="str">
        <f>'[1]Base facturation'!AEW614</f>
        <v/>
      </c>
      <c r="AEV1" t="str">
        <f>'[1]Base facturation'!AEX614</f>
        <v/>
      </c>
      <c r="AEW1" t="str">
        <f>'[1]Base facturation'!AEY614</f>
        <v/>
      </c>
      <c r="AEX1" t="str">
        <f>'[1]Base facturation'!AEZ614</f>
        <v/>
      </c>
      <c r="AEY1" t="str">
        <f>'[1]Base facturation'!AFA614</f>
        <v/>
      </c>
      <c r="AEZ1" t="str">
        <f>'[1]Base facturation'!AFB614</f>
        <v/>
      </c>
      <c r="AFA1" t="str">
        <f>'[1]Base facturation'!AFC614</f>
        <v/>
      </c>
      <c r="AFB1" t="str">
        <f>'[1]Base facturation'!AFD614</f>
        <v/>
      </c>
      <c r="AFC1" t="str">
        <f>'[1]Base facturation'!AFE614</f>
        <v/>
      </c>
      <c r="AFD1" t="str">
        <f>'[1]Base facturation'!AFF614</f>
        <v/>
      </c>
      <c r="AFE1" t="str">
        <f>'[1]Base facturation'!AFG614</f>
        <v/>
      </c>
      <c r="AFF1" t="str">
        <f>'[1]Base facturation'!AFH614</f>
        <v/>
      </c>
      <c r="AFG1" t="str">
        <f>'[1]Base facturation'!AFI614</f>
        <v/>
      </c>
      <c r="AFH1" t="str">
        <f>'[1]Base facturation'!AFJ614</f>
        <v/>
      </c>
      <c r="AFI1" t="str">
        <f>'[1]Base facturation'!AFK614</f>
        <v/>
      </c>
      <c r="AFJ1" t="str">
        <f>'[1]Base facturation'!AFL614</f>
        <v/>
      </c>
      <c r="AFK1" t="str">
        <f>'[1]Base facturation'!AFM614</f>
        <v/>
      </c>
      <c r="AFL1" t="str">
        <f>'[1]Base facturation'!AFN614</f>
        <v/>
      </c>
      <c r="AFM1" t="str">
        <f>'[1]Base facturation'!AFO614</f>
        <v/>
      </c>
      <c r="AFN1" t="str">
        <f>'[1]Base facturation'!AFP614</f>
        <v/>
      </c>
      <c r="AFO1" t="str">
        <f>'[1]Base facturation'!AFQ614</f>
        <v/>
      </c>
      <c r="AFP1" t="str">
        <f>'[1]Base facturation'!AFR614</f>
        <v/>
      </c>
      <c r="AFQ1" t="str">
        <f>'[1]Base facturation'!AFS614</f>
        <v/>
      </c>
      <c r="AFR1" t="str">
        <f>'[1]Base facturation'!AFT614</f>
        <v/>
      </c>
      <c r="AFS1" t="str">
        <f>'[1]Base facturation'!AFU614</f>
        <v/>
      </c>
      <c r="AFT1" t="str">
        <f>'[1]Base facturation'!AFV614</f>
        <v/>
      </c>
      <c r="AFU1" t="str">
        <f>'[1]Base facturation'!AFW614</f>
        <v/>
      </c>
      <c r="AFV1" t="str">
        <f>'[1]Base facturation'!AFX614</f>
        <v/>
      </c>
      <c r="AFW1" t="str">
        <f>'[1]Base facturation'!AFY614</f>
        <v/>
      </c>
      <c r="AFX1" t="str">
        <f>'[1]Base facturation'!AFZ614</f>
        <v/>
      </c>
      <c r="AFY1" t="str">
        <f>'[1]Base facturation'!AGA614</f>
        <v/>
      </c>
      <c r="AFZ1" t="str">
        <f>'[1]Base facturation'!AGB614</f>
        <v/>
      </c>
      <c r="AGA1" t="str">
        <f>'[1]Base facturation'!AGC614</f>
        <v/>
      </c>
      <c r="AGB1" t="str">
        <f>'[1]Base facturation'!AGD614</f>
        <v/>
      </c>
      <c r="AGC1" t="str">
        <f>'[1]Base facturation'!AGE614</f>
        <v/>
      </c>
      <c r="AGD1" t="str">
        <f>'[1]Base facturation'!AGF614</f>
        <v/>
      </c>
      <c r="AGE1" t="str">
        <f>'[1]Base facturation'!AGG614</f>
        <v/>
      </c>
      <c r="AGF1" t="str">
        <f>'[1]Base facturation'!AGH614</f>
        <v/>
      </c>
      <c r="AGG1" t="str">
        <f>'[1]Base facturation'!AGI614</f>
        <v/>
      </c>
      <c r="AGH1" t="str">
        <f>'[1]Base facturation'!AGJ614</f>
        <v/>
      </c>
      <c r="AGI1" t="str">
        <f>'[1]Base facturation'!AGK614</f>
        <v/>
      </c>
      <c r="AGJ1" t="str">
        <f>'[1]Base facturation'!AGL614</f>
        <v/>
      </c>
      <c r="AGK1" t="str">
        <f>'[1]Base facturation'!AGM614</f>
        <v/>
      </c>
      <c r="AGL1" t="str">
        <f>'[1]Base facturation'!AGN614</f>
        <v/>
      </c>
      <c r="AGM1" t="str">
        <f>'[1]Base facturation'!AGO614</f>
        <v/>
      </c>
      <c r="AGN1" t="str">
        <f>'[1]Base facturation'!AGP614</f>
        <v/>
      </c>
      <c r="AGO1" t="str">
        <f>'[1]Base facturation'!AGQ614</f>
        <v/>
      </c>
      <c r="AGP1" t="str">
        <f>'[1]Base facturation'!AGR614</f>
        <v/>
      </c>
      <c r="AGQ1" t="str">
        <f>'[1]Base facturation'!AGS614</f>
        <v/>
      </c>
      <c r="AGR1" t="str">
        <f>'[1]Base facturation'!AGT614</f>
        <v/>
      </c>
      <c r="AGS1" t="str">
        <f>'[1]Base facturation'!AGU614</f>
        <v/>
      </c>
      <c r="AGT1" t="str">
        <f>'[1]Base facturation'!AGV614</f>
        <v/>
      </c>
      <c r="AGU1" t="str">
        <f>'[1]Base facturation'!AGW614</f>
        <v/>
      </c>
      <c r="AGV1" t="str">
        <f>'[1]Base facturation'!AGX614</f>
        <v/>
      </c>
      <c r="AGW1" t="str">
        <f>'[1]Base facturation'!AGY614</f>
        <v/>
      </c>
      <c r="AGX1" t="str">
        <f>'[1]Base facturation'!AGZ614</f>
        <v/>
      </c>
      <c r="AGY1" t="str">
        <f>'[1]Base facturation'!AHA614</f>
        <v/>
      </c>
      <c r="AGZ1" t="str">
        <f>'[1]Base facturation'!AHB614</f>
        <v/>
      </c>
      <c r="AHA1" t="str">
        <f>'[1]Base facturation'!AHC614</f>
        <v/>
      </c>
      <c r="AHB1" t="str">
        <f>'[1]Base facturation'!AHD614</f>
        <v/>
      </c>
      <c r="AHC1" t="str">
        <f>'[1]Base facturation'!AHE614</f>
        <v/>
      </c>
      <c r="AHD1" t="str">
        <f>'[1]Base facturation'!AHF614</f>
        <v/>
      </c>
      <c r="AHE1" t="str">
        <f>'[1]Base facturation'!AHG614</f>
        <v/>
      </c>
      <c r="AHF1" t="str">
        <f>'[1]Base facturation'!AHH614</f>
        <v/>
      </c>
      <c r="AHG1" t="str">
        <f>'[1]Base facturation'!AHI614</f>
        <v/>
      </c>
      <c r="AHH1" t="str">
        <f>'[1]Base facturation'!AHJ614</f>
        <v/>
      </c>
      <c r="AHI1" t="str">
        <f>'[1]Base facturation'!AHK614</f>
        <v/>
      </c>
      <c r="AHJ1" t="str">
        <f>'[1]Base facturation'!AHL614</f>
        <v/>
      </c>
      <c r="AHK1" t="str">
        <f>'[1]Base facturation'!AHM614</f>
        <v/>
      </c>
      <c r="AHL1" t="str">
        <f>'[1]Base facturation'!AHN614</f>
        <v/>
      </c>
      <c r="AHM1" t="str">
        <f>'[1]Base facturation'!AHO614</f>
        <v/>
      </c>
      <c r="AHN1" t="str">
        <f>'[1]Base facturation'!AHP614</f>
        <v/>
      </c>
      <c r="AHO1" t="str">
        <f>'[1]Base facturation'!AHQ614</f>
        <v/>
      </c>
      <c r="AHP1" t="str">
        <f>'[1]Base facturation'!AHR614</f>
        <v/>
      </c>
      <c r="AHQ1" t="str">
        <f>'[1]Base facturation'!AHS614</f>
        <v/>
      </c>
      <c r="AHR1" t="str">
        <f>'[1]Base facturation'!AHT614</f>
        <v/>
      </c>
      <c r="AHS1" t="str">
        <f>'[1]Base facturation'!AHU614</f>
        <v/>
      </c>
      <c r="AHT1" t="str">
        <f>'[1]Base facturation'!AHV614</f>
        <v/>
      </c>
      <c r="AHU1" t="str">
        <f>'[1]Base facturation'!AHW614</f>
        <v/>
      </c>
      <c r="AHV1" t="str">
        <f>'[1]Base facturation'!AHX614</f>
        <v/>
      </c>
      <c r="AHW1" t="str">
        <f>'[1]Base facturation'!AHY614</f>
        <v/>
      </c>
      <c r="AHX1" t="str">
        <f>'[1]Base facturation'!AHZ614</f>
        <v/>
      </c>
      <c r="AHY1" t="str">
        <f>'[1]Base facturation'!AIA614</f>
        <v/>
      </c>
      <c r="AHZ1" t="str">
        <f>'[1]Base facturation'!AIB614</f>
        <v/>
      </c>
      <c r="AIA1" t="str">
        <f>'[1]Base facturation'!AIC614</f>
        <v/>
      </c>
      <c r="AIB1" t="str">
        <f>'[1]Base facturation'!AID614</f>
        <v/>
      </c>
      <c r="AIC1" t="str">
        <f>'[1]Base facturation'!AIE614</f>
        <v/>
      </c>
      <c r="AID1" t="str">
        <f>'[1]Base facturation'!AIF614</f>
        <v/>
      </c>
      <c r="AIE1" t="str">
        <f>'[1]Base facturation'!AIG614</f>
        <v/>
      </c>
      <c r="AIF1" t="str">
        <f>'[1]Base facturation'!AIH614</f>
        <v/>
      </c>
      <c r="AIG1" t="str">
        <f>'[1]Base facturation'!AII614</f>
        <v/>
      </c>
      <c r="AIH1" t="str">
        <f>'[1]Base facturation'!AIJ614</f>
        <v/>
      </c>
      <c r="AII1" t="str">
        <f>'[1]Base facturation'!AIK614</f>
        <v/>
      </c>
      <c r="AIJ1" t="str">
        <f>'[1]Base facturation'!AIL614</f>
        <v/>
      </c>
      <c r="AIK1" t="str">
        <f>'[1]Base facturation'!AIM614</f>
        <v/>
      </c>
      <c r="AIL1" t="str">
        <f>'[1]Base facturation'!AIN614</f>
        <v/>
      </c>
      <c r="AIM1" t="str">
        <f>'[1]Base facturation'!AIO614</f>
        <v/>
      </c>
      <c r="AIN1" t="str">
        <f>'[1]Base facturation'!AIP614</f>
        <v/>
      </c>
      <c r="AIO1" t="str">
        <f>'[1]Base facturation'!AIQ614</f>
        <v/>
      </c>
      <c r="AIP1" t="str">
        <f>'[1]Base facturation'!AIR614</f>
        <v/>
      </c>
      <c r="AIQ1" t="str">
        <f>'[1]Base facturation'!AIS614</f>
        <v/>
      </c>
      <c r="AIR1" t="str">
        <f>'[1]Base facturation'!AIT614</f>
        <v/>
      </c>
      <c r="AIS1" t="str">
        <f>'[1]Base facturation'!AIU614</f>
        <v/>
      </c>
      <c r="AIT1" t="str">
        <f>'[1]Base facturation'!AIV614</f>
        <v/>
      </c>
      <c r="AIU1" t="str">
        <f>'[1]Base facturation'!AIW614</f>
        <v/>
      </c>
      <c r="AIV1" t="str">
        <f>'[1]Base facturation'!AIX614</f>
        <v/>
      </c>
      <c r="AIW1" t="str">
        <f>'[1]Base facturation'!AIY614</f>
        <v/>
      </c>
      <c r="AIX1" t="str">
        <f>'[1]Base facturation'!AIZ614</f>
        <v/>
      </c>
      <c r="AIY1" t="str">
        <f>'[1]Base facturation'!AJA614</f>
        <v/>
      </c>
      <c r="AIZ1" t="str">
        <f>'[1]Base facturation'!AJB614</f>
        <v/>
      </c>
      <c r="AJA1" t="str">
        <f>'[1]Base facturation'!AJC614</f>
        <v/>
      </c>
      <c r="AJB1" t="str">
        <f>'[1]Base facturation'!AJD614</f>
        <v/>
      </c>
      <c r="AJC1" t="str">
        <f>'[1]Base facturation'!AJE614</f>
        <v/>
      </c>
      <c r="AJD1" t="str">
        <f>'[1]Base facturation'!AJF614</f>
        <v/>
      </c>
      <c r="AJE1" t="str">
        <f>'[1]Base facturation'!AJG614</f>
        <v/>
      </c>
      <c r="AJF1" t="str">
        <f>'[1]Base facturation'!AJH614</f>
        <v/>
      </c>
      <c r="AJG1" t="str">
        <f>'[1]Base facturation'!AJI614</f>
        <v/>
      </c>
      <c r="AJH1" t="str">
        <f>'[1]Base facturation'!AJJ614</f>
        <v/>
      </c>
      <c r="AJI1" t="str">
        <f>'[1]Base facturation'!AJK614</f>
        <v/>
      </c>
      <c r="AJJ1" t="str">
        <f>'[1]Base facturation'!AJL614</f>
        <v/>
      </c>
      <c r="AJK1" t="str">
        <f>'[1]Base facturation'!AJM614</f>
        <v/>
      </c>
      <c r="AJL1" t="str">
        <f>'[1]Base facturation'!AJN614</f>
        <v/>
      </c>
      <c r="AJM1" t="str">
        <f>'[1]Base facturation'!AJO614</f>
        <v/>
      </c>
      <c r="AJN1" t="str">
        <f>'[1]Base facturation'!AJP614</f>
        <v/>
      </c>
      <c r="AJO1" t="str">
        <f>'[1]Base facturation'!AJQ614</f>
        <v/>
      </c>
      <c r="AJP1" t="str">
        <f>'[1]Base facturation'!AJR614</f>
        <v/>
      </c>
      <c r="AJQ1" t="str">
        <f>'[1]Base facturation'!AJS614</f>
        <v/>
      </c>
      <c r="AJR1" t="str">
        <f>'[1]Base facturation'!AJT614</f>
        <v/>
      </c>
      <c r="AJS1" t="str">
        <f>'[1]Base facturation'!AJU614</f>
        <v/>
      </c>
      <c r="AJT1" t="str">
        <f>'[1]Base facturation'!AJV614</f>
        <v/>
      </c>
      <c r="AJU1" t="str">
        <f>'[1]Base facturation'!AJW614</f>
        <v/>
      </c>
      <c r="AJV1" t="str">
        <f>'[1]Base facturation'!AJX614</f>
        <v/>
      </c>
      <c r="AJW1" t="str">
        <f>'[1]Base facturation'!AJY614</f>
        <v/>
      </c>
      <c r="AJX1" t="str">
        <f>'[1]Base facturation'!AJZ614</f>
        <v/>
      </c>
      <c r="AJY1" t="str">
        <f>'[1]Base facturation'!AKA614</f>
        <v/>
      </c>
      <c r="AJZ1" t="str">
        <f>'[1]Base facturation'!AKB614</f>
        <v/>
      </c>
      <c r="AKA1" t="str">
        <f>'[1]Base facturation'!AKC614</f>
        <v/>
      </c>
      <c r="AKB1" t="str">
        <f>'[1]Base facturation'!AKD614</f>
        <v/>
      </c>
      <c r="AKC1" t="str">
        <f>'[1]Base facturation'!AKE614</f>
        <v/>
      </c>
      <c r="AKD1" t="str">
        <f>'[1]Base facturation'!AKF614</f>
        <v/>
      </c>
      <c r="AKE1" t="str">
        <f>'[1]Base facturation'!AKG614</f>
        <v/>
      </c>
      <c r="AKF1" t="str">
        <f>'[1]Base facturation'!AKH614</f>
        <v/>
      </c>
      <c r="AKG1" t="str">
        <f>'[1]Base facturation'!AKI614</f>
        <v/>
      </c>
      <c r="AKH1" t="str">
        <f>'[1]Base facturation'!AKJ614</f>
        <v/>
      </c>
      <c r="AKI1" t="str">
        <f>'[1]Base facturation'!AKK614</f>
        <v/>
      </c>
      <c r="AKJ1" t="str">
        <f>'[1]Base facturation'!AKL614</f>
        <v/>
      </c>
      <c r="AKK1" t="str">
        <f>'[1]Base facturation'!AKM614</f>
        <v/>
      </c>
      <c r="AKL1" t="str">
        <f>'[1]Base facturation'!AKN614</f>
        <v/>
      </c>
      <c r="AKM1" t="str">
        <f>'[1]Base facturation'!AKO614</f>
        <v/>
      </c>
      <c r="AKN1" t="str">
        <f>'[1]Base facturation'!AKP614</f>
        <v/>
      </c>
      <c r="AKO1" t="str">
        <f>'[1]Base facturation'!AKQ614</f>
        <v/>
      </c>
      <c r="AKP1" t="str">
        <f>'[1]Base facturation'!AKR614</f>
        <v/>
      </c>
      <c r="AKQ1" t="str">
        <f>'[1]Base facturation'!AKS614</f>
        <v/>
      </c>
      <c r="AKR1" t="str">
        <f>'[1]Base facturation'!AKT614</f>
        <v/>
      </c>
      <c r="AKS1" t="str">
        <f>'[1]Base facturation'!AKU614</f>
        <v/>
      </c>
      <c r="AKT1" t="str">
        <f>'[1]Base facturation'!AKV614</f>
        <v/>
      </c>
      <c r="AKU1" t="str">
        <f>'[1]Base facturation'!AKW614</f>
        <v/>
      </c>
      <c r="AKV1" t="str">
        <f>'[1]Base facturation'!AKX614</f>
        <v/>
      </c>
      <c r="AKW1" t="str">
        <f>'[1]Base facturation'!AKY614</f>
        <v/>
      </c>
      <c r="AKX1" t="str">
        <f>'[1]Base facturation'!AKZ614</f>
        <v/>
      </c>
      <c r="AKY1" t="str">
        <f>'[1]Base facturation'!ALA614</f>
        <v/>
      </c>
      <c r="AKZ1" t="str">
        <f>'[1]Base facturation'!ALB614</f>
        <v/>
      </c>
      <c r="ALA1" t="str">
        <f>'[1]Base facturation'!ALC614</f>
        <v/>
      </c>
      <c r="ALB1" t="str">
        <f>'[1]Base facturation'!ALD614</f>
        <v/>
      </c>
      <c r="ALC1" t="str">
        <f>'[1]Base facturation'!ALE614</f>
        <v/>
      </c>
      <c r="ALD1" t="str">
        <f>'[1]Base facturation'!ALF614</f>
        <v/>
      </c>
      <c r="ALE1" t="str">
        <f>'[1]Base facturation'!ALG614</f>
        <v/>
      </c>
      <c r="ALF1" t="str">
        <f>'[1]Base facturation'!ALH614</f>
        <v/>
      </c>
      <c r="ALG1" t="str">
        <f>'[1]Base facturation'!ALI614</f>
        <v/>
      </c>
      <c r="ALH1" t="str">
        <f>'[1]Base facturation'!ALJ614</f>
        <v/>
      </c>
      <c r="ALI1" t="str">
        <f>'[1]Base facturation'!ALK614</f>
        <v/>
      </c>
      <c r="ALJ1" t="str">
        <f>'[1]Base facturation'!ALL614</f>
        <v/>
      </c>
      <c r="ALK1" t="str">
        <f>'[1]Base facturation'!ALM614</f>
        <v/>
      </c>
      <c r="ALL1" t="str">
        <f>'[1]Base facturation'!ALN614</f>
        <v/>
      </c>
    </row>
    <row r="2" spans="1:1000" s="64" customFormat="1" hidden="1" x14ac:dyDescent="0.25">
      <c r="A2" s="123">
        <f>'[1]Base facturation'!C613</f>
        <v>540</v>
      </c>
      <c r="B2" s="64">
        <f>'[1]Base facturation'!D613</f>
        <v>4</v>
      </c>
      <c r="C2" s="64">
        <f>'[1]Base facturation'!E613</f>
        <v>0</v>
      </c>
      <c r="D2" s="64">
        <f>'[1]Base facturation'!F613</f>
        <v>0</v>
      </c>
      <c r="E2" s="64">
        <f>'[1]Base facturation'!G613</f>
        <v>0</v>
      </c>
      <c r="F2" s="64">
        <f>'[1]Base facturation'!H613</f>
        <v>0</v>
      </c>
      <c r="G2" s="64">
        <f>'[1]Base facturation'!I613</f>
        <v>0</v>
      </c>
      <c r="H2" s="64">
        <f>'[1]Base facturation'!J613</f>
        <v>0</v>
      </c>
      <c r="I2" s="64">
        <f>'[1]Base facturation'!K613</f>
        <v>0</v>
      </c>
      <c r="J2" s="64">
        <f>'[1]Base facturation'!L613</f>
        <v>0</v>
      </c>
      <c r="K2" s="64">
        <f>'[1]Base facturation'!M613</f>
        <v>0</v>
      </c>
      <c r="L2" s="64">
        <f>'[1]Base facturation'!N613</f>
        <v>0</v>
      </c>
      <c r="M2" s="64">
        <f>'[1]Base facturation'!O613</f>
        <v>0</v>
      </c>
      <c r="N2" s="64">
        <f>'[1]Base facturation'!P613</f>
        <v>0</v>
      </c>
      <c r="O2" s="64">
        <f>'[1]Base facturation'!Q613</f>
        <v>0</v>
      </c>
      <c r="P2" s="64">
        <f>'[1]Base facturation'!R613</f>
        <v>0</v>
      </c>
      <c r="Q2" s="64">
        <f>'[1]Base facturation'!S613</f>
        <v>0</v>
      </c>
      <c r="R2" s="64">
        <f>'[1]Base facturation'!T613</f>
        <v>0</v>
      </c>
      <c r="S2" s="64">
        <f>'[1]Base facturation'!U613</f>
        <v>0</v>
      </c>
      <c r="T2" s="64">
        <f>'[1]Base facturation'!V613</f>
        <v>0</v>
      </c>
      <c r="U2" s="64">
        <f>'[1]Base facturation'!W613</f>
        <v>0</v>
      </c>
      <c r="V2" s="64">
        <f>'[1]Base facturation'!X613</f>
        <v>0</v>
      </c>
      <c r="W2" s="64">
        <f>'[1]Base facturation'!Y613</f>
        <v>0</v>
      </c>
      <c r="X2" s="64">
        <f>'[1]Base facturation'!Z613</f>
        <v>0</v>
      </c>
      <c r="Y2" s="64">
        <f>'[1]Base facturation'!AA613</f>
        <v>0</v>
      </c>
      <c r="Z2" s="64">
        <f>'[1]Base facturation'!AB613</f>
        <v>0</v>
      </c>
      <c r="AA2" s="64">
        <f>'[1]Base facturation'!AC613</f>
        <v>0</v>
      </c>
      <c r="AB2" s="64">
        <f>'[1]Base facturation'!AD613</f>
        <v>0</v>
      </c>
      <c r="AC2" s="64">
        <f>'[1]Base facturation'!AE613</f>
        <v>0</v>
      </c>
      <c r="AD2" s="64">
        <f>'[1]Base facturation'!AF613</f>
        <v>0</v>
      </c>
      <c r="AE2" s="64">
        <f>'[1]Base facturation'!AG613</f>
        <v>0</v>
      </c>
      <c r="AF2" s="64">
        <f>'[1]Base facturation'!AH613</f>
        <v>0</v>
      </c>
      <c r="AG2" s="64">
        <f>'[1]Base facturation'!AI613</f>
        <v>0</v>
      </c>
      <c r="AH2" s="64">
        <f>'[1]Base facturation'!AJ613</f>
        <v>0</v>
      </c>
      <c r="AI2" s="64">
        <f>'[1]Base facturation'!AK613</f>
        <v>0</v>
      </c>
      <c r="AJ2" s="64">
        <f>'[1]Base facturation'!AL613</f>
        <v>0</v>
      </c>
      <c r="AK2" s="64">
        <f>'[1]Base facturation'!AM613</f>
        <v>0</v>
      </c>
      <c r="AL2" s="64">
        <f>'[1]Base facturation'!AN613</f>
        <v>0</v>
      </c>
      <c r="AM2" s="64">
        <f>'[1]Base facturation'!AO613</f>
        <v>0</v>
      </c>
      <c r="AN2" s="64">
        <f>'[1]Base facturation'!AP613</f>
        <v>0</v>
      </c>
      <c r="AO2" s="64">
        <f>'[1]Base facturation'!AQ613</f>
        <v>0</v>
      </c>
      <c r="AP2" s="64">
        <f>'[1]Base facturation'!AR613</f>
        <v>0</v>
      </c>
      <c r="AQ2" s="64">
        <f>'[1]Base facturation'!AS613</f>
        <v>0</v>
      </c>
      <c r="AR2" s="64">
        <f>'[1]Base facturation'!AT613</f>
        <v>0</v>
      </c>
      <c r="AS2" s="64">
        <f>'[1]Base facturation'!AU613</f>
        <v>0</v>
      </c>
      <c r="AT2" s="64">
        <f>'[1]Base facturation'!AV613</f>
        <v>0</v>
      </c>
      <c r="AU2" s="64">
        <f>'[1]Base facturation'!AW613</f>
        <v>0</v>
      </c>
      <c r="AV2" s="64">
        <f>'[1]Base facturation'!AX613</f>
        <v>0</v>
      </c>
      <c r="AW2" s="64">
        <f>'[1]Base facturation'!AY613</f>
        <v>0</v>
      </c>
      <c r="AX2" s="64">
        <f>'[1]Base facturation'!AZ613</f>
        <v>0</v>
      </c>
      <c r="AY2" s="64">
        <f>'[1]Base facturation'!BA613</f>
        <v>0</v>
      </c>
      <c r="AZ2" s="64">
        <f>'[1]Base facturation'!BB613</f>
        <v>0</v>
      </c>
      <c r="BA2" s="64">
        <f>'[1]Base facturation'!BC613</f>
        <v>0</v>
      </c>
      <c r="BB2" s="64">
        <f>'[1]Base facturation'!BD613</f>
        <v>0</v>
      </c>
      <c r="BC2" s="64">
        <f>'[1]Base facturation'!BE613</f>
        <v>0</v>
      </c>
      <c r="BD2" s="64">
        <f>'[1]Base facturation'!BF613</f>
        <v>0</v>
      </c>
      <c r="BE2" s="64">
        <f>'[1]Base facturation'!BG613</f>
        <v>0</v>
      </c>
      <c r="BF2" s="64">
        <f>'[1]Base facturation'!BH613</f>
        <v>0</v>
      </c>
      <c r="BG2" s="64">
        <f>'[1]Base facturation'!BI613</f>
        <v>0</v>
      </c>
      <c r="BH2" s="64">
        <f>'[1]Base facturation'!BJ613</f>
        <v>0</v>
      </c>
      <c r="BI2" s="64">
        <f>'[1]Base facturation'!BK613</f>
        <v>0</v>
      </c>
      <c r="BJ2" s="64">
        <f>'[1]Base facturation'!BL613</f>
        <v>0</v>
      </c>
      <c r="BK2" s="64">
        <f>'[1]Base facturation'!BM613</f>
        <v>0</v>
      </c>
      <c r="BL2" s="64">
        <f>'[1]Base facturation'!BN613</f>
        <v>0</v>
      </c>
      <c r="BM2" s="64">
        <f>'[1]Base facturation'!BO613</f>
        <v>0</v>
      </c>
      <c r="BN2" s="64">
        <f>'[1]Base facturation'!BP613</f>
        <v>0</v>
      </c>
      <c r="BO2" s="64">
        <f>'[1]Base facturation'!BQ613</f>
        <v>0</v>
      </c>
      <c r="BP2" s="64">
        <f>'[1]Base facturation'!BR613</f>
        <v>0</v>
      </c>
      <c r="BQ2" s="64">
        <f>'[1]Base facturation'!BS613</f>
        <v>0</v>
      </c>
      <c r="BR2" s="64">
        <f>'[1]Base facturation'!BT613</f>
        <v>0</v>
      </c>
      <c r="BS2" s="64">
        <f>'[1]Base facturation'!BU613</f>
        <v>0</v>
      </c>
      <c r="BT2" s="64">
        <f>'[1]Base facturation'!BV613</f>
        <v>0</v>
      </c>
      <c r="BU2" s="64">
        <f>'[1]Base facturation'!BW613</f>
        <v>0</v>
      </c>
      <c r="BV2" s="64">
        <f>'[1]Base facturation'!BX613</f>
        <v>0</v>
      </c>
      <c r="BW2" s="64">
        <f>'[1]Base facturation'!BY613</f>
        <v>0</v>
      </c>
      <c r="BX2" s="64">
        <f>'[1]Base facturation'!BZ613</f>
        <v>0</v>
      </c>
      <c r="BY2" s="64">
        <f>'[1]Base facturation'!CA613</f>
        <v>0</v>
      </c>
      <c r="BZ2" s="64">
        <f>'[1]Base facturation'!CB613</f>
        <v>0</v>
      </c>
      <c r="CA2" s="64">
        <f>'[1]Base facturation'!CC613</f>
        <v>0</v>
      </c>
      <c r="CB2" s="64">
        <f>'[1]Base facturation'!CD613</f>
        <v>0</v>
      </c>
      <c r="CC2" s="64">
        <f>'[1]Base facturation'!CE613</f>
        <v>0</v>
      </c>
      <c r="CD2" s="64">
        <f>'[1]Base facturation'!CF613</f>
        <v>0</v>
      </c>
      <c r="CE2" s="64">
        <f>'[1]Base facturation'!CG613</f>
        <v>0</v>
      </c>
      <c r="CF2" s="64">
        <f>'[1]Base facturation'!CH613</f>
        <v>0</v>
      </c>
      <c r="CG2" s="64">
        <f>'[1]Base facturation'!CI613</f>
        <v>0</v>
      </c>
      <c r="CH2" s="64">
        <f>'[1]Base facturation'!CJ613</f>
        <v>0</v>
      </c>
      <c r="CI2" s="64">
        <f>'[1]Base facturation'!CK613</f>
        <v>0</v>
      </c>
      <c r="CJ2" s="64">
        <f>'[1]Base facturation'!CL613</f>
        <v>0</v>
      </c>
      <c r="CK2" s="64">
        <f>'[1]Base facturation'!CM613</f>
        <v>0</v>
      </c>
      <c r="CL2" s="64">
        <f>'[1]Base facturation'!CN613</f>
        <v>0</v>
      </c>
      <c r="CM2" s="64">
        <f>'[1]Base facturation'!CO613</f>
        <v>0</v>
      </c>
      <c r="CN2" s="64">
        <f>'[1]Base facturation'!CP613</f>
        <v>0</v>
      </c>
      <c r="CO2" s="64">
        <f>'[1]Base facturation'!CQ613</f>
        <v>0</v>
      </c>
      <c r="CP2" s="64">
        <f>'[1]Base facturation'!CR613</f>
        <v>0</v>
      </c>
      <c r="CQ2" s="64">
        <f>'[1]Base facturation'!CS613</f>
        <v>0</v>
      </c>
      <c r="CR2" s="64">
        <f>'[1]Base facturation'!CT613</f>
        <v>0</v>
      </c>
      <c r="CS2" s="64">
        <f>'[1]Base facturation'!CU613</f>
        <v>0</v>
      </c>
      <c r="CT2" s="64">
        <f>'[1]Base facturation'!CV613</f>
        <v>0</v>
      </c>
      <c r="CU2" s="64">
        <f>'[1]Base facturation'!CW613</f>
        <v>0</v>
      </c>
      <c r="CV2" s="64">
        <f>'[1]Base facturation'!CX613</f>
        <v>0</v>
      </c>
      <c r="CW2" s="64">
        <f>'[1]Base facturation'!CY613</f>
        <v>0</v>
      </c>
      <c r="CX2" s="64">
        <f>'[1]Base facturation'!CZ613</f>
        <v>0</v>
      </c>
      <c r="CY2" s="64">
        <f>'[1]Base facturation'!DA613</f>
        <v>0</v>
      </c>
      <c r="CZ2" s="64">
        <f>'[1]Base facturation'!DB613</f>
        <v>0</v>
      </c>
      <c r="DA2" s="64">
        <f>'[1]Base facturation'!DC613</f>
        <v>0</v>
      </c>
      <c r="DB2" s="64">
        <f>'[1]Base facturation'!DD613</f>
        <v>0</v>
      </c>
      <c r="DC2" s="64">
        <f>'[1]Base facturation'!DE613</f>
        <v>0</v>
      </c>
      <c r="DD2" s="64">
        <f>'[1]Base facturation'!DF613</f>
        <v>0</v>
      </c>
      <c r="DE2" s="64">
        <f>'[1]Base facturation'!DG613</f>
        <v>0</v>
      </c>
      <c r="DF2" s="64">
        <f>'[1]Base facturation'!DH613</f>
        <v>0</v>
      </c>
      <c r="DG2" s="64">
        <f>'[1]Base facturation'!DI613</f>
        <v>0</v>
      </c>
      <c r="DH2" s="64">
        <f>'[1]Base facturation'!DJ613</f>
        <v>0</v>
      </c>
      <c r="DI2" s="64">
        <f>'[1]Base facturation'!DK613</f>
        <v>0</v>
      </c>
      <c r="DJ2" s="64">
        <f>'[1]Base facturation'!DL613</f>
        <v>0</v>
      </c>
      <c r="DK2" s="64">
        <f>'[1]Base facturation'!DM613</f>
        <v>0</v>
      </c>
      <c r="DL2" s="64">
        <f>'[1]Base facturation'!DN613</f>
        <v>0</v>
      </c>
      <c r="DM2" s="64">
        <f>'[1]Base facturation'!DO613</f>
        <v>0</v>
      </c>
      <c r="DN2" s="64">
        <f>'[1]Base facturation'!DP613</f>
        <v>0</v>
      </c>
      <c r="DO2" s="64">
        <f>'[1]Base facturation'!DQ613</f>
        <v>0</v>
      </c>
      <c r="DP2" s="64">
        <f>'[1]Base facturation'!DR613</f>
        <v>0</v>
      </c>
      <c r="DQ2" s="64">
        <f>'[1]Base facturation'!DS613</f>
        <v>0</v>
      </c>
      <c r="DR2" s="64">
        <f>'[1]Base facturation'!DT613</f>
        <v>0</v>
      </c>
      <c r="DS2" s="64">
        <f>'[1]Base facturation'!DU613</f>
        <v>0</v>
      </c>
      <c r="DT2" s="64">
        <f>'[1]Base facturation'!DV613</f>
        <v>0</v>
      </c>
      <c r="DU2" s="64">
        <f>'[1]Base facturation'!DW613</f>
        <v>0</v>
      </c>
      <c r="DV2" s="64">
        <f>'[1]Base facturation'!DX613</f>
        <v>0</v>
      </c>
      <c r="DW2" s="64">
        <f>'[1]Base facturation'!DY613</f>
        <v>0</v>
      </c>
      <c r="DX2" s="64">
        <f>'[1]Base facturation'!DZ613</f>
        <v>0</v>
      </c>
      <c r="DY2" s="64">
        <f>'[1]Base facturation'!EA613</f>
        <v>0</v>
      </c>
      <c r="DZ2" s="64">
        <f>'[1]Base facturation'!EB613</f>
        <v>0</v>
      </c>
      <c r="EA2" s="64">
        <f>'[1]Base facturation'!EC613</f>
        <v>0</v>
      </c>
      <c r="EB2" s="64">
        <f>'[1]Base facturation'!ED613</f>
        <v>0</v>
      </c>
      <c r="EC2" s="64">
        <f>'[1]Base facturation'!EE613</f>
        <v>0</v>
      </c>
      <c r="ED2" s="64">
        <f>'[1]Base facturation'!EF613</f>
        <v>0</v>
      </c>
      <c r="EE2" s="64">
        <f>'[1]Base facturation'!EG613</f>
        <v>0</v>
      </c>
      <c r="EF2" s="64">
        <f>'[1]Base facturation'!EH613</f>
        <v>0</v>
      </c>
      <c r="EG2" s="64">
        <f>'[1]Base facturation'!EI613</f>
        <v>0</v>
      </c>
      <c r="EH2" s="64">
        <f>'[1]Base facturation'!EJ613</f>
        <v>0</v>
      </c>
      <c r="EI2" s="64">
        <f>'[1]Base facturation'!EK613</f>
        <v>0</v>
      </c>
      <c r="EJ2" s="64">
        <f>'[1]Base facturation'!EL613</f>
        <v>0</v>
      </c>
      <c r="EK2" s="64">
        <f>'[1]Base facturation'!EM613</f>
        <v>0</v>
      </c>
      <c r="EL2" s="64">
        <f>'[1]Base facturation'!EN613</f>
        <v>0</v>
      </c>
      <c r="EM2" s="64">
        <f>'[1]Base facturation'!EO613</f>
        <v>0</v>
      </c>
      <c r="EN2" s="64">
        <f>'[1]Base facturation'!EP613</f>
        <v>0</v>
      </c>
      <c r="EO2" s="64">
        <f>'[1]Base facturation'!EQ613</f>
        <v>0</v>
      </c>
      <c r="EP2" s="64">
        <f>'[1]Base facturation'!ER613</f>
        <v>0</v>
      </c>
      <c r="EQ2" s="64">
        <f>'[1]Base facturation'!ES613</f>
        <v>0</v>
      </c>
      <c r="ER2" s="64">
        <f>'[1]Base facturation'!ET613</f>
        <v>0</v>
      </c>
      <c r="ES2" s="64">
        <f>'[1]Base facturation'!EU613</f>
        <v>0</v>
      </c>
      <c r="ET2" s="64">
        <f>'[1]Base facturation'!EV613</f>
        <v>0</v>
      </c>
      <c r="EU2" s="64">
        <f>'[1]Base facturation'!EW613</f>
        <v>0</v>
      </c>
      <c r="EV2" s="64">
        <f>'[1]Base facturation'!EX613</f>
        <v>0</v>
      </c>
      <c r="EW2" s="64">
        <f>'[1]Base facturation'!EY613</f>
        <v>0</v>
      </c>
      <c r="EX2" s="64">
        <f>'[1]Base facturation'!EZ613</f>
        <v>0</v>
      </c>
      <c r="EY2" s="64">
        <f>'[1]Base facturation'!FA613</f>
        <v>0</v>
      </c>
      <c r="EZ2" s="64">
        <f>'[1]Base facturation'!FB613</f>
        <v>0</v>
      </c>
      <c r="FA2" s="64">
        <f>'[1]Base facturation'!FC613</f>
        <v>0</v>
      </c>
      <c r="FB2" s="64">
        <f>'[1]Base facturation'!FD613</f>
        <v>0</v>
      </c>
      <c r="FC2" s="64">
        <f>'[1]Base facturation'!FE613</f>
        <v>0</v>
      </c>
      <c r="FD2" s="64">
        <f>'[1]Base facturation'!FF613</f>
        <v>0</v>
      </c>
      <c r="FE2" s="64">
        <f>'[1]Base facturation'!FG613</f>
        <v>0</v>
      </c>
      <c r="FF2" s="64">
        <f>'[1]Base facturation'!FH613</f>
        <v>0</v>
      </c>
      <c r="FG2" s="64">
        <f>'[1]Base facturation'!FI613</f>
        <v>0</v>
      </c>
      <c r="FH2" s="64">
        <f>'[1]Base facturation'!FJ613</f>
        <v>0</v>
      </c>
      <c r="FI2" s="64">
        <f>'[1]Base facturation'!FK613</f>
        <v>0</v>
      </c>
      <c r="FJ2" s="64">
        <f>'[1]Base facturation'!FL613</f>
        <v>0</v>
      </c>
      <c r="FK2" s="64">
        <f>'[1]Base facturation'!FM613</f>
        <v>0</v>
      </c>
      <c r="FL2" s="64">
        <f>'[1]Base facturation'!FN613</f>
        <v>0</v>
      </c>
      <c r="FM2" s="64">
        <f>'[1]Base facturation'!FO613</f>
        <v>0</v>
      </c>
      <c r="FN2" s="64">
        <f>'[1]Base facturation'!FP613</f>
        <v>0</v>
      </c>
      <c r="FO2" s="64">
        <f>'[1]Base facturation'!FQ613</f>
        <v>0</v>
      </c>
      <c r="FP2" s="64">
        <f>'[1]Base facturation'!FR613</f>
        <v>0</v>
      </c>
      <c r="FQ2" s="64">
        <f>'[1]Base facturation'!FS613</f>
        <v>0</v>
      </c>
      <c r="FR2" s="64">
        <f>'[1]Base facturation'!FT613</f>
        <v>0</v>
      </c>
      <c r="FS2" s="64">
        <f>'[1]Base facturation'!FU613</f>
        <v>0</v>
      </c>
      <c r="FT2" s="64">
        <f>'[1]Base facturation'!FV613</f>
        <v>0</v>
      </c>
      <c r="FU2" s="64">
        <f>'[1]Base facturation'!FW613</f>
        <v>0</v>
      </c>
      <c r="FV2" s="64">
        <f>'[1]Base facturation'!FX613</f>
        <v>0</v>
      </c>
      <c r="FW2" s="64">
        <f>'[1]Base facturation'!FY613</f>
        <v>0</v>
      </c>
      <c r="FX2" s="64">
        <f>'[1]Base facturation'!FZ613</f>
        <v>0</v>
      </c>
      <c r="FY2" s="64">
        <f>'[1]Base facturation'!GA613</f>
        <v>0</v>
      </c>
      <c r="FZ2" s="64">
        <f>'[1]Base facturation'!GB613</f>
        <v>0</v>
      </c>
      <c r="GA2" s="64">
        <f>'[1]Base facturation'!GC613</f>
        <v>0</v>
      </c>
      <c r="GB2" s="64">
        <f>'[1]Base facturation'!GD613</f>
        <v>0</v>
      </c>
      <c r="GC2" s="64">
        <f>'[1]Base facturation'!GE613</f>
        <v>0</v>
      </c>
      <c r="GD2" s="64">
        <f>'[1]Base facturation'!GF613</f>
        <v>0</v>
      </c>
      <c r="GE2" s="64">
        <f>'[1]Base facturation'!GG613</f>
        <v>0</v>
      </c>
      <c r="GF2" s="64">
        <f>'[1]Base facturation'!GH613</f>
        <v>0</v>
      </c>
      <c r="GG2" s="64">
        <f>'[1]Base facturation'!GI613</f>
        <v>0</v>
      </c>
      <c r="GH2" s="64">
        <f>'[1]Base facturation'!GJ613</f>
        <v>0</v>
      </c>
      <c r="GI2" s="64">
        <f>'[1]Base facturation'!GK613</f>
        <v>0</v>
      </c>
      <c r="GJ2" s="64">
        <f>'[1]Base facturation'!GL613</f>
        <v>0</v>
      </c>
      <c r="GK2" s="64">
        <f>'[1]Base facturation'!GM613</f>
        <v>0</v>
      </c>
      <c r="GL2" s="64">
        <f>'[1]Base facturation'!GN613</f>
        <v>0</v>
      </c>
      <c r="GM2" s="64">
        <f>'[1]Base facturation'!GO613</f>
        <v>0</v>
      </c>
      <c r="GN2" s="64">
        <f>'[1]Base facturation'!GP613</f>
        <v>0</v>
      </c>
      <c r="GO2" s="64">
        <f>'[1]Base facturation'!GQ613</f>
        <v>0</v>
      </c>
      <c r="GP2" s="64">
        <f>'[1]Base facturation'!GR613</f>
        <v>0</v>
      </c>
      <c r="GQ2" s="64">
        <f>'[1]Base facturation'!GS613</f>
        <v>0</v>
      </c>
      <c r="GR2" s="64">
        <f>'[1]Base facturation'!GT613</f>
        <v>0</v>
      </c>
      <c r="GS2" s="64">
        <f>'[1]Base facturation'!GU613</f>
        <v>0</v>
      </c>
      <c r="GT2" s="64">
        <f>'[1]Base facturation'!GV613</f>
        <v>0</v>
      </c>
      <c r="GU2" s="64">
        <f>'[1]Base facturation'!GW613</f>
        <v>0</v>
      </c>
      <c r="GV2" s="64">
        <f>'[1]Base facturation'!GX613</f>
        <v>0</v>
      </c>
      <c r="GW2" s="64">
        <f>'[1]Base facturation'!GY613</f>
        <v>0</v>
      </c>
      <c r="GX2" s="64">
        <f>'[1]Base facturation'!GZ613</f>
        <v>0</v>
      </c>
      <c r="GY2" s="64">
        <f>'[1]Base facturation'!HA613</f>
        <v>0</v>
      </c>
      <c r="GZ2" s="64">
        <f>'[1]Base facturation'!HB613</f>
        <v>0</v>
      </c>
      <c r="HA2" s="64">
        <f>'[1]Base facturation'!HC613</f>
        <v>0</v>
      </c>
      <c r="HB2" s="64">
        <f>'[1]Base facturation'!HD613</f>
        <v>0</v>
      </c>
      <c r="HC2" s="64">
        <f>'[1]Base facturation'!HE613</f>
        <v>0</v>
      </c>
      <c r="HD2" s="64">
        <f>'[1]Base facturation'!HF613</f>
        <v>0</v>
      </c>
      <c r="HE2" s="64">
        <f>'[1]Base facturation'!HG613</f>
        <v>0</v>
      </c>
      <c r="HF2" s="64">
        <f>'[1]Base facturation'!HH613</f>
        <v>0</v>
      </c>
      <c r="HG2" s="64">
        <f>'[1]Base facturation'!HI613</f>
        <v>0</v>
      </c>
      <c r="HH2" s="64">
        <f>'[1]Base facturation'!HJ613</f>
        <v>0</v>
      </c>
      <c r="HI2" s="64">
        <f>'[1]Base facturation'!HK613</f>
        <v>0</v>
      </c>
      <c r="HJ2" s="64">
        <f>'[1]Base facturation'!HL613</f>
        <v>0</v>
      </c>
      <c r="HK2" s="64">
        <f>'[1]Base facturation'!HM613</f>
        <v>0</v>
      </c>
      <c r="HL2" s="64">
        <f>'[1]Base facturation'!HN613</f>
        <v>0</v>
      </c>
      <c r="HM2" s="64">
        <f>'[1]Base facturation'!HO613</f>
        <v>0</v>
      </c>
      <c r="HN2" s="64">
        <f>'[1]Base facturation'!HP613</f>
        <v>0</v>
      </c>
      <c r="HO2" s="64">
        <f>'[1]Base facturation'!HQ613</f>
        <v>0</v>
      </c>
      <c r="HP2" s="64">
        <f>'[1]Base facturation'!HR613</f>
        <v>0</v>
      </c>
      <c r="HQ2" s="64">
        <f>'[1]Base facturation'!HS613</f>
        <v>0</v>
      </c>
      <c r="HR2" s="64">
        <f>'[1]Base facturation'!HT613</f>
        <v>0</v>
      </c>
      <c r="HS2" s="64">
        <f>'[1]Base facturation'!HU613</f>
        <v>0</v>
      </c>
      <c r="HT2" s="64">
        <f>'[1]Base facturation'!HV613</f>
        <v>0</v>
      </c>
      <c r="HU2" s="64">
        <f>'[1]Base facturation'!HW613</f>
        <v>0</v>
      </c>
      <c r="HV2" s="64">
        <f>'[1]Base facturation'!HX613</f>
        <v>0</v>
      </c>
      <c r="HW2" s="64">
        <f>'[1]Base facturation'!HY613</f>
        <v>0</v>
      </c>
      <c r="HX2" s="64">
        <f>'[1]Base facturation'!HZ613</f>
        <v>0</v>
      </c>
      <c r="HY2" s="64">
        <f>'[1]Base facturation'!IA613</f>
        <v>0</v>
      </c>
      <c r="HZ2" s="64">
        <f>'[1]Base facturation'!IB613</f>
        <v>0</v>
      </c>
      <c r="IA2" s="64">
        <f>'[1]Base facturation'!IC613</f>
        <v>0</v>
      </c>
      <c r="IB2" s="64">
        <f>'[1]Base facturation'!ID613</f>
        <v>0</v>
      </c>
      <c r="IC2" s="64">
        <f>'[1]Base facturation'!IE613</f>
        <v>0</v>
      </c>
      <c r="ID2" s="64">
        <f>'[1]Base facturation'!IF613</f>
        <v>0</v>
      </c>
      <c r="IE2" s="64">
        <f>'[1]Base facturation'!IG613</f>
        <v>0</v>
      </c>
      <c r="IF2" s="64">
        <f>'[1]Base facturation'!IH613</f>
        <v>0</v>
      </c>
      <c r="IG2" s="64">
        <f>'[1]Base facturation'!II613</f>
        <v>0</v>
      </c>
      <c r="IH2" s="64">
        <f>'[1]Base facturation'!IJ613</f>
        <v>0</v>
      </c>
      <c r="II2" s="64">
        <f>'[1]Base facturation'!IK613</f>
        <v>0</v>
      </c>
      <c r="IJ2" s="64">
        <f>'[1]Base facturation'!IL613</f>
        <v>0</v>
      </c>
      <c r="IK2" s="64">
        <f>'[1]Base facturation'!IM613</f>
        <v>0</v>
      </c>
      <c r="IL2" s="64">
        <f>'[1]Base facturation'!IN613</f>
        <v>0</v>
      </c>
      <c r="IM2" s="64">
        <f>'[1]Base facturation'!IO613</f>
        <v>0</v>
      </c>
      <c r="IN2" s="64">
        <f>'[1]Base facturation'!IP613</f>
        <v>0</v>
      </c>
      <c r="IO2" s="64">
        <f>'[1]Base facturation'!IQ613</f>
        <v>0</v>
      </c>
      <c r="IP2" s="64">
        <f>'[1]Base facturation'!IR613</f>
        <v>0</v>
      </c>
      <c r="IQ2" s="64">
        <f>'[1]Base facturation'!IS613</f>
        <v>0</v>
      </c>
      <c r="IR2" s="64">
        <f>'[1]Base facturation'!IT613</f>
        <v>0</v>
      </c>
      <c r="IS2" s="64">
        <f>'[1]Base facturation'!IU613</f>
        <v>0</v>
      </c>
      <c r="IT2" s="64">
        <f>'[1]Base facturation'!IV613</f>
        <v>0</v>
      </c>
      <c r="IU2" s="64">
        <f>'[1]Base facturation'!IW613</f>
        <v>0</v>
      </c>
      <c r="IV2" s="64">
        <f>'[1]Base facturation'!IX613</f>
        <v>0</v>
      </c>
      <c r="IW2" s="64">
        <f>'[1]Base facturation'!IY613</f>
        <v>0</v>
      </c>
      <c r="IX2" s="64">
        <f>'[1]Base facturation'!IZ613</f>
        <v>0</v>
      </c>
      <c r="IY2" s="64">
        <f>'[1]Base facturation'!JA613</f>
        <v>0</v>
      </c>
      <c r="IZ2" s="64">
        <f>'[1]Base facturation'!JB613</f>
        <v>0</v>
      </c>
      <c r="JA2" s="64">
        <f>'[1]Base facturation'!JC613</f>
        <v>0</v>
      </c>
      <c r="JB2" s="64">
        <f>'[1]Base facturation'!JD613</f>
        <v>0</v>
      </c>
      <c r="JC2" s="64">
        <f>'[1]Base facturation'!JE613</f>
        <v>0</v>
      </c>
      <c r="JD2" s="64">
        <f>'[1]Base facturation'!JF613</f>
        <v>0</v>
      </c>
      <c r="JE2" s="64">
        <f>'[1]Base facturation'!JG613</f>
        <v>0</v>
      </c>
      <c r="JF2" s="64">
        <f>'[1]Base facturation'!JH613</f>
        <v>0</v>
      </c>
      <c r="JG2" s="64">
        <f>'[1]Base facturation'!JI613</f>
        <v>0</v>
      </c>
      <c r="JH2" s="64">
        <f>'[1]Base facturation'!JJ613</f>
        <v>0</v>
      </c>
      <c r="JI2" s="64">
        <f>'[1]Base facturation'!JK613</f>
        <v>0</v>
      </c>
      <c r="JJ2" s="64">
        <f>'[1]Base facturation'!JL613</f>
        <v>0</v>
      </c>
      <c r="JK2" s="64">
        <f>'[1]Base facturation'!JM613</f>
        <v>0</v>
      </c>
      <c r="JL2" s="64">
        <f>'[1]Base facturation'!JN613</f>
        <v>0</v>
      </c>
      <c r="JM2" s="64">
        <f>'[1]Base facturation'!JO613</f>
        <v>0</v>
      </c>
      <c r="JN2" s="64">
        <f>'[1]Base facturation'!JP613</f>
        <v>0</v>
      </c>
      <c r="JO2" s="64">
        <f>'[1]Base facturation'!JQ613</f>
        <v>0</v>
      </c>
      <c r="JP2" s="64">
        <f>'[1]Base facturation'!JR613</f>
        <v>0</v>
      </c>
      <c r="JQ2" s="64">
        <f>'[1]Base facturation'!JS613</f>
        <v>0</v>
      </c>
      <c r="JR2" s="64">
        <f>'[1]Base facturation'!JT613</f>
        <v>0</v>
      </c>
      <c r="JS2" s="64">
        <f>'[1]Base facturation'!JU613</f>
        <v>0</v>
      </c>
      <c r="JT2" s="64">
        <f>'[1]Base facturation'!JV613</f>
        <v>0</v>
      </c>
      <c r="JU2" s="64">
        <f>'[1]Base facturation'!JW613</f>
        <v>0</v>
      </c>
      <c r="JV2" s="64">
        <f>'[1]Base facturation'!JX613</f>
        <v>0</v>
      </c>
      <c r="JW2" s="64">
        <f>'[1]Base facturation'!JY613</f>
        <v>0</v>
      </c>
      <c r="JX2" s="64">
        <f>'[1]Base facturation'!JZ613</f>
        <v>0</v>
      </c>
      <c r="JY2" s="64">
        <f>'[1]Base facturation'!KA613</f>
        <v>0</v>
      </c>
      <c r="JZ2" s="64">
        <f>'[1]Base facturation'!KB613</f>
        <v>0</v>
      </c>
      <c r="KA2" s="64">
        <f>'[1]Base facturation'!KC613</f>
        <v>0</v>
      </c>
      <c r="KB2" s="64">
        <f>'[1]Base facturation'!KD613</f>
        <v>0</v>
      </c>
      <c r="KC2" s="64">
        <f>'[1]Base facturation'!KE613</f>
        <v>0</v>
      </c>
      <c r="KD2" s="64">
        <f>'[1]Base facturation'!KF613</f>
        <v>0</v>
      </c>
      <c r="KE2" s="64">
        <f>'[1]Base facturation'!KG613</f>
        <v>0</v>
      </c>
      <c r="KF2" s="64">
        <f>'[1]Base facturation'!KH613</f>
        <v>0</v>
      </c>
      <c r="KG2" s="64">
        <f>'[1]Base facturation'!KI613</f>
        <v>0</v>
      </c>
      <c r="KH2" s="64">
        <f>'[1]Base facturation'!KJ613</f>
        <v>0</v>
      </c>
      <c r="KI2" s="64">
        <f>'[1]Base facturation'!KK613</f>
        <v>0</v>
      </c>
      <c r="KJ2" s="64">
        <f>'[1]Base facturation'!KL613</f>
        <v>0</v>
      </c>
      <c r="KK2" s="64">
        <f>'[1]Base facturation'!KM613</f>
        <v>0</v>
      </c>
      <c r="KL2" s="64">
        <f>'[1]Base facturation'!KN613</f>
        <v>0</v>
      </c>
      <c r="KM2" s="64">
        <f>'[1]Base facturation'!KO613</f>
        <v>0</v>
      </c>
      <c r="KN2" s="64">
        <f>'[1]Base facturation'!KP613</f>
        <v>0</v>
      </c>
      <c r="KO2" s="64">
        <f>'[1]Base facturation'!KQ613</f>
        <v>0</v>
      </c>
      <c r="KP2" s="64">
        <f>'[1]Base facturation'!KR613</f>
        <v>0</v>
      </c>
      <c r="KQ2" s="64">
        <f>'[1]Base facturation'!KS613</f>
        <v>0</v>
      </c>
      <c r="KR2" s="64">
        <f>'[1]Base facturation'!KT613</f>
        <v>0</v>
      </c>
      <c r="KS2" s="64">
        <f>'[1]Base facturation'!KU613</f>
        <v>0</v>
      </c>
      <c r="KT2" s="64">
        <f>'[1]Base facturation'!KV613</f>
        <v>0</v>
      </c>
      <c r="KU2" s="64">
        <f>'[1]Base facturation'!KW613</f>
        <v>0</v>
      </c>
      <c r="KV2" s="64">
        <f>'[1]Base facturation'!KX613</f>
        <v>0</v>
      </c>
      <c r="KW2" s="64">
        <f>'[1]Base facturation'!KY613</f>
        <v>0</v>
      </c>
      <c r="KX2" s="64">
        <f>'[1]Base facturation'!KZ613</f>
        <v>0</v>
      </c>
      <c r="KY2" s="64">
        <f>'[1]Base facturation'!LA613</f>
        <v>0</v>
      </c>
      <c r="KZ2" s="64">
        <f>'[1]Base facturation'!LB613</f>
        <v>0</v>
      </c>
      <c r="LA2" s="64">
        <f>'[1]Base facturation'!LC613</f>
        <v>0</v>
      </c>
      <c r="LB2" s="64">
        <f>'[1]Base facturation'!LD613</f>
        <v>0</v>
      </c>
      <c r="LC2" s="64">
        <f>'[1]Base facturation'!LE613</f>
        <v>0</v>
      </c>
      <c r="LD2" s="64">
        <f>'[1]Base facturation'!LF613</f>
        <v>0</v>
      </c>
      <c r="LE2" s="64">
        <f>'[1]Base facturation'!LG613</f>
        <v>0</v>
      </c>
      <c r="LF2" s="64">
        <f>'[1]Base facturation'!LH613</f>
        <v>0</v>
      </c>
      <c r="LG2" s="64">
        <f>'[1]Base facturation'!LI613</f>
        <v>0</v>
      </c>
      <c r="LH2" s="64">
        <f>'[1]Base facturation'!LJ613</f>
        <v>0</v>
      </c>
      <c r="LI2" s="64">
        <f>'[1]Base facturation'!LK613</f>
        <v>0</v>
      </c>
      <c r="LJ2" s="64">
        <f>'[1]Base facturation'!LL613</f>
        <v>0</v>
      </c>
      <c r="LK2" s="64">
        <f>'[1]Base facturation'!LM613</f>
        <v>0</v>
      </c>
      <c r="LL2" s="64">
        <f>'[1]Base facturation'!LN613</f>
        <v>0</v>
      </c>
      <c r="LM2" s="64">
        <f>'[1]Base facturation'!LO613</f>
        <v>0</v>
      </c>
      <c r="LN2" s="64">
        <f>'[1]Base facturation'!LP613</f>
        <v>0</v>
      </c>
      <c r="LO2" s="64">
        <f>'[1]Base facturation'!LQ613</f>
        <v>0</v>
      </c>
      <c r="LP2" s="64">
        <f>'[1]Base facturation'!LR613</f>
        <v>0</v>
      </c>
      <c r="LQ2" s="64">
        <f>'[1]Base facturation'!LS613</f>
        <v>0</v>
      </c>
      <c r="LR2" s="64">
        <f>'[1]Base facturation'!LT613</f>
        <v>0</v>
      </c>
      <c r="LS2" s="64">
        <f>'[1]Base facturation'!LU613</f>
        <v>0</v>
      </c>
      <c r="LT2" s="64">
        <f>'[1]Base facturation'!LV613</f>
        <v>0</v>
      </c>
      <c r="LU2" s="64">
        <f>'[1]Base facturation'!LW613</f>
        <v>0</v>
      </c>
      <c r="LV2" s="64">
        <f>'[1]Base facturation'!LX613</f>
        <v>0</v>
      </c>
      <c r="LW2" s="64">
        <f>'[1]Base facturation'!LY613</f>
        <v>0</v>
      </c>
      <c r="LX2" s="64">
        <f>'[1]Base facturation'!LZ613</f>
        <v>0</v>
      </c>
      <c r="LY2" s="64">
        <f>'[1]Base facturation'!MA613</f>
        <v>0</v>
      </c>
      <c r="LZ2" s="64">
        <f>'[1]Base facturation'!MB613</f>
        <v>0</v>
      </c>
      <c r="MA2" s="64">
        <f>'[1]Base facturation'!MC613</f>
        <v>0</v>
      </c>
      <c r="MB2" s="64">
        <f>'[1]Base facturation'!MD613</f>
        <v>0</v>
      </c>
      <c r="MC2" s="64">
        <f>'[1]Base facturation'!ME613</f>
        <v>0</v>
      </c>
      <c r="MD2" s="64">
        <f>'[1]Base facturation'!MF613</f>
        <v>0</v>
      </c>
      <c r="ME2" s="64">
        <f>'[1]Base facturation'!MG613</f>
        <v>0</v>
      </c>
      <c r="MF2" s="64">
        <f>'[1]Base facturation'!MH613</f>
        <v>0</v>
      </c>
      <c r="MG2" s="64">
        <f>'[1]Base facturation'!MI613</f>
        <v>0</v>
      </c>
      <c r="MH2" s="64">
        <f>'[1]Base facturation'!MJ613</f>
        <v>0</v>
      </c>
      <c r="MI2" s="64">
        <f>'[1]Base facturation'!MK613</f>
        <v>0</v>
      </c>
      <c r="MJ2" s="64">
        <f>'[1]Base facturation'!ML613</f>
        <v>0</v>
      </c>
      <c r="MK2" s="64">
        <f>'[1]Base facturation'!MM613</f>
        <v>0</v>
      </c>
      <c r="ML2" s="64">
        <f>'[1]Base facturation'!MN613</f>
        <v>0</v>
      </c>
      <c r="MM2" s="64">
        <f>'[1]Base facturation'!MO613</f>
        <v>0</v>
      </c>
      <c r="MN2" s="64">
        <f>'[1]Base facturation'!MP613</f>
        <v>0</v>
      </c>
      <c r="MO2" s="64">
        <f>'[1]Base facturation'!MQ613</f>
        <v>0</v>
      </c>
      <c r="MP2" s="64">
        <f>'[1]Base facturation'!MR613</f>
        <v>0</v>
      </c>
      <c r="MQ2" s="64">
        <f>'[1]Base facturation'!MS613</f>
        <v>0</v>
      </c>
      <c r="MR2" s="64">
        <f>'[1]Base facturation'!MT613</f>
        <v>0</v>
      </c>
      <c r="MS2" s="64">
        <f>'[1]Base facturation'!MU613</f>
        <v>0</v>
      </c>
      <c r="MT2" s="64">
        <f>'[1]Base facturation'!MV613</f>
        <v>0</v>
      </c>
      <c r="MU2" s="64">
        <f>'[1]Base facturation'!MW613</f>
        <v>0</v>
      </c>
      <c r="MV2" s="64">
        <f>'[1]Base facturation'!MX613</f>
        <v>0</v>
      </c>
      <c r="MW2" s="64">
        <f>'[1]Base facturation'!MY613</f>
        <v>0</v>
      </c>
      <c r="MX2" s="64">
        <f>'[1]Base facturation'!MZ613</f>
        <v>0</v>
      </c>
      <c r="MY2" s="64">
        <f>'[1]Base facturation'!NA613</f>
        <v>0</v>
      </c>
      <c r="MZ2" s="64">
        <f>'[1]Base facturation'!NB613</f>
        <v>0</v>
      </c>
      <c r="NA2" s="64">
        <f>'[1]Base facturation'!NC613</f>
        <v>0</v>
      </c>
      <c r="NB2" s="64">
        <f>'[1]Base facturation'!ND613</f>
        <v>0</v>
      </c>
      <c r="NC2" s="64">
        <f>'[1]Base facturation'!NE613</f>
        <v>0</v>
      </c>
      <c r="ND2" s="64">
        <f>'[1]Base facturation'!NF613</f>
        <v>0</v>
      </c>
      <c r="NE2" s="64">
        <f>'[1]Base facturation'!NG613</f>
        <v>0</v>
      </c>
      <c r="NF2" s="64">
        <f>'[1]Base facturation'!NH613</f>
        <v>0</v>
      </c>
      <c r="NG2" s="64">
        <f>'[1]Base facturation'!NI613</f>
        <v>0</v>
      </c>
      <c r="NH2" s="64">
        <f>'[1]Base facturation'!NJ613</f>
        <v>0</v>
      </c>
      <c r="NI2" s="64">
        <f>'[1]Base facturation'!NK613</f>
        <v>0</v>
      </c>
      <c r="NJ2" s="64">
        <f>'[1]Base facturation'!NL613</f>
        <v>0</v>
      </c>
      <c r="NK2" s="64">
        <f>'[1]Base facturation'!NM613</f>
        <v>0</v>
      </c>
      <c r="NL2" s="64">
        <f>'[1]Base facturation'!NN613</f>
        <v>0</v>
      </c>
      <c r="NM2" s="64">
        <f>'[1]Base facturation'!NO613</f>
        <v>0</v>
      </c>
      <c r="NN2" s="64">
        <f>'[1]Base facturation'!NP613</f>
        <v>0</v>
      </c>
      <c r="NO2" s="64">
        <f>'[1]Base facturation'!NQ613</f>
        <v>0</v>
      </c>
      <c r="NP2" s="64">
        <f>'[1]Base facturation'!NR613</f>
        <v>0</v>
      </c>
      <c r="NQ2" s="64">
        <f>'[1]Base facturation'!NS613</f>
        <v>0</v>
      </c>
      <c r="NR2" s="64">
        <f>'[1]Base facturation'!NT613</f>
        <v>0</v>
      </c>
      <c r="NS2" s="64">
        <f>'[1]Base facturation'!NU613</f>
        <v>0</v>
      </c>
      <c r="NT2" s="64">
        <f>'[1]Base facturation'!NV613</f>
        <v>0</v>
      </c>
      <c r="NU2" s="64">
        <f>'[1]Base facturation'!NW613</f>
        <v>0</v>
      </c>
      <c r="NV2" s="64">
        <f>'[1]Base facturation'!NX613</f>
        <v>0</v>
      </c>
      <c r="NW2" s="64">
        <f>'[1]Base facturation'!NY613</f>
        <v>0</v>
      </c>
      <c r="NX2" s="64">
        <f>'[1]Base facturation'!NZ613</f>
        <v>0</v>
      </c>
      <c r="NY2" s="64">
        <f>'[1]Base facturation'!OA613</f>
        <v>0</v>
      </c>
      <c r="NZ2" s="64">
        <f>'[1]Base facturation'!OB613</f>
        <v>0</v>
      </c>
      <c r="OA2" s="64">
        <f>'[1]Base facturation'!OC613</f>
        <v>0</v>
      </c>
      <c r="OB2" s="64">
        <f>'[1]Base facturation'!OD613</f>
        <v>0</v>
      </c>
      <c r="OC2" s="64">
        <f>'[1]Base facturation'!OE613</f>
        <v>0</v>
      </c>
      <c r="OD2" s="64">
        <f>'[1]Base facturation'!OF613</f>
        <v>0</v>
      </c>
      <c r="OE2" s="64">
        <f>'[1]Base facturation'!OG613</f>
        <v>0</v>
      </c>
      <c r="OF2" s="64">
        <f>'[1]Base facturation'!OH613</f>
        <v>0</v>
      </c>
      <c r="OG2" s="64">
        <f>'[1]Base facturation'!OI613</f>
        <v>0</v>
      </c>
      <c r="OH2" s="64">
        <f>'[1]Base facturation'!OJ613</f>
        <v>0</v>
      </c>
      <c r="OI2" s="64">
        <f>'[1]Base facturation'!OK613</f>
        <v>0</v>
      </c>
      <c r="OJ2" s="64">
        <f>'[1]Base facturation'!OL613</f>
        <v>0</v>
      </c>
      <c r="OK2" s="64">
        <f>'[1]Base facturation'!OM613</f>
        <v>0</v>
      </c>
      <c r="OL2" s="64">
        <f>'[1]Base facturation'!ON613</f>
        <v>0</v>
      </c>
      <c r="OM2" s="64">
        <f>'[1]Base facturation'!OO613</f>
        <v>0</v>
      </c>
      <c r="ON2" s="64">
        <f>'[1]Base facturation'!OP613</f>
        <v>0</v>
      </c>
      <c r="OO2" s="64">
        <f>'[1]Base facturation'!OQ613</f>
        <v>0</v>
      </c>
      <c r="OP2" s="64">
        <f>'[1]Base facturation'!OR613</f>
        <v>0</v>
      </c>
      <c r="OQ2" s="64">
        <f>'[1]Base facturation'!OS613</f>
        <v>0</v>
      </c>
      <c r="OR2" s="64">
        <f>'[1]Base facturation'!OT613</f>
        <v>0</v>
      </c>
      <c r="OS2" s="64">
        <f>'[1]Base facturation'!OU613</f>
        <v>0</v>
      </c>
      <c r="OT2" s="64">
        <f>'[1]Base facturation'!OV613</f>
        <v>0</v>
      </c>
      <c r="OU2" s="64">
        <f>'[1]Base facturation'!OW613</f>
        <v>0</v>
      </c>
      <c r="OV2" s="64">
        <f>'[1]Base facturation'!OX613</f>
        <v>0</v>
      </c>
      <c r="OW2" s="64">
        <f>'[1]Base facturation'!OY613</f>
        <v>0</v>
      </c>
      <c r="OX2" s="64">
        <f>'[1]Base facturation'!OZ613</f>
        <v>0</v>
      </c>
      <c r="OY2" s="64">
        <f>'[1]Base facturation'!PA613</f>
        <v>0</v>
      </c>
      <c r="OZ2" s="64">
        <f>'[1]Base facturation'!PB613</f>
        <v>0</v>
      </c>
      <c r="PA2" s="64">
        <f>'[1]Base facturation'!PC613</f>
        <v>0</v>
      </c>
      <c r="PB2" s="64">
        <f>'[1]Base facturation'!PD613</f>
        <v>0</v>
      </c>
      <c r="PC2" s="64">
        <f>'[1]Base facturation'!PE613</f>
        <v>0</v>
      </c>
      <c r="PD2" s="64">
        <f>'[1]Base facturation'!PF613</f>
        <v>0</v>
      </c>
      <c r="PE2" s="64">
        <f>'[1]Base facturation'!PG613</f>
        <v>0</v>
      </c>
      <c r="PF2" s="64">
        <f>'[1]Base facturation'!PH613</f>
        <v>0</v>
      </c>
      <c r="PG2" s="64">
        <f>'[1]Base facturation'!PI613</f>
        <v>0</v>
      </c>
      <c r="PH2" s="64">
        <f>'[1]Base facturation'!PJ613</f>
        <v>0</v>
      </c>
      <c r="PI2" s="64">
        <f>'[1]Base facturation'!PK613</f>
        <v>0</v>
      </c>
      <c r="PJ2" s="64">
        <f>'[1]Base facturation'!PL613</f>
        <v>0</v>
      </c>
      <c r="PK2" s="64">
        <f>'[1]Base facturation'!PM613</f>
        <v>0</v>
      </c>
      <c r="PL2" s="64">
        <f>'[1]Base facturation'!PN613</f>
        <v>0</v>
      </c>
      <c r="PM2" s="64">
        <f>'[1]Base facturation'!PO613</f>
        <v>0</v>
      </c>
      <c r="PN2" s="64">
        <f>'[1]Base facturation'!PP613</f>
        <v>0</v>
      </c>
      <c r="PO2" s="64">
        <f>'[1]Base facturation'!PQ613</f>
        <v>0</v>
      </c>
      <c r="PP2" s="64">
        <f>'[1]Base facturation'!PR613</f>
        <v>0</v>
      </c>
      <c r="PQ2" s="64">
        <f>'[1]Base facturation'!PS613</f>
        <v>0</v>
      </c>
      <c r="PR2" s="64">
        <f>'[1]Base facturation'!PT613</f>
        <v>0</v>
      </c>
      <c r="PS2" s="64">
        <f>'[1]Base facturation'!PU613</f>
        <v>0</v>
      </c>
      <c r="PT2" s="64">
        <f>'[1]Base facturation'!PV613</f>
        <v>0</v>
      </c>
      <c r="PU2" s="64">
        <f>'[1]Base facturation'!PW613</f>
        <v>0</v>
      </c>
      <c r="PV2" s="64">
        <f>'[1]Base facturation'!PX613</f>
        <v>0</v>
      </c>
      <c r="PW2" s="64">
        <f>'[1]Base facturation'!PY613</f>
        <v>0</v>
      </c>
      <c r="PX2" s="64">
        <f>'[1]Base facturation'!PZ613</f>
        <v>0</v>
      </c>
      <c r="PY2" s="64">
        <f>'[1]Base facturation'!QA613</f>
        <v>0</v>
      </c>
      <c r="PZ2" s="64">
        <f>'[1]Base facturation'!QB613</f>
        <v>0</v>
      </c>
      <c r="QA2" s="64">
        <f>'[1]Base facturation'!QC613</f>
        <v>0</v>
      </c>
      <c r="QB2" s="64">
        <f>'[1]Base facturation'!QD613</f>
        <v>0</v>
      </c>
      <c r="QC2" s="64">
        <f>'[1]Base facturation'!QE613</f>
        <v>0</v>
      </c>
      <c r="QD2" s="64">
        <f>'[1]Base facturation'!QF613</f>
        <v>0</v>
      </c>
      <c r="QE2" s="64">
        <f>'[1]Base facturation'!QG613</f>
        <v>0</v>
      </c>
      <c r="QF2" s="64">
        <f>'[1]Base facturation'!QH613</f>
        <v>0</v>
      </c>
      <c r="QG2" s="64">
        <f>'[1]Base facturation'!QI613</f>
        <v>0</v>
      </c>
      <c r="QH2" s="64">
        <f>'[1]Base facturation'!QJ613</f>
        <v>0</v>
      </c>
      <c r="QI2" s="64">
        <f>'[1]Base facturation'!QK613</f>
        <v>0</v>
      </c>
      <c r="QJ2" s="64">
        <f>'[1]Base facturation'!QL613</f>
        <v>0</v>
      </c>
      <c r="QK2" s="64">
        <f>'[1]Base facturation'!QM613</f>
        <v>0</v>
      </c>
      <c r="QL2" s="64">
        <f>'[1]Base facturation'!QN613</f>
        <v>0</v>
      </c>
      <c r="QM2" s="64">
        <f>'[1]Base facturation'!QO613</f>
        <v>0</v>
      </c>
      <c r="QN2" s="64">
        <f>'[1]Base facturation'!QP613</f>
        <v>0</v>
      </c>
      <c r="QO2" s="64">
        <f>'[1]Base facturation'!QQ613</f>
        <v>0</v>
      </c>
      <c r="QP2" s="64">
        <f>'[1]Base facturation'!QR613</f>
        <v>0</v>
      </c>
      <c r="QQ2" s="64">
        <f>'[1]Base facturation'!QS613</f>
        <v>0</v>
      </c>
      <c r="QR2" s="64">
        <f>'[1]Base facturation'!QT613</f>
        <v>0</v>
      </c>
      <c r="QS2" s="64">
        <f>'[1]Base facturation'!QU613</f>
        <v>0</v>
      </c>
      <c r="QT2" s="64">
        <f>'[1]Base facturation'!QV613</f>
        <v>0</v>
      </c>
      <c r="QU2" s="64">
        <f>'[1]Base facturation'!QW613</f>
        <v>0</v>
      </c>
      <c r="QV2" s="64">
        <f>'[1]Base facturation'!QX613</f>
        <v>0</v>
      </c>
      <c r="QW2" s="64">
        <f>'[1]Base facturation'!QY613</f>
        <v>0</v>
      </c>
      <c r="QX2" s="64">
        <f>'[1]Base facturation'!QZ613</f>
        <v>0</v>
      </c>
      <c r="QY2" s="64">
        <f>'[1]Base facturation'!RA613</f>
        <v>0</v>
      </c>
      <c r="QZ2" s="64">
        <f>'[1]Base facturation'!RB613</f>
        <v>0</v>
      </c>
      <c r="RA2" s="64">
        <f>'[1]Base facturation'!RC613</f>
        <v>0</v>
      </c>
      <c r="RB2" s="64">
        <f>'[1]Base facturation'!RD613</f>
        <v>0</v>
      </c>
      <c r="RC2" s="64">
        <f>'[1]Base facturation'!RE613</f>
        <v>0</v>
      </c>
      <c r="RD2" s="64">
        <f>'[1]Base facturation'!RF613</f>
        <v>0</v>
      </c>
      <c r="RE2" s="64">
        <f>'[1]Base facturation'!RG613</f>
        <v>0</v>
      </c>
      <c r="RF2" s="64">
        <f>'[1]Base facturation'!RH613</f>
        <v>0</v>
      </c>
      <c r="RG2" s="64">
        <f>'[1]Base facturation'!RI613</f>
        <v>0</v>
      </c>
      <c r="RH2" s="64">
        <f>'[1]Base facturation'!RJ613</f>
        <v>0</v>
      </c>
      <c r="RI2" s="64">
        <f>'[1]Base facturation'!RK613</f>
        <v>0</v>
      </c>
      <c r="RJ2" s="64">
        <f>'[1]Base facturation'!RL613</f>
        <v>0</v>
      </c>
      <c r="RK2" s="64">
        <f>'[1]Base facturation'!RM613</f>
        <v>0</v>
      </c>
      <c r="RL2" s="64">
        <f>'[1]Base facturation'!RN613</f>
        <v>0</v>
      </c>
      <c r="RM2" s="64">
        <f>'[1]Base facturation'!RO613</f>
        <v>0</v>
      </c>
      <c r="RN2" s="64">
        <f>'[1]Base facturation'!RP613</f>
        <v>0</v>
      </c>
      <c r="RO2" s="64">
        <f>'[1]Base facturation'!RQ613</f>
        <v>0</v>
      </c>
      <c r="RP2" s="64">
        <f>'[1]Base facturation'!RR613</f>
        <v>0</v>
      </c>
      <c r="RQ2" s="64">
        <f>'[1]Base facturation'!RS613</f>
        <v>0</v>
      </c>
      <c r="RR2" s="64">
        <f>'[1]Base facturation'!RT613</f>
        <v>0</v>
      </c>
      <c r="RS2" s="64">
        <f>'[1]Base facturation'!RU613</f>
        <v>0</v>
      </c>
      <c r="RT2" s="64">
        <f>'[1]Base facturation'!RV613</f>
        <v>0</v>
      </c>
      <c r="RU2" s="64">
        <f>'[1]Base facturation'!RW613</f>
        <v>0</v>
      </c>
      <c r="RV2" s="64">
        <f>'[1]Base facturation'!RX613</f>
        <v>0</v>
      </c>
      <c r="RW2" s="64">
        <f>'[1]Base facturation'!RY613</f>
        <v>0</v>
      </c>
      <c r="RX2" s="64">
        <f>'[1]Base facturation'!RZ613</f>
        <v>0</v>
      </c>
      <c r="RY2" s="64">
        <f>'[1]Base facturation'!SA613</f>
        <v>0</v>
      </c>
      <c r="RZ2" s="64">
        <f>'[1]Base facturation'!SB613</f>
        <v>0</v>
      </c>
      <c r="SA2" s="64">
        <f>'[1]Base facturation'!SC613</f>
        <v>0</v>
      </c>
      <c r="SB2" s="64">
        <f>'[1]Base facturation'!SD613</f>
        <v>0</v>
      </c>
      <c r="SC2" s="64">
        <f>'[1]Base facturation'!SE613</f>
        <v>0</v>
      </c>
      <c r="SD2" s="64">
        <f>'[1]Base facturation'!SF613</f>
        <v>0</v>
      </c>
      <c r="SE2" s="64">
        <f>'[1]Base facturation'!SG613</f>
        <v>0</v>
      </c>
      <c r="SF2" s="64">
        <f>'[1]Base facturation'!SH613</f>
        <v>0</v>
      </c>
      <c r="SG2" s="64">
        <f>'[1]Base facturation'!SI613</f>
        <v>0</v>
      </c>
      <c r="SH2" s="64">
        <f>'[1]Base facturation'!SJ613</f>
        <v>0</v>
      </c>
      <c r="SI2" s="64">
        <f>'[1]Base facturation'!SK613</f>
        <v>0</v>
      </c>
      <c r="SJ2" s="64">
        <f>'[1]Base facturation'!SL613</f>
        <v>0</v>
      </c>
      <c r="SK2" s="64">
        <f>'[1]Base facturation'!SM613</f>
        <v>0</v>
      </c>
      <c r="SL2" s="64">
        <f>'[1]Base facturation'!SN613</f>
        <v>0</v>
      </c>
      <c r="SM2" s="64">
        <f>'[1]Base facturation'!SO613</f>
        <v>0</v>
      </c>
      <c r="SN2" s="64">
        <f>'[1]Base facturation'!SP613</f>
        <v>0</v>
      </c>
      <c r="SO2" s="64">
        <f>'[1]Base facturation'!SQ613</f>
        <v>0</v>
      </c>
      <c r="SP2" s="64">
        <f>'[1]Base facturation'!SR613</f>
        <v>0</v>
      </c>
      <c r="SQ2" s="64">
        <f>'[1]Base facturation'!SS613</f>
        <v>0</v>
      </c>
      <c r="SR2" s="64">
        <f>'[1]Base facturation'!ST613</f>
        <v>0</v>
      </c>
      <c r="SS2" s="64">
        <f>'[1]Base facturation'!SU613</f>
        <v>0</v>
      </c>
      <c r="ST2" s="64">
        <f>'[1]Base facturation'!SV613</f>
        <v>0</v>
      </c>
      <c r="SU2" s="64">
        <f>'[1]Base facturation'!SW613</f>
        <v>0</v>
      </c>
      <c r="SV2" s="64">
        <f>'[1]Base facturation'!SX613</f>
        <v>0</v>
      </c>
      <c r="SW2" s="64">
        <f>'[1]Base facturation'!SY613</f>
        <v>0</v>
      </c>
      <c r="SX2" s="64">
        <f>'[1]Base facturation'!SZ613</f>
        <v>0</v>
      </c>
      <c r="SY2" s="64">
        <f>'[1]Base facturation'!TA613</f>
        <v>0</v>
      </c>
      <c r="SZ2" s="64">
        <f>'[1]Base facturation'!TB613</f>
        <v>0</v>
      </c>
      <c r="TA2" s="64">
        <f>'[1]Base facturation'!TC613</f>
        <v>0</v>
      </c>
      <c r="TB2" s="64">
        <f>'[1]Base facturation'!TD613</f>
        <v>0</v>
      </c>
      <c r="TC2" s="64">
        <f>'[1]Base facturation'!TE613</f>
        <v>0</v>
      </c>
      <c r="TD2" s="64">
        <f>'[1]Base facturation'!TF613</f>
        <v>0</v>
      </c>
      <c r="TE2" s="64">
        <f>'[1]Base facturation'!TG613</f>
        <v>0</v>
      </c>
      <c r="TF2" s="64">
        <f>'[1]Base facturation'!TH613</f>
        <v>0</v>
      </c>
      <c r="TG2" s="64">
        <f>'[1]Base facturation'!TI613</f>
        <v>0</v>
      </c>
      <c r="TH2" s="64">
        <f>'[1]Base facturation'!TJ613</f>
        <v>0</v>
      </c>
      <c r="TI2" s="64">
        <f>'[1]Base facturation'!TK613</f>
        <v>0</v>
      </c>
      <c r="TJ2" s="64">
        <f>'[1]Base facturation'!TL613</f>
        <v>0</v>
      </c>
      <c r="TK2" s="64">
        <f>'[1]Base facturation'!TM613</f>
        <v>0</v>
      </c>
      <c r="TL2" s="64">
        <f>'[1]Base facturation'!TN613</f>
        <v>0</v>
      </c>
      <c r="TM2" s="64">
        <f>'[1]Base facturation'!TO613</f>
        <v>0</v>
      </c>
      <c r="TN2" s="64">
        <f>'[1]Base facturation'!TP613</f>
        <v>0</v>
      </c>
      <c r="TO2" s="64">
        <f>'[1]Base facturation'!TQ613</f>
        <v>0</v>
      </c>
      <c r="TP2" s="64">
        <f>'[1]Base facturation'!TR613</f>
        <v>0</v>
      </c>
      <c r="TQ2" s="64">
        <f>'[1]Base facturation'!TS613</f>
        <v>0</v>
      </c>
      <c r="TR2" s="64">
        <f>'[1]Base facturation'!TT613</f>
        <v>0</v>
      </c>
      <c r="TS2" s="64">
        <f>'[1]Base facturation'!TU613</f>
        <v>0</v>
      </c>
      <c r="TT2" s="64">
        <f>'[1]Base facturation'!TV613</f>
        <v>0</v>
      </c>
      <c r="TU2" s="64">
        <f>'[1]Base facturation'!TW613</f>
        <v>0</v>
      </c>
      <c r="TV2" s="64">
        <f>'[1]Base facturation'!TX613</f>
        <v>0</v>
      </c>
      <c r="TW2" s="64">
        <f>'[1]Base facturation'!TY613</f>
        <v>0</v>
      </c>
      <c r="TX2" s="64">
        <f>'[1]Base facturation'!TZ613</f>
        <v>0</v>
      </c>
      <c r="TY2" s="64">
        <f>'[1]Base facturation'!UA613</f>
        <v>0</v>
      </c>
      <c r="TZ2" s="64">
        <f>'[1]Base facturation'!UB613</f>
        <v>0</v>
      </c>
      <c r="UA2" s="64">
        <f>'[1]Base facturation'!UC613</f>
        <v>0</v>
      </c>
      <c r="UB2" s="64">
        <f>'[1]Base facturation'!UD613</f>
        <v>0</v>
      </c>
      <c r="UC2" s="64">
        <f>'[1]Base facturation'!UE613</f>
        <v>0</v>
      </c>
      <c r="UD2" s="64">
        <f>'[1]Base facturation'!UF613</f>
        <v>0</v>
      </c>
      <c r="UE2" s="64">
        <f>'[1]Base facturation'!UG613</f>
        <v>0</v>
      </c>
      <c r="UF2" s="64">
        <f>'[1]Base facturation'!UH613</f>
        <v>0</v>
      </c>
      <c r="UG2" s="64">
        <f>'[1]Base facturation'!UI613</f>
        <v>0</v>
      </c>
      <c r="UH2" s="64">
        <f>'[1]Base facturation'!UJ613</f>
        <v>0</v>
      </c>
      <c r="UI2" s="64">
        <f>'[1]Base facturation'!UK613</f>
        <v>0</v>
      </c>
      <c r="UJ2" s="64">
        <f>'[1]Base facturation'!UL613</f>
        <v>0</v>
      </c>
      <c r="UK2" s="64">
        <f>'[1]Base facturation'!UM613</f>
        <v>0</v>
      </c>
      <c r="UL2" s="64">
        <f>'[1]Base facturation'!UN613</f>
        <v>0</v>
      </c>
      <c r="UM2" s="64">
        <f>'[1]Base facturation'!UO613</f>
        <v>0</v>
      </c>
      <c r="UN2" s="64">
        <f>'[1]Base facturation'!UP613</f>
        <v>0</v>
      </c>
      <c r="UO2" s="64">
        <f>'[1]Base facturation'!UQ613</f>
        <v>0</v>
      </c>
      <c r="UP2" s="64">
        <f>'[1]Base facturation'!UR613</f>
        <v>0</v>
      </c>
      <c r="UQ2" s="64">
        <f>'[1]Base facturation'!US613</f>
        <v>0</v>
      </c>
      <c r="UR2" s="64">
        <f>'[1]Base facturation'!UT613</f>
        <v>0</v>
      </c>
      <c r="US2" s="64">
        <f>'[1]Base facturation'!UU613</f>
        <v>0</v>
      </c>
      <c r="UT2" s="64">
        <f>'[1]Base facturation'!UV613</f>
        <v>0</v>
      </c>
      <c r="UU2" s="64">
        <f>'[1]Base facturation'!UW613</f>
        <v>0</v>
      </c>
      <c r="UV2" s="64">
        <f>'[1]Base facturation'!UX613</f>
        <v>0</v>
      </c>
      <c r="UW2" s="64">
        <f>'[1]Base facturation'!UY613</f>
        <v>0</v>
      </c>
      <c r="UX2" s="64">
        <f>'[1]Base facturation'!UZ613</f>
        <v>0</v>
      </c>
      <c r="UY2" s="64">
        <f>'[1]Base facturation'!VA613</f>
        <v>0</v>
      </c>
      <c r="UZ2" s="64">
        <f>'[1]Base facturation'!VB613</f>
        <v>0</v>
      </c>
      <c r="VA2" s="64">
        <f>'[1]Base facturation'!VC613</f>
        <v>0</v>
      </c>
      <c r="VB2" s="64">
        <f>'[1]Base facturation'!VD613</f>
        <v>0</v>
      </c>
      <c r="VC2" s="64">
        <f>'[1]Base facturation'!VE613</f>
        <v>0</v>
      </c>
      <c r="VD2" s="64">
        <f>'[1]Base facturation'!VF613</f>
        <v>0</v>
      </c>
      <c r="VE2" s="64">
        <f>'[1]Base facturation'!VG613</f>
        <v>0</v>
      </c>
      <c r="VF2" s="64">
        <f>'[1]Base facturation'!VH613</f>
        <v>0</v>
      </c>
      <c r="VG2" s="64">
        <f>'[1]Base facturation'!VI613</f>
        <v>0</v>
      </c>
      <c r="VH2" s="64">
        <f>'[1]Base facturation'!VJ613</f>
        <v>0</v>
      </c>
      <c r="VI2" s="64">
        <f>'[1]Base facturation'!VK613</f>
        <v>0</v>
      </c>
      <c r="VJ2" s="64">
        <f>'[1]Base facturation'!VL613</f>
        <v>0</v>
      </c>
      <c r="VK2" s="64">
        <f>'[1]Base facturation'!VM613</f>
        <v>0</v>
      </c>
      <c r="VL2" s="64">
        <f>'[1]Base facturation'!VN613</f>
        <v>0</v>
      </c>
      <c r="VM2" s="64">
        <f>'[1]Base facturation'!VO613</f>
        <v>0</v>
      </c>
      <c r="VN2" s="64">
        <f>'[1]Base facturation'!VP613</f>
        <v>0</v>
      </c>
      <c r="VO2" s="64">
        <f>'[1]Base facturation'!VQ613</f>
        <v>0</v>
      </c>
      <c r="VP2" s="64">
        <f>'[1]Base facturation'!VR613</f>
        <v>0</v>
      </c>
      <c r="VQ2" s="64">
        <f>'[1]Base facturation'!VS613</f>
        <v>0</v>
      </c>
      <c r="VR2" s="64">
        <f>'[1]Base facturation'!VT613</f>
        <v>0</v>
      </c>
      <c r="VS2" s="64">
        <f>'[1]Base facturation'!VU613</f>
        <v>0</v>
      </c>
      <c r="VT2" s="64">
        <f>'[1]Base facturation'!VV613</f>
        <v>0</v>
      </c>
      <c r="VU2" s="64">
        <f>'[1]Base facturation'!VW613</f>
        <v>0</v>
      </c>
      <c r="VV2" s="64">
        <f>'[1]Base facturation'!VX613</f>
        <v>0</v>
      </c>
      <c r="VW2" s="64">
        <f>'[1]Base facturation'!VY613</f>
        <v>0</v>
      </c>
      <c r="VX2" s="64">
        <f>'[1]Base facturation'!VZ613</f>
        <v>0</v>
      </c>
      <c r="VY2" s="64">
        <f>'[1]Base facturation'!WA613</f>
        <v>0</v>
      </c>
      <c r="VZ2" s="64">
        <f>'[1]Base facturation'!WB613</f>
        <v>0</v>
      </c>
      <c r="WA2" s="64">
        <f>'[1]Base facturation'!WC613</f>
        <v>0</v>
      </c>
      <c r="WB2" s="64">
        <f>'[1]Base facturation'!WD613</f>
        <v>0</v>
      </c>
      <c r="WC2" s="64">
        <f>'[1]Base facturation'!WE613</f>
        <v>0</v>
      </c>
      <c r="WD2" s="64">
        <f>'[1]Base facturation'!WF613</f>
        <v>0</v>
      </c>
      <c r="WE2" s="64">
        <f>'[1]Base facturation'!WG613</f>
        <v>0</v>
      </c>
      <c r="WF2" s="64">
        <f>'[1]Base facturation'!WH613</f>
        <v>0</v>
      </c>
      <c r="WG2" s="64">
        <f>'[1]Base facturation'!WI613</f>
        <v>0</v>
      </c>
      <c r="WH2" s="64">
        <f>'[1]Base facturation'!WJ613</f>
        <v>0</v>
      </c>
      <c r="WI2" s="64">
        <f>'[1]Base facturation'!WK613</f>
        <v>0</v>
      </c>
      <c r="WJ2" s="64">
        <f>'[1]Base facturation'!WL613</f>
        <v>0</v>
      </c>
      <c r="WK2" s="64">
        <f>'[1]Base facturation'!WM613</f>
        <v>0</v>
      </c>
      <c r="WL2" s="64">
        <f>'[1]Base facturation'!WN613</f>
        <v>0</v>
      </c>
      <c r="WM2" s="64">
        <f>'[1]Base facturation'!WO613</f>
        <v>0</v>
      </c>
      <c r="WN2" s="64">
        <f>'[1]Base facturation'!WP613</f>
        <v>0</v>
      </c>
      <c r="WO2" s="64">
        <f>'[1]Base facturation'!WQ613</f>
        <v>0</v>
      </c>
      <c r="WP2" s="64">
        <f>'[1]Base facturation'!WR613</f>
        <v>0</v>
      </c>
      <c r="WQ2" s="64">
        <f>'[1]Base facturation'!WS613</f>
        <v>0</v>
      </c>
      <c r="WR2" s="64">
        <f>'[1]Base facturation'!WT613</f>
        <v>0</v>
      </c>
      <c r="WS2" s="64">
        <f>'[1]Base facturation'!WU613</f>
        <v>0</v>
      </c>
      <c r="WT2" s="64">
        <f>'[1]Base facturation'!WV613</f>
        <v>0</v>
      </c>
      <c r="WU2" s="64">
        <f>'[1]Base facturation'!WW613</f>
        <v>0</v>
      </c>
      <c r="WV2" s="64">
        <f>'[1]Base facturation'!WX613</f>
        <v>0</v>
      </c>
      <c r="WW2" s="64">
        <f>'[1]Base facturation'!WY613</f>
        <v>0</v>
      </c>
      <c r="WX2" s="64">
        <f>'[1]Base facturation'!WZ613</f>
        <v>0</v>
      </c>
      <c r="WY2" s="64">
        <f>'[1]Base facturation'!XA613</f>
        <v>0</v>
      </c>
      <c r="WZ2" s="64">
        <f>'[1]Base facturation'!XB613</f>
        <v>0</v>
      </c>
      <c r="XA2" s="64">
        <f>'[1]Base facturation'!XC613</f>
        <v>0</v>
      </c>
      <c r="XB2" s="64">
        <f>'[1]Base facturation'!XD613</f>
        <v>0</v>
      </c>
      <c r="XC2" s="64">
        <f>'[1]Base facturation'!XE613</f>
        <v>0</v>
      </c>
      <c r="XD2" s="64">
        <f>'[1]Base facturation'!XF613</f>
        <v>0</v>
      </c>
      <c r="XE2" s="64">
        <f>'[1]Base facturation'!XG613</f>
        <v>0</v>
      </c>
      <c r="XF2" s="64">
        <f>'[1]Base facturation'!XH613</f>
        <v>0</v>
      </c>
      <c r="XG2" s="64">
        <f>'[1]Base facturation'!XI613</f>
        <v>0</v>
      </c>
      <c r="XH2" s="64">
        <f>'[1]Base facturation'!XJ613</f>
        <v>0</v>
      </c>
      <c r="XI2" s="64">
        <f>'[1]Base facturation'!XK613</f>
        <v>0</v>
      </c>
      <c r="XJ2" s="64">
        <f>'[1]Base facturation'!XL613</f>
        <v>0</v>
      </c>
      <c r="XK2" s="64">
        <f>'[1]Base facturation'!XM613</f>
        <v>0</v>
      </c>
      <c r="XL2" s="64">
        <f>'[1]Base facturation'!XN613</f>
        <v>0</v>
      </c>
      <c r="XM2" s="64">
        <f>'[1]Base facturation'!XO613</f>
        <v>0</v>
      </c>
      <c r="XN2" s="64">
        <f>'[1]Base facturation'!XP613</f>
        <v>0</v>
      </c>
      <c r="XO2" s="64">
        <f>'[1]Base facturation'!XQ613</f>
        <v>0</v>
      </c>
      <c r="XP2" s="64">
        <f>'[1]Base facturation'!XR613</f>
        <v>0</v>
      </c>
      <c r="XQ2" s="64">
        <f>'[1]Base facturation'!XS613</f>
        <v>0</v>
      </c>
      <c r="XR2" s="64">
        <f>'[1]Base facturation'!XT613</f>
        <v>0</v>
      </c>
      <c r="XS2" s="64">
        <f>'[1]Base facturation'!XU613</f>
        <v>0</v>
      </c>
      <c r="XT2" s="64">
        <f>'[1]Base facturation'!XV613</f>
        <v>0</v>
      </c>
      <c r="XU2" s="64">
        <f>'[1]Base facturation'!XW613</f>
        <v>0</v>
      </c>
      <c r="XV2" s="64">
        <f>'[1]Base facturation'!XX613</f>
        <v>0</v>
      </c>
      <c r="XW2" s="64">
        <f>'[1]Base facturation'!XY613</f>
        <v>0</v>
      </c>
      <c r="XX2" s="64">
        <f>'[1]Base facturation'!XZ613</f>
        <v>0</v>
      </c>
      <c r="XY2" s="64">
        <f>'[1]Base facturation'!YA613</f>
        <v>0</v>
      </c>
      <c r="XZ2" s="64">
        <f>'[1]Base facturation'!YB613</f>
        <v>0</v>
      </c>
      <c r="YA2" s="64">
        <f>'[1]Base facturation'!YC613</f>
        <v>0</v>
      </c>
      <c r="YB2" s="64">
        <f>'[1]Base facturation'!YD613</f>
        <v>0</v>
      </c>
      <c r="YC2" s="64">
        <f>'[1]Base facturation'!YE613</f>
        <v>0</v>
      </c>
      <c r="YD2" s="64">
        <f>'[1]Base facturation'!YF613</f>
        <v>0</v>
      </c>
      <c r="YE2" s="64">
        <f>'[1]Base facturation'!YG613</f>
        <v>0</v>
      </c>
      <c r="YF2" s="64">
        <f>'[1]Base facturation'!YH613</f>
        <v>0</v>
      </c>
      <c r="YG2" s="64">
        <f>'[1]Base facturation'!YI613</f>
        <v>0</v>
      </c>
      <c r="YH2" s="64">
        <f>'[1]Base facturation'!YJ613</f>
        <v>0</v>
      </c>
      <c r="YI2" s="64">
        <f>'[1]Base facturation'!YK613</f>
        <v>0</v>
      </c>
      <c r="YJ2" s="64">
        <f>'[1]Base facturation'!YL613</f>
        <v>0</v>
      </c>
      <c r="YK2" s="64">
        <f>'[1]Base facturation'!YM613</f>
        <v>0</v>
      </c>
      <c r="YL2" s="64">
        <f>'[1]Base facturation'!YN613</f>
        <v>0</v>
      </c>
      <c r="YM2" s="64">
        <f>'[1]Base facturation'!YO613</f>
        <v>0</v>
      </c>
      <c r="YN2" s="64">
        <f>'[1]Base facturation'!YP613</f>
        <v>0</v>
      </c>
      <c r="YO2" s="64">
        <f>'[1]Base facturation'!YQ613</f>
        <v>0</v>
      </c>
      <c r="YP2" s="64">
        <f>'[1]Base facturation'!YR613</f>
        <v>0</v>
      </c>
      <c r="YQ2" s="64">
        <f>'[1]Base facturation'!YS613</f>
        <v>0</v>
      </c>
      <c r="YR2" s="64">
        <f>'[1]Base facturation'!YT613</f>
        <v>0</v>
      </c>
      <c r="YS2" s="64">
        <f>'[1]Base facturation'!YU613</f>
        <v>0</v>
      </c>
      <c r="YT2" s="64">
        <f>'[1]Base facturation'!YV613</f>
        <v>0</v>
      </c>
      <c r="YU2" s="64">
        <f>'[1]Base facturation'!YW613</f>
        <v>0</v>
      </c>
      <c r="YV2" s="64">
        <f>'[1]Base facturation'!YX613</f>
        <v>0</v>
      </c>
      <c r="YW2" s="64">
        <f>'[1]Base facturation'!YY613</f>
        <v>0</v>
      </c>
      <c r="YX2" s="64">
        <f>'[1]Base facturation'!YZ613</f>
        <v>0</v>
      </c>
      <c r="YY2" s="64">
        <f>'[1]Base facturation'!ZA613</f>
        <v>0</v>
      </c>
      <c r="YZ2" s="64">
        <f>'[1]Base facturation'!ZB613</f>
        <v>0</v>
      </c>
      <c r="ZA2" s="64">
        <f>'[1]Base facturation'!ZC613</f>
        <v>0</v>
      </c>
      <c r="ZB2" s="64">
        <f>'[1]Base facturation'!ZD613</f>
        <v>0</v>
      </c>
      <c r="ZC2" s="64">
        <f>'[1]Base facturation'!ZE613</f>
        <v>0</v>
      </c>
      <c r="ZD2" s="64">
        <f>'[1]Base facturation'!ZF613</f>
        <v>0</v>
      </c>
      <c r="ZE2" s="64">
        <f>'[1]Base facturation'!ZG613</f>
        <v>0</v>
      </c>
      <c r="ZF2" s="64">
        <f>'[1]Base facturation'!ZH613</f>
        <v>0</v>
      </c>
      <c r="ZG2" s="64">
        <f>'[1]Base facturation'!ZI613</f>
        <v>0</v>
      </c>
      <c r="ZH2" s="64">
        <f>'[1]Base facturation'!ZJ613</f>
        <v>0</v>
      </c>
      <c r="ZI2" s="64">
        <f>'[1]Base facturation'!ZK613</f>
        <v>0</v>
      </c>
      <c r="ZJ2" s="64">
        <f>'[1]Base facturation'!ZL613</f>
        <v>0</v>
      </c>
      <c r="ZK2" s="64">
        <f>'[1]Base facturation'!ZM613</f>
        <v>0</v>
      </c>
      <c r="ZL2" s="64">
        <f>'[1]Base facturation'!ZN613</f>
        <v>0</v>
      </c>
      <c r="ZM2" s="64">
        <f>'[1]Base facturation'!ZO613</f>
        <v>0</v>
      </c>
      <c r="ZN2" s="64">
        <f>'[1]Base facturation'!ZP613</f>
        <v>0</v>
      </c>
      <c r="ZO2" s="64">
        <f>'[1]Base facturation'!ZQ613</f>
        <v>0</v>
      </c>
      <c r="ZP2" s="64">
        <f>'[1]Base facturation'!ZR613</f>
        <v>0</v>
      </c>
      <c r="ZQ2" s="64">
        <f>'[1]Base facturation'!ZS613</f>
        <v>0</v>
      </c>
      <c r="ZR2" s="64">
        <f>'[1]Base facturation'!ZT613</f>
        <v>0</v>
      </c>
      <c r="ZS2" s="64">
        <f>'[1]Base facturation'!ZU613</f>
        <v>0</v>
      </c>
      <c r="ZT2" s="64">
        <f>'[1]Base facturation'!ZV613</f>
        <v>0</v>
      </c>
      <c r="ZU2" s="64">
        <f>'[1]Base facturation'!ZW613</f>
        <v>0</v>
      </c>
      <c r="ZV2" s="64">
        <f>'[1]Base facturation'!ZX613</f>
        <v>0</v>
      </c>
      <c r="ZW2" s="64">
        <f>'[1]Base facturation'!ZY613</f>
        <v>0</v>
      </c>
      <c r="ZX2" s="64">
        <f>'[1]Base facturation'!ZZ613</f>
        <v>0</v>
      </c>
      <c r="ZY2" s="64">
        <f>'[1]Base facturation'!AAA613</f>
        <v>0</v>
      </c>
      <c r="ZZ2" s="64">
        <f>'[1]Base facturation'!AAB613</f>
        <v>0</v>
      </c>
      <c r="AAA2" s="64">
        <f>'[1]Base facturation'!AAC613</f>
        <v>0</v>
      </c>
      <c r="AAB2" s="64">
        <f>'[1]Base facturation'!AAD613</f>
        <v>0</v>
      </c>
      <c r="AAC2" s="64">
        <f>'[1]Base facturation'!AAE613</f>
        <v>0</v>
      </c>
      <c r="AAD2" s="64">
        <f>'[1]Base facturation'!AAF613</f>
        <v>0</v>
      </c>
      <c r="AAE2" s="64">
        <f>'[1]Base facturation'!AAG613</f>
        <v>0</v>
      </c>
      <c r="AAF2" s="64">
        <f>'[1]Base facturation'!AAH613</f>
        <v>0</v>
      </c>
      <c r="AAG2" s="64">
        <f>'[1]Base facturation'!AAI613</f>
        <v>0</v>
      </c>
      <c r="AAH2" s="64">
        <f>'[1]Base facturation'!AAJ613</f>
        <v>0</v>
      </c>
      <c r="AAI2" s="64">
        <f>'[1]Base facturation'!AAK613</f>
        <v>0</v>
      </c>
      <c r="AAJ2" s="64">
        <f>'[1]Base facturation'!AAL613</f>
        <v>0</v>
      </c>
      <c r="AAK2" s="64">
        <f>'[1]Base facturation'!AAM613</f>
        <v>0</v>
      </c>
      <c r="AAL2" s="64">
        <f>'[1]Base facturation'!AAN613</f>
        <v>0</v>
      </c>
      <c r="AAM2" s="64">
        <f>'[1]Base facturation'!AAO613</f>
        <v>0</v>
      </c>
      <c r="AAN2" s="64">
        <f>'[1]Base facturation'!AAP613</f>
        <v>0</v>
      </c>
      <c r="AAO2" s="64">
        <f>'[1]Base facturation'!AAQ613</f>
        <v>0</v>
      </c>
      <c r="AAP2" s="64">
        <f>'[1]Base facturation'!AAR613</f>
        <v>0</v>
      </c>
      <c r="AAQ2" s="64">
        <f>'[1]Base facturation'!AAS613</f>
        <v>0</v>
      </c>
      <c r="AAR2" s="64">
        <f>'[1]Base facturation'!AAT613</f>
        <v>0</v>
      </c>
      <c r="AAS2" s="64">
        <f>'[1]Base facturation'!AAU613</f>
        <v>0</v>
      </c>
      <c r="AAT2" s="64">
        <f>'[1]Base facturation'!AAV613</f>
        <v>0</v>
      </c>
      <c r="AAU2" s="64">
        <f>'[1]Base facturation'!AAW613</f>
        <v>0</v>
      </c>
      <c r="AAV2" s="64">
        <f>'[1]Base facturation'!AAX613</f>
        <v>0</v>
      </c>
      <c r="AAW2" s="64">
        <f>'[1]Base facturation'!AAY613</f>
        <v>0</v>
      </c>
      <c r="AAX2" s="64">
        <f>'[1]Base facturation'!AAZ613</f>
        <v>0</v>
      </c>
      <c r="AAY2" s="64">
        <f>'[1]Base facturation'!ABA613</f>
        <v>0</v>
      </c>
      <c r="AAZ2" s="64">
        <f>'[1]Base facturation'!ABB613</f>
        <v>0</v>
      </c>
      <c r="ABA2" s="64">
        <f>'[1]Base facturation'!ABC613</f>
        <v>0</v>
      </c>
      <c r="ABB2" s="64">
        <f>'[1]Base facturation'!ABD613</f>
        <v>0</v>
      </c>
      <c r="ABC2" s="64">
        <f>'[1]Base facturation'!ABE613</f>
        <v>0</v>
      </c>
      <c r="ABD2" s="64">
        <f>'[1]Base facturation'!ABF613</f>
        <v>0</v>
      </c>
      <c r="ABE2" s="64">
        <f>'[1]Base facturation'!ABG613</f>
        <v>0</v>
      </c>
      <c r="ABF2" s="64">
        <f>'[1]Base facturation'!ABH613</f>
        <v>0</v>
      </c>
      <c r="ABG2" s="64">
        <f>'[1]Base facturation'!ABI613</f>
        <v>0</v>
      </c>
      <c r="ABH2" s="64">
        <f>'[1]Base facturation'!ABJ613</f>
        <v>0</v>
      </c>
      <c r="ABI2" s="64">
        <f>'[1]Base facturation'!ABK613</f>
        <v>0</v>
      </c>
      <c r="ABJ2" s="64">
        <f>'[1]Base facturation'!ABL613</f>
        <v>0</v>
      </c>
      <c r="ABK2" s="64">
        <f>'[1]Base facturation'!ABM613</f>
        <v>0</v>
      </c>
      <c r="ABL2" s="64">
        <f>'[1]Base facturation'!ABN613</f>
        <v>0</v>
      </c>
      <c r="ABM2" s="64">
        <f>'[1]Base facturation'!ABO613</f>
        <v>0</v>
      </c>
      <c r="ABN2" s="64">
        <f>'[1]Base facturation'!ABP613</f>
        <v>0</v>
      </c>
      <c r="ABO2" s="64">
        <f>'[1]Base facturation'!ABQ613</f>
        <v>0</v>
      </c>
      <c r="ABP2" s="64">
        <f>'[1]Base facturation'!ABR613</f>
        <v>0</v>
      </c>
      <c r="ABQ2" s="64">
        <f>'[1]Base facturation'!ABS613</f>
        <v>0</v>
      </c>
      <c r="ABR2" s="64">
        <f>'[1]Base facturation'!ABT613</f>
        <v>0</v>
      </c>
      <c r="ABS2" s="64">
        <f>'[1]Base facturation'!ABU613</f>
        <v>0</v>
      </c>
      <c r="ABT2" s="64">
        <f>'[1]Base facturation'!ABV613</f>
        <v>0</v>
      </c>
      <c r="ABU2" s="64">
        <f>'[1]Base facturation'!ABW613</f>
        <v>0</v>
      </c>
      <c r="ABV2" s="64">
        <f>'[1]Base facturation'!ABX613</f>
        <v>0</v>
      </c>
      <c r="ABW2" s="64">
        <f>'[1]Base facturation'!ABY613</f>
        <v>0</v>
      </c>
      <c r="ABX2" s="64">
        <f>'[1]Base facturation'!ABZ613</f>
        <v>0</v>
      </c>
      <c r="ABY2" s="64">
        <f>'[1]Base facturation'!ACA613</f>
        <v>0</v>
      </c>
      <c r="ABZ2" s="64">
        <f>'[1]Base facturation'!ACB613</f>
        <v>0</v>
      </c>
      <c r="ACA2" s="64">
        <f>'[1]Base facturation'!ACC613</f>
        <v>0</v>
      </c>
      <c r="ACB2" s="64">
        <f>'[1]Base facturation'!ACD613</f>
        <v>0</v>
      </c>
      <c r="ACC2" s="64">
        <f>'[1]Base facturation'!ACE613</f>
        <v>0</v>
      </c>
      <c r="ACD2" s="64">
        <f>'[1]Base facturation'!ACF613</f>
        <v>0</v>
      </c>
      <c r="ACE2" s="64">
        <f>'[1]Base facturation'!ACG613</f>
        <v>0</v>
      </c>
      <c r="ACF2" s="64">
        <f>'[1]Base facturation'!ACH613</f>
        <v>0</v>
      </c>
      <c r="ACG2" s="64">
        <f>'[1]Base facturation'!ACI613</f>
        <v>0</v>
      </c>
      <c r="ACH2" s="64">
        <f>'[1]Base facturation'!ACJ613</f>
        <v>0</v>
      </c>
      <c r="ACI2" s="64">
        <f>'[1]Base facturation'!ACK613</f>
        <v>0</v>
      </c>
      <c r="ACJ2" s="64">
        <f>'[1]Base facturation'!ACL613</f>
        <v>0</v>
      </c>
      <c r="ACK2" s="64">
        <f>'[1]Base facturation'!ACM613</f>
        <v>0</v>
      </c>
      <c r="ACL2" s="64">
        <f>'[1]Base facturation'!ACN613</f>
        <v>0</v>
      </c>
      <c r="ACM2" s="64">
        <f>'[1]Base facturation'!ACO613</f>
        <v>0</v>
      </c>
      <c r="ACN2" s="64">
        <f>'[1]Base facturation'!ACP613</f>
        <v>0</v>
      </c>
      <c r="ACO2" s="64">
        <f>'[1]Base facturation'!ACQ613</f>
        <v>0</v>
      </c>
      <c r="ACP2" s="64">
        <f>'[1]Base facturation'!ACR613</f>
        <v>0</v>
      </c>
      <c r="ACQ2" s="64">
        <f>'[1]Base facturation'!ACS613</f>
        <v>0</v>
      </c>
      <c r="ACR2" s="64">
        <f>'[1]Base facturation'!ACT613</f>
        <v>0</v>
      </c>
      <c r="ACS2" s="64">
        <f>'[1]Base facturation'!ACU613</f>
        <v>0</v>
      </c>
      <c r="ACT2" s="64">
        <f>'[1]Base facturation'!ACV613</f>
        <v>0</v>
      </c>
      <c r="ACU2" s="64">
        <f>'[1]Base facturation'!ACW613</f>
        <v>0</v>
      </c>
      <c r="ACV2" s="64">
        <f>'[1]Base facturation'!ACX613</f>
        <v>0</v>
      </c>
      <c r="ACW2" s="64">
        <f>'[1]Base facturation'!ACY613</f>
        <v>0</v>
      </c>
      <c r="ACX2" s="64">
        <f>'[1]Base facturation'!ACZ613</f>
        <v>0</v>
      </c>
      <c r="ACY2" s="64">
        <f>'[1]Base facturation'!ADA613</f>
        <v>0</v>
      </c>
      <c r="ACZ2" s="64">
        <f>'[1]Base facturation'!ADB613</f>
        <v>0</v>
      </c>
      <c r="ADA2" s="64">
        <f>'[1]Base facturation'!ADC613</f>
        <v>0</v>
      </c>
      <c r="ADB2" s="64">
        <f>'[1]Base facturation'!ADD613</f>
        <v>0</v>
      </c>
      <c r="ADC2" s="64">
        <f>'[1]Base facturation'!ADE613</f>
        <v>0</v>
      </c>
      <c r="ADD2" s="64">
        <f>'[1]Base facturation'!ADF613</f>
        <v>0</v>
      </c>
      <c r="ADE2" s="64">
        <f>'[1]Base facturation'!ADG613</f>
        <v>0</v>
      </c>
      <c r="ADF2" s="64">
        <f>'[1]Base facturation'!ADH613</f>
        <v>0</v>
      </c>
      <c r="ADG2" s="64">
        <f>'[1]Base facturation'!ADI613</f>
        <v>0</v>
      </c>
      <c r="ADH2" s="64">
        <f>'[1]Base facturation'!ADJ613</f>
        <v>0</v>
      </c>
      <c r="ADI2" s="64">
        <f>'[1]Base facturation'!ADK613</f>
        <v>0</v>
      </c>
      <c r="ADJ2" s="64">
        <f>'[1]Base facturation'!ADL613</f>
        <v>0</v>
      </c>
      <c r="ADK2" s="64">
        <f>'[1]Base facturation'!ADM613</f>
        <v>0</v>
      </c>
      <c r="ADL2" s="64">
        <f>'[1]Base facturation'!ADN613</f>
        <v>0</v>
      </c>
      <c r="ADM2" s="64">
        <f>'[1]Base facturation'!ADO613</f>
        <v>0</v>
      </c>
      <c r="ADN2" s="64">
        <f>'[1]Base facturation'!ADP613</f>
        <v>0</v>
      </c>
      <c r="ADO2" s="64">
        <f>'[1]Base facturation'!ADQ613</f>
        <v>0</v>
      </c>
      <c r="ADP2" s="64">
        <f>'[1]Base facturation'!ADR613</f>
        <v>0</v>
      </c>
      <c r="ADQ2" s="64">
        <f>'[1]Base facturation'!ADS613</f>
        <v>0</v>
      </c>
      <c r="ADR2" s="64">
        <f>'[1]Base facturation'!ADT613</f>
        <v>0</v>
      </c>
      <c r="ADS2" s="64">
        <f>'[1]Base facturation'!ADU613</f>
        <v>0</v>
      </c>
      <c r="ADT2" s="64">
        <f>'[1]Base facturation'!ADV613</f>
        <v>0</v>
      </c>
      <c r="ADU2" s="64">
        <f>'[1]Base facturation'!ADW613</f>
        <v>0</v>
      </c>
      <c r="ADV2" s="64">
        <f>'[1]Base facturation'!ADX613</f>
        <v>0</v>
      </c>
      <c r="ADW2" s="64">
        <f>'[1]Base facturation'!ADY613</f>
        <v>0</v>
      </c>
      <c r="ADX2" s="64">
        <f>'[1]Base facturation'!ADZ613</f>
        <v>0</v>
      </c>
      <c r="ADY2" s="64">
        <f>'[1]Base facturation'!AEA613</f>
        <v>0</v>
      </c>
      <c r="ADZ2" s="64">
        <f>'[1]Base facturation'!AEB613</f>
        <v>0</v>
      </c>
      <c r="AEA2" s="64">
        <f>'[1]Base facturation'!AEC613</f>
        <v>0</v>
      </c>
      <c r="AEB2" s="64">
        <f>'[1]Base facturation'!AED613</f>
        <v>0</v>
      </c>
      <c r="AEC2" s="64">
        <f>'[1]Base facturation'!AEE613</f>
        <v>0</v>
      </c>
      <c r="AED2" s="64">
        <f>'[1]Base facturation'!AEF613</f>
        <v>0</v>
      </c>
      <c r="AEE2" s="64">
        <f>'[1]Base facturation'!AEG613</f>
        <v>0</v>
      </c>
      <c r="AEF2" s="64">
        <f>'[1]Base facturation'!AEH613</f>
        <v>0</v>
      </c>
      <c r="AEG2" s="64">
        <f>'[1]Base facturation'!AEI613</f>
        <v>0</v>
      </c>
      <c r="AEH2" s="64">
        <f>'[1]Base facturation'!AEJ613</f>
        <v>0</v>
      </c>
      <c r="AEI2" s="64">
        <f>'[1]Base facturation'!AEK613</f>
        <v>0</v>
      </c>
      <c r="AEJ2" s="64">
        <f>'[1]Base facturation'!AEL613</f>
        <v>0</v>
      </c>
      <c r="AEK2" s="64">
        <f>'[1]Base facturation'!AEM613</f>
        <v>0</v>
      </c>
      <c r="AEL2" s="64">
        <f>'[1]Base facturation'!AEN613</f>
        <v>0</v>
      </c>
      <c r="AEM2" s="64">
        <f>'[1]Base facturation'!AEO613</f>
        <v>0</v>
      </c>
      <c r="AEN2" s="64">
        <f>'[1]Base facturation'!AEP613</f>
        <v>0</v>
      </c>
      <c r="AEO2" s="64">
        <f>'[1]Base facturation'!AEQ613</f>
        <v>0</v>
      </c>
      <c r="AEP2" s="64">
        <f>'[1]Base facturation'!AER613</f>
        <v>0</v>
      </c>
      <c r="AEQ2" s="64">
        <f>'[1]Base facturation'!AES613</f>
        <v>0</v>
      </c>
      <c r="AER2" s="64">
        <f>'[1]Base facturation'!AET613</f>
        <v>0</v>
      </c>
      <c r="AES2" s="64">
        <f>'[1]Base facturation'!AEU613</f>
        <v>0</v>
      </c>
      <c r="AET2" s="64">
        <f>'[1]Base facturation'!AEV613</f>
        <v>0</v>
      </c>
      <c r="AEU2" s="64">
        <f>'[1]Base facturation'!AEW613</f>
        <v>0</v>
      </c>
      <c r="AEV2" s="64">
        <f>'[1]Base facturation'!AEX613</f>
        <v>0</v>
      </c>
      <c r="AEW2" s="64">
        <f>'[1]Base facturation'!AEY613</f>
        <v>0</v>
      </c>
      <c r="AEX2" s="64">
        <f>'[1]Base facturation'!AEZ613</f>
        <v>0</v>
      </c>
      <c r="AEY2" s="64">
        <f>'[1]Base facturation'!AFA613</f>
        <v>0</v>
      </c>
      <c r="AEZ2" s="64">
        <f>'[1]Base facturation'!AFB613</f>
        <v>0</v>
      </c>
      <c r="AFA2" s="64">
        <f>'[1]Base facturation'!AFC613</f>
        <v>0</v>
      </c>
      <c r="AFB2" s="64">
        <f>'[1]Base facturation'!AFD613</f>
        <v>0</v>
      </c>
      <c r="AFC2" s="64">
        <f>'[1]Base facturation'!AFE613</f>
        <v>0</v>
      </c>
      <c r="AFD2" s="64">
        <f>'[1]Base facturation'!AFF613</f>
        <v>0</v>
      </c>
      <c r="AFE2" s="64">
        <f>'[1]Base facturation'!AFG613</f>
        <v>0</v>
      </c>
      <c r="AFF2" s="64">
        <f>'[1]Base facturation'!AFH613</f>
        <v>0</v>
      </c>
      <c r="AFG2" s="64">
        <f>'[1]Base facturation'!AFI613</f>
        <v>0</v>
      </c>
      <c r="AFH2" s="64">
        <f>'[1]Base facturation'!AFJ613</f>
        <v>0</v>
      </c>
      <c r="AFI2" s="64">
        <f>'[1]Base facturation'!AFK613</f>
        <v>0</v>
      </c>
      <c r="AFJ2" s="64">
        <f>'[1]Base facturation'!AFL613</f>
        <v>0</v>
      </c>
      <c r="AFK2" s="64">
        <f>'[1]Base facturation'!AFM613</f>
        <v>0</v>
      </c>
      <c r="AFL2" s="64">
        <f>'[1]Base facturation'!AFN613</f>
        <v>0</v>
      </c>
      <c r="AFM2" s="64">
        <f>'[1]Base facturation'!AFO613</f>
        <v>0</v>
      </c>
      <c r="AFN2" s="64">
        <f>'[1]Base facturation'!AFP613</f>
        <v>0</v>
      </c>
      <c r="AFO2" s="64">
        <f>'[1]Base facturation'!AFQ613</f>
        <v>0</v>
      </c>
      <c r="AFP2" s="64">
        <f>'[1]Base facturation'!AFR613</f>
        <v>0</v>
      </c>
      <c r="AFQ2" s="64">
        <f>'[1]Base facturation'!AFS613</f>
        <v>0</v>
      </c>
      <c r="AFR2" s="64">
        <f>'[1]Base facturation'!AFT613</f>
        <v>0</v>
      </c>
      <c r="AFS2" s="64">
        <f>'[1]Base facturation'!AFU613</f>
        <v>0</v>
      </c>
      <c r="AFT2" s="64">
        <f>'[1]Base facturation'!AFV613</f>
        <v>0</v>
      </c>
      <c r="AFU2" s="64">
        <f>'[1]Base facturation'!AFW613</f>
        <v>0</v>
      </c>
      <c r="AFV2" s="64">
        <f>'[1]Base facturation'!AFX613</f>
        <v>0</v>
      </c>
      <c r="AFW2" s="64">
        <f>'[1]Base facturation'!AFY613</f>
        <v>0</v>
      </c>
      <c r="AFX2" s="64">
        <f>'[1]Base facturation'!AFZ613</f>
        <v>0</v>
      </c>
      <c r="AFY2" s="64">
        <f>'[1]Base facturation'!AGA613</f>
        <v>0</v>
      </c>
      <c r="AFZ2" s="64">
        <f>'[1]Base facturation'!AGB613</f>
        <v>0</v>
      </c>
      <c r="AGA2" s="64">
        <f>'[1]Base facturation'!AGC613</f>
        <v>0</v>
      </c>
      <c r="AGB2" s="64">
        <f>'[1]Base facturation'!AGD613</f>
        <v>0</v>
      </c>
      <c r="AGC2" s="64">
        <f>'[1]Base facturation'!AGE613</f>
        <v>0</v>
      </c>
      <c r="AGD2" s="64">
        <f>'[1]Base facturation'!AGF613</f>
        <v>0</v>
      </c>
      <c r="AGE2" s="64">
        <f>'[1]Base facturation'!AGG613</f>
        <v>0</v>
      </c>
      <c r="AGF2" s="64">
        <f>'[1]Base facturation'!AGH613</f>
        <v>0</v>
      </c>
      <c r="AGG2" s="64">
        <f>'[1]Base facturation'!AGI613</f>
        <v>0</v>
      </c>
      <c r="AGH2" s="64">
        <f>'[1]Base facturation'!AGJ613</f>
        <v>0</v>
      </c>
      <c r="AGI2" s="64">
        <f>'[1]Base facturation'!AGK613</f>
        <v>0</v>
      </c>
      <c r="AGJ2" s="64">
        <f>'[1]Base facturation'!AGL613</f>
        <v>0</v>
      </c>
      <c r="AGK2" s="64">
        <f>'[1]Base facturation'!AGM613</f>
        <v>0</v>
      </c>
      <c r="AGL2" s="64">
        <f>'[1]Base facturation'!AGN613</f>
        <v>0</v>
      </c>
      <c r="AGM2" s="64">
        <f>'[1]Base facturation'!AGO613</f>
        <v>0</v>
      </c>
      <c r="AGN2" s="64">
        <f>'[1]Base facturation'!AGP613</f>
        <v>0</v>
      </c>
      <c r="AGO2" s="64">
        <f>'[1]Base facturation'!AGQ613</f>
        <v>0</v>
      </c>
      <c r="AGP2" s="64">
        <f>'[1]Base facturation'!AGR613</f>
        <v>0</v>
      </c>
      <c r="AGQ2" s="64">
        <f>'[1]Base facturation'!AGS613</f>
        <v>0</v>
      </c>
      <c r="AGR2" s="64">
        <f>'[1]Base facturation'!AGT613</f>
        <v>0</v>
      </c>
      <c r="AGS2" s="64">
        <f>'[1]Base facturation'!AGU613</f>
        <v>0</v>
      </c>
      <c r="AGT2" s="64">
        <f>'[1]Base facturation'!AGV613</f>
        <v>0</v>
      </c>
      <c r="AGU2" s="64">
        <f>'[1]Base facturation'!AGW613</f>
        <v>0</v>
      </c>
      <c r="AGV2" s="64">
        <f>'[1]Base facturation'!AGX613</f>
        <v>0</v>
      </c>
      <c r="AGW2" s="64">
        <f>'[1]Base facturation'!AGY613</f>
        <v>0</v>
      </c>
      <c r="AGX2" s="64">
        <f>'[1]Base facturation'!AGZ613</f>
        <v>0</v>
      </c>
      <c r="AGY2" s="64">
        <f>'[1]Base facturation'!AHA613</f>
        <v>0</v>
      </c>
      <c r="AGZ2" s="64">
        <f>'[1]Base facturation'!AHB613</f>
        <v>0</v>
      </c>
      <c r="AHA2" s="64">
        <f>'[1]Base facturation'!AHC613</f>
        <v>0</v>
      </c>
      <c r="AHB2" s="64">
        <f>'[1]Base facturation'!AHD613</f>
        <v>0</v>
      </c>
      <c r="AHC2" s="64">
        <f>'[1]Base facturation'!AHE613</f>
        <v>0</v>
      </c>
      <c r="AHD2" s="64">
        <f>'[1]Base facturation'!AHF613</f>
        <v>0</v>
      </c>
      <c r="AHE2" s="64">
        <f>'[1]Base facturation'!AHG613</f>
        <v>0</v>
      </c>
      <c r="AHF2" s="64">
        <f>'[1]Base facturation'!AHH613</f>
        <v>0</v>
      </c>
      <c r="AHG2" s="64">
        <f>'[1]Base facturation'!AHI613</f>
        <v>0</v>
      </c>
      <c r="AHH2" s="64">
        <f>'[1]Base facturation'!AHJ613</f>
        <v>0</v>
      </c>
      <c r="AHI2" s="64">
        <f>'[1]Base facturation'!AHK613</f>
        <v>0</v>
      </c>
      <c r="AHJ2" s="64">
        <f>'[1]Base facturation'!AHL613</f>
        <v>0</v>
      </c>
      <c r="AHK2" s="64">
        <f>'[1]Base facturation'!AHM613</f>
        <v>0</v>
      </c>
      <c r="AHL2" s="64">
        <f>'[1]Base facturation'!AHN613</f>
        <v>0</v>
      </c>
      <c r="AHM2" s="64">
        <f>'[1]Base facturation'!AHO613</f>
        <v>0</v>
      </c>
      <c r="AHN2" s="64">
        <f>'[1]Base facturation'!AHP613</f>
        <v>0</v>
      </c>
      <c r="AHO2" s="64">
        <f>'[1]Base facturation'!AHQ613</f>
        <v>0</v>
      </c>
      <c r="AHP2" s="64">
        <f>'[1]Base facturation'!AHR613</f>
        <v>0</v>
      </c>
      <c r="AHQ2" s="64">
        <f>'[1]Base facturation'!AHS613</f>
        <v>0</v>
      </c>
      <c r="AHR2" s="64">
        <f>'[1]Base facturation'!AHT613</f>
        <v>0</v>
      </c>
      <c r="AHS2" s="64">
        <f>'[1]Base facturation'!AHU613</f>
        <v>0</v>
      </c>
      <c r="AHT2" s="64">
        <f>'[1]Base facturation'!AHV613</f>
        <v>0</v>
      </c>
      <c r="AHU2" s="64">
        <f>'[1]Base facturation'!AHW613</f>
        <v>0</v>
      </c>
      <c r="AHV2" s="64">
        <f>'[1]Base facturation'!AHX613</f>
        <v>0</v>
      </c>
      <c r="AHW2" s="64">
        <f>'[1]Base facturation'!AHY613</f>
        <v>0</v>
      </c>
      <c r="AHX2" s="64">
        <f>'[1]Base facturation'!AHZ613</f>
        <v>0</v>
      </c>
      <c r="AHY2" s="64">
        <f>'[1]Base facturation'!AIA613</f>
        <v>0</v>
      </c>
      <c r="AHZ2" s="64">
        <f>'[1]Base facturation'!AIB613</f>
        <v>0</v>
      </c>
      <c r="AIA2" s="64">
        <f>'[1]Base facturation'!AIC613</f>
        <v>0</v>
      </c>
      <c r="AIB2" s="64">
        <f>'[1]Base facturation'!AID613</f>
        <v>0</v>
      </c>
      <c r="AIC2" s="64">
        <f>'[1]Base facturation'!AIE613</f>
        <v>0</v>
      </c>
      <c r="AID2" s="64">
        <f>'[1]Base facturation'!AIF613</f>
        <v>0</v>
      </c>
      <c r="AIE2" s="64">
        <f>'[1]Base facturation'!AIG613</f>
        <v>0</v>
      </c>
      <c r="AIF2" s="64">
        <f>'[1]Base facturation'!AIH613</f>
        <v>0</v>
      </c>
      <c r="AIG2" s="64">
        <f>'[1]Base facturation'!AII613</f>
        <v>0</v>
      </c>
      <c r="AIH2" s="64">
        <f>'[1]Base facturation'!AIJ613</f>
        <v>0</v>
      </c>
      <c r="AII2" s="64">
        <f>'[1]Base facturation'!AIK613</f>
        <v>0</v>
      </c>
      <c r="AIJ2" s="64">
        <f>'[1]Base facturation'!AIL613</f>
        <v>0</v>
      </c>
      <c r="AIK2" s="64">
        <f>'[1]Base facturation'!AIM613</f>
        <v>0</v>
      </c>
      <c r="AIL2" s="64">
        <f>'[1]Base facturation'!AIN613</f>
        <v>0</v>
      </c>
      <c r="AIM2" s="64">
        <f>'[1]Base facturation'!AIO613</f>
        <v>0</v>
      </c>
      <c r="AIN2" s="64">
        <f>'[1]Base facturation'!AIP613</f>
        <v>0</v>
      </c>
      <c r="AIO2" s="64">
        <f>'[1]Base facturation'!AIQ613</f>
        <v>0</v>
      </c>
      <c r="AIP2" s="64">
        <f>'[1]Base facturation'!AIR613</f>
        <v>0</v>
      </c>
      <c r="AIQ2" s="64">
        <f>'[1]Base facturation'!AIS613</f>
        <v>0</v>
      </c>
      <c r="AIR2" s="64">
        <f>'[1]Base facturation'!AIT613</f>
        <v>0</v>
      </c>
      <c r="AIS2" s="64">
        <f>'[1]Base facturation'!AIU613</f>
        <v>0</v>
      </c>
      <c r="AIT2" s="64">
        <f>'[1]Base facturation'!AIV613</f>
        <v>0</v>
      </c>
      <c r="AIU2" s="64">
        <f>'[1]Base facturation'!AIW613</f>
        <v>0</v>
      </c>
      <c r="AIV2" s="64">
        <f>'[1]Base facturation'!AIX613</f>
        <v>0</v>
      </c>
      <c r="AIW2" s="64">
        <f>'[1]Base facturation'!AIY613</f>
        <v>0</v>
      </c>
      <c r="AIX2" s="64">
        <f>'[1]Base facturation'!AIZ613</f>
        <v>0</v>
      </c>
      <c r="AIY2" s="64">
        <f>'[1]Base facturation'!AJA613</f>
        <v>0</v>
      </c>
      <c r="AIZ2" s="64">
        <f>'[1]Base facturation'!AJB613</f>
        <v>0</v>
      </c>
      <c r="AJA2" s="64">
        <f>'[1]Base facturation'!AJC613</f>
        <v>0</v>
      </c>
      <c r="AJB2" s="64">
        <f>'[1]Base facturation'!AJD613</f>
        <v>0</v>
      </c>
      <c r="AJC2" s="64">
        <f>'[1]Base facturation'!AJE613</f>
        <v>0</v>
      </c>
      <c r="AJD2" s="64">
        <f>'[1]Base facturation'!AJF613</f>
        <v>0</v>
      </c>
      <c r="AJE2" s="64">
        <f>'[1]Base facturation'!AJG613</f>
        <v>0</v>
      </c>
      <c r="AJF2" s="64">
        <f>'[1]Base facturation'!AJH613</f>
        <v>0</v>
      </c>
      <c r="AJG2" s="64">
        <f>'[1]Base facturation'!AJI613</f>
        <v>0</v>
      </c>
      <c r="AJH2" s="64">
        <f>'[1]Base facturation'!AJJ613</f>
        <v>0</v>
      </c>
      <c r="AJI2" s="64">
        <f>'[1]Base facturation'!AJK613</f>
        <v>0</v>
      </c>
      <c r="AJJ2" s="64">
        <f>'[1]Base facturation'!AJL613</f>
        <v>0</v>
      </c>
      <c r="AJK2" s="64">
        <f>'[1]Base facturation'!AJM613</f>
        <v>0</v>
      </c>
      <c r="AJL2" s="64">
        <f>'[1]Base facturation'!AJN613</f>
        <v>0</v>
      </c>
      <c r="AJM2" s="64">
        <f>'[1]Base facturation'!AJO613</f>
        <v>0</v>
      </c>
      <c r="AJN2" s="64">
        <f>'[1]Base facturation'!AJP613</f>
        <v>0</v>
      </c>
      <c r="AJO2" s="64">
        <f>'[1]Base facturation'!AJQ613</f>
        <v>0</v>
      </c>
      <c r="AJP2" s="64">
        <f>'[1]Base facturation'!AJR613</f>
        <v>0</v>
      </c>
      <c r="AJQ2" s="64">
        <f>'[1]Base facturation'!AJS613</f>
        <v>0</v>
      </c>
      <c r="AJR2" s="64">
        <f>'[1]Base facturation'!AJT613</f>
        <v>0</v>
      </c>
      <c r="AJS2" s="64">
        <f>'[1]Base facturation'!AJU613</f>
        <v>0</v>
      </c>
      <c r="AJT2" s="64">
        <f>'[1]Base facturation'!AJV613</f>
        <v>0</v>
      </c>
      <c r="AJU2" s="64">
        <f>'[1]Base facturation'!AJW613</f>
        <v>0</v>
      </c>
      <c r="AJV2" s="64">
        <f>'[1]Base facturation'!AJX613</f>
        <v>0</v>
      </c>
      <c r="AJW2" s="64">
        <f>'[1]Base facturation'!AJY613</f>
        <v>0</v>
      </c>
      <c r="AJX2" s="64">
        <f>'[1]Base facturation'!AJZ613</f>
        <v>0</v>
      </c>
      <c r="AJY2" s="64">
        <f>'[1]Base facturation'!AKA613</f>
        <v>0</v>
      </c>
      <c r="AJZ2" s="64">
        <f>'[1]Base facturation'!AKB613</f>
        <v>0</v>
      </c>
      <c r="AKA2" s="64">
        <f>'[1]Base facturation'!AKC613</f>
        <v>0</v>
      </c>
      <c r="AKB2" s="64">
        <f>'[1]Base facturation'!AKD613</f>
        <v>0</v>
      </c>
      <c r="AKC2" s="64">
        <f>'[1]Base facturation'!AKE613</f>
        <v>0</v>
      </c>
      <c r="AKD2" s="64">
        <f>'[1]Base facturation'!AKF613</f>
        <v>0</v>
      </c>
      <c r="AKE2" s="64">
        <f>'[1]Base facturation'!AKG613</f>
        <v>0</v>
      </c>
      <c r="AKF2" s="64">
        <f>'[1]Base facturation'!AKH613</f>
        <v>0</v>
      </c>
      <c r="AKG2" s="64">
        <f>'[1]Base facturation'!AKI613</f>
        <v>0</v>
      </c>
      <c r="AKH2" s="64">
        <f>'[1]Base facturation'!AKJ613</f>
        <v>0</v>
      </c>
      <c r="AKI2" s="64">
        <f>'[1]Base facturation'!AKK613</f>
        <v>0</v>
      </c>
      <c r="AKJ2" s="64">
        <f>'[1]Base facturation'!AKL613</f>
        <v>0</v>
      </c>
      <c r="AKK2" s="64">
        <f>'[1]Base facturation'!AKM613</f>
        <v>0</v>
      </c>
      <c r="AKL2" s="64">
        <f>'[1]Base facturation'!AKN613</f>
        <v>0</v>
      </c>
      <c r="AKM2" s="64">
        <f>'[1]Base facturation'!AKO613</f>
        <v>0</v>
      </c>
      <c r="AKN2" s="64">
        <f>'[1]Base facturation'!AKP613</f>
        <v>0</v>
      </c>
      <c r="AKO2" s="64">
        <f>'[1]Base facturation'!AKQ613</f>
        <v>0</v>
      </c>
      <c r="AKP2" s="64">
        <f>'[1]Base facturation'!AKR613</f>
        <v>0</v>
      </c>
      <c r="AKQ2" s="64">
        <f>'[1]Base facturation'!AKS613</f>
        <v>0</v>
      </c>
      <c r="AKR2" s="64">
        <f>'[1]Base facturation'!AKT613</f>
        <v>0</v>
      </c>
      <c r="AKS2" s="64">
        <f>'[1]Base facturation'!AKU613</f>
        <v>0</v>
      </c>
      <c r="AKT2" s="64">
        <f>'[1]Base facturation'!AKV613</f>
        <v>0</v>
      </c>
      <c r="AKU2" s="64">
        <f>'[1]Base facturation'!AKW613</f>
        <v>0</v>
      </c>
      <c r="AKV2" s="64">
        <f>'[1]Base facturation'!AKX613</f>
        <v>0</v>
      </c>
      <c r="AKW2" s="64">
        <f>'[1]Base facturation'!AKY613</f>
        <v>0</v>
      </c>
      <c r="AKX2" s="64">
        <f>'[1]Base facturation'!AKZ613</f>
        <v>0</v>
      </c>
      <c r="AKY2" s="64">
        <f>'[1]Base facturation'!ALA613</f>
        <v>0</v>
      </c>
      <c r="AKZ2" s="64">
        <f>'[1]Base facturation'!ALB613</f>
        <v>0</v>
      </c>
      <c r="ALA2" s="64">
        <f>'[1]Base facturation'!ALC613</f>
        <v>0</v>
      </c>
      <c r="ALB2" s="64">
        <f>'[1]Base facturation'!ALD613</f>
        <v>0</v>
      </c>
      <c r="ALC2" s="64">
        <f>'[1]Base facturation'!ALE613</f>
        <v>0</v>
      </c>
      <c r="ALD2" s="64">
        <f>'[1]Base facturation'!ALF613</f>
        <v>0</v>
      </c>
      <c r="ALE2" s="64">
        <f>'[1]Base facturation'!ALG613</f>
        <v>0</v>
      </c>
      <c r="ALF2" s="64">
        <f>'[1]Base facturation'!ALH613</f>
        <v>0</v>
      </c>
      <c r="ALG2" s="64">
        <f>'[1]Base facturation'!ALI613</f>
        <v>0</v>
      </c>
      <c r="ALH2" s="64">
        <f>'[1]Base facturation'!ALJ613</f>
        <v>0</v>
      </c>
      <c r="ALI2" s="64">
        <f>'[1]Base facturation'!ALK613</f>
        <v>0</v>
      </c>
      <c r="ALJ2" s="64">
        <f>'[1]Base facturation'!ALL613</f>
        <v>0</v>
      </c>
      <c r="ALK2" s="64">
        <f>'[1]Base facturation'!ALM613</f>
        <v>0</v>
      </c>
      <c r="ALL2" s="64">
        <f>'[1]Base facturation'!ALN613</f>
        <v>0</v>
      </c>
    </row>
    <row r="3" spans="1:1000" ht="21" x14ac:dyDescent="0.25">
      <c r="B3" s="3" t="s">
        <v>68</v>
      </c>
    </row>
    <row r="4" spans="1:1000" ht="18.75" x14ac:dyDescent="0.25">
      <c r="B4" s="4" t="s">
        <v>69</v>
      </c>
    </row>
    <row r="5" spans="1:1000" ht="18.75" x14ac:dyDescent="0.25">
      <c r="A5" s="4"/>
    </row>
    <row r="6" spans="1:1000" ht="18.75" x14ac:dyDescent="0.25">
      <c r="A6" s="4"/>
      <c r="B6" s="124"/>
      <c r="C6" s="125" t="s">
        <v>68</v>
      </c>
    </row>
    <row r="7" spans="1:1000" x14ac:dyDescent="0.25">
      <c r="A7" s="87">
        <v>1</v>
      </c>
      <c r="B7" s="126" t="s">
        <v>70</v>
      </c>
      <c r="C7" s="127">
        <f ca="1">SUMIF($A$1:$ALL$2,A7,$A$2:$ALL$2)</f>
        <v>4</v>
      </c>
    </row>
    <row r="8" spans="1:1000" x14ac:dyDescent="0.25">
      <c r="A8" s="87">
        <v>2</v>
      </c>
      <c r="B8" s="126" t="s">
        <v>71</v>
      </c>
      <c r="C8" s="127">
        <f t="shared" ref="C8:C18" ca="1" si="0">SUMIF($A$1:$ALL$2,A8,$A$2:$ALL$2)</f>
        <v>0</v>
      </c>
    </row>
    <row r="9" spans="1:1000" x14ac:dyDescent="0.25">
      <c r="A9" s="87">
        <v>3</v>
      </c>
      <c r="B9" s="126" t="s">
        <v>72</v>
      </c>
      <c r="C9" s="127">
        <f t="shared" ca="1" si="0"/>
        <v>0</v>
      </c>
    </row>
    <row r="10" spans="1:1000" x14ac:dyDescent="0.25">
      <c r="A10" s="87">
        <v>4</v>
      </c>
      <c r="B10" s="126" t="s">
        <v>73</v>
      </c>
      <c r="C10" s="127">
        <f t="shared" ca="1" si="0"/>
        <v>540</v>
      </c>
    </row>
    <row r="11" spans="1:1000" x14ac:dyDescent="0.25">
      <c r="A11" s="87">
        <v>5</v>
      </c>
      <c r="B11" s="126" t="s">
        <v>74</v>
      </c>
      <c r="C11" s="127">
        <f t="shared" ca="1" si="0"/>
        <v>0</v>
      </c>
    </row>
    <row r="12" spans="1:1000" x14ac:dyDescent="0.25">
      <c r="A12" s="87">
        <v>6</v>
      </c>
      <c r="B12" s="126" t="s">
        <v>75</v>
      </c>
      <c r="C12" s="127">
        <f t="shared" ca="1" si="0"/>
        <v>0</v>
      </c>
    </row>
    <row r="13" spans="1:1000" x14ac:dyDescent="0.25">
      <c r="A13" s="87">
        <v>7</v>
      </c>
      <c r="B13" s="126" t="s">
        <v>76</v>
      </c>
      <c r="C13" s="127">
        <f t="shared" ca="1" si="0"/>
        <v>0</v>
      </c>
    </row>
    <row r="14" spans="1:1000" x14ac:dyDescent="0.25">
      <c r="A14" s="87">
        <v>8</v>
      </c>
      <c r="B14" s="126" t="s">
        <v>77</v>
      </c>
      <c r="C14" s="127">
        <f t="shared" ca="1" si="0"/>
        <v>0</v>
      </c>
    </row>
    <row r="15" spans="1:1000" x14ac:dyDescent="0.25">
      <c r="A15" s="87">
        <v>9</v>
      </c>
      <c r="B15" s="126" t="s">
        <v>78</v>
      </c>
      <c r="C15" s="127">
        <f t="shared" ca="1" si="0"/>
        <v>0</v>
      </c>
    </row>
    <row r="16" spans="1:1000" x14ac:dyDescent="0.25">
      <c r="A16" s="87">
        <v>10</v>
      </c>
      <c r="B16" s="126" t="s">
        <v>79</v>
      </c>
      <c r="C16" s="127">
        <f t="shared" ca="1" si="0"/>
        <v>0</v>
      </c>
    </row>
    <row r="17" spans="1:3" x14ac:dyDescent="0.25">
      <c r="A17" s="87">
        <v>11</v>
      </c>
      <c r="B17" s="126" t="s">
        <v>80</v>
      </c>
      <c r="C17" s="127">
        <f t="shared" ca="1" si="0"/>
        <v>0</v>
      </c>
    </row>
    <row r="18" spans="1:3" x14ac:dyDescent="0.25">
      <c r="A18" s="87">
        <v>12</v>
      </c>
      <c r="B18" s="126" t="s">
        <v>81</v>
      </c>
      <c r="C18" s="127">
        <f t="shared" ca="1" si="0"/>
        <v>0</v>
      </c>
    </row>
    <row r="19" spans="1:3" ht="5.25" customHeight="1" x14ac:dyDescent="0.25">
      <c r="B19" s="128"/>
      <c r="C19" s="129"/>
    </row>
    <row r="20" spans="1:3" s="2" customFormat="1" x14ac:dyDescent="0.25">
      <c r="A20" s="130"/>
      <c r="B20" s="131" t="s">
        <v>82</v>
      </c>
      <c r="C20" s="132">
        <f ca="1">SUM(C7:C18)</f>
        <v>544</v>
      </c>
    </row>
    <row r="26" spans="1:3" ht="18.75" x14ac:dyDescent="0.3">
      <c r="B26" s="24" t="s">
        <v>83</v>
      </c>
    </row>
  </sheetData>
  <hyperlinks>
    <hyperlink ref="B26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Vos données</vt:lpstr>
      <vt:lpstr>Base Interprète</vt:lpstr>
      <vt:lpstr>Base Interventions</vt:lpstr>
      <vt:lpstr>Planning</vt:lpstr>
      <vt:lpstr>Chiffre d'affaire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Wolfenstein</cp:lastModifiedBy>
  <dcterms:created xsi:type="dcterms:W3CDTF">2022-05-03T08:03:42Z</dcterms:created>
  <dcterms:modified xsi:type="dcterms:W3CDTF">2022-05-03T15:09:11Z</dcterms:modified>
</cp:coreProperties>
</file>