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Prim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3" i="1" l="1"/>
  <c r="M4" i="1" l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3" i="1"/>
</calcChain>
</file>

<file path=xl/sharedStrings.xml><?xml version="1.0" encoding="utf-8"?>
<sst xmlns="http://schemas.openxmlformats.org/spreadsheetml/2006/main" count="22" uniqueCount="20">
  <si>
    <t>Vendeur</t>
  </si>
  <si>
    <t>NB Ventes</t>
  </si>
  <si>
    <t>Montant</t>
  </si>
  <si>
    <t>Prime</t>
  </si>
  <si>
    <t>Poels</t>
  </si>
  <si>
    <t>Noé</t>
  </si>
  <si>
    <t>Jacquot</t>
  </si>
  <si>
    <t>Praat</t>
  </si>
  <si>
    <t>Josselin</t>
  </si>
  <si>
    <t>Croups</t>
  </si>
  <si>
    <t>Breton</t>
  </si>
  <si>
    <t>Kreutz</t>
  </si>
  <si>
    <t>Francolin</t>
  </si>
  <si>
    <t>Narvaez</t>
  </si>
  <si>
    <t>Jacobson</t>
  </si>
  <si>
    <t>Quoidbach</t>
  </si>
  <si>
    <t>Grignon</t>
  </si>
  <si>
    <t>Alberti</t>
  </si>
  <si>
    <t>Ducros</t>
  </si>
  <si>
    <t>P.U.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</si>
</sst>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#,##0.00\ &quot;€&quot;"/>
    <numFmt numFmtId="167" formatCode="&quot;De&quot;\ 0\ &quot;à 10&quot;"/>
    <numFmt numFmtId="168" formatCode="&quot;De&quot;\ 0\ &quot;à 20&quot;"/>
    <numFmt numFmtId="169" formatCode="&quot;De&quot;\ 0\ &quot;à 30&quot;"/>
    <numFmt numFmtId="170" formatCode="&quot;De&quot;\ 0\ &quot;à 40&quot;"/>
    <numFmt numFmtId="171" formatCode="&quot;De&quot;\ 0\ &quot;à 50&quot;"/>
    <numFmt numFmtId="172" formatCode="0\ &quot;et +&quot;"/>
    <numFmt numFmtId="173" formatCode="&quot;De&quot;\ 0\ &quot;à 5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9" fontId="0" fillId="0" borderId="4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73" fontId="0" fillId="0" borderId="3" xfId="0" applyNumberFormat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8" fontId="0" fillId="0" borderId="3" xfId="0" applyNumberFormat="1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70" fontId="0" fillId="0" borderId="3" xfId="0" applyNumberFormat="1" applyBorder="1" applyAlignment="1">
      <alignment horizontal="center" vertical="center"/>
    </xf>
    <xf numFmtId="171" fontId="0" fillId="0" borderId="3" xfId="0" applyNumberFormat="1" applyBorder="1" applyAlignment="1">
      <alignment horizontal="center" vertical="center"/>
    </xf>
    <xf numFmtId="172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7"/>
  <sheetViews>
    <sheetView tabSelected="1" workbookViewId="0">
      <selection activeCell="H14" sqref="H14"/>
    </sheetView>
  </sheetViews>
  <sheetFormatPr baseColWidth="10" defaultRowHeight="15" x14ac:dyDescent="0.25"/>
  <cols>
    <col min="5" max="5" width="15.140625" bestFit="1" customWidth="1"/>
    <col min="9" max="9" width="14.140625" bestFit="1" customWidth="1"/>
  </cols>
  <sheetData>
    <row r="2" spans="2:13" x14ac:dyDescent="0.25">
      <c r="B2" s="3" t="s">
        <v>0</v>
      </c>
      <c r="C2" s="3" t="s">
        <v>1</v>
      </c>
      <c r="D2" s="3" t="s">
        <v>19</v>
      </c>
      <c r="E2" s="3" t="s">
        <v>2</v>
      </c>
      <c r="F2" s="3" t="s">
        <v>3</v>
      </c>
      <c r="H2" s="5" t="s">
        <v>1</v>
      </c>
      <c r="I2" s="6" t="s">
        <v>3</v>
      </c>
    </row>
    <row r="3" spans="2:13" x14ac:dyDescent="0.25">
      <c r="B3" t="s">
        <v>4</v>
      </c>
      <c r="C3" s="2">
        <v>14</v>
      </c>
      <c r="D3" s="4">
        <v>74.989999999999995</v>
      </c>
      <c r="E3" s="4">
        <f>C3*D3</f>
        <v>1049.8599999999999</v>
      </c>
      <c r="F3" s="9">
        <f>VLOOKUP(C3,$H$3:$I$9,2,1)</f>
        <v>7.0000000000000007E-2</v>
      </c>
      <c r="H3" s="10">
        <v>0</v>
      </c>
      <c r="I3" s="7">
        <v>0.03</v>
      </c>
      <c r="M3" s="9">
        <f>IF(C3&lt;=5,I$3,IF(AND(C3&gt;=6,C3&lt;=10),I$4,IF(AND(C3&gt;=11,C3&lt;=20),I$5,IF(AND(C3&gt;=21,C3&lt;=30),I$6,IF(AND(C3&gt;=31,C3&lt;=40),I$7,IF(AND(C3&gt;=41,C3&lt;=50),I$8,I$9))))))</f>
        <v>7.0000000000000007E-2</v>
      </c>
    </row>
    <row r="4" spans="2:13" x14ac:dyDescent="0.25">
      <c r="B4" t="s">
        <v>5</v>
      </c>
      <c r="C4" s="2">
        <v>4</v>
      </c>
      <c r="D4" s="4">
        <v>74.989999999999995</v>
      </c>
      <c r="E4" s="4">
        <f t="shared" ref="E4:E17" si="0">C4*D4</f>
        <v>299.95999999999998</v>
      </c>
      <c r="F4" s="9">
        <f t="shared" ref="F4:F17" si="1">VLOOKUP(C4,$H$3:$I$9,2,1)</f>
        <v>0.03</v>
      </c>
      <c r="H4" s="11">
        <v>6</v>
      </c>
      <c r="I4" s="7">
        <v>0.05</v>
      </c>
      <c r="M4" s="9">
        <f>IF(C4&lt;=5,I$3,IF(AND(C4&gt;=6,C4&lt;=10),I$4,IF(AND(C4&gt;=11,C4&lt;=20),I$5,IF(AND(C4&gt;=21,C4&lt;=30),I$6,IF(AND(C4&gt;=31,C4&lt;=40),I$7,IF(AND(C4&gt;=41,C4&lt;=50),I$8,I$9))))))</f>
        <v>0.03</v>
      </c>
    </row>
    <row r="5" spans="2:13" x14ac:dyDescent="0.25">
      <c r="B5" t="s">
        <v>6</v>
      </c>
      <c r="C5" s="2">
        <v>25</v>
      </c>
      <c r="D5" s="4">
        <v>74.989999999999995</v>
      </c>
      <c r="E5" s="4">
        <f t="shared" si="0"/>
        <v>1874.7499999999998</v>
      </c>
      <c r="F5" s="9">
        <f t="shared" si="1"/>
        <v>0.09</v>
      </c>
      <c r="H5" s="12">
        <v>11</v>
      </c>
      <c r="I5" s="7">
        <v>7.0000000000000007E-2</v>
      </c>
      <c r="M5" s="9">
        <f>IF(C5&lt;=5,I$3,IF(AND(C5&gt;=6,C5&lt;=10),I$4,IF(AND(C5&gt;=11,C5&lt;=20),I$5,IF(AND(C5&gt;=21,C5&lt;=30),I$6,IF(AND(C5&gt;=31,C5&lt;=40),I$7,IF(AND(C5&gt;=41,C5&lt;=50),I$8,I$9))))))</f>
        <v>0.09</v>
      </c>
    </row>
    <row r="6" spans="2:13" x14ac:dyDescent="0.25">
      <c r="B6" t="s">
        <v>7</v>
      </c>
      <c r="C6" s="2">
        <v>37</v>
      </c>
      <c r="D6" s="4">
        <v>74.989999999999995</v>
      </c>
      <c r="E6" s="4">
        <f t="shared" si="0"/>
        <v>2774.6299999999997</v>
      </c>
      <c r="F6" s="9">
        <f t="shared" si="1"/>
        <v>0.11</v>
      </c>
      <c r="H6" s="13">
        <v>21</v>
      </c>
      <c r="I6" s="7">
        <v>0.09</v>
      </c>
      <c r="M6" s="9">
        <f>IF(C6&lt;=5,I$3,IF(AND(C6&gt;=6,C6&lt;=10),I$4,IF(AND(C6&gt;=11,C6&lt;=20),I$5,IF(AND(C6&gt;=21,C6&lt;=30),I$6,IF(AND(C6&gt;=31,C6&lt;=40),I$7,IF(AND(C6&gt;=41,C6&lt;=50),I$8,I$9))))))</f>
        <v>0.11</v>
      </c>
    </row>
    <row r="7" spans="2:13" x14ac:dyDescent="0.25">
      <c r="B7" t="s">
        <v>8</v>
      </c>
      <c r="C7" s="2">
        <v>32</v>
      </c>
      <c r="D7" s="4">
        <v>74.989999999999995</v>
      </c>
      <c r="E7" s="4">
        <f t="shared" si="0"/>
        <v>2399.6799999999998</v>
      </c>
      <c r="F7" s="9">
        <f t="shared" si="1"/>
        <v>0.11</v>
      </c>
      <c r="H7" s="14">
        <v>31</v>
      </c>
      <c r="I7" s="7">
        <v>0.11</v>
      </c>
      <c r="M7" s="9">
        <f>IF(C7&lt;=5,I$3,IF(AND(C7&gt;=6,C7&lt;=10),I$4,IF(AND(C7&gt;=11,C7&lt;=20),I$5,IF(AND(C7&gt;=21,C7&lt;=30),I$6,IF(AND(C7&gt;=31,C7&lt;=40),I$7,IF(AND(C7&gt;=41,C7&lt;=50),I$8,I$9))))))</f>
        <v>0.11</v>
      </c>
    </row>
    <row r="8" spans="2:13" x14ac:dyDescent="0.25">
      <c r="B8" t="s">
        <v>9</v>
      </c>
      <c r="C8" s="2">
        <v>8</v>
      </c>
      <c r="D8" s="4">
        <v>74.989999999999995</v>
      </c>
      <c r="E8" s="4">
        <f t="shared" si="0"/>
        <v>599.91999999999996</v>
      </c>
      <c r="F8" s="9">
        <f t="shared" si="1"/>
        <v>0.05</v>
      </c>
      <c r="G8" s="1"/>
      <c r="H8" s="15">
        <v>41</v>
      </c>
      <c r="I8" s="7">
        <v>0.13</v>
      </c>
      <c r="M8" s="9">
        <f>IF(C8&lt;=5,I$3,IF(AND(C8&gt;=6,C8&lt;=10),I$4,IF(AND(C8&gt;=11,C8&lt;=20),I$5,IF(AND(C8&gt;=21,C8&lt;=30),I$6,IF(AND(C8&gt;=31,C8&lt;=40),I$7,IF(AND(C8&gt;=41,C8&lt;=50),I$8,I$9))))))</f>
        <v>0.05</v>
      </c>
    </row>
    <row r="9" spans="2:13" x14ac:dyDescent="0.25">
      <c r="B9" t="s">
        <v>10</v>
      </c>
      <c r="C9" s="2">
        <v>42</v>
      </c>
      <c r="D9" s="4">
        <v>74.989999999999995</v>
      </c>
      <c r="E9" s="4">
        <f t="shared" si="0"/>
        <v>3149.58</v>
      </c>
      <c r="F9" s="9">
        <f t="shared" si="1"/>
        <v>0.13</v>
      </c>
      <c r="H9" s="16">
        <v>51</v>
      </c>
      <c r="I9" s="8">
        <v>0.15</v>
      </c>
      <c r="M9" s="9">
        <f>IF(C9&lt;=5,I$3,IF(AND(C9&gt;=6,C9&lt;=10),I$4,IF(AND(C9&gt;=11,C9&lt;=20),I$5,IF(AND(C9&gt;=21,C9&lt;=30),I$6,IF(AND(C9&gt;=31,C9&lt;=40),I$7,IF(AND(C9&gt;=41,C9&lt;=50),I$8,I$9))))))</f>
        <v>0.13</v>
      </c>
    </row>
    <row r="10" spans="2:13" x14ac:dyDescent="0.25">
      <c r="B10" t="s">
        <v>11</v>
      </c>
      <c r="C10" s="2">
        <v>52</v>
      </c>
      <c r="D10" s="4">
        <v>74.989999999999995</v>
      </c>
      <c r="E10" s="4">
        <f t="shared" si="0"/>
        <v>3899.4799999999996</v>
      </c>
      <c r="F10" s="9">
        <f t="shared" si="1"/>
        <v>0.15</v>
      </c>
      <c r="M10" s="9">
        <f>IF(C10&lt;=5,I$3,IF(AND(C10&gt;=6,C10&lt;=10),I$4,IF(AND(C10&gt;=11,C10&lt;=20),I$5,IF(AND(C10&gt;=21,C10&lt;=30),I$6,IF(AND(C10&gt;=31,C10&lt;=40),I$7,IF(AND(C10&gt;=41,C10&lt;=50),I$8,I$9))))))</f>
        <v>0.15</v>
      </c>
    </row>
    <row r="11" spans="2:13" x14ac:dyDescent="0.25">
      <c r="B11" t="s">
        <v>12</v>
      </c>
      <c r="C11" s="2">
        <v>47</v>
      </c>
      <c r="D11" s="4">
        <v>74.989999999999995</v>
      </c>
      <c r="E11" s="4">
        <f t="shared" si="0"/>
        <v>3524.5299999999997</v>
      </c>
      <c r="F11" s="9">
        <f t="shared" si="1"/>
        <v>0.13</v>
      </c>
      <c r="M11" s="9">
        <f>IF(C11&lt;=5,I$3,IF(AND(C11&gt;=6,C11&lt;=10),I$4,IF(AND(C11&gt;=11,C11&lt;=20),I$5,IF(AND(C11&gt;=21,C11&lt;=30),I$6,IF(AND(C11&gt;=31,C11&lt;=40),I$7,IF(AND(C11&gt;=41,C11&lt;=50),I$8,I$9))))))</f>
        <v>0.13</v>
      </c>
    </row>
    <row r="12" spans="2:13" x14ac:dyDescent="0.25">
      <c r="B12" t="s">
        <v>13</v>
      </c>
      <c r="C12" s="2">
        <v>24</v>
      </c>
      <c r="D12" s="4">
        <v>74.989999999999995</v>
      </c>
      <c r="E12" s="4">
        <f t="shared" si="0"/>
        <v>1799.7599999999998</v>
      </c>
      <c r="F12" s="9">
        <f t="shared" si="1"/>
        <v>0.09</v>
      </c>
      <c r="M12" s="9">
        <f>IF(C12&lt;=5,I$3,IF(AND(C12&gt;=6,C12&lt;=10),I$4,IF(AND(C12&gt;=11,C12&lt;=20),I$5,IF(AND(C12&gt;=21,C12&lt;=30),I$6,IF(AND(C12&gt;=31,C12&lt;=40),I$7,IF(AND(C12&gt;=41,C12&lt;=50),I$8,I$9))))))</f>
        <v>0.09</v>
      </c>
    </row>
    <row r="13" spans="2:13" x14ac:dyDescent="0.25">
      <c r="B13" t="s">
        <v>14</v>
      </c>
      <c r="C13" s="2">
        <v>29</v>
      </c>
      <c r="D13" s="4">
        <v>74.989999999999995</v>
      </c>
      <c r="E13" s="4">
        <f t="shared" si="0"/>
        <v>2174.71</v>
      </c>
      <c r="F13" s="9">
        <f t="shared" si="1"/>
        <v>0.09</v>
      </c>
      <c r="M13" s="9">
        <f>IF(C13&lt;=5,I$3,IF(AND(C13&gt;=6,C13&lt;=10),I$4,IF(AND(C13&gt;=11,C13&lt;=20),I$5,IF(AND(C13&gt;=21,C13&lt;=30),I$6,IF(AND(C13&gt;=31,C13&lt;=40),I$7,IF(AND(C13&gt;=41,C13&lt;=50),I$8,I$9))))))</f>
        <v>0.09</v>
      </c>
    </row>
    <row r="14" spans="2:13" x14ac:dyDescent="0.25">
      <c r="B14" t="s">
        <v>15</v>
      </c>
      <c r="C14" s="2">
        <v>11</v>
      </c>
      <c r="D14" s="4">
        <v>74.989999999999995</v>
      </c>
      <c r="E14" s="4">
        <f t="shared" si="0"/>
        <v>824.89</v>
      </c>
      <c r="F14" s="9">
        <f t="shared" si="1"/>
        <v>7.0000000000000007E-2</v>
      </c>
      <c r="M14" s="9">
        <f>IF(C14&lt;=5,I$3,IF(AND(C14&gt;=6,C14&lt;=10),I$4,IF(AND(C14&gt;=11,C14&lt;=20),I$5,IF(AND(C14&gt;=21,C14&lt;=30),I$6,IF(AND(C14&gt;=31,C14&lt;=40),I$7,IF(AND(C14&gt;=41,C14&lt;=50),I$8,I$9))))))</f>
        <v>7.0000000000000007E-2</v>
      </c>
    </row>
    <row r="15" spans="2:13" x14ac:dyDescent="0.25">
      <c r="B15" t="s">
        <v>16</v>
      </c>
      <c r="C15" s="2">
        <v>18</v>
      </c>
      <c r="D15" s="4">
        <v>74.989999999999995</v>
      </c>
      <c r="E15" s="4">
        <f t="shared" si="0"/>
        <v>1349.82</v>
      </c>
      <c r="F15" s="9">
        <f t="shared" si="1"/>
        <v>7.0000000000000007E-2</v>
      </c>
      <c r="M15" s="9">
        <f>IF(C15&lt;=5,I$3,IF(AND(C15&gt;=6,C15&lt;=10),I$4,IF(AND(C15&gt;=11,C15&lt;=20),I$5,IF(AND(C15&gt;=21,C15&lt;=30),I$6,IF(AND(C15&gt;=31,C15&lt;=40),I$7,IF(AND(C15&gt;=41,C15&lt;=50),I$8,I$9))))))</f>
        <v>7.0000000000000007E-2</v>
      </c>
    </row>
    <row r="16" spans="2:13" x14ac:dyDescent="0.25">
      <c r="B16" t="s">
        <v>17</v>
      </c>
      <c r="C16" s="2">
        <v>39</v>
      </c>
      <c r="D16" s="4">
        <v>74.989999999999995</v>
      </c>
      <c r="E16" s="4">
        <f t="shared" si="0"/>
        <v>2924.6099999999997</v>
      </c>
      <c r="F16" s="9">
        <f t="shared" si="1"/>
        <v>0.11</v>
      </c>
      <c r="M16" s="9">
        <f>IF(C16&lt;=5,I$3,IF(AND(C16&gt;=6,C16&lt;=10),I$4,IF(AND(C16&gt;=11,C16&lt;=20),I$5,IF(AND(C16&gt;=21,C16&lt;=30),I$6,IF(AND(C16&gt;=31,C16&lt;=40),I$7,IF(AND(C16&gt;=41,C16&lt;=50),I$8,I$9))))))</f>
        <v>0.11</v>
      </c>
    </row>
    <row r="17" spans="2:13" x14ac:dyDescent="0.25">
      <c r="B17" t="s">
        <v>18</v>
      </c>
      <c r="C17" s="2">
        <v>33</v>
      </c>
      <c r="D17" s="4">
        <v>74.989999999999995</v>
      </c>
      <c r="E17" s="4">
        <f t="shared" si="0"/>
        <v>2474.6699999999996</v>
      </c>
      <c r="F17" s="9">
        <f t="shared" si="1"/>
        <v>0.11</v>
      </c>
      <c r="M17" s="9">
        <f>IF(C17&lt;=5,I$3,IF(AND(C17&gt;=6,C17&lt;=10),I$4,IF(AND(C17&gt;=11,C17&lt;=20),I$5,IF(AND(C17&gt;=21,C17&lt;=30),I$6,IF(AND(C17&gt;=31,C17&lt;=40),I$7,IF(AND(C17&gt;=41,C17&lt;=50),I$8,I$9))))))</f>
        <v>0.11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2022-04-10T11:24:06Z</dcterms:created>
  <dcterms:modified xsi:type="dcterms:W3CDTF">2022-04-10T12:45:13Z</dcterms:modified>
</cp:coreProperties>
</file>