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quent\Desktop\"/>
    </mc:Choice>
  </mc:AlternateContent>
  <xr:revisionPtr revIDLastSave="0" documentId="13_ncr:1_{03AC455C-ED15-42C8-B173-528F4D66B6D8}" xr6:coauthVersionLast="47" xr6:coauthVersionMax="47" xr10:uidLastSave="{00000000-0000-0000-0000-000000000000}"/>
  <bookViews>
    <workbookView xWindow="-98" yWindow="-98" windowWidth="21795" windowHeight="13996" tabRatio="930" xr2:uid="{00000000-000D-0000-FFFF-FFFF00000000}"/>
  </bookViews>
  <sheets>
    <sheet name="GESTION" sheetId="93" r:id="rId1"/>
    <sheet name="BASE" sheetId="94" r:id="rId2"/>
    <sheet name="UTILISATEURS" sheetId="95" r:id="rId3"/>
  </sheets>
  <definedNames>
    <definedName name="_xlnm._FilterDatabase" localSheetId="1" hidden="1">BASE!$A$1:$A$10</definedName>
    <definedName name="choix">GESTION!$A$3</definedName>
    <definedName name="Dénominations">BASE!$X$1:$X$4</definedName>
    <definedName name="Données">BASE!$B$2:$H$10</definedName>
    <definedName name="_xlnm.Extract" localSheetId="1">BASE!$X$1</definedName>
    <definedName name="Référence">OFFSET(BASE!$B$1,MATCH(choix,BASE!$A:$A,0)-1,,COUNTIF(BASE!$A:$A,choix),)</definedName>
    <definedName name="Utilisateurs">UTILISATEURS!$D$2:$D$11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93" l="1"/>
  <c r="D3" i="95"/>
  <c r="D11" i="95"/>
  <c r="D10" i="95"/>
  <c r="D9" i="95"/>
  <c r="D8" i="95"/>
  <c r="D7" i="95"/>
  <c r="D6" i="95"/>
  <c r="D5" i="95"/>
  <c r="D4" i="95"/>
  <c r="D2" i="95"/>
  <c r="D1" i="95"/>
  <c r="A14" i="93" l="1"/>
  <c r="A9" i="93"/>
  <c r="A12" i="93"/>
  <c r="A7" i="93"/>
  <c r="G3" i="93"/>
</calcChain>
</file>

<file path=xl/sharedStrings.xml><?xml version="1.0" encoding="utf-8"?>
<sst xmlns="http://schemas.openxmlformats.org/spreadsheetml/2006/main" count="89" uniqueCount="65">
  <si>
    <t>Entrée</t>
  </si>
  <si>
    <t>Sortie</t>
  </si>
  <si>
    <t>Noms</t>
  </si>
  <si>
    <t>Prénoms</t>
  </si>
  <si>
    <t>Stock</t>
  </si>
  <si>
    <t>entrée</t>
  </si>
  <si>
    <t>sortie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</si>
  <si>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</si>
  <si>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</si>
  <si>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</si>
  <si>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</si>
  <si>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</si>
  <si>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</si>
  <si>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</si>
  <si>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</si>
  <si>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</si>
  <si>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Caractéristiques</t>
  </si>
  <si>
    <t>NOM10</t>
  </si>
  <si>
    <t>NOM2</t>
  </si>
  <si>
    <t>NOM3</t>
  </si>
  <si>
    <t>NOM9</t>
  </si>
  <si>
    <t>NOM8</t>
  </si>
  <si>
    <t>NOM7</t>
  </si>
  <si>
    <t>NOM6</t>
  </si>
  <si>
    <t>NOM5</t>
  </si>
  <si>
    <t>NOM4</t>
  </si>
  <si>
    <t>Ligne de la base(pour info)</t>
  </si>
  <si>
    <t>Clients</t>
  </si>
  <si>
    <t>Référence</t>
  </si>
  <si>
    <t>ATTENTION : Bien compléter TOUTES les cases lors de l'ajout d'une référence !</t>
  </si>
  <si>
    <t>CLIENT1</t>
  </si>
  <si>
    <t>CLIENT2</t>
  </si>
  <si>
    <t>CLIENT3</t>
  </si>
  <si>
    <t>Référence1</t>
  </si>
  <si>
    <t>Référence2</t>
  </si>
  <si>
    <t>Référence3</t>
  </si>
  <si>
    <t>Référence4</t>
  </si>
  <si>
    <t>Référence5</t>
  </si>
  <si>
    <t>Référence6</t>
  </si>
  <si>
    <t>Référence7</t>
  </si>
  <si>
    <t>Référence8</t>
  </si>
  <si>
    <t>Référence9</t>
  </si>
  <si>
    <t>Caractéristiques1</t>
  </si>
  <si>
    <t>Caractéristiques2</t>
  </si>
  <si>
    <t>Caractéristiques3</t>
  </si>
  <si>
    <t>Caractéristiques4</t>
  </si>
  <si>
    <t>Caractéristiques5</t>
  </si>
  <si>
    <t>Caractéristiques6</t>
  </si>
  <si>
    <t>Caractéristiques7</t>
  </si>
  <si>
    <t>Caractéristiques8</t>
  </si>
  <si>
    <t>Caractéristiques9</t>
  </si>
  <si>
    <t>Commentaires1</t>
  </si>
  <si>
    <t>Commentaires2</t>
  </si>
  <si>
    <t>Commentaires3</t>
  </si>
  <si>
    <t>Commentaires4</t>
  </si>
  <si>
    <t>Commentaires5</t>
  </si>
  <si>
    <t>Commentaires6</t>
  </si>
  <si>
    <t>Commentaires7</t>
  </si>
  <si>
    <t>Commentaires8</t>
  </si>
  <si>
    <t>Commentaires9</t>
  </si>
  <si>
    <t>NOM1</t>
  </si>
  <si>
    <t>Prénom1</t>
  </si>
  <si>
    <t>GESTION DES ENTREES et SORTIES DE FOURNITURES</t>
  </si>
  <si>
    <t>Laize utile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</si>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</sst>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MS Sans Serif"/>
      <family val="2"/>
    </font>
    <font>
      <u/>
      <sz val="10"/>
      <color theme="10"/>
      <name val="MS Sans Serif"/>
      <family val="2"/>
    </font>
    <font>
      <sz val="8"/>
      <name val="MS Sans Serif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5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sz val="1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7" tint="-0.24994659260841701"/>
      </left>
      <right style="thick">
        <color theme="7" tint="-0.24994659260841701"/>
      </right>
      <top style="thick">
        <color theme="7" tint="-0.24994659260841701"/>
      </top>
      <bottom style="thick">
        <color theme="7" tint="-0.24994659260841701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thick">
        <color theme="4" tint="0.39994506668294322"/>
      </bottom>
      <diagonal/>
    </border>
    <border>
      <left style="thick">
        <color theme="6" tint="-0.499984740745262"/>
      </left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ck">
        <color theme="1" tint="4.9989318521683403E-2"/>
      </left>
      <right style="thick">
        <color theme="1" tint="4.9989318521683403E-2"/>
      </right>
      <top style="thick">
        <color theme="1" tint="4.9989318521683403E-2"/>
      </top>
      <bottom style="thick">
        <color theme="1" tint="4.9989318521683403E-2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6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11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11" fillId="11" borderId="7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13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14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7" fillId="12" borderId="9" xfId="0" applyFont="1" applyFill="1" applyBorder="1" applyAlignment="1">
      <alignment horizontal="center" vertical="center"/>
    </xf>
    <xf numFmtId="0" fontId="7" fillId="12" borderId="1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3"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50800</xdr:colOff>
      <xdr:row>5</xdr:row>
      <xdr:rowOff>95250</xdr:rowOff>
    </xdr:from>
    <xdr:to>
      <xdr:col>5</xdr:col>
      <xdr:colOff>1612900</xdr:colOff>
      <xdr:row>10</xdr:row>
      <xdr:rowOff>171450</xdr:rowOff>
    </xdr:to>
    <xdr:sp macro="[0]!valid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80100" y="1962150"/>
          <a:ext cx="3302000" cy="1206500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400"/>
            <a:t>VALIDATION</a:t>
          </a:r>
        </a:p>
      </xdr:txBody>
    </xdr:sp>
    <xdr:clientData/>
  </xdr:twoCellAnchor>
  <xdr:twoCellAnchor>
    <xdr:from>
      <xdr:col>2</xdr:col>
      <xdr:colOff>171450</xdr:colOff>
      <xdr:row>11</xdr:row>
      <xdr:rowOff>222250</xdr:rowOff>
    </xdr:from>
    <xdr:to>
      <xdr:col>4</xdr:col>
      <xdr:colOff>133350</xdr:colOff>
      <xdr:row>13</xdr:row>
      <xdr:rowOff>114300</xdr:rowOff>
    </xdr:to>
    <xdr:sp macro="[0]!usf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00750" y="3409950"/>
          <a:ext cx="104775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Gestion des</a:t>
          </a:r>
        </a:p>
        <a:p>
          <a:pPr algn="ctr"/>
          <a:r>
            <a:rPr lang="fr-FR" sz="1100"/>
            <a:t>UTILISATEURS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11</xdr:row>
          <xdr:rowOff>247650</xdr:rowOff>
        </xdr:from>
        <xdr:to>
          <xdr:col>5</xdr:col>
          <xdr:colOff>971550</xdr:colOff>
          <xdr:row>12</xdr:row>
          <xdr:rowOff>300038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1181100</xdr:colOff>
          <xdr:row>11</xdr:row>
          <xdr:rowOff>257175</xdr:rowOff>
        </xdr:from>
        <xdr:to>
          <xdr:col>6</xdr:col>
          <xdr:colOff>19050</xdr:colOff>
          <xdr:row>12</xdr:row>
          <xdr:rowOff>280988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9C87F3-BF69-494D-9163-6A69DB459460}" name="Tableau1" displayName="Tableau1" ref="A1:H10" totalsRowShown="0" headerRowDxfId="12" dataDxfId="0">
  <sortState xmlns:xlrd2="http://schemas.microsoft.com/office/spreadsheetml/2017/richdata2" ref="A2:H52">
    <sortCondition ref="B2:B52"/>
  </sortState>
  <tableColumns count="8">
    <tableColumn id="1" xr3:uid="{478CE8CE-834D-443E-8E49-52A0D7C9CBA8}" name="Clients" dataDxfId="8"/>
    <tableColumn id="2" xr3:uid="{8CEFD2CA-1102-487B-B03A-EBFD754B6097}" name="Référence" dataDxfId="7"/>
    <tableColumn id="3" xr3:uid="{E5F326A6-8BFB-4AE2-B1CD-6EE5FE18FF33}" name="Caractéristiques" dataDxfId="6"/>
    <tableColumn id="4" xr3:uid="{EB6BCD90-5477-4376-BE38-6BFE55E12728}" name="Laize utile" dataDxfId="5"/>
    <tableColumn id="5" xr3:uid="{4861696A-BEAD-4F6C-9F74-4F4EE43C21CF}" name="Stock" dataDxfId="4"/>
    <tableColumn id="6" xr3:uid="{C4CEE6FE-FD47-4FB8-98F6-9EA604914C5A}" name="entrée" dataDxfId="3"/>
    <tableColumn id="7" xr3:uid="{C6E43583-0B71-4329-B2FD-977C4EAD2AB9}" name="sortie" dataDxfId="2"/>
    <tableColumn id="8" xr3:uid="{E216348E-2A4D-46F8-A5AD-CD42ADC07910}" name="Date" dataDxfId="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A1752A-FA83-4F9A-A376-F910CF1D985F}" name="Tableau2" displayName="Tableau2" ref="J1:J4" totalsRowShown="0" headerRowDxfId="11" dataDxfId="10">
  <autoFilter ref="J1:J4" xr:uid="{ACA1752A-FA83-4F9A-A376-F910CF1D985F}"/>
  <tableColumns count="1">
    <tableColumn id="1" xr3:uid="{42972263-CE82-43FF-AF3F-3CF0D5A34C09}" name="Clients" dataDxfId="9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2"/>
  <dimension ref="A1:J16"/>
  <sheetViews>
    <sheetView tabSelected="1" workbookViewId="0">
      <selection activeCell="F3" sqref="F3"/>
    </sheetView>
  </sheetViews>
  <sheetFormatPr baseColWidth="10" defaultRowHeight="13.15" x14ac:dyDescent="0.35"/>
  <cols>
    <col min="1" max="1" width="48.640625" style="5" customWidth="1"/>
    <col min="2" max="2" width="18" style="5" customWidth="1"/>
    <col min="3" max="3" width="9.140625" style="5" customWidth="1"/>
    <col min="4" max="4" width="9" style="5" customWidth="1"/>
    <col min="5" max="5" width="9.28515625" style="5" customWidth="1"/>
    <col min="6" max="6" width="33.140625" style="5" customWidth="1"/>
    <col min="7" max="7" width="14.42578125" style="5" customWidth="1"/>
    <col min="8" max="16384" width="10.85546875" style="5"/>
  </cols>
  <sheetData>
    <row r="1" spans="1:10" ht="50.65" customHeight="1" thickTop="1" thickBot="1" x14ac:dyDescent="0.4">
      <c r="A1" s="30" t="s">
        <v>62</v>
      </c>
      <c r="B1" s="31"/>
      <c r="C1" s="31"/>
      <c r="D1" s="31"/>
      <c r="E1" s="31"/>
      <c r="F1" s="32"/>
    </row>
    <row r="2" spans="1:10" ht="24" customHeight="1" thickTop="1" thickBot="1" x14ac:dyDescent="0.4">
      <c r="A2" s="18" t="s">
        <v>27</v>
      </c>
      <c r="B2" s="1"/>
      <c r="C2" s="2" t="s">
        <v>0</v>
      </c>
      <c r="D2" s="2" t="s">
        <v>1</v>
      </c>
      <c r="E2" s="2" t="s">
        <v>4</v>
      </c>
      <c r="F2" s="2" t="s">
        <v>64</v>
      </c>
      <c r="G2" s="3" t="s">
        <v>26</v>
      </c>
      <c r="H2" s="4"/>
      <c r="I2" s="4"/>
      <c r="J2" s="4"/>
    </row>
    <row r="3" spans="1:10" ht="33.6" customHeight="1" thickTop="1" thickBot="1" x14ac:dyDescent="0.4">
      <c r="A3" s="19" t="s">
        <v>30</v>
      </c>
      <c r="C3" s="6"/>
      <c r="D3" s="7"/>
      <c r="E3" s="8">
        <f>IFERROR(IF(choix="","",VLOOKUP(A5,Données,4,FALSE)),"")</f>
        <v>10</v>
      </c>
      <c r="F3" s="9"/>
      <c r="G3" s="10">
        <f ca="1">MATCH(A5,OFFSET(BASE!B2,,,COUNTA(BASE!B:B)-1),0)+1</f>
        <v>2</v>
      </c>
    </row>
    <row r="4" spans="1:10" ht="24" customHeight="1" thickTop="1" thickBot="1" x14ac:dyDescent="0.4">
      <c r="A4" s="18" t="s">
        <v>28</v>
      </c>
    </row>
    <row r="5" spans="1:10" ht="29.65" customHeight="1" thickTop="1" thickBot="1" x14ac:dyDescent="0.4">
      <c r="A5" s="20" t="s">
        <v>33</v>
      </c>
    </row>
    <row r="6" spans="1:10" ht="24" customHeight="1" thickTop="1" thickBot="1" x14ac:dyDescent="0.4">
      <c r="A6" s="18" t="s">
        <v>16</v>
      </c>
    </row>
    <row r="7" spans="1:10" ht="31.15" customHeight="1" thickTop="1" thickBot="1" x14ac:dyDescent="0.4">
      <c r="A7" s="21" t="str">
        <f>IFERROR(IF(choix="","",VLOOKUP(A5,Données,2,FALSE)),"")</f>
        <v>Caractéristiques1</v>
      </c>
    </row>
    <row r="8" spans="1:10" ht="24" customHeight="1" thickTop="1" thickBot="1" x14ac:dyDescent="0.4">
      <c r="A8" s="18" t="s">
        <v>63</v>
      </c>
      <c r="F8" s="11"/>
    </row>
    <row r="9" spans="1:10" ht="29.1" customHeight="1" thickTop="1" thickBot="1" x14ac:dyDescent="0.4">
      <c r="A9" s="22" t="str">
        <f>IFERROR(IF(choix="","",VLOOKUP(A5,Données,3,FALSE)),"")</f>
        <v>Commentaires1</v>
      </c>
      <c r="B9" s="17"/>
      <c r="F9" s="11"/>
    </row>
    <row r="10" spans="1:10" hidden="1" x14ac:dyDescent="0.35">
      <c r="A10" s="12"/>
      <c r="F10" s="11"/>
    </row>
    <row r="11" spans="1:10" ht="24" customHeight="1" thickTop="1" thickBot="1" x14ac:dyDescent="0.4">
      <c r="A11" s="18" t="s">
        <v>4</v>
      </c>
      <c r="F11" s="11"/>
    </row>
    <row r="12" spans="1:10" ht="35.1" customHeight="1" thickTop="1" thickBot="1" x14ac:dyDescent="0.4">
      <c r="A12" s="23">
        <f>IFERROR(IF(choix="","",VLOOKUP(A5,Données,4,FALSE)),"")</f>
        <v>10</v>
      </c>
    </row>
    <row r="13" spans="1:10" ht="24" customHeight="1" thickTop="1" thickBot="1" x14ac:dyDescent="0.4">
      <c r="A13" s="18" t="s">
        <v>64</v>
      </c>
    </row>
    <row r="14" spans="1:10" ht="37.15" customHeight="1" thickTop="1" thickBot="1" x14ac:dyDescent="0.4">
      <c r="A14" s="24">
        <f>IFERROR(IF(choix="","",VLOOKUP(A5,Données,7,FALSE)),"")</f>
        <v>0</v>
      </c>
    </row>
    <row r="15" spans="1:10" ht="21.4" thickTop="1" x14ac:dyDescent="0.35">
      <c r="F15" s="14" t="s">
        <v>29</v>
      </c>
    </row>
    <row r="16" spans="1:10" x14ac:dyDescent="0.35">
      <c r="C16" s="11"/>
      <c r="D16" s="13"/>
      <c r="E16" s="13"/>
    </row>
  </sheetData>
  <mergeCells count="1">
    <mergeCell ref="A1:F1"/>
  </mergeCells>
  <dataValidations count="3">
    <dataValidation type="list" allowBlank="1" showInputMessage="1" showErrorMessage="1" sqref="C16" xr:uid="{00000000-0002-0000-0000-000000000000}">
      <formula1>#REF!</formula1>
    </dataValidation>
    <dataValidation type="list" allowBlank="1" showInputMessage="1" showErrorMessage="1" sqref="A5" xr:uid="{00000000-0002-0000-0000-000001000000}">
      <formula1>Référence</formula1>
    </dataValidation>
    <dataValidation type="list" allowBlank="1" showInputMessage="1" showErrorMessage="1" sqref="A3" xr:uid="{00000000-0002-0000-0000-000003000000}">
      <formula1>Dénominations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5</xdr:col>
                <xdr:colOff>85725</xdr:colOff>
                <xdr:row>11</xdr:row>
                <xdr:rowOff>247650</xdr:rowOff>
              </from>
              <to>
                <xdr:col>5</xdr:col>
                <xdr:colOff>971550</xdr:colOff>
                <xdr:row>12</xdr:row>
                <xdr:rowOff>300038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5</xdr:col>
                <xdr:colOff>1181100</xdr:colOff>
                <xdr:row>11</xdr:row>
                <xdr:rowOff>257175</xdr:rowOff>
              </from>
              <to>
                <xdr:col>6</xdr:col>
                <xdr:colOff>19050</xdr:colOff>
                <xdr:row>12</xdr:row>
                <xdr:rowOff>280988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3"/>
  <dimension ref="A1:X10"/>
  <sheetViews>
    <sheetView zoomScale="50" zoomScaleNormal="50" workbookViewId="0">
      <selection activeCell="H2" sqref="H2"/>
    </sheetView>
  </sheetViews>
  <sheetFormatPr baseColWidth="10" defaultRowHeight="23.25" x14ac:dyDescent="0.35"/>
  <cols>
    <col min="1" max="1" width="40.5703125" style="15" customWidth="1"/>
    <col min="2" max="2" width="71.140625" style="16" customWidth="1"/>
    <col min="3" max="3" width="44" style="17" customWidth="1"/>
    <col min="4" max="4" width="33.78515625" style="17" customWidth="1"/>
    <col min="5" max="5" width="18.5" style="17" customWidth="1"/>
    <col min="6" max="6" width="6.7109375" style="17" hidden="1" customWidth="1"/>
    <col min="7" max="7" width="10.85546875" style="17" hidden="1" customWidth="1"/>
    <col min="8" max="8" width="35.2109375" style="17" customWidth="1"/>
    <col min="9" max="9" width="10.85546875" style="17"/>
    <col min="10" max="10" width="46.28515625" style="17" customWidth="1"/>
    <col min="11" max="21" width="10.85546875" style="17"/>
    <col min="22" max="22" width="16.140625" style="17" customWidth="1"/>
    <col min="23" max="23" width="17.140625" style="17" customWidth="1"/>
    <col min="24" max="24" width="44.5703125" style="17" customWidth="1"/>
    <col min="25" max="16384" width="10.85546875" style="17"/>
  </cols>
  <sheetData>
    <row r="1" spans="1:24" x14ac:dyDescent="0.35">
      <c r="A1" s="15" t="s">
        <v>27</v>
      </c>
      <c r="B1" s="16" t="s">
        <v>28</v>
      </c>
      <c r="C1" s="17" t="s">
        <v>16</v>
      </c>
      <c r="D1" s="17" t="s">
        <v>63</v>
      </c>
      <c r="E1" s="17" t="s">
        <v>4</v>
      </c>
      <c r="F1" s="17" t="s">
        <v>5</v>
      </c>
      <c r="G1" s="17" t="s">
        <v>6</v>
      </c>
      <c r="H1" s="17" t="s">
        <v>64</v>
      </c>
      <c r="J1" s="17" t="s">
        <v>27</v>
      </c>
      <c r="X1" s="15" t="s">
        <v>27</v>
      </c>
    </row>
    <row r="2" spans="1:24" x14ac:dyDescent="0.35">
      <c r="A2" s="33" t="s">
        <v>30</v>
      </c>
      <c r="B2" s="34" t="s">
        <v>33</v>
      </c>
      <c r="C2" s="35" t="s">
        <v>42</v>
      </c>
      <c r="D2" s="35" t="s">
        <v>51</v>
      </c>
      <c r="E2" s="35">
        <v>10</v>
      </c>
      <c r="F2" s="35"/>
      <c r="G2" s="35"/>
      <c r="H2" s="35"/>
      <c r="J2" s="17" t="s">
        <v>30</v>
      </c>
      <c r="X2" s="27" t="s">
        <v>30</v>
      </c>
    </row>
    <row r="3" spans="1:24" x14ac:dyDescent="0.35">
      <c r="A3" s="33" t="s">
        <v>30</v>
      </c>
      <c r="B3" s="34" t="s">
        <v>34</v>
      </c>
      <c r="C3" s="35" t="s">
        <v>43</v>
      </c>
      <c r="D3" s="35" t="s">
        <v>52</v>
      </c>
      <c r="E3" s="35">
        <v>20</v>
      </c>
      <c r="F3" s="35"/>
      <c r="G3" s="35"/>
      <c r="H3" s="35"/>
      <c r="J3" s="17" t="s">
        <v>31</v>
      </c>
      <c r="X3" s="28" t="s">
        <v>31</v>
      </c>
    </row>
    <row r="4" spans="1:24" x14ac:dyDescent="0.35">
      <c r="A4" s="33" t="s">
        <v>30</v>
      </c>
      <c r="B4" s="34" t="s">
        <v>35</v>
      </c>
      <c r="C4" s="35" t="s">
        <v>44</v>
      </c>
      <c r="D4" s="35" t="s">
        <v>53</v>
      </c>
      <c r="E4" s="35">
        <v>30</v>
      </c>
      <c r="F4" s="35"/>
      <c r="G4" s="35"/>
      <c r="H4" s="35"/>
      <c r="J4" s="17" t="s">
        <v>32</v>
      </c>
      <c r="X4" s="29" t="s">
        <v>32</v>
      </c>
    </row>
    <row r="5" spans="1:24" x14ac:dyDescent="0.35">
      <c r="A5" s="33" t="s">
        <v>31</v>
      </c>
      <c r="B5" s="34" t="s">
        <v>36</v>
      </c>
      <c r="C5" s="35" t="s">
        <v>45</v>
      </c>
      <c r="D5" s="35" t="s">
        <v>54</v>
      </c>
      <c r="E5" s="35">
        <v>40</v>
      </c>
      <c r="F5" s="35"/>
      <c r="G5" s="35"/>
      <c r="H5" s="35"/>
    </row>
    <row r="6" spans="1:24" x14ac:dyDescent="0.35">
      <c r="A6" s="33" t="s">
        <v>31</v>
      </c>
      <c r="B6" s="34" t="s">
        <v>37</v>
      </c>
      <c r="C6" s="35" t="s">
        <v>46</v>
      </c>
      <c r="D6" s="35" t="s">
        <v>55</v>
      </c>
      <c r="E6" s="35">
        <v>10</v>
      </c>
      <c r="F6" s="35"/>
      <c r="G6" s="35"/>
      <c r="H6" s="35"/>
    </row>
    <row r="7" spans="1:24" x14ac:dyDescent="0.35">
      <c r="A7" s="33" t="s">
        <v>31</v>
      </c>
      <c r="B7" s="34" t="s">
        <v>38</v>
      </c>
      <c r="C7" s="35" t="s">
        <v>47</v>
      </c>
      <c r="D7" s="35" t="s">
        <v>56</v>
      </c>
      <c r="E7" s="35">
        <v>20</v>
      </c>
      <c r="F7" s="35"/>
      <c r="G7" s="35"/>
      <c r="H7" s="35"/>
    </row>
    <row r="8" spans="1:24" x14ac:dyDescent="0.35">
      <c r="A8" s="33" t="s">
        <v>31</v>
      </c>
      <c r="B8" s="34" t="s">
        <v>39</v>
      </c>
      <c r="C8" s="35" t="s">
        <v>48</v>
      </c>
      <c r="D8" s="35" t="s">
        <v>57</v>
      </c>
      <c r="E8" s="35">
        <v>30</v>
      </c>
      <c r="F8" s="35"/>
      <c r="G8" s="35"/>
      <c r="H8" s="35"/>
    </row>
    <row r="9" spans="1:24" x14ac:dyDescent="0.35">
      <c r="A9" s="33" t="s">
        <v>32</v>
      </c>
      <c r="B9" s="34" t="s">
        <v>40</v>
      </c>
      <c r="C9" s="35" t="s">
        <v>49</v>
      </c>
      <c r="D9" s="35" t="s">
        <v>58</v>
      </c>
      <c r="E9" s="35">
        <v>40</v>
      </c>
      <c r="F9" s="35"/>
      <c r="G9" s="35"/>
      <c r="H9" s="35"/>
    </row>
    <row r="10" spans="1:24" x14ac:dyDescent="0.35">
      <c r="A10" s="33" t="s">
        <v>32</v>
      </c>
      <c r="B10" s="34" t="s">
        <v>41</v>
      </c>
      <c r="C10" s="35" t="s">
        <v>50</v>
      </c>
      <c r="D10" s="35" t="s">
        <v>59</v>
      </c>
      <c r="E10" s="35">
        <v>50</v>
      </c>
      <c r="F10" s="35"/>
      <c r="G10" s="35"/>
      <c r="H10" s="35"/>
    </row>
  </sheetData>
  <sortState xmlns:xlrd2="http://schemas.microsoft.com/office/spreadsheetml/2017/richdata2" ref="J2:J10">
    <sortCondition ref="J2:J10"/>
  </sortState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4"/>
  <dimension ref="A1:D11"/>
  <sheetViews>
    <sheetView workbookViewId="0">
      <selection activeCell="B20" sqref="B20"/>
    </sheetView>
  </sheetViews>
  <sheetFormatPr baseColWidth="10" defaultColWidth="24.640625" defaultRowHeight="15.75" x14ac:dyDescent="0.35"/>
  <cols>
    <col min="1" max="16384" width="24.640625" style="25"/>
  </cols>
  <sheetData>
    <row r="1" spans="1:4" x14ac:dyDescent="0.35">
      <c r="A1" s="26" t="s">
        <v>2</v>
      </c>
      <c r="B1" s="26" t="s">
        <v>3</v>
      </c>
      <c r="C1" s="26"/>
      <c r="D1" s="26" t="str">
        <f t="shared" ref="D1" si="0">A1&amp;" - "&amp;B1</f>
        <v>Noms - Prénoms</v>
      </c>
    </row>
    <row r="2" spans="1:4" x14ac:dyDescent="0.35">
      <c r="A2" s="25" t="s">
        <v>60</v>
      </c>
      <c r="B2" s="25" t="s">
        <v>61</v>
      </c>
      <c r="D2" s="25" t="str">
        <f t="shared" ref="D2:D11" si="1">A2&amp; " - " &amp;B2</f>
        <v>NOM1 - Prénom1</v>
      </c>
    </row>
    <row r="3" spans="1:4" x14ac:dyDescent="0.35">
      <c r="A3" s="25" t="s">
        <v>17</v>
      </c>
      <c r="B3" s="25" t="s">
        <v>15</v>
      </c>
      <c r="D3" s="25" t="str">
        <f t="shared" si="1"/>
        <v>NOM10 - Prénom10</v>
      </c>
    </row>
    <row r="4" spans="1:4" x14ac:dyDescent="0.35">
      <c r="A4" s="25" t="s">
        <v>18</v>
      </c>
      <c r="B4" s="25" t="s">
        <v>7</v>
      </c>
      <c r="D4" s="25" t="str">
        <f t="shared" si="1"/>
        <v>NOM2 - Prénom2</v>
      </c>
    </row>
    <row r="5" spans="1:4" x14ac:dyDescent="0.35">
      <c r="A5" s="25" t="s">
        <v>19</v>
      </c>
      <c r="B5" s="25" t="s">
        <v>8</v>
      </c>
      <c r="D5" s="25" t="str">
        <f t="shared" si="1"/>
        <v>NOM3 - Prénom3</v>
      </c>
    </row>
    <row r="6" spans="1:4" x14ac:dyDescent="0.35">
      <c r="A6" s="25" t="s">
        <v>25</v>
      </c>
      <c r="B6" s="25" t="s">
        <v>9</v>
      </c>
      <c r="D6" s="25" t="str">
        <f t="shared" si="1"/>
        <v>NOM4 - Prénom4</v>
      </c>
    </row>
    <row r="7" spans="1:4" x14ac:dyDescent="0.35">
      <c r="A7" s="25" t="s">
        <v>24</v>
      </c>
      <c r="B7" s="25" t="s">
        <v>10</v>
      </c>
      <c r="D7" s="25" t="str">
        <f t="shared" si="1"/>
        <v>NOM5 - Prénom5</v>
      </c>
    </row>
    <row r="8" spans="1:4" x14ac:dyDescent="0.35">
      <c r="A8" s="25" t="s">
        <v>23</v>
      </c>
      <c r="B8" s="25" t="s">
        <v>11</v>
      </c>
      <c r="D8" s="25" t="str">
        <f t="shared" si="1"/>
        <v>NOM6 - Prénom6</v>
      </c>
    </row>
    <row r="9" spans="1:4" x14ac:dyDescent="0.35">
      <c r="A9" s="25" t="s">
        <v>22</v>
      </c>
      <c r="B9" s="25" t="s">
        <v>12</v>
      </c>
      <c r="D9" s="25" t="str">
        <f t="shared" si="1"/>
        <v>NOM7 - Prénom7</v>
      </c>
    </row>
    <row r="10" spans="1:4" x14ac:dyDescent="0.35">
      <c r="A10" s="25" t="s">
        <v>21</v>
      </c>
      <c r="B10" s="25" t="s">
        <v>13</v>
      </c>
      <c r="D10" s="25" t="str">
        <f t="shared" si="1"/>
        <v>NOM8 - Prénom8</v>
      </c>
    </row>
    <row r="11" spans="1:4" x14ac:dyDescent="0.35">
      <c r="A11" s="25" t="s">
        <v>20</v>
      </c>
      <c r="B11" s="25" t="s">
        <v>14</v>
      </c>
      <c r="D11" s="25" t="str">
        <f t="shared" si="1"/>
        <v>NOM9 - Prénom9</v>
      </c>
    </row>
  </sheetData>
  <sortState xmlns:xlrd2="http://schemas.microsoft.com/office/spreadsheetml/2017/richdata2" ref="A2:D11">
    <sortCondition ref="A2:A1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GESTION</vt:lpstr>
      <vt:lpstr>BASE</vt:lpstr>
      <vt:lpstr>UTILISATEURS</vt:lpstr>
      <vt:lpstr>choix</vt:lpstr>
      <vt:lpstr>Dénominations</vt:lpstr>
      <vt:lpstr>Données</vt:lpstr>
      <vt:lpstr>BASE!Extraire</vt:lpstr>
      <vt:lpstr>Utilisateurs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quent</cp:lastModifiedBy>
  <dcterms:created xsi:type="dcterms:W3CDTF">2013-09-30T17:46:35Z</dcterms:created>
  <dcterms:modified xsi:type="dcterms:W3CDTF">2022-01-23T16:57:09Z</dcterms:modified>
</cp:coreProperties>
</file>