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C:\Users\Yann\OneDrive\Documents\"/>
    </mc:Choice>
  </mc:AlternateContent>
  <bookViews>
    <workbookView xWindow="0" yWindow="0" windowWidth="28800" windowHeight="12480"/>
  </bookViews>
  <sheets>
    <sheet name="complet" sheetId="1" r:id="rId1"/>
    <sheet name="avec dates" sheetId="8" r:id="rId2"/>
  </sheets>
  <definedNames>
    <definedName name="_xlnm._FilterDatabase" localSheetId="0" hidden="1">complet!$V$1</definedName>
  </definedNames>
  <calcPr calcId="191028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3" i="1" l="1"/>
  <c r="G112" i="1"/>
  <c r="G45" i="1"/>
  <c r="G12" i="1"/>
  <c r="G11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10" i="1"/>
  <c r="G9" i="1"/>
  <c r="G8" i="1"/>
  <c r="G7" i="1"/>
  <c r="G6" i="1"/>
  <c r="G5" i="1"/>
  <c r="P35" i="1" l="1"/>
</calcChain>
</file>

<file path=xl/sharedStrings.xml><?xml version="1.0" encoding="utf-8"?>
<sst xmlns="http://schemas.openxmlformats.org/spreadsheetml/2006/main" count="1541" uniqueCount="541">
  <si>
    <t/>
  </si>
  <si>
    <t>LISTE DES AMORTISSEMENTS DE SIMULATION</t>
  </si>
  <si>
    <t>L.54162935     V.3.22</t>
  </si>
  <si>
    <t>PAGE</t>
  </si>
  <si>
    <t>Période éditée de 01/01/2021 à 31/12/2021</t>
  </si>
  <si>
    <t>DATE      09/12/2021</t>
  </si>
  <si>
    <r>
      <rPr>
        <sz val="7"/>
        <color rgb="FF000000"/>
        <rFont val="Arial"/>
        <family val="2"/>
      </rPr>
      <t>B</t>
    </r>
    <r>
      <rPr>
        <sz val="7"/>
        <color rgb="FF000000"/>
        <rFont val="Arial"/>
        <family val="2"/>
      </rPr>
      <t>a</t>
    </r>
    <r>
      <rPr>
        <sz val="7"/>
        <color rgb="FF000000"/>
        <rFont val="Arial"/>
        <family val="2"/>
      </rPr>
      <t>s</t>
    </r>
    <r>
      <rPr>
        <sz val="7"/>
        <color rgb="FF000000"/>
        <rFont val="Arial"/>
        <family val="2"/>
      </rPr>
      <t xml:space="preserve">e
</t>
    </r>
    <r>
      <rPr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m</t>
    </r>
    <r>
      <rPr>
        <sz val="7"/>
        <color rgb="FF000000"/>
        <rFont val="Arial"/>
        <family val="2"/>
      </rPr>
      <t>m</t>
    </r>
    <r>
      <rPr>
        <sz val="7"/>
        <color rgb="FF000000"/>
        <rFont val="Arial"/>
        <family val="2"/>
      </rPr>
      <t>ob</t>
    </r>
    <r>
      <rPr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l</t>
    </r>
    <r>
      <rPr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s</t>
    </r>
    <r>
      <rPr>
        <sz val="7"/>
        <color rgb="FF000000"/>
        <rFont val="Arial"/>
        <family val="2"/>
      </rPr>
      <t>at</t>
    </r>
    <r>
      <rPr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on</t>
    </r>
  </si>
  <si>
    <r>
      <rPr>
        <sz val="7"/>
        <color rgb="FF000000"/>
        <rFont val="Arial"/>
        <family val="2"/>
      </rPr>
      <t>Cu</t>
    </r>
    <r>
      <rPr>
        <sz val="7"/>
        <color rgb="FF000000"/>
        <rFont val="Arial"/>
        <family val="2"/>
      </rPr>
      <t>m</t>
    </r>
    <r>
      <rPr>
        <sz val="7"/>
        <color rgb="FF000000"/>
        <rFont val="Arial"/>
        <family val="2"/>
      </rPr>
      <t>ul</t>
    </r>
    <r>
      <rPr>
        <sz val="7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A</t>
    </r>
    <r>
      <rPr>
        <sz val="7"/>
        <color rgb="FF000000"/>
        <rFont val="Arial"/>
        <family val="2"/>
      </rPr>
      <t>ntér</t>
    </r>
    <r>
      <rPr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eur</t>
    </r>
  </si>
  <si>
    <r>
      <rPr>
        <sz val="7"/>
        <color rgb="FF000000"/>
        <rFont val="Arial"/>
        <family val="2"/>
      </rPr>
      <t>D</t>
    </r>
    <r>
      <rPr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m</t>
    </r>
    <r>
      <rPr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nut</t>
    </r>
    <r>
      <rPr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on</t>
    </r>
  </si>
  <si>
    <t>Montant Amort.</t>
  </si>
  <si>
    <r>
      <rPr>
        <sz val="7"/>
        <color rgb="FF000000"/>
        <rFont val="Arial"/>
        <family val="2"/>
      </rPr>
      <t>Cu</t>
    </r>
    <r>
      <rPr>
        <sz val="7"/>
        <color rgb="FF000000"/>
        <rFont val="Arial"/>
        <family val="2"/>
      </rPr>
      <t>m</t>
    </r>
    <r>
      <rPr>
        <sz val="7"/>
        <color rgb="FF000000"/>
        <rFont val="Arial"/>
        <family val="2"/>
      </rPr>
      <t>ul</t>
    </r>
    <r>
      <rPr>
        <sz val="7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A</t>
    </r>
    <r>
      <rPr>
        <sz val="7"/>
        <color rgb="FF000000"/>
        <rFont val="Arial"/>
        <family val="2"/>
      </rPr>
      <t>m</t>
    </r>
    <r>
      <rPr>
        <sz val="7"/>
        <color rgb="FF000000"/>
        <rFont val="Arial"/>
        <family val="2"/>
      </rPr>
      <t>o</t>
    </r>
    <r>
      <rPr>
        <sz val="7"/>
        <color rgb="FF000000"/>
        <rFont val="Arial"/>
        <family val="2"/>
      </rPr>
      <t>r</t>
    </r>
    <r>
      <rPr>
        <sz val="7"/>
        <color rgb="FF000000"/>
        <rFont val="Arial"/>
        <family val="2"/>
      </rPr>
      <t>t.</t>
    </r>
  </si>
  <si>
    <r>
      <rPr>
        <sz val="7"/>
        <color rgb="FF000000"/>
        <rFont val="Arial"/>
        <family val="2"/>
      </rPr>
      <t>Ré</t>
    </r>
    <r>
      <rPr>
        <sz val="7"/>
        <color rgb="FF000000"/>
        <rFont val="Arial"/>
        <family val="2"/>
      </rPr>
      <t>s</t>
    </r>
    <r>
      <rPr>
        <sz val="7"/>
        <color rgb="FF000000"/>
        <rFont val="Arial"/>
        <family val="2"/>
      </rPr>
      <t>i</t>
    </r>
    <r>
      <rPr>
        <sz val="7"/>
        <color rgb="FF000000"/>
        <rFont val="Arial"/>
        <family val="2"/>
      </rPr>
      <t>due</t>
    </r>
    <r>
      <rPr>
        <sz val="7"/>
        <color rgb="FF000000"/>
        <rFont val="Arial"/>
        <family val="2"/>
      </rPr>
      <t>l</t>
    </r>
    <r>
      <rPr>
        <sz val="7"/>
        <color rgb="FF000000"/>
        <rFont val="Arial"/>
        <family val="2"/>
      </rPr>
      <t>l</t>
    </r>
    <r>
      <rPr>
        <sz val="7"/>
        <color rgb="FF000000"/>
        <rFont val="Arial"/>
        <family val="2"/>
      </rPr>
      <t>e</t>
    </r>
  </si>
  <si>
    <t>31/12/2021</t>
  </si>
  <si>
    <t>Fonds de commerce</t>
  </si>
  <si>
    <t>20,00</t>
  </si>
  <si>
    <t>L</t>
  </si>
  <si>
    <t>SERVEUR SAGE (baert)</t>
  </si>
  <si>
    <t>33,33</t>
  </si>
  <si>
    <t>LOGICIEL TOSCANE (ba</t>
  </si>
  <si>
    <t>MAJ OBI GESTION V4.10</t>
  </si>
  <si>
    <t>PROJET JDE</t>
  </si>
  <si>
    <t>PPROJET JDE</t>
  </si>
  <si>
    <t>LOGICIEL PRINT MACHI</t>
  </si>
  <si>
    <t>MS WIN SERVE 2008 (inf</t>
  </si>
  <si>
    <t>ESSENTIALS INSIGHT C</t>
  </si>
  <si>
    <t>SOFTCHOICE LICENCES</t>
  </si>
  <si>
    <t>GIS LOGICIELS</t>
  </si>
  <si>
    <t>WINDOWS SERVER (coh</t>
  </si>
  <si>
    <t>LICENCE TOSCANE FOR</t>
  </si>
  <si>
    <t>NIKON D90 (marketing)</t>
  </si>
  <si>
    <t>DALLE TACTILE DE DEM</t>
  </si>
  <si>
    <t>DOUBLE Q XS version</t>
  </si>
  <si>
    <t>DOUBLE Q project manag</t>
  </si>
  <si>
    <t>DOUBLE Q presentoir ma</t>
  </si>
  <si>
    <t>DOUBLE Q presentoire m</t>
  </si>
  <si>
    <t>DISPLAY SOLUTION F19</t>
  </si>
  <si>
    <t>ZIEGLER frais dedouane</t>
  </si>
  <si>
    <t>DISPLAY SOLUTION F20</t>
  </si>
  <si>
    <t>DISPLAY 1000</t>
  </si>
  <si>
    <t>MODULE PRODUCT RIS</t>
  </si>
  <si>
    <t>Refresh kit fnac fr Alrec</t>
  </si>
  <si>
    <t>Installation kit fnac Alrec</t>
  </si>
  <si>
    <t>ARMOIRE ELECTRIQUE</t>
  </si>
  <si>
    <t>12,50</t>
  </si>
  <si>
    <t>PLATE DE FORME DE ST</t>
  </si>
  <si>
    <t>CLIMATISATION BUREA</t>
  </si>
  <si>
    <r>
      <rPr>
        <sz val="10"/>
        <color rgb="FF000000"/>
        <rFont val="Arial"/>
        <family val="2"/>
      </rPr>
      <t>SOUS-</t>
    </r>
    <r>
      <rPr>
        <sz val="10"/>
        <color rgb="FF000000"/>
        <rFont val="Arial"/>
        <family val="2"/>
      </rPr>
      <t>T</t>
    </r>
    <r>
      <rPr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T</t>
    </r>
    <r>
      <rPr>
        <sz val="10"/>
        <color rgb="FF000000"/>
        <rFont val="Arial"/>
        <family val="2"/>
      </rPr>
      <t>AL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Arial"/>
        <family val="2"/>
      </rPr>
      <t>GENE</t>
    </r>
    <r>
      <rPr>
        <sz val="10"/>
        <color rgb="FF000000"/>
        <rFont val="Arial"/>
        <family val="2"/>
      </rPr>
      <t>R</t>
    </r>
    <r>
      <rPr>
        <sz val="10"/>
        <color rgb="FF000000"/>
        <rFont val="Arial"/>
        <family val="2"/>
      </rPr>
      <t>AL</t>
    </r>
  </si>
  <si>
    <r>
      <rPr>
        <sz val="7"/>
        <color rgb="FF000000"/>
        <rFont val="Arial"/>
        <family val="2"/>
      </rPr>
      <t>0,00</t>
    </r>
  </si>
  <si>
    <t>GOUBE TRAVAUX ELEC</t>
  </si>
  <si>
    <t>BUGS CABLAGE FIBRE</t>
  </si>
  <si>
    <t>TECHNISOLS FOURNITU</t>
  </si>
  <si>
    <t>COMTE ISOLATION CLOI</t>
  </si>
  <si>
    <t>HOYEZ POSE DE CLOIS</t>
  </si>
  <si>
    <t>PIRES MACONNERIE</t>
  </si>
  <si>
    <t>DELCLOY AMENAGEME</t>
  </si>
  <si>
    <t>GOUBE ELECTRICITE</t>
  </si>
  <si>
    <t>ICF SECURITE ALARME-I</t>
  </si>
  <si>
    <t>SMS-MPI CAMERA</t>
  </si>
  <si>
    <t>GUEGAN AMENAGEMEN</t>
  </si>
  <si>
    <t>ARMOIRES ACCUEIL BU</t>
  </si>
  <si>
    <t>ZILIANI CARRELAGE</t>
  </si>
  <si>
    <t>POLYFROID CLIMATISAT</t>
  </si>
  <si>
    <t>ASR CLOISONS + PLATE</t>
  </si>
  <si>
    <t>TECHNISOLS SOL SOUP</t>
  </si>
  <si>
    <t>HACQUEL CREATION W</t>
  </si>
  <si>
    <t>HOYEZ FOURNITURES E</t>
  </si>
  <si>
    <t>POLYFROID VMC RDC -</t>
  </si>
  <si>
    <t>QUALIFERM RIDEAU FE</t>
  </si>
  <si>
    <t>COMTE ISOLATION SHO</t>
  </si>
  <si>
    <t>FERALCO RAYONNAGE</t>
  </si>
  <si>
    <t>GOUBE SHOW ROOM +</t>
  </si>
  <si>
    <t>GOUBE ELECTRICITE S</t>
  </si>
  <si>
    <t>HACQUEL SANITAIRE R</t>
  </si>
  <si>
    <t>VIDELIO ECRAN MURAL</t>
  </si>
  <si>
    <t>PORTE RAPIDE STOCK</t>
  </si>
  <si>
    <t>ETS GUEGAN PORTE D</t>
  </si>
  <si>
    <t>GOUBE ALIMENTATION</t>
  </si>
  <si>
    <t>GR VISION REMPLT DU</t>
  </si>
  <si>
    <t>POLYFROID COMPRESS</t>
  </si>
  <si>
    <t>KARDEX DEPLACEMENT</t>
  </si>
  <si>
    <t>ESPACE CLOISONS ALU</t>
  </si>
  <si>
    <t>ENT GOUBE Travaux elec</t>
  </si>
  <si>
    <t>ENT GOUBE Trauvaux pr</t>
  </si>
  <si>
    <t>ENT GOUBE Materiel elec</t>
  </si>
  <si>
    <t>ENT GOUBE travaux elect</t>
  </si>
  <si>
    <t>GOUBE travaux electrique</t>
  </si>
  <si>
    <t>ESPACE CLOISON creati</t>
  </si>
  <si>
    <t>GOUBE vmc sanitaire</t>
  </si>
  <si>
    <t>ESPACE CLOISONS modi</t>
  </si>
  <si>
    <t>ESPACE CLOISONS rdc s</t>
  </si>
  <si>
    <t>ESPACE CLOISONS pose</t>
  </si>
  <si>
    <t>GOUBE POSE DETECTE</t>
  </si>
  <si>
    <t>GOUBE travaux electique l</t>
  </si>
  <si>
    <t>CIMALTO Pose de ventilat</t>
  </si>
  <si>
    <t>VIDEO PLUS Camera rob</t>
  </si>
  <si>
    <t>DA SILVA SASU Remplac</t>
  </si>
  <si>
    <t>ICF SECURITE CONTRO</t>
  </si>
  <si>
    <t>ICF SECURITE CENTRAL</t>
  </si>
  <si>
    <t>KARDEX (stock sav)</t>
  </si>
  <si>
    <t>10,00</t>
  </si>
  <si>
    <t>STATION SOUDAGE (sav</t>
  </si>
  <si>
    <t>MILLIVOLTMETRE RF DC</t>
  </si>
  <si>
    <t>FREQUENCEMETRE FLP</t>
  </si>
  <si>
    <t>BANC TEST DADIOCOM</t>
  </si>
  <si>
    <t>AUTOLAVEUSE/BALAYE</t>
  </si>
  <si>
    <t>ANALYSEUR DE SPECT</t>
  </si>
  <si>
    <t>SONDE DE PUISSANCE (</t>
  </si>
  <si>
    <t>STATION AIR CHAUD (sa</t>
  </si>
  <si>
    <t>CENTRALE AIR COMPRI</t>
  </si>
  <si>
    <t>Cession Diminution Base</t>
  </si>
  <si>
    <t>Diminut.périodes antér.</t>
  </si>
  <si>
    <t>Diminution période</t>
  </si>
  <si>
    <t>OSCILLOSCOPE HK507</t>
  </si>
  <si>
    <t>ANALYSEUR AUDIO UP 3</t>
  </si>
  <si>
    <t>PRESSE A BALLES MAXI</t>
  </si>
  <si>
    <t>ETUVE 14L UNB1000</t>
  </si>
  <si>
    <t>GENERATEURS HF (lapp</t>
  </si>
  <si>
    <t>OUTILLAGES SAV</t>
  </si>
  <si>
    <t>KARDEX STOCKEUR VE</t>
  </si>
  <si>
    <t>METRO ASPIRO-LAVEUS</t>
  </si>
  <si>
    <t>TECHNISOLS SOL SHO</t>
  </si>
  <si>
    <t>ICMI MACHINE A EMBALL</t>
  </si>
  <si>
    <t>METTLER-TOLEDO BAL</t>
  </si>
  <si>
    <t>ROTOWASH AUTOLAVE</t>
  </si>
  <si>
    <t>ANALYSEUR DE MODUL</t>
  </si>
  <si>
    <t>SYNTHETISEUR (sav)</t>
  </si>
  <si>
    <t>HM8011 MULTIMETRE N</t>
  </si>
  <si>
    <t>BANC DE TEST RADIO C</t>
  </si>
  <si>
    <t>VOLTMETRE HF (sav)</t>
  </si>
  <si>
    <t>STOCKEUR ROTATIF KA</t>
  </si>
  <si>
    <t>BANDEROLEUSE W1200</t>
  </si>
  <si>
    <t>BASCULE KBI ADX (stock</t>
  </si>
  <si>
    <t>STOCKEUR ROTATIF (sa</t>
  </si>
  <si>
    <t>OSCILLO/MULTIMETRE (l</t>
  </si>
  <si>
    <t>BANC DE TEST RADIOC</t>
  </si>
  <si>
    <t>DESSOUDEUR SIMPLE</t>
  </si>
  <si>
    <t>SYSTEM AUDIO PRECISI</t>
  </si>
  <si>
    <t>FREQUENCEMETRE PM</t>
  </si>
  <si>
    <t>CHARIOT ELECTRIQUE</t>
  </si>
  <si>
    <t>GERBEUR ACCOMPAGN</t>
  </si>
  <si>
    <t>STAR LEASE CITROEN D</t>
  </si>
  <si>
    <t>STAR LEASE VW SPORT</t>
  </si>
  <si>
    <t>STARLEASE PEUGEOT</t>
  </si>
  <si>
    <t>TRANSPAL ELECTRIQUE</t>
  </si>
  <si>
    <t>SERVEUR (sce info)</t>
  </si>
  <si>
    <t>45,00</t>
  </si>
  <si>
    <t>D3</t>
  </si>
  <si>
    <t>COPIEUR SHARP (sav)</t>
  </si>
  <si>
    <t>SWIICH PROCURV (rese</t>
  </si>
  <si>
    <t>TRACEUR HP T770 (infor</t>
  </si>
  <si>
    <t>ORDINATEUR APPLE IPA</t>
  </si>
  <si>
    <t>IPAD COMMERCIAUX</t>
  </si>
  <si>
    <t>ORDINATEUR THINKPAD</t>
  </si>
  <si>
    <t>DESTRUCTEUR</t>
  </si>
  <si>
    <t>IDEOLAB DIVERS MATE</t>
  </si>
  <si>
    <t>APPLE MACBOOK TART</t>
  </si>
  <si>
    <t>APPLE MAC DIDIER</t>
  </si>
  <si>
    <t>APPLE MBAIR 13.3 CTO</t>
  </si>
  <si>
    <t>DIGITAL RIVER THONKP</t>
  </si>
  <si>
    <t>DIGITAL RIVER PORTAB</t>
  </si>
  <si>
    <t>AMAZON SWITCH SALLE</t>
  </si>
  <si>
    <t>DIGITAL THINKPAD P.M</t>
  </si>
  <si>
    <t>DIGITAL THINKPAD J.DE</t>
  </si>
  <si>
    <t>DIGITAL RIVER THINKPA</t>
  </si>
  <si>
    <t>SQUADRA SAUVEGARD</t>
  </si>
  <si>
    <t>HP LASER JET + BAC ALI</t>
  </si>
  <si>
    <t>HP FRANCE SCANNER R</t>
  </si>
  <si>
    <t>APPLE MAC BOOK MGC</t>
  </si>
  <si>
    <t>2 PI QUADRANS MICRO</t>
  </si>
  <si>
    <t>BECHTLE 3 MICROS LEN</t>
  </si>
  <si>
    <t>BECHTLE 11 MICROS LE</t>
  </si>
  <si>
    <t>BECHTLE PC LENOVO F.</t>
  </si>
  <si>
    <t>BECHTLE MICRO LENOV</t>
  </si>
  <si>
    <t>Lenovo T480s 20L8 Ultrab</t>
  </si>
  <si>
    <t>Lenovo ThinkPAD 20KE Ul</t>
  </si>
  <si>
    <t>BECHTLE LENOVO THIN</t>
  </si>
  <si>
    <t>STAR LEASE 5 IMPRIMA</t>
  </si>
  <si>
    <t>SENNHEISER ASIA mat b</t>
  </si>
  <si>
    <t>APPLE MAC 15.4 SPACE</t>
  </si>
  <si>
    <t>CDISCOUNT ASUS PC S</t>
  </si>
  <si>
    <t>BOULANGER DVD blue r</t>
  </si>
  <si>
    <t>BOULANGER TV SONY K</t>
  </si>
  <si>
    <t>B&amp;C IMPACT 660 USB ML</t>
  </si>
  <si>
    <t>AMAZON PC INTEL NEX</t>
  </si>
  <si>
    <t>SIEGES GIROFLEX (salle</t>
  </si>
  <si>
    <t>LBC BUREAUX-ARMOIRE</t>
  </si>
  <si>
    <t>SOVELLA AMEUBLEMEN</t>
  </si>
  <si>
    <t>LBC BUREAU-TABLES-A</t>
  </si>
  <si>
    <t>FVS VIDEOPROJECTEU</t>
  </si>
  <si>
    <t>LBC TABLES SHOW RO</t>
  </si>
  <si>
    <t>VIDEO PROJECTEUR</t>
  </si>
  <si>
    <t>SF841509001</t>
  </si>
  <si>
    <t>SF841509002</t>
  </si>
  <si>
    <t>SF841509003</t>
  </si>
  <si>
    <t>APPLE IMAC RETAIL</t>
  </si>
  <si>
    <r>
      <rPr>
        <sz val="10"/>
        <color rgb="FF000000"/>
        <rFont val="Arial"/>
        <family val="2"/>
      </rPr>
      <t>T</t>
    </r>
    <r>
      <rPr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T</t>
    </r>
    <r>
      <rPr>
        <sz val="10"/>
        <color rgb="FF000000"/>
        <rFont val="Arial"/>
        <family val="2"/>
      </rPr>
      <t>AL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Arial"/>
        <family val="2"/>
      </rPr>
      <t>GENE</t>
    </r>
    <r>
      <rPr>
        <sz val="10"/>
        <color rgb="FF000000"/>
        <rFont val="Arial"/>
        <family val="2"/>
      </rPr>
      <t>R</t>
    </r>
    <r>
      <rPr>
        <sz val="10"/>
        <color rgb="FF000000"/>
        <rFont val="Arial"/>
        <family val="2"/>
      </rPr>
      <t>AL</t>
    </r>
  </si>
  <si>
    <t>N° Compte</t>
  </si>
  <si>
    <t>Libellé</t>
  </si>
  <si>
    <t>Durée</t>
  </si>
  <si>
    <t>Type</t>
  </si>
  <si>
    <t>Référence</t>
  </si>
  <si>
    <t>LISTE DES COMPTES D'AMORTISSEMENTS</t>
  </si>
  <si>
    <t>DATE     07/10/2021</t>
  </si>
  <si>
    <t>10:29</t>
  </si>
  <si>
    <t>Diminutions</t>
  </si>
  <si>
    <t>Durée Amort.</t>
  </si>
  <si>
    <t>Valeur amortissement de la période</t>
  </si>
  <si>
    <t>Sur Ventes</t>
  </si>
  <si>
    <t>Sur Sorties</t>
  </si>
  <si>
    <t>Antérieures</t>
  </si>
  <si>
    <t>Pér</t>
  </si>
  <si>
    <t>Tot</t>
  </si>
  <si>
    <t>Rest</t>
  </si>
  <si>
    <t>Linéaire</t>
  </si>
  <si>
    <t>Dégressif</t>
  </si>
  <si>
    <t>Exceptionnel</t>
  </si>
  <si>
    <t>SERVEUR SAG</t>
  </si>
  <si>
    <t>23/02/2000</t>
  </si>
  <si>
    <t>LOGICIEL TOS</t>
  </si>
  <si>
    <t>18/04/2001</t>
  </si>
  <si>
    <t>MAJ OBI GESTI</t>
  </si>
  <si>
    <t>11/11/2010</t>
  </si>
  <si>
    <t>18/11/2010</t>
  </si>
  <si>
    <t>LOGICIEL PRIN</t>
  </si>
  <si>
    <t>26/10/2011</t>
  </si>
  <si>
    <t>MS WIN SERVE</t>
  </si>
  <si>
    <t>29/02/2012</t>
  </si>
  <si>
    <t>ESSENTIALS IN</t>
  </si>
  <si>
    <t>30/06/2013</t>
  </si>
  <si>
    <t>SOFTCHOICE L</t>
  </si>
  <si>
    <t>26/05/2014</t>
  </si>
  <si>
    <t>29/04/2015</t>
  </si>
  <si>
    <t>WINDOWS SE</t>
  </si>
  <si>
    <t>27/08/1999</t>
  </si>
  <si>
    <t>LICENCE TOSC</t>
  </si>
  <si>
    <t>01/10/1999</t>
  </si>
  <si>
    <t>Fonds de comm</t>
  </si>
  <si>
    <t>01/01/1989</t>
  </si>
  <si>
    <t>KARDEX (stock</t>
  </si>
  <si>
    <t>23/06/2000</t>
  </si>
  <si>
    <t>STATION SOU</t>
  </si>
  <si>
    <t>02/08/2000</t>
  </si>
  <si>
    <t>MILLIVOLTMET</t>
  </si>
  <si>
    <t>21/09/2000</t>
  </si>
  <si>
    <t>FREQUENCEM</t>
  </si>
  <si>
    <t>13/09/2000</t>
  </si>
  <si>
    <t>BANC TEST DA</t>
  </si>
  <si>
    <t>30/11/2000</t>
  </si>
  <si>
    <t>AUTOLAVEUSE</t>
  </si>
  <si>
    <t>10/01/2001</t>
  </si>
  <si>
    <t>ANALYSEUR D</t>
  </si>
  <si>
    <t>27/04/2005</t>
  </si>
  <si>
    <t>SONDE DE PUI</t>
  </si>
  <si>
    <t>19/05/2005</t>
  </si>
  <si>
    <t>STATION AIR C</t>
  </si>
  <si>
    <t>04/11/2005</t>
  </si>
  <si>
    <t>CENTRALE AIR</t>
  </si>
  <si>
    <t>21/11/2005</t>
  </si>
  <si>
    <t>OSCILLOSCOP</t>
  </si>
  <si>
    <t>31/01/2006</t>
  </si>
  <si>
    <t>ANALYSEUR A</t>
  </si>
  <si>
    <t>12/03/2008</t>
  </si>
  <si>
    <t>PRESSE A BAL</t>
  </si>
  <si>
    <t>25/09/2008</t>
  </si>
  <si>
    <t>ETUVE 14L UN</t>
  </si>
  <si>
    <t>19/02/2009</t>
  </si>
  <si>
    <t>GENERATEUR</t>
  </si>
  <si>
    <t>25/11/2011</t>
  </si>
  <si>
    <t>19/12/2011</t>
  </si>
  <si>
    <t>OUTILLAGES S</t>
  </si>
  <si>
    <t>14/12/2012</t>
  </si>
  <si>
    <t>KARDEX STOC</t>
  </si>
  <si>
    <t>28/03/2013</t>
  </si>
  <si>
    <t>METRO ASPIR</t>
  </si>
  <si>
    <t>04/04/2014</t>
  </si>
  <si>
    <t>ICMI MACHINE</t>
  </si>
  <si>
    <t>26/09/2014</t>
  </si>
  <si>
    <t>METTLER-TOL</t>
  </si>
  <si>
    <t>17/11/2014</t>
  </si>
  <si>
    <t>ROTOWASH A</t>
  </si>
  <si>
    <t>28/06/2016</t>
  </si>
  <si>
    <t>28/02/1994</t>
  </si>
  <si>
    <t>SYNTHETISEU</t>
  </si>
  <si>
    <t>14/03/1994</t>
  </si>
  <si>
    <t>HM8011 MULTI</t>
  </si>
  <si>
    <t>27/01/1995</t>
  </si>
  <si>
    <t>BANC DE TEST</t>
  </si>
  <si>
    <t>05/01/1996</t>
  </si>
  <si>
    <t>VOLTMETRE H</t>
  </si>
  <si>
    <t>STOCKEUR RO</t>
  </si>
  <si>
    <t>19/09/1996</t>
  </si>
  <si>
    <t>BANDEROLEU</t>
  </si>
  <si>
    <t>27/03/1997</t>
  </si>
  <si>
    <t>BASCULE KBI A</t>
  </si>
  <si>
    <t>10/12/1997</t>
  </si>
  <si>
    <t>05/01/1998</t>
  </si>
  <si>
    <t>OSCILLO/MULT</t>
  </si>
  <si>
    <t>08/01/1998</t>
  </si>
  <si>
    <t>DESSOUDEUR</t>
  </si>
  <si>
    <t>SYSTEM AUDI</t>
  </si>
  <si>
    <t>12/01/1998</t>
  </si>
  <si>
    <t>18/02/1998</t>
  </si>
  <si>
    <t>ARMOIRE ELEC</t>
  </si>
  <si>
    <t>23/07/2012</t>
  </si>
  <si>
    <t>PLATE DE FOR</t>
  </si>
  <si>
    <t>18/07/2012</t>
  </si>
  <si>
    <t>CLIMATISATIO</t>
  </si>
  <si>
    <t>31/07/2012</t>
  </si>
  <si>
    <t>GOUBE TRAVA</t>
  </si>
  <si>
    <t>14/02/2013</t>
  </si>
  <si>
    <t>08/04/2013</t>
  </si>
  <si>
    <t>BUGS CABLAG</t>
  </si>
  <si>
    <t>30/04/2013</t>
  </si>
  <si>
    <t>TECHNISOLS F</t>
  </si>
  <si>
    <t>22/05/2013</t>
  </si>
  <si>
    <t>COMTE ISOLAT</t>
  </si>
  <si>
    <t>23/05/2013</t>
  </si>
  <si>
    <t>HOYEZ POSE</t>
  </si>
  <si>
    <t>31/05/2013</t>
  </si>
  <si>
    <t>PIRES MACON</t>
  </si>
  <si>
    <t>DELCLOY AME</t>
  </si>
  <si>
    <t>GOUBE ELECT</t>
  </si>
  <si>
    <t>ICF SECURITE</t>
  </si>
  <si>
    <t>SMS-MPI CAME</t>
  </si>
  <si>
    <t>01/06/2013</t>
  </si>
  <si>
    <t>12/06/2013</t>
  </si>
  <si>
    <t>GUEGAN AMEN</t>
  </si>
  <si>
    <t>20/06/2013</t>
  </si>
  <si>
    <t>ARMOIRES AC</t>
  </si>
  <si>
    <t>ZILIANI CARRE</t>
  </si>
  <si>
    <t>POLYFROID CL</t>
  </si>
  <si>
    <t>25/06/2013</t>
  </si>
  <si>
    <t>ASR CLOISONS</t>
  </si>
  <si>
    <t>09/07/2013</t>
  </si>
  <si>
    <t>TECHNISOLS S</t>
  </si>
  <si>
    <t>25/07/2013</t>
  </si>
  <si>
    <t>31/07/2013</t>
  </si>
  <si>
    <t>HACQUEL CRE</t>
  </si>
  <si>
    <t>09/08/2013</t>
  </si>
  <si>
    <t>30/09/2013</t>
  </si>
  <si>
    <t>HOYEZ FOURN</t>
  </si>
  <si>
    <t>27/09/2013</t>
  </si>
  <si>
    <t>POLYFROID V</t>
  </si>
  <si>
    <t>22/10/2013</t>
  </si>
  <si>
    <t>05/11/2013</t>
  </si>
  <si>
    <t>QUALIFERM RI</t>
  </si>
  <si>
    <t>06/11/2013</t>
  </si>
  <si>
    <t>28/02/2014</t>
  </si>
  <si>
    <t>FERALCO RAY</t>
  </si>
  <si>
    <t>05/03/2014</t>
  </si>
  <si>
    <t>GOUBE SHOW</t>
  </si>
  <si>
    <t>11/03/2014</t>
  </si>
  <si>
    <t>08/04/2014</t>
  </si>
  <si>
    <t>HACQUEL SANI</t>
  </si>
  <si>
    <t>02/05/2014</t>
  </si>
  <si>
    <t>VIDELIO ECRA</t>
  </si>
  <si>
    <t>06/06/2014</t>
  </si>
  <si>
    <t>30/06/2014</t>
  </si>
  <si>
    <t>PORTE RAPIDE</t>
  </si>
  <si>
    <t>20/10/2014</t>
  </si>
  <si>
    <t>ETS GUEGAN</t>
  </si>
  <si>
    <t>18/06/2015</t>
  </si>
  <si>
    <t>GOUBE ALIME</t>
  </si>
  <si>
    <t>10/11/2015</t>
  </si>
  <si>
    <t>GR VISION RE</t>
  </si>
  <si>
    <t>29/06/2016</t>
  </si>
  <si>
    <t>POLYFROID C</t>
  </si>
  <si>
    <t>29/07/2016</t>
  </si>
  <si>
    <t>31/10/2016</t>
  </si>
  <si>
    <t>12/03/2019</t>
  </si>
  <si>
    <t>KARDEX DEPL</t>
  </si>
  <si>
    <t>27/03/2019</t>
  </si>
  <si>
    <t>ESPACE CLOIS</t>
  </si>
  <si>
    <t>14/03/2019</t>
  </si>
  <si>
    <t>ENT GOUBE Tr</t>
  </si>
  <si>
    <t>29/03/2019</t>
  </si>
  <si>
    <t>ENT GOUBE M</t>
  </si>
  <si>
    <t>ENT GOUBE tra</t>
  </si>
  <si>
    <t>GOUBE travaux</t>
  </si>
  <si>
    <t>30/04/2019</t>
  </si>
  <si>
    <t>16/05/2019</t>
  </si>
  <si>
    <t>GOUBE vmc sa</t>
  </si>
  <si>
    <t>28/05/2019</t>
  </si>
  <si>
    <t>27/06/2019</t>
  </si>
  <si>
    <t>GOUBE POSE</t>
  </si>
  <si>
    <t>22/07/2019</t>
  </si>
  <si>
    <t>CIMALTO Pose</t>
  </si>
  <si>
    <t>09/10/2019</t>
  </si>
  <si>
    <t>VIDEO PLUS C</t>
  </si>
  <si>
    <t>20/11/2019</t>
  </si>
  <si>
    <t>DA SILVA SASU</t>
  </si>
  <si>
    <t>09/12/2019</t>
  </si>
  <si>
    <t>01/01/2020</t>
  </si>
  <si>
    <t>09/01/2020</t>
  </si>
  <si>
    <t>23/04/2014</t>
  </si>
  <si>
    <t>CHARIOT ELEC</t>
  </si>
  <si>
    <t>24/02/2000</t>
  </si>
  <si>
    <t>GERBEUR ACC</t>
  </si>
  <si>
    <t>23/11/2007</t>
  </si>
  <si>
    <t>STAR LEASE CI</t>
  </si>
  <si>
    <t>10/10/2017</t>
  </si>
  <si>
    <t>STAR LEASE V</t>
  </si>
  <si>
    <t>25/10/2020</t>
  </si>
  <si>
    <t>STARLEASE PE</t>
  </si>
  <si>
    <t>03/02/2021</t>
  </si>
  <si>
    <t>15/04/2021</t>
  </si>
  <si>
    <t>TRANSPAL ELE</t>
  </si>
  <si>
    <t>19/07/1999</t>
  </si>
  <si>
    <t>SERVEUR (sce</t>
  </si>
  <si>
    <t>01/05/2010</t>
  </si>
  <si>
    <t>COPIEUR SHA</t>
  </si>
  <si>
    <t>25/11/2010</t>
  </si>
  <si>
    <t>SWIICH PROC</t>
  </si>
  <si>
    <t>01/01/2011</t>
  </si>
  <si>
    <t>TRACEUR HP T</t>
  </si>
  <si>
    <t>01/03/2011</t>
  </si>
  <si>
    <t>ORDINATEUR</t>
  </si>
  <si>
    <t>01/03/2012</t>
  </si>
  <si>
    <t>IPAD COMMER</t>
  </si>
  <si>
    <t>01/09/2012</t>
  </si>
  <si>
    <t>01/11/2012</t>
  </si>
  <si>
    <t>DESTRUCTEU</t>
  </si>
  <si>
    <t>IDEOLAB DIVE</t>
  </si>
  <si>
    <t>APPLE MACBO</t>
  </si>
  <si>
    <t>01/07/2014</t>
  </si>
  <si>
    <t>APPLE MAC DI</t>
  </si>
  <si>
    <t>01/12/2014</t>
  </si>
  <si>
    <t>APPLE MBAIR 1</t>
  </si>
  <si>
    <t>01/03/2015</t>
  </si>
  <si>
    <t>DIGITAL RIVER</t>
  </si>
  <si>
    <t>01/06/2015</t>
  </si>
  <si>
    <t>AMAZON SWIT</t>
  </si>
  <si>
    <t>01/07/2015</t>
  </si>
  <si>
    <t>DIGITAL THINK</t>
  </si>
  <si>
    <t>01/08/2015</t>
  </si>
  <si>
    <t>01/10/2015</t>
  </si>
  <si>
    <t>01/11/2015</t>
  </si>
  <si>
    <t>01/02/2016</t>
  </si>
  <si>
    <t>SQUADRA SAU</t>
  </si>
  <si>
    <t>01/04/2016</t>
  </si>
  <si>
    <t>HP LASER JET</t>
  </si>
  <si>
    <t>01/09/2016</t>
  </si>
  <si>
    <t>HP FRANCE SC</t>
  </si>
  <si>
    <t>01/11/2016</t>
  </si>
  <si>
    <t>APPLE MAC BO</t>
  </si>
  <si>
    <t>01/01/2017</t>
  </si>
  <si>
    <t>2 PI QUADRAN</t>
  </si>
  <si>
    <t>01/05/2018</t>
  </si>
  <si>
    <t>BECHTLE 3 MI</t>
  </si>
  <si>
    <t>BECHTLE 11 MI</t>
  </si>
  <si>
    <t>BECHTLE PC L</t>
  </si>
  <si>
    <t>01/07/2018</t>
  </si>
  <si>
    <t>BECHTLE MICR</t>
  </si>
  <si>
    <t>01/11/2018</t>
  </si>
  <si>
    <t>Lenovo T480s 2</t>
  </si>
  <si>
    <t>28/12/2018</t>
  </si>
  <si>
    <t>Lenovo ThinkPA</t>
  </si>
  <si>
    <t>18/12/2018</t>
  </si>
  <si>
    <t>BECHTLE LEN</t>
  </si>
  <si>
    <t>01/12/2019</t>
  </si>
  <si>
    <t>STAR LEASE 5</t>
  </si>
  <si>
    <t>20/01/2019</t>
  </si>
  <si>
    <t>17/06/2019</t>
  </si>
  <si>
    <t>SENNHEISER A</t>
  </si>
  <si>
    <t>31/10/2019</t>
  </si>
  <si>
    <t>APPLE MAC 15.</t>
  </si>
  <si>
    <t>04/10/2019</t>
  </si>
  <si>
    <t>CDISCOUNT A</t>
  </si>
  <si>
    <t>20/01/2020</t>
  </si>
  <si>
    <t>08/04/2020</t>
  </si>
  <si>
    <t>07/04/2020</t>
  </si>
  <si>
    <t>BOULANGER D</t>
  </si>
  <si>
    <t>28/08/2020</t>
  </si>
  <si>
    <t>BOULANGER T</t>
  </si>
  <si>
    <t>B&amp;C IMPACT 66</t>
  </si>
  <si>
    <t>17/09/2020</t>
  </si>
  <si>
    <t>AMAZON PC IN</t>
  </si>
  <si>
    <t>02/11/2020</t>
  </si>
  <si>
    <t>01/06/2021</t>
  </si>
  <si>
    <t>01/09/2015</t>
  </si>
  <si>
    <t>APPLE IMAC R</t>
  </si>
  <si>
    <t>SIEGES GIROF</t>
  </si>
  <si>
    <t>03/12/2002</t>
  </si>
  <si>
    <t>LBC BUREAUX-</t>
  </si>
  <si>
    <t>26/04/2013</t>
  </si>
  <si>
    <t>SOVELLA AME</t>
  </si>
  <si>
    <t>30/05/2013</t>
  </si>
  <si>
    <t>LBC BUREAU-T</t>
  </si>
  <si>
    <t>FVS VIDEOPRO</t>
  </si>
  <si>
    <t>29/09/2014</t>
  </si>
  <si>
    <t>LBC TABLES S</t>
  </si>
  <si>
    <t>22/10/2014</t>
  </si>
  <si>
    <t>VIDEO PROJEC</t>
  </si>
  <si>
    <t>09/06/2017</t>
  </si>
  <si>
    <t>NIKON D90 (m</t>
  </si>
  <si>
    <t>08/06/2010</t>
  </si>
  <si>
    <t>DALLE TACTIL</t>
  </si>
  <si>
    <t>19/04/2011</t>
  </si>
  <si>
    <t>DOUBLE Q XS</t>
  </si>
  <si>
    <t>01/01/2019</t>
  </si>
  <si>
    <t>DOUBLE Q proj</t>
  </si>
  <si>
    <t>DOUBLE Q pres</t>
  </si>
  <si>
    <t>15/05/2019</t>
  </si>
  <si>
    <t>17/09/2019</t>
  </si>
  <si>
    <t>DISPLAY SOLU</t>
  </si>
  <si>
    <t>10/03/2020</t>
  </si>
  <si>
    <t>ZIEGLER frais d</t>
  </si>
  <si>
    <t>27/05/2020</t>
  </si>
  <si>
    <t>18/05/2020</t>
  </si>
  <si>
    <t>15/02/2021</t>
  </si>
  <si>
    <t>MODULE PROD</t>
  </si>
  <si>
    <t>21/06/2021</t>
  </si>
  <si>
    <t>Refresh kit fnac</t>
  </si>
  <si>
    <t>29/01/2021</t>
  </si>
  <si>
    <t>Installation kit fn</t>
  </si>
  <si>
    <t>30/06/2021</t>
  </si>
  <si>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x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: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-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r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.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-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n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S</t>
    </r>
    <r>
      <rPr>
        <sz val="8"/>
        <color rgb="FF000000"/>
        <rFont val="Arial"/>
        <family val="2"/>
      </rPr>
      <t>i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>l</t>
    </r>
  </si>
  <si>
    <r>
      <rPr>
        <sz val="7"/>
        <color rgb="FF000000"/>
        <rFont val="Arial"/>
        <family val="2"/>
      </rPr>
      <t>m</t>
    </r>
    <r>
      <rPr>
        <sz val="7"/>
        <color rgb="FF000000"/>
        <rFont val="Arial"/>
        <family val="2"/>
      </rPr>
      <t>o</t>
    </r>
    <r>
      <rPr>
        <sz val="7"/>
        <color rgb="FF000000"/>
        <rFont val="Arial"/>
        <family val="2"/>
      </rPr>
      <t>r</t>
    </r>
    <r>
      <rPr>
        <sz val="7"/>
        <color rgb="FF000000"/>
        <rFont val="Arial"/>
        <family val="2"/>
      </rPr>
      <t>t.</t>
    </r>
  </si>
  <si>
    <r>
      <rPr>
        <sz val="7"/>
        <color rgb="FF000000"/>
        <rFont val="Arial"/>
        <family val="2"/>
      </rPr>
      <t>Date</t>
    </r>
    <r>
      <rPr>
        <sz val="7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A</t>
    </r>
    <r>
      <rPr>
        <sz val="7"/>
        <color rgb="FF000000"/>
        <rFont val="Arial"/>
        <family val="2"/>
      </rPr>
      <t>m</t>
    </r>
    <r>
      <rPr>
        <sz val="7"/>
        <color rgb="FF000000"/>
        <rFont val="Arial"/>
        <family val="2"/>
      </rPr>
      <t>o</t>
    </r>
    <r>
      <rPr>
        <sz val="7"/>
        <color rgb="FF000000"/>
        <rFont val="Arial"/>
        <family val="2"/>
      </rPr>
      <t>r</t>
    </r>
    <r>
      <rPr>
        <sz val="7"/>
        <color rgb="FF000000"/>
        <rFont val="Arial"/>
        <family val="2"/>
      </rPr>
      <t>t.</t>
    </r>
  </si>
  <si>
    <r>
      <rPr>
        <sz val="7"/>
        <color rgb="FF000000"/>
        <rFont val="Arial"/>
        <family val="2"/>
      </rPr>
      <t>T</t>
    </r>
    <r>
      <rPr>
        <sz val="7"/>
        <color rgb="FF000000"/>
        <rFont val="Arial"/>
        <family val="2"/>
      </rPr>
      <t>aux</t>
    </r>
  </si>
  <si>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   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2</t>
    </r>
    <r>
      <rPr>
        <sz val="8"/>
        <color rgb="FF000000"/>
        <rFont val="Arial"/>
        <family val="2"/>
      </rPr>
      <t>8</t>
    </r>
  </si>
  <si>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>5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 xml:space="preserve">                 </t>
    </r>
    <r>
      <rPr>
        <sz val="8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312</t>
    </r>
    <r>
      <rPr>
        <sz val="7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353,07</t>
    </r>
  </si>
  <si>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>7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 xml:space="preserve">                 </t>
    </r>
    <r>
      <rPr>
        <sz val="8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190</t>
    </r>
    <r>
      <rPr>
        <sz val="7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561,27</t>
    </r>
  </si>
  <si>
    <r>
      <rPr>
        <sz val="7"/>
        <color rgb="FF000000"/>
        <rFont val="Arial"/>
        <family val="2"/>
      </rPr>
      <t>6</t>
    </r>
    <r>
      <rPr>
        <sz val="7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410,00</t>
    </r>
  </si>
  <si>
    <r>
      <rPr>
        <sz val="10"/>
        <color rgb="FF000000"/>
        <rFont val="Arial"/>
        <family val="2"/>
      </rPr>
      <t>SOUS-</t>
    </r>
    <r>
      <rPr>
        <sz val="10"/>
        <color rgb="FF000000"/>
        <rFont val="Arial"/>
        <family val="2"/>
      </rPr>
      <t>T</t>
    </r>
    <r>
      <rPr>
        <sz val="10"/>
        <color rgb="FF000000"/>
        <rFont val="Arial"/>
        <family val="2"/>
      </rPr>
      <t>O</t>
    </r>
    <r>
      <rPr>
        <sz val="10"/>
        <color rgb="FF000000"/>
        <rFont val="Arial"/>
        <family val="2"/>
      </rPr>
      <t>T</t>
    </r>
    <r>
      <rPr>
        <sz val="10"/>
        <color rgb="FF000000"/>
        <rFont val="Arial"/>
        <family val="2"/>
      </rPr>
      <t>AL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Arial"/>
        <family val="2"/>
      </rPr>
      <t>GENE</t>
    </r>
    <r>
      <rPr>
        <sz val="10"/>
        <color rgb="FF000000"/>
        <rFont val="Arial"/>
        <family val="2"/>
      </rPr>
      <t>R</t>
    </r>
    <r>
      <rPr>
        <sz val="10"/>
        <color rgb="FF000000"/>
        <rFont val="Arial"/>
        <family val="2"/>
      </rPr>
      <t>AL</t>
    </r>
  </si>
  <si>
    <r>
      <rPr>
        <sz val="7"/>
        <color rgb="FF000000"/>
        <rFont val="Arial"/>
        <family val="2"/>
      </rPr>
      <t>601</t>
    </r>
    <r>
      <rPr>
        <sz val="7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128,38</t>
    </r>
  </si>
  <si>
    <r>
      <rPr>
        <sz val="7"/>
        <color rgb="FF000000"/>
        <rFont val="Arial"/>
        <family val="2"/>
      </rPr>
      <t>594</t>
    </r>
    <r>
      <rPr>
        <sz val="7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718,38</t>
    </r>
  </si>
  <si>
    <r>
      <rPr>
        <sz val="8"/>
        <color rgb="FF000000"/>
        <rFont val="Arial"/>
        <family val="2"/>
      </rPr>
      <t>1</t>
    </r>
    <r>
      <rPr>
        <sz val="8"/>
        <color rgb="FF000000"/>
        <rFont val="Arial"/>
        <family val="2"/>
      </rPr>
      <t>5</t>
    </r>
    <r>
      <rPr>
        <sz val="8"/>
        <color rgb="FF000000"/>
        <rFont val="Arial"/>
        <family val="2"/>
      </rPr>
      <t>4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 xml:space="preserve">                 </t>
    </r>
    <r>
      <rPr>
        <sz val="8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323</t>
    </r>
    <r>
      <rPr>
        <sz val="7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046,63</t>
    </r>
  </si>
  <si>
    <r>
      <rPr>
        <sz val="8"/>
        <color rgb="FF000000"/>
        <rFont val="Arial"/>
        <family val="2"/>
      </rPr>
      <t>1</t>
    </r>
    <r>
      <rPr>
        <sz val="8"/>
        <color rgb="FF000000"/>
        <rFont val="Arial"/>
        <family val="2"/>
      </rPr>
      <t>8</t>
    </r>
    <r>
      <rPr>
        <sz val="8"/>
        <color rgb="FF000000"/>
        <rFont val="Arial"/>
        <family val="2"/>
      </rPr>
      <t>1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 xml:space="preserve">                 </t>
    </r>
    <r>
      <rPr>
        <sz val="8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619</t>
    </r>
    <r>
      <rPr>
        <sz val="7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210,58</t>
    </r>
  </si>
  <si>
    <r>
      <rPr>
        <sz val="7"/>
        <color rgb="FF000000"/>
        <rFont val="Arial"/>
        <family val="2"/>
      </rPr>
      <t>59</t>
    </r>
    <r>
      <rPr>
        <sz val="7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698,13</t>
    </r>
  </si>
  <si>
    <r>
      <rPr>
        <sz val="7"/>
        <color rgb="FF000000"/>
        <rFont val="Arial"/>
        <family val="2"/>
      </rPr>
      <t>10</t>
    </r>
  </si>
  <si>
    <r>
      <rPr>
        <sz val="8"/>
        <color rgb="FF000000"/>
        <rFont val="Arial"/>
        <family val="2"/>
      </rPr>
      <t>1</t>
    </r>
    <r>
      <rPr>
        <sz val="8"/>
        <color rgb="FF000000"/>
        <rFont val="Arial"/>
        <family val="2"/>
      </rPr>
      <t>8</t>
    </r>
    <r>
      <rPr>
        <sz val="8"/>
        <color rgb="FF000000"/>
        <rFont val="Arial"/>
        <family val="2"/>
      </rPr>
      <t>2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 xml:space="preserve">                   </t>
    </r>
    <r>
      <rPr>
        <sz val="8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29</t>
    </r>
    <r>
      <rPr>
        <sz val="7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267,18</t>
    </r>
  </si>
  <si>
    <r>
      <rPr>
        <sz val="7"/>
        <color rgb="FF000000"/>
        <rFont val="Arial"/>
        <family val="2"/>
      </rPr>
      <t>1</t>
    </r>
    <r>
      <rPr>
        <sz val="7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689,69</t>
    </r>
  </si>
  <si>
    <r>
      <rPr>
        <sz val="7"/>
        <color rgb="FF000000"/>
        <rFont val="Arial"/>
        <family val="2"/>
      </rPr>
      <t>74</t>
    </r>
    <r>
      <rPr>
        <sz val="7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624,30</t>
    </r>
  </si>
  <si>
    <r>
      <rPr>
        <sz val="8"/>
        <color rgb="FF000000"/>
        <rFont val="Arial"/>
        <family val="2"/>
      </rPr>
      <t>1</t>
    </r>
    <r>
      <rPr>
        <sz val="8"/>
        <color rgb="FF000000"/>
        <rFont val="Arial"/>
        <family val="2"/>
      </rPr>
      <t>8</t>
    </r>
    <r>
      <rPr>
        <sz val="8"/>
        <color rgb="FF000000"/>
        <rFont val="Arial"/>
        <family val="2"/>
      </rPr>
      <t>3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 xml:space="preserve">                 </t>
    </r>
    <r>
      <rPr>
        <sz val="8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105</t>
    </r>
    <r>
      <rPr>
        <sz val="7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393,29</t>
    </r>
  </si>
  <si>
    <r>
      <rPr>
        <sz val="7"/>
        <color rgb="FF000000"/>
        <rFont val="Arial"/>
        <family val="2"/>
      </rPr>
      <t>5</t>
    </r>
    <r>
      <rPr>
        <sz val="7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873,16</t>
    </r>
  </si>
  <si>
    <r>
      <rPr>
        <sz val="8"/>
        <color rgb="FF000000"/>
        <rFont val="Arial"/>
        <family val="2"/>
      </rPr>
      <t>1</t>
    </r>
    <r>
      <rPr>
        <sz val="8"/>
        <color rgb="FF000000"/>
        <rFont val="Arial"/>
        <family val="2"/>
      </rPr>
      <t>8</t>
    </r>
    <r>
      <rPr>
        <sz val="8"/>
        <color rgb="FF000000"/>
        <rFont val="Arial"/>
        <family val="2"/>
      </rPr>
      <t>4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 xml:space="preserve">                   </t>
    </r>
    <r>
      <rPr>
        <sz val="8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89</t>
    </r>
    <r>
      <rPr>
        <sz val="7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125,26</t>
    </r>
  </si>
  <si>
    <r>
      <rPr>
        <sz val="7"/>
        <color rgb="FF000000"/>
        <rFont val="Arial"/>
        <family val="2"/>
      </rPr>
      <t>10</t>
    </r>
    <r>
      <rPr>
        <sz val="7"/>
        <color rgb="FF000000"/>
        <rFont val="Arial"/>
        <family val="2"/>
      </rPr>
      <t xml:space="preserve"> </t>
    </r>
    <r>
      <rPr>
        <sz val="7"/>
        <color rgb="FF000000"/>
        <rFont val="Arial"/>
        <family val="2"/>
      </rPr>
      <t>758,44</t>
    </r>
  </si>
  <si>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a</t>
    </r>
    <r>
      <rPr>
        <sz val="8"/>
        <color rgb="FF000000"/>
        <rFont val="Arial"/>
        <family val="2"/>
      </rPr>
      <t>l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d</t>
    </r>
    <r>
      <rPr>
        <sz val="8"/>
        <color rgb="FF000000"/>
        <rFont val="Arial"/>
        <family val="2"/>
      </rPr>
      <t>u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C</t>
    </r>
    <r>
      <rPr>
        <sz val="8"/>
        <color rgb="FF000000"/>
        <rFont val="Arial"/>
        <family val="2"/>
      </rPr>
      <t>o</t>
    </r>
    <r>
      <rPr>
        <sz val="8"/>
        <color rgb="FF000000"/>
        <rFont val="Arial"/>
        <family val="2"/>
      </rPr>
      <t>m</t>
    </r>
    <r>
      <rPr>
        <sz val="8"/>
        <color rgb="FF000000"/>
        <rFont val="Arial"/>
        <family val="2"/>
      </rPr>
      <t>p</t>
    </r>
    <r>
      <rPr>
        <sz val="8"/>
        <color rgb="FF000000"/>
        <rFont val="Arial"/>
        <family val="2"/>
      </rPr>
      <t>t</t>
    </r>
    <r>
      <rPr>
        <sz val="8"/>
        <color rgb="FF000000"/>
        <rFont val="Arial"/>
        <family val="2"/>
      </rPr>
      <t>e</t>
    </r>
    <r>
      <rPr>
        <sz val="8"/>
        <color rgb="FF000000"/>
        <rFont val="Arial"/>
        <family val="2"/>
      </rPr>
      <t xml:space="preserve">    </t>
    </r>
    <r>
      <rPr>
        <sz val="8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>2</t>
    </r>
    <r>
      <rPr>
        <sz val="8"/>
        <color rgb="FF000000"/>
        <rFont val="Arial"/>
        <family val="2"/>
      </rPr>
      <t>8</t>
    </r>
    <r>
      <rPr>
        <sz val="8"/>
        <color rgb="FF000000"/>
        <rFont val="Arial"/>
        <family val="2"/>
      </rPr>
      <t>1</t>
    </r>
    <r>
      <rPr>
        <sz val="8"/>
        <color rgb="FF000000"/>
        <rFont val="Arial"/>
        <family val="2"/>
      </rPr>
      <t>8</t>
    </r>
    <r>
      <rPr>
        <sz val="8"/>
        <color rgb="FF000000"/>
        <rFont val="Arial"/>
        <family val="2"/>
      </rPr>
      <t>5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>0</t>
    </r>
    <r>
      <rPr>
        <sz val="8"/>
        <color rgb="FF000000"/>
        <rFont val="Arial"/>
        <family val="2"/>
      </rPr>
      <t>0</t>
    </r>
  </si>
  <si>
    <t>Cumul Antérieur Amts</t>
  </si>
  <si>
    <t>référence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</si>
</sst>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4" x14ac:knownFonts="1">
    <font>
      <sz val="11"/>
      <color rgb="FF000000"/>
      <name val="Calibri"/>
      <family val="2"/>
      <charset val="204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7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EFEFEF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4">
    <xf numFmtId="0" fontId="0" fillId="0" borderId="0" xfId="0"/>
    <xf numFmtId="1" fontId="2" fillId="0" borderId="1" xfId="0" applyNumberFormat="1" applyFont="1" applyBorder="1" applyAlignment="1">
      <alignment horizontal="center" vertical="top"/>
    </xf>
    <xf numFmtId="1" fontId="3" fillId="0" borderId="7" xfId="0" applyNumberFormat="1" applyFont="1" applyBorder="1" applyAlignment="1">
      <alignment horizontal="left" vertical="top"/>
    </xf>
    <xf numFmtId="1" fontId="3" fillId="0" borderId="8" xfId="0" applyNumberFormat="1" applyFont="1" applyBorder="1" applyAlignment="1">
      <alignment horizontal="left" vertical="top"/>
    </xf>
    <xf numFmtId="1" fontId="3" fillId="0" borderId="9" xfId="0" applyNumberFormat="1" applyFont="1" applyBorder="1" applyAlignment="1">
      <alignment horizontal="left" vertical="top"/>
    </xf>
    <xf numFmtId="0" fontId="0" fillId="0" borderId="0" xfId="0"/>
    <xf numFmtId="0" fontId="0" fillId="2" borderId="1" xfId="0" applyFill="1" applyBorder="1" applyAlignment="1">
      <alignment horizontal="left" vertical="top"/>
    </xf>
    <xf numFmtId="0" fontId="3" fillId="2" borderId="1" xfId="0" applyFont="1" applyFill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2" borderId="1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3" fillId="2" borderId="1" xfId="0" applyFont="1" applyFill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/>
    </xf>
    <xf numFmtId="4" fontId="0" fillId="0" borderId="0" xfId="0" applyNumberFormat="1"/>
    <xf numFmtId="164" fontId="0" fillId="0" borderId="0" xfId="0" applyNumberFormat="1"/>
    <xf numFmtId="0" fontId="3" fillId="0" borderId="7" xfId="0" applyNumberFormat="1" applyFont="1" applyBorder="1" applyAlignment="1">
      <alignment horizontal="left" vertical="top"/>
    </xf>
    <xf numFmtId="4" fontId="3" fillId="0" borderId="7" xfId="0" applyNumberFormat="1" applyFont="1" applyBorder="1" applyAlignment="1">
      <alignment horizontal="left" vertical="top"/>
    </xf>
    <xf numFmtId="0" fontId="3" fillId="0" borderId="8" xfId="0" applyNumberFormat="1" applyFont="1" applyBorder="1" applyAlignment="1">
      <alignment horizontal="left" vertical="top"/>
    </xf>
    <xf numFmtId="4" fontId="3" fillId="0" borderId="8" xfId="0" applyNumberFormat="1" applyFont="1" applyBorder="1" applyAlignment="1">
      <alignment horizontal="left" vertical="top"/>
    </xf>
    <xf numFmtId="0" fontId="3" fillId="0" borderId="1" xfId="0" applyNumberFormat="1" applyFont="1" applyFill="1" applyBorder="1" applyAlignment="1">
      <alignment horizontal="left" vertical="top" wrapText="1"/>
    </xf>
    <xf numFmtId="0" fontId="3" fillId="0" borderId="9" xfId="0" applyNumberFormat="1" applyFont="1" applyBorder="1" applyAlignment="1">
      <alignment horizontal="left" vertical="top"/>
    </xf>
    <xf numFmtId="4" fontId="3" fillId="0" borderId="9" xfId="0" applyNumberFormat="1" applyFont="1" applyBorder="1" applyAlignment="1">
      <alignment horizontal="left" vertical="top"/>
    </xf>
    <xf numFmtId="0" fontId="3" fillId="0" borderId="1" xfId="0" applyNumberFormat="1" applyFont="1" applyBorder="1" applyAlignment="1">
      <alignment horizontal="left" vertical="top" wrapText="1"/>
    </xf>
    <xf numFmtId="4" fontId="3" fillId="0" borderId="1" xfId="0" applyNumberFormat="1" applyFont="1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1" fontId="3" fillId="0" borderId="1" xfId="0" applyNumberFormat="1" applyFont="1" applyBorder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1" xfId="0" applyNumberFormat="1" applyFont="1" applyBorder="1" applyAlignment="1">
      <alignment horizontal="left" vertical="top"/>
    </xf>
    <xf numFmtId="4" fontId="3" fillId="0" borderId="1" xfId="0" applyNumberFormat="1" applyFont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16" xfId="0" applyFont="1" applyFill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right" vertical="top"/>
    </xf>
    <xf numFmtId="0" fontId="3" fillId="0" borderId="8" xfId="0" applyNumberFormat="1" applyFont="1" applyBorder="1" applyAlignment="1">
      <alignment horizontal="right" vertical="top"/>
    </xf>
    <xf numFmtId="0" fontId="3" fillId="0" borderId="8" xfId="0" applyFont="1" applyBorder="1" applyAlignment="1">
      <alignment horizontal="right" vertical="top"/>
    </xf>
    <xf numFmtId="0" fontId="3" fillId="0" borderId="10" xfId="0" applyFont="1" applyBorder="1" applyAlignment="1">
      <alignment horizontal="right" vertical="top"/>
    </xf>
    <xf numFmtId="0" fontId="3" fillId="0" borderId="6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1" fillId="2" borderId="1" xfId="0" applyFont="1" applyFill="1" applyBorder="1" applyAlignment="1">
      <alignment horizontal="left" vertical="top" wrapText="1"/>
    </xf>
    <xf numFmtId="4" fontId="3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NumberFormat="1" applyFont="1" applyBorder="1" applyAlignment="1">
      <alignment horizontal="left" vertical="top" wrapText="1"/>
    </xf>
    <xf numFmtId="4" fontId="3" fillId="0" borderId="9" xfId="0" applyNumberFormat="1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4" fontId="3" fillId="0" borderId="9" xfId="0" applyNumberFormat="1" applyFont="1" applyBorder="1" applyAlignment="1">
      <alignment horizontal="right" vertical="top"/>
    </xf>
    <xf numFmtId="0" fontId="3" fillId="0" borderId="9" xfId="0" applyFont="1" applyBorder="1" applyAlignment="1">
      <alignment horizontal="right" vertical="top"/>
    </xf>
    <xf numFmtId="0" fontId="3" fillId="0" borderId="8" xfId="0" applyNumberFormat="1" applyFont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4" fontId="3" fillId="0" borderId="8" xfId="0" applyNumberFormat="1" applyFont="1" applyBorder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left" vertical="top"/>
    </xf>
    <xf numFmtId="0" fontId="0" fillId="0" borderId="0" xfId="0" applyAlignment="1"/>
    <xf numFmtId="4" fontId="3" fillId="0" borderId="7" xfId="0" applyNumberFormat="1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4" fontId="3" fillId="0" borderId="7" xfId="0" applyNumberFormat="1" applyFont="1" applyBorder="1" applyAlignment="1">
      <alignment horizontal="right" vertical="top"/>
    </xf>
    <xf numFmtId="0" fontId="3" fillId="0" borderId="7" xfId="0" applyFont="1" applyBorder="1" applyAlignment="1">
      <alignment horizontal="right" vertical="top"/>
    </xf>
    <xf numFmtId="0" fontId="3" fillId="0" borderId="7" xfId="0" applyNumberFormat="1" applyFont="1" applyBorder="1" applyAlignment="1">
      <alignment horizontal="left" vertical="top"/>
    </xf>
    <xf numFmtId="0" fontId="3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/>
    </xf>
    <xf numFmtId="0" fontId="0" fillId="2" borderId="1" xfId="0" applyFill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3" fillId="0" borderId="7" xfId="0" applyNumberFormat="1" applyFont="1" applyBorder="1" applyAlignment="1">
      <alignment horizontal="right" vertical="top"/>
    </xf>
    <xf numFmtId="4" fontId="3" fillId="0" borderId="5" xfId="0" applyNumberFormat="1" applyFont="1" applyBorder="1" applyAlignment="1">
      <alignment horizontal="right" vertical="top"/>
    </xf>
    <xf numFmtId="4" fontId="3" fillId="0" borderId="14" xfId="0" applyNumberFormat="1" applyFont="1" applyBorder="1" applyAlignment="1">
      <alignment horizontal="right" vertical="top"/>
    </xf>
    <xf numFmtId="4" fontId="3" fillId="0" borderId="15" xfId="0" applyNumberFormat="1" applyFont="1" applyBorder="1" applyAlignment="1">
      <alignment horizontal="right" vertical="top"/>
    </xf>
    <xf numFmtId="4" fontId="3" fillId="0" borderId="11" xfId="0" applyNumberFormat="1" applyFont="1" applyBorder="1" applyAlignment="1">
      <alignment horizontal="right" vertical="top"/>
    </xf>
    <xf numFmtId="4" fontId="3" fillId="0" borderId="13" xfId="0" applyNumberFormat="1" applyFont="1" applyBorder="1" applyAlignment="1">
      <alignment horizontal="right" vertical="top"/>
    </xf>
    <xf numFmtId="4" fontId="3" fillId="0" borderId="12" xfId="0" applyNumberFormat="1" applyFont="1" applyBorder="1" applyAlignment="1">
      <alignment horizontal="right" vertical="top"/>
    </xf>
    <xf numFmtId="0" fontId="3" fillId="0" borderId="5" xfId="0" applyNumberFormat="1" applyFont="1" applyBorder="1" applyAlignment="1">
      <alignment horizontal="right" vertical="top"/>
    </xf>
    <xf numFmtId="0" fontId="3" fillId="0" borderId="14" xfId="0" applyNumberFormat="1" applyFont="1" applyBorder="1" applyAlignment="1">
      <alignment horizontal="right" vertical="top"/>
    </xf>
    <xf numFmtId="0" fontId="3" fillId="0" borderId="15" xfId="0" applyNumberFormat="1" applyFont="1" applyBorder="1" applyAlignment="1">
      <alignment horizontal="right" vertical="top"/>
    </xf>
    <xf numFmtId="0" fontId="3" fillId="0" borderId="11" xfId="0" applyNumberFormat="1" applyFont="1" applyBorder="1" applyAlignment="1">
      <alignment horizontal="right" vertical="top"/>
    </xf>
    <xf numFmtId="0" fontId="3" fillId="0" borderId="13" xfId="0" applyNumberFormat="1" applyFont="1" applyBorder="1" applyAlignment="1">
      <alignment horizontal="right" vertical="top"/>
    </xf>
    <xf numFmtId="0" fontId="3" fillId="0" borderId="12" xfId="0" applyNumberFormat="1" applyFont="1" applyBorder="1" applyAlignment="1">
      <alignment horizontal="right" vertical="top"/>
    </xf>
    <xf numFmtId="0" fontId="3" fillId="0" borderId="5" xfId="0" applyFont="1" applyBorder="1" applyAlignment="1">
      <alignment horizontal="right" vertical="top"/>
    </xf>
    <xf numFmtId="0" fontId="3" fillId="0" borderId="14" xfId="0" applyFont="1" applyBorder="1" applyAlignment="1">
      <alignment horizontal="right" vertical="top"/>
    </xf>
    <xf numFmtId="0" fontId="3" fillId="0" borderId="15" xfId="0" applyFont="1" applyBorder="1" applyAlignment="1">
      <alignment horizontal="right" vertical="top"/>
    </xf>
    <xf numFmtId="0" fontId="3" fillId="0" borderId="11" xfId="0" applyFont="1" applyBorder="1" applyAlignment="1">
      <alignment horizontal="right" vertical="top"/>
    </xf>
    <xf numFmtId="0" fontId="3" fillId="0" borderId="13" xfId="0" applyFont="1" applyBorder="1" applyAlignment="1">
      <alignment horizontal="right" vertical="top"/>
    </xf>
    <xf numFmtId="0" fontId="3" fillId="0" borderId="12" xfId="0" applyFont="1" applyBorder="1" applyAlignment="1">
      <alignment horizontal="right" vertical="top"/>
    </xf>
    <xf numFmtId="0" fontId="3" fillId="0" borderId="9" xfId="0" applyNumberFormat="1" applyFont="1" applyBorder="1" applyAlignment="1">
      <alignment horizontal="left" vertical="top"/>
    </xf>
    <xf numFmtId="0" fontId="3" fillId="0" borderId="9" xfId="0" applyNumberFormat="1" applyFont="1" applyBorder="1" applyAlignment="1">
      <alignment horizontal="right" vertical="top"/>
    </xf>
    <xf numFmtId="0" fontId="1" fillId="2" borderId="1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3" fillId="0" borderId="16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3" fillId="2" borderId="1" xfId="0" applyFont="1" applyFill="1" applyBorder="1" applyAlignment="1">
      <alignment horizontal="center" vertical="top"/>
    </xf>
    <xf numFmtId="0" fontId="0" fillId="0" borderId="0" xfId="0"/>
    <xf numFmtId="1" fontId="3" fillId="0" borderId="7" xfId="0" applyNumberFormat="1" applyFont="1" applyBorder="1" applyAlignment="1">
      <alignment horizontal="left" vertical="top"/>
    </xf>
    <xf numFmtId="0" fontId="2" fillId="2" borderId="16" xfId="0" applyFont="1" applyFill="1" applyBorder="1" applyAlignment="1">
      <alignment horizontal="left" vertical="top" wrapText="1"/>
    </xf>
    <xf numFmtId="1" fontId="3" fillId="0" borderId="1" xfId="0" applyNumberFormat="1" applyFont="1" applyBorder="1" applyAlignment="1">
      <alignment horizontal="left" vertical="top"/>
    </xf>
    <xf numFmtId="4" fontId="3" fillId="0" borderId="16" xfId="0" applyNumberFormat="1" applyFont="1" applyBorder="1" applyAlignment="1">
      <alignment horizontal="left" vertical="top" wrapText="1"/>
    </xf>
    <xf numFmtId="1" fontId="3" fillId="0" borderId="9" xfId="0" applyNumberFormat="1" applyFont="1" applyBorder="1" applyAlignment="1">
      <alignment horizontal="left" vertical="top"/>
    </xf>
    <xf numFmtId="1" fontId="3" fillId="0" borderId="8" xfId="0" applyNumberFormat="1" applyFont="1" applyBorder="1" applyAlignment="1">
      <alignment horizontal="left" vertical="top"/>
    </xf>
    <xf numFmtId="4" fontId="3" fillId="0" borderId="1" xfId="0" applyNumberFormat="1" applyFont="1" applyBorder="1" applyAlignment="1">
      <alignment horizontal="right" vertical="top"/>
    </xf>
    <xf numFmtId="0" fontId="3" fillId="0" borderId="1" xfId="0" applyFont="1" applyBorder="1" applyAlignment="1">
      <alignment horizontal="right" vertical="top"/>
    </xf>
    <xf numFmtId="4" fontId="3" fillId="0" borderId="1" xfId="0" applyNumberFormat="1" applyFont="1" applyBorder="1" applyAlignment="1">
      <alignment horizontal="left" vertical="top"/>
    </xf>
    <xf numFmtId="0" fontId="2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0" fillId="0" borderId="6" xfId="0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393700</xdr:colOff>
      <xdr:row>0</xdr:row>
      <xdr:rowOff>0</xdr:rowOff>
    </xdr:from>
    <xdr:ext cx="33439" cy="15087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051324" y="595430"/>
          <a:ext cx="33439" cy="150875"/>
        </a:xfrm>
        <a:prstGeom prst="rect">
          <a:avLst/>
        </a:prstGeom>
      </xdr:spPr>
      <xdr:txBody>
        <a:bodyPr vertOverflow="clip" horzOverflow="clip" wrap="square" lIns="0" tIns="0" rIns="0" bIns="0" rtlCol="0" anchor="t"/>
        <a:lstStyle/>
        <a:p>
          <a:r>
            <a:rPr sz="800">
              <a:latin typeface="Arial"/>
            </a:rPr>
            <a:t>: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35</xdr:row>
      <xdr:rowOff>0</xdr:rowOff>
    </xdr:from>
    <xdr:ext cx="6096" cy="185928"/>
    <xdr:grpSp>
      <xdr:nvGrpSpPr>
        <xdr:cNvPr id="2" name="Group 2">
          <a:extLst>
            <a:ext uri="{FF2B5EF4-FFF2-40B4-BE49-F238E27FC236}">
              <a16:creationId xmlns:a16="http://schemas.microsoft.com/office/drawing/2014/main" id="{74254FB2-F219-41B1-A8E3-198FF77F6A1C}"/>
            </a:ext>
          </a:extLst>
        </xdr:cNvPr>
        <xdr:cNvGrpSpPr/>
      </xdr:nvGrpSpPr>
      <xdr:grpSpPr>
        <a:xfrm>
          <a:off x="0" y="8267700"/>
          <a:ext cx="6096" cy="185928"/>
          <a:chOff x="0" y="9511945"/>
          <a:chExt cx="6096" cy="185928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8608B12C-CE68-4FFD-9EE7-77DE166C9A78}"/>
              </a:ext>
            </a:extLst>
          </xdr:cNvPr>
          <xdr:cNvSpPr/>
        </xdr:nvSpPr>
        <xdr:spPr>
          <a:xfrm>
            <a:off x="1524" y="9513469"/>
            <a:ext cx="0" cy="182879"/>
          </a:xfrm>
          <a:custGeom>
            <a:avLst/>
            <a:gdLst/>
            <a:ahLst/>
            <a:cxnLst/>
            <a:rect l="0" t="0" r="0" b="0"/>
            <a:pathLst>
              <a:path h="182879">
                <a:moveTo>
                  <a:pt x="0" y="0"/>
                </a:moveTo>
                <a:lnTo>
                  <a:pt x="0" y="182879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BDA3594-105A-4051-B75E-FE90CAE2A671}"/>
              </a:ext>
            </a:extLst>
          </xdr:cNvPr>
          <xdr:cNvSpPr/>
        </xdr:nvSpPr>
        <xdr:spPr>
          <a:xfrm>
            <a:off x="4572" y="9513469"/>
            <a:ext cx="0" cy="182879"/>
          </a:xfrm>
          <a:custGeom>
            <a:avLst/>
            <a:gdLst/>
            <a:ahLst/>
            <a:cxnLst/>
            <a:rect l="0" t="0" r="0" b="0"/>
            <a:pathLst>
              <a:path h="182879">
                <a:moveTo>
                  <a:pt x="0" y="0"/>
                </a:moveTo>
                <a:lnTo>
                  <a:pt x="0" y="182879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</xdr:grpSp>
    <xdr:clientData/>
  </xdr:oneCellAnchor>
  <xdr:oneCellAnchor>
    <xdr:from>
      <xdr:col>0</xdr:col>
      <xdr:colOff>0</xdr:colOff>
      <xdr:row>36</xdr:row>
      <xdr:rowOff>0</xdr:rowOff>
    </xdr:from>
    <xdr:ext cx="6096" cy="185928"/>
    <xdr:grpSp>
      <xdr:nvGrpSpPr>
        <xdr:cNvPr id="5" name="Group 5">
          <a:extLst>
            <a:ext uri="{FF2B5EF4-FFF2-40B4-BE49-F238E27FC236}">
              <a16:creationId xmlns:a16="http://schemas.microsoft.com/office/drawing/2014/main" id="{92A38640-6F46-4DC9-80E6-06A469D6212E}"/>
            </a:ext>
          </a:extLst>
        </xdr:cNvPr>
        <xdr:cNvGrpSpPr/>
      </xdr:nvGrpSpPr>
      <xdr:grpSpPr>
        <a:xfrm>
          <a:off x="0" y="8448675"/>
          <a:ext cx="6096" cy="185928"/>
          <a:chOff x="0" y="9697873"/>
          <a:chExt cx="6096" cy="185928"/>
        </a:xfrm>
      </xdr:grpSpPr>
      <xdr:sp macro="" textlink="">
        <xdr:nvSpPr>
          <xdr:cNvPr id="6" name="Shape 6">
            <a:extLst>
              <a:ext uri="{FF2B5EF4-FFF2-40B4-BE49-F238E27FC236}">
                <a16:creationId xmlns:a16="http://schemas.microsoft.com/office/drawing/2014/main" id="{C92F0F73-747A-4D6E-8376-826BCDE82378}"/>
              </a:ext>
            </a:extLst>
          </xdr:cNvPr>
          <xdr:cNvSpPr/>
        </xdr:nvSpPr>
        <xdr:spPr>
          <a:xfrm>
            <a:off x="1524" y="9699398"/>
            <a:ext cx="0" cy="182879"/>
          </a:xfrm>
          <a:custGeom>
            <a:avLst/>
            <a:gdLst/>
            <a:ahLst/>
            <a:cxnLst/>
            <a:rect l="0" t="0" r="0" b="0"/>
            <a:pathLst>
              <a:path h="182879">
                <a:moveTo>
                  <a:pt x="0" y="0"/>
                </a:moveTo>
                <a:lnTo>
                  <a:pt x="0" y="182879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7" name="Shape 7">
            <a:extLst>
              <a:ext uri="{FF2B5EF4-FFF2-40B4-BE49-F238E27FC236}">
                <a16:creationId xmlns:a16="http://schemas.microsoft.com/office/drawing/2014/main" id="{DF7FA08F-B2B9-48C8-9A05-71834BCB1633}"/>
              </a:ext>
            </a:extLst>
          </xdr:cNvPr>
          <xdr:cNvSpPr/>
        </xdr:nvSpPr>
        <xdr:spPr>
          <a:xfrm>
            <a:off x="4572" y="9699398"/>
            <a:ext cx="0" cy="182879"/>
          </a:xfrm>
          <a:custGeom>
            <a:avLst/>
            <a:gdLst/>
            <a:ahLst/>
            <a:cxnLst/>
            <a:rect l="0" t="0" r="0" b="0"/>
            <a:pathLst>
              <a:path h="182879">
                <a:moveTo>
                  <a:pt x="0" y="0"/>
                </a:moveTo>
                <a:lnTo>
                  <a:pt x="0" y="182879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</xdr:grpSp>
    <xdr:clientData/>
  </xdr:oneCellAnchor>
  <xdr:oneCellAnchor>
    <xdr:from>
      <xdr:col>0</xdr:col>
      <xdr:colOff>0</xdr:colOff>
      <xdr:row>37</xdr:row>
      <xdr:rowOff>0</xdr:rowOff>
    </xdr:from>
    <xdr:ext cx="6096" cy="2496312"/>
    <xdr:grpSp>
      <xdr:nvGrpSpPr>
        <xdr:cNvPr id="8" name="Group 8">
          <a:extLst>
            <a:ext uri="{FF2B5EF4-FFF2-40B4-BE49-F238E27FC236}">
              <a16:creationId xmlns:a16="http://schemas.microsoft.com/office/drawing/2014/main" id="{C3F249F9-D4DB-4644-98D2-484767D4015A}"/>
            </a:ext>
          </a:extLst>
        </xdr:cNvPr>
        <xdr:cNvGrpSpPr/>
      </xdr:nvGrpSpPr>
      <xdr:grpSpPr>
        <a:xfrm>
          <a:off x="0" y="8629650"/>
          <a:ext cx="6096" cy="2496312"/>
          <a:chOff x="0" y="9883802"/>
          <a:chExt cx="6096" cy="2496312"/>
        </a:xfrm>
      </xdr:grpSpPr>
      <xdr:sp macro="" textlink="">
        <xdr:nvSpPr>
          <xdr:cNvPr id="9" name="Shape 9">
            <a:extLst>
              <a:ext uri="{FF2B5EF4-FFF2-40B4-BE49-F238E27FC236}">
                <a16:creationId xmlns:a16="http://schemas.microsoft.com/office/drawing/2014/main" id="{ED069C73-3102-47DE-9BEA-812F7A85F268}"/>
              </a:ext>
            </a:extLst>
          </xdr:cNvPr>
          <xdr:cNvSpPr/>
        </xdr:nvSpPr>
        <xdr:spPr>
          <a:xfrm>
            <a:off x="1524" y="9885326"/>
            <a:ext cx="0" cy="182880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10" name="Shape 10">
            <a:extLst>
              <a:ext uri="{FF2B5EF4-FFF2-40B4-BE49-F238E27FC236}">
                <a16:creationId xmlns:a16="http://schemas.microsoft.com/office/drawing/2014/main" id="{6E2A71B5-4B12-4BA8-B4FE-30FFA6DB80DB}"/>
              </a:ext>
            </a:extLst>
          </xdr:cNvPr>
          <xdr:cNvSpPr/>
        </xdr:nvSpPr>
        <xdr:spPr>
          <a:xfrm>
            <a:off x="4572" y="9885326"/>
            <a:ext cx="0" cy="182880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11" name="Shape 11">
            <a:extLst>
              <a:ext uri="{FF2B5EF4-FFF2-40B4-BE49-F238E27FC236}">
                <a16:creationId xmlns:a16="http://schemas.microsoft.com/office/drawing/2014/main" id="{29093033-7BE8-4299-A14A-7E40D602A5BF}"/>
              </a:ext>
            </a:extLst>
          </xdr:cNvPr>
          <xdr:cNvSpPr/>
        </xdr:nvSpPr>
        <xdr:spPr>
          <a:xfrm>
            <a:off x="1524" y="10065158"/>
            <a:ext cx="0" cy="182880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12" name="Shape 12">
            <a:extLst>
              <a:ext uri="{FF2B5EF4-FFF2-40B4-BE49-F238E27FC236}">
                <a16:creationId xmlns:a16="http://schemas.microsoft.com/office/drawing/2014/main" id="{FEA4E115-BAC7-4F61-9D73-FB5BD60A6A29}"/>
              </a:ext>
            </a:extLst>
          </xdr:cNvPr>
          <xdr:cNvSpPr/>
        </xdr:nvSpPr>
        <xdr:spPr>
          <a:xfrm>
            <a:off x="4572" y="10065158"/>
            <a:ext cx="0" cy="182880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13" name="Shape 13">
            <a:extLst>
              <a:ext uri="{FF2B5EF4-FFF2-40B4-BE49-F238E27FC236}">
                <a16:creationId xmlns:a16="http://schemas.microsoft.com/office/drawing/2014/main" id="{4508DCAD-AA36-4FBC-9D52-A3619D7EE814}"/>
              </a:ext>
            </a:extLst>
          </xdr:cNvPr>
          <xdr:cNvSpPr/>
        </xdr:nvSpPr>
        <xdr:spPr>
          <a:xfrm>
            <a:off x="1524" y="10244990"/>
            <a:ext cx="0" cy="182879"/>
          </a:xfrm>
          <a:custGeom>
            <a:avLst/>
            <a:gdLst/>
            <a:ahLst/>
            <a:cxnLst/>
            <a:rect l="0" t="0" r="0" b="0"/>
            <a:pathLst>
              <a:path h="182879">
                <a:moveTo>
                  <a:pt x="0" y="0"/>
                </a:moveTo>
                <a:lnTo>
                  <a:pt x="0" y="182879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14" name="Shape 14">
            <a:extLst>
              <a:ext uri="{FF2B5EF4-FFF2-40B4-BE49-F238E27FC236}">
                <a16:creationId xmlns:a16="http://schemas.microsoft.com/office/drawing/2014/main" id="{33E6CA02-A803-4866-9AC1-879D2857F7E6}"/>
              </a:ext>
            </a:extLst>
          </xdr:cNvPr>
          <xdr:cNvSpPr/>
        </xdr:nvSpPr>
        <xdr:spPr>
          <a:xfrm>
            <a:off x="4572" y="10244990"/>
            <a:ext cx="0" cy="182879"/>
          </a:xfrm>
          <a:custGeom>
            <a:avLst/>
            <a:gdLst/>
            <a:ahLst/>
            <a:cxnLst/>
            <a:rect l="0" t="0" r="0" b="0"/>
            <a:pathLst>
              <a:path h="182879">
                <a:moveTo>
                  <a:pt x="0" y="0"/>
                </a:moveTo>
                <a:lnTo>
                  <a:pt x="0" y="182879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15" name="Shape 15">
            <a:extLst>
              <a:ext uri="{FF2B5EF4-FFF2-40B4-BE49-F238E27FC236}">
                <a16:creationId xmlns:a16="http://schemas.microsoft.com/office/drawing/2014/main" id="{380978DC-EA89-4ACB-9D9C-4581CC705F60}"/>
              </a:ext>
            </a:extLst>
          </xdr:cNvPr>
          <xdr:cNvSpPr/>
        </xdr:nvSpPr>
        <xdr:spPr>
          <a:xfrm>
            <a:off x="1524" y="10424822"/>
            <a:ext cx="0" cy="182879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16" name="Shape 16">
            <a:extLst>
              <a:ext uri="{FF2B5EF4-FFF2-40B4-BE49-F238E27FC236}">
                <a16:creationId xmlns:a16="http://schemas.microsoft.com/office/drawing/2014/main" id="{075D2DDC-9EBB-4BB2-9208-A412F0C7091C}"/>
              </a:ext>
            </a:extLst>
          </xdr:cNvPr>
          <xdr:cNvSpPr/>
        </xdr:nvSpPr>
        <xdr:spPr>
          <a:xfrm>
            <a:off x="4572" y="10424822"/>
            <a:ext cx="0" cy="182879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17" name="Shape 17">
            <a:extLst>
              <a:ext uri="{FF2B5EF4-FFF2-40B4-BE49-F238E27FC236}">
                <a16:creationId xmlns:a16="http://schemas.microsoft.com/office/drawing/2014/main" id="{F90711DD-D94E-4ECD-9C6A-85FBFF74972C}"/>
              </a:ext>
            </a:extLst>
          </xdr:cNvPr>
          <xdr:cNvSpPr/>
        </xdr:nvSpPr>
        <xdr:spPr>
          <a:xfrm>
            <a:off x="1524" y="10604654"/>
            <a:ext cx="0" cy="182880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18" name="Shape 18">
            <a:extLst>
              <a:ext uri="{FF2B5EF4-FFF2-40B4-BE49-F238E27FC236}">
                <a16:creationId xmlns:a16="http://schemas.microsoft.com/office/drawing/2014/main" id="{54CFFEFC-A44B-486E-A106-F5CE932A3D2C}"/>
              </a:ext>
            </a:extLst>
          </xdr:cNvPr>
          <xdr:cNvSpPr/>
        </xdr:nvSpPr>
        <xdr:spPr>
          <a:xfrm>
            <a:off x="4572" y="10604654"/>
            <a:ext cx="0" cy="182880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19" name="Shape 19">
            <a:extLst>
              <a:ext uri="{FF2B5EF4-FFF2-40B4-BE49-F238E27FC236}">
                <a16:creationId xmlns:a16="http://schemas.microsoft.com/office/drawing/2014/main" id="{78DD0BDC-A65E-4F91-832B-831504BD632F}"/>
              </a:ext>
            </a:extLst>
          </xdr:cNvPr>
          <xdr:cNvSpPr/>
        </xdr:nvSpPr>
        <xdr:spPr>
          <a:xfrm>
            <a:off x="1524" y="10784486"/>
            <a:ext cx="0" cy="182880"/>
          </a:xfrm>
          <a:custGeom>
            <a:avLst/>
            <a:gdLst/>
            <a:ahLst/>
            <a:cxnLst/>
            <a:rect l="0" t="0" r="0" b="0"/>
            <a:pathLst>
              <a:path h="182879">
                <a:moveTo>
                  <a:pt x="0" y="0"/>
                </a:moveTo>
                <a:lnTo>
                  <a:pt x="0" y="182879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20" name="Shape 20">
            <a:extLst>
              <a:ext uri="{FF2B5EF4-FFF2-40B4-BE49-F238E27FC236}">
                <a16:creationId xmlns:a16="http://schemas.microsoft.com/office/drawing/2014/main" id="{1D8C3CA6-2277-4060-AE3D-4680FC15AB29}"/>
              </a:ext>
            </a:extLst>
          </xdr:cNvPr>
          <xdr:cNvSpPr/>
        </xdr:nvSpPr>
        <xdr:spPr>
          <a:xfrm>
            <a:off x="4572" y="10784486"/>
            <a:ext cx="0" cy="182880"/>
          </a:xfrm>
          <a:custGeom>
            <a:avLst/>
            <a:gdLst/>
            <a:ahLst/>
            <a:cxnLst/>
            <a:rect l="0" t="0" r="0" b="0"/>
            <a:pathLst>
              <a:path h="182879">
                <a:moveTo>
                  <a:pt x="0" y="0"/>
                </a:moveTo>
                <a:lnTo>
                  <a:pt x="0" y="182879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21" name="Shape 21">
            <a:extLst>
              <a:ext uri="{FF2B5EF4-FFF2-40B4-BE49-F238E27FC236}">
                <a16:creationId xmlns:a16="http://schemas.microsoft.com/office/drawing/2014/main" id="{1EF4AEBD-D9F7-421A-AFC2-15323E9DB10A}"/>
              </a:ext>
            </a:extLst>
          </xdr:cNvPr>
          <xdr:cNvSpPr/>
        </xdr:nvSpPr>
        <xdr:spPr>
          <a:xfrm>
            <a:off x="1524" y="10964318"/>
            <a:ext cx="0" cy="182880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22" name="Shape 22">
            <a:extLst>
              <a:ext uri="{FF2B5EF4-FFF2-40B4-BE49-F238E27FC236}">
                <a16:creationId xmlns:a16="http://schemas.microsoft.com/office/drawing/2014/main" id="{7C79B4BB-CBFD-491C-976B-A5BA2B0F8613}"/>
              </a:ext>
            </a:extLst>
          </xdr:cNvPr>
          <xdr:cNvSpPr/>
        </xdr:nvSpPr>
        <xdr:spPr>
          <a:xfrm>
            <a:off x="4572" y="10964318"/>
            <a:ext cx="0" cy="182880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23" name="Shape 23">
            <a:extLst>
              <a:ext uri="{FF2B5EF4-FFF2-40B4-BE49-F238E27FC236}">
                <a16:creationId xmlns:a16="http://schemas.microsoft.com/office/drawing/2014/main" id="{43487906-2ABC-44E8-918F-742B03163DD7}"/>
              </a:ext>
            </a:extLst>
          </xdr:cNvPr>
          <xdr:cNvSpPr/>
        </xdr:nvSpPr>
        <xdr:spPr>
          <a:xfrm>
            <a:off x="1524" y="11144150"/>
            <a:ext cx="0" cy="182880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24" name="Shape 24">
            <a:extLst>
              <a:ext uri="{FF2B5EF4-FFF2-40B4-BE49-F238E27FC236}">
                <a16:creationId xmlns:a16="http://schemas.microsoft.com/office/drawing/2014/main" id="{23B4EB37-E936-46CC-B2FD-4DC6CC0D9BA7}"/>
              </a:ext>
            </a:extLst>
          </xdr:cNvPr>
          <xdr:cNvSpPr/>
        </xdr:nvSpPr>
        <xdr:spPr>
          <a:xfrm>
            <a:off x="4572" y="11144150"/>
            <a:ext cx="0" cy="182880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25" name="Shape 25">
            <a:extLst>
              <a:ext uri="{FF2B5EF4-FFF2-40B4-BE49-F238E27FC236}">
                <a16:creationId xmlns:a16="http://schemas.microsoft.com/office/drawing/2014/main" id="{A79344E9-46D0-48B1-A50F-A5F0CFDA7846}"/>
              </a:ext>
            </a:extLst>
          </xdr:cNvPr>
          <xdr:cNvSpPr/>
        </xdr:nvSpPr>
        <xdr:spPr>
          <a:xfrm>
            <a:off x="1524" y="11323982"/>
            <a:ext cx="0" cy="182880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26" name="Shape 26">
            <a:extLst>
              <a:ext uri="{FF2B5EF4-FFF2-40B4-BE49-F238E27FC236}">
                <a16:creationId xmlns:a16="http://schemas.microsoft.com/office/drawing/2014/main" id="{53E0DF90-F939-4187-958E-09302F8A727B}"/>
              </a:ext>
            </a:extLst>
          </xdr:cNvPr>
          <xdr:cNvSpPr/>
        </xdr:nvSpPr>
        <xdr:spPr>
          <a:xfrm>
            <a:off x="4572" y="11323982"/>
            <a:ext cx="0" cy="182880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27" name="Shape 27">
            <a:extLst>
              <a:ext uri="{FF2B5EF4-FFF2-40B4-BE49-F238E27FC236}">
                <a16:creationId xmlns:a16="http://schemas.microsoft.com/office/drawing/2014/main" id="{0044E2D3-BF2D-4F85-AE1A-2D856926C428}"/>
              </a:ext>
            </a:extLst>
          </xdr:cNvPr>
          <xdr:cNvSpPr/>
        </xdr:nvSpPr>
        <xdr:spPr>
          <a:xfrm>
            <a:off x="1524" y="11503814"/>
            <a:ext cx="0" cy="182879"/>
          </a:xfrm>
          <a:custGeom>
            <a:avLst/>
            <a:gdLst/>
            <a:ahLst/>
            <a:cxnLst/>
            <a:rect l="0" t="0" r="0" b="0"/>
            <a:pathLst>
              <a:path h="182879">
                <a:moveTo>
                  <a:pt x="0" y="0"/>
                </a:moveTo>
                <a:lnTo>
                  <a:pt x="0" y="182879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28" name="Shape 28">
            <a:extLst>
              <a:ext uri="{FF2B5EF4-FFF2-40B4-BE49-F238E27FC236}">
                <a16:creationId xmlns:a16="http://schemas.microsoft.com/office/drawing/2014/main" id="{71971720-1E96-43E6-9114-F142E2B81A95}"/>
              </a:ext>
            </a:extLst>
          </xdr:cNvPr>
          <xdr:cNvSpPr/>
        </xdr:nvSpPr>
        <xdr:spPr>
          <a:xfrm>
            <a:off x="4572" y="11503814"/>
            <a:ext cx="0" cy="182879"/>
          </a:xfrm>
          <a:custGeom>
            <a:avLst/>
            <a:gdLst/>
            <a:ahLst/>
            <a:cxnLst/>
            <a:rect l="0" t="0" r="0" b="0"/>
            <a:pathLst>
              <a:path h="182879">
                <a:moveTo>
                  <a:pt x="0" y="0"/>
                </a:moveTo>
                <a:lnTo>
                  <a:pt x="0" y="182879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29" name="Shape 29">
            <a:extLst>
              <a:ext uri="{FF2B5EF4-FFF2-40B4-BE49-F238E27FC236}">
                <a16:creationId xmlns:a16="http://schemas.microsoft.com/office/drawing/2014/main" id="{921B5B01-2023-435C-A148-D008E014798E}"/>
              </a:ext>
            </a:extLst>
          </xdr:cNvPr>
          <xdr:cNvSpPr/>
        </xdr:nvSpPr>
        <xdr:spPr>
          <a:xfrm>
            <a:off x="1524" y="11683646"/>
            <a:ext cx="0" cy="182880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30" name="Shape 30">
            <a:extLst>
              <a:ext uri="{FF2B5EF4-FFF2-40B4-BE49-F238E27FC236}">
                <a16:creationId xmlns:a16="http://schemas.microsoft.com/office/drawing/2014/main" id="{2F524C03-A691-4D7A-97DF-7EC84A69E988}"/>
              </a:ext>
            </a:extLst>
          </xdr:cNvPr>
          <xdr:cNvSpPr/>
        </xdr:nvSpPr>
        <xdr:spPr>
          <a:xfrm>
            <a:off x="4572" y="11683646"/>
            <a:ext cx="0" cy="182880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31" name="Shape 31">
            <a:extLst>
              <a:ext uri="{FF2B5EF4-FFF2-40B4-BE49-F238E27FC236}">
                <a16:creationId xmlns:a16="http://schemas.microsoft.com/office/drawing/2014/main" id="{CAAFEF0B-989E-40FF-93E1-5EB8441F5B8C}"/>
              </a:ext>
            </a:extLst>
          </xdr:cNvPr>
          <xdr:cNvSpPr/>
        </xdr:nvSpPr>
        <xdr:spPr>
          <a:xfrm>
            <a:off x="1524" y="11863478"/>
            <a:ext cx="0" cy="182880"/>
          </a:xfrm>
          <a:custGeom>
            <a:avLst/>
            <a:gdLst/>
            <a:ahLst/>
            <a:cxnLst/>
            <a:rect l="0" t="0" r="0" b="0"/>
            <a:pathLst>
              <a:path h="182879">
                <a:moveTo>
                  <a:pt x="0" y="0"/>
                </a:moveTo>
                <a:lnTo>
                  <a:pt x="0" y="182879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32" name="Shape 32">
            <a:extLst>
              <a:ext uri="{FF2B5EF4-FFF2-40B4-BE49-F238E27FC236}">
                <a16:creationId xmlns:a16="http://schemas.microsoft.com/office/drawing/2014/main" id="{EC8FB957-952C-4BE1-A5DD-BFF7F8E4189A}"/>
              </a:ext>
            </a:extLst>
          </xdr:cNvPr>
          <xdr:cNvSpPr/>
        </xdr:nvSpPr>
        <xdr:spPr>
          <a:xfrm>
            <a:off x="4572" y="11863478"/>
            <a:ext cx="0" cy="182880"/>
          </a:xfrm>
          <a:custGeom>
            <a:avLst/>
            <a:gdLst/>
            <a:ahLst/>
            <a:cxnLst/>
            <a:rect l="0" t="0" r="0" b="0"/>
            <a:pathLst>
              <a:path h="182879">
                <a:moveTo>
                  <a:pt x="0" y="0"/>
                </a:moveTo>
                <a:lnTo>
                  <a:pt x="0" y="182879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33" name="Shape 33">
            <a:extLst>
              <a:ext uri="{FF2B5EF4-FFF2-40B4-BE49-F238E27FC236}">
                <a16:creationId xmlns:a16="http://schemas.microsoft.com/office/drawing/2014/main" id="{C6C6D163-933B-447B-A7D1-06E3733325D1}"/>
              </a:ext>
            </a:extLst>
          </xdr:cNvPr>
          <xdr:cNvSpPr/>
        </xdr:nvSpPr>
        <xdr:spPr>
          <a:xfrm>
            <a:off x="1524" y="12043310"/>
            <a:ext cx="0" cy="182880"/>
          </a:xfrm>
          <a:custGeom>
            <a:avLst/>
            <a:gdLst/>
            <a:ahLst/>
            <a:cxnLst/>
            <a:rect l="0" t="0" r="0" b="0"/>
            <a:pathLst>
              <a:path h="182879">
                <a:moveTo>
                  <a:pt x="0" y="0"/>
                </a:moveTo>
                <a:lnTo>
                  <a:pt x="0" y="182879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34" name="Shape 34">
            <a:extLst>
              <a:ext uri="{FF2B5EF4-FFF2-40B4-BE49-F238E27FC236}">
                <a16:creationId xmlns:a16="http://schemas.microsoft.com/office/drawing/2014/main" id="{9CE7528D-E4D9-4F73-968E-B7D10530B139}"/>
              </a:ext>
            </a:extLst>
          </xdr:cNvPr>
          <xdr:cNvSpPr/>
        </xdr:nvSpPr>
        <xdr:spPr>
          <a:xfrm>
            <a:off x="4572" y="12043310"/>
            <a:ext cx="0" cy="182880"/>
          </a:xfrm>
          <a:custGeom>
            <a:avLst/>
            <a:gdLst/>
            <a:ahLst/>
            <a:cxnLst/>
            <a:rect l="0" t="0" r="0" b="0"/>
            <a:pathLst>
              <a:path h="182879">
                <a:moveTo>
                  <a:pt x="0" y="0"/>
                </a:moveTo>
                <a:lnTo>
                  <a:pt x="0" y="182879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35" name="Shape 35">
            <a:extLst>
              <a:ext uri="{FF2B5EF4-FFF2-40B4-BE49-F238E27FC236}">
                <a16:creationId xmlns:a16="http://schemas.microsoft.com/office/drawing/2014/main" id="{918CC249-93FE-409D-8E0B-C23D630DA7A3}"/>
              </a:ext>
            </a:extLst>
          </xdr:cNvPr>
          <xdr:cNvSpPr/>
        </xdr:nvSpPr>
        <xdr:spPr>
          <a:xfrm>
            <a:off x="1524" y="12223142"/>
            <a:ext cx="0" cy="155448"/>
          </a:xfrm>
          <a:custGeom>
            <a:avLst/>
            <a:gdLst/>
            <a:ahLst/>
            <a:cxnLst/>
            <a:rect l="0" t="0" r="0" b="0"/>
            <a:pathLst>
              <a:path h="155447">
                <a:moveTo>
                  <a:pt x="0" y="0"/>
                </a:moveTo>
                <a:lnTo>
                  <a:pt x="0" y="155447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36" name="Shape 36">
            <a:extLst>
              <a:ext uri="{FF2B5EF4-FFF2-40B4-BE49-F238E27FC236}">
                <a16:creationId xmlns:a16="http://schemas.microsoft.com/office/drawing/2014/main" id="{D44E8C3B-B0BA-4737-A89E-AB62C5FFD306}"/>
              </a:ext>
            </a:extLst>
          </xdr:cNvPr>
          <xdr:cNvSpPr/>
        </xdr:nvSpPr>
        <xdr:spPr>
          <a:xfrm>
            <a:off x="4572" y="12223142"/>
            <a:ext cx="0" cy="155448"/>
          </a:xfrm>
          <a:custGeom>
            <a:avLst/>
            <a:gdLst/>
            <a:ahLst/>
            <a:cxnLst/>
            <a:rect l="0" t="0" r="0" b="0"/>
            <a:pathLst>
              <a:path h="155447">
                <a:moveTo>
                  <a:pt x="0" y="0"/>
                </a:moveTo>
                <a:lnTo>
                  <a:pt x="0" y="155447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</xdr:grpSp>
    <xdr:clientData/>
  </xdr:oneCellAnchor>
  <xdr:oneCellAnchor>
    <xdr:from>
      <xdr:col>0</xdr:col>
      <xdr:colOff>0</xdr:colOff>
      <xdr:row>37</xdr:row>
      <xdr:rowOff>0</xdr:rowOff>
    </xdr:from>
    <xdr:ext cx="6096" cy="2496312"/>
    <xdr:grpSp>
      <xdr:nvGrpSpPr>
        <xdr:cNvPr id="37" name="Group 37">
          <a:extLst>
            <a:ext uri="{FF2B5EF4-FFF2-40B4-BE49-F238E27FC236}">
              <a16:creationId xmlns:a16="http://schemas.microsoft.com/office/drawing/2014/main" id="{17BCC594-85B5-424F-AF56-CFDB89207342}"/>
            </a:ext>
          </a:extLst>
        </xdr:cNvPr>
        <xdr:cNvGrpSpPr/>
      </xdr:nvGrpSpPr>
      <xdr:grpSpPr>
        <a:xfrm>
          <a:off x="0" y="8629650"/>
          <a:ext cx="6096" cy="2496312"/>
          <a:chOff x="0" y="12380114"/>
          <a:chExt cx="6096" cy="2496312"/>
        </a:xfrm>
      </xdr:grpSpPr>
      <xdr:sp macro="" textlink="">
        <xdr:nvSpPr>
          <xdr:cNvPr id="38" name="Shape 38">
            <a:extLst>
              <a:ext uri="{FF2B5EF4-FFF2-40B4-BE49-F238E27FC236}">
                <a16:creationId xmlns:a16="http://schemas.microsoft.com/office/drawing/2014/main" id="{CC2D92CC-1223-4320-8FFC-07D3681EA1FE}"/>
              </a:ext>
            </a:extLst>
          </xdr:cNvPr>
          <xdr:cNvSpPr/>
        </xdr:nvSpPr>
        <xdr:spPr>
          <a:xfrm>
            <a:off x="1524" y="12381638"/>
            <a:ext cx="0" cy="182880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39" name="Shape 39">
            <a:extLst>
              <a:ext uri="{FF2B5EF4-FFF2-40B4-BE49-F238E27FC236}">
                <a16:creationId xmlns:a16="http://schemas.microsoft.com/office/drawing/2014/main" id="{1E6A0FDB-E747-4B37-AACA-23340C1B949A}"/>
              </a:ext>
            </a:extLst>
          </xdr:cNvPr>
          <xdr:cNvSpPr/>
        </xdr:nvSpPr>
        <xdr:spPr>
          <a:xfrm>
            <a:off x="4572" y="12381638"/>
            <a:ext cx="0" cy="182880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40" name="Shape 40">
            <a:extLst>
              <a:ext uri="{FF2B5EF4-FFF2-40B4-BE49-F238E27FC236}">
                <a16:creationId xmlns:a16="http://schemas.microsoft.com/office/drawing/2014/main" id="{EC181A54-E68B-4294-8AEB-B2B9786E4551}"/>
              </a:ext>
            </a:extLst>
          </xdr:cNvPr>
          <xdr:cNvSpPr/>
        </xdr:nvSpPr>
        <xdr:spPr>
          <a:xfrm>
            <a:off x="1524" y="12561470"/>
            <a:ext cx="0" cy="182880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41" name="Shape 41">
            <a:extLst>
              <a:ext uri="{FF2B5EF4-FFF2-40B4-BE49-F238E27FC236}">
                <a16:creationId xmlns:a16="http://schemas.microsoft.com/office/drawing/2014/main" id="{1B2BE4D0-E273-47D0-85B6-069D8C2AC7E2}"/>
              </a:ext>
            </a:extLst>
          </xdr:cNvPr>
          <xdr:cNvSpPr/>
        </xdr:nvSpPr>
        <xdr:spPr>
          <a:xfrm>
            <a:off x="4572" y="12561470"/>
            <a:ext cx="0" cy="182880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42" name="Shape 42">
            <a:extLst>
              <a:ext uri="{FF2B5EF4-FFF2-40B4-BE49-F238E27FC236}">
                <a16:creationId xmlns:a16="http://schemas.microsoft.com/office/drawing/2014/main" id="{364E552D-892D-40E8-B859-F63B25FCBFAF}"/>
              </a:ext>
            </a:extLst>
          </xdr:cNvPr>
          <xdr:cNvSpPr/>
        </xdr:nvSpPr>
        <xdr:spPr>
          <a:xfrm>
            <a:off x="1524" y="12741302"/>
            <a:ext cx="0" cy="182879"/>
          </a:xfrm>
          <a:custGeom>
            <a:avLst/>
            <a:gdLst/>
            <a:ahLst/>
            <a:cxnLst/>
            <a:rect l="0" t="0" r="0" b="0"/>
            <a:pathLst>
              <a:path h="182879">
                <a:moveTo>
                  <a:pt x="0" y="0"/>
                </a:moveTo>
                <a:lnTo>
                  <a:pt x="0" y="182879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43" name="Shape 43">
            <a:extLst>
              <a:ext uri="{FF2B5EF4-FFF2-40B4-BE49-F238E27FC236}">
                <a16:creationId xmlns:a16="http://schemas.microsoft.com/office/drawing/2014/main" id="{EB2DDDFB-DCE8-4348-A463-8322F9D94489}"/>
              </a:ext>
            </a:extLst>
          </xdr:cNvPr>
          <xdr:cNvSpPr/>
        </xdr:nvSpPr>
        <xdr:spPr>
          <a:xfrm>
            <a:off x="4572" y="12741302"/>
            <a:ext cx="0" cy="182879"/>
          </a:xfrm>
          <a:custGeom>
            <a:avLst/>
            <a:gdLst/>
            <a:ahLst/>
            <a:cxnLst/>
            <a:rect l="0" t="0" r="0" b="0"/>
            <a:pathLst>
              <a:path h="182879">
                <a:moveTo>
                  <a:pt x="0" y="0"/>
                </a:moveTo>
                <a:lnTo>
                  <a:pt x="0" y="182879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44" name="Shape 44">
            <a:extLst>
              <a:ext uri="{FF2B5EF4-FFF2-40B4-BE49-F238E27FC236}">
                <a16:creationId xmlns:a16="http://schemas.microsoft.com/office/drawing/2014/main" id="{C154C0AC-5305-4306-92C0-75B99397A241}"/>
              </a:ext>
            </a:extLst>
          </xdr:cNvPr>
          <xdr:cNvSpPr/>
        </xdr:nvSpPr>
        <xdr:spPr>
          <a:xfrm>
            <a:off x="1524" y="12921134"/>
            <a:ext cx="0" cy="182879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45" name="Shape 45">
            <a:extLst>
              <a:ext uri="{FF2B5EF4-FFF2-40B4-BE49-F238E27FC236}">
                <a16:creationId xmlns:a16="http://schemas.microsoft.com/office/drawing/2014/main" id="{FAEB592F-6D10-4283-BB8F-7E8AAD5A4323}"/>
              </a:ext>
            </a:extLst>
          </xdr:cNvPr>
          <xdr:cNvSpPr/>
        </xdr:nvSpPr>
        <xdr:spPr>
          <a:xfrm>
            <a:off x="4572" y="12921134"/>
            <a:ext cx="0" cy="182879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46" name="Shape 46">
            <a:extLst>
              <a:ext uri="{FF2B5EF4-FFF2-40B4-BE49-F238E27FC236}">
                <a16:creationId xmlns:a16="http://schemas.microsoft.com/office/drawing/2014/main" id="{4FE9A06C-371A-4793-A70F-A389DF142646}"/>
              </a:ext>
            </a:extLst>
          </xdr:cNvPr>
          <xdr:cNvSpPr/>
        </xdr:nvSpPr>
        <xdr:spPr>
          <a:xfrm>
            <a:off x="1524" y="13100966"/>
            <a:ext cx="0" cy="182880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47" name="Shape 47">
            <a:extLst>
              <a:ext uri="{FF2B5EF4-FFF2-40B4-BE49-F238E27FC236}">
                <a16:creationId xmlns:a16="http://schemas.microsoft.com/office/drawing/2014/main" id="{4FFB4F4A-6486-4EB7-B213-6E222C827570}"/>
              </a:ext>
            </a:extLst>
          </xdr:cNvPr>
          <xdr:cNvSpPr/>
        </xdr:nvSpPr>
        <xdr:spPr>
          <a:xfrm>
            <a:off x="4572" y="13100966"/>
            <a:ext cx="0" cy="182880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48" name="Shape 48">
            <a:extLst>
              <a:ext uri="{FF2B5EF4-FFF2-40B4-BE49-F238E27FC236}">
                <a16:creationId xmlns:a16="http://schemas.microsoft.com/office/drawing/2014/main" id="{5B84345E-9FB4-498A-B603-9AF7BEE7509A}"/>
              </a:ext>
            </a:extLst>
          </xdr:cNvPr>
          <xdr:cNvSpPr/>
        </xdr:nvSpPr>
        <xdr:spPr>
          <a:xfrm>
            <a:off x="1524" y="13280798"/>
            <a:ext cx="0" cy="182880"/>
          </a:xfrm>
          <a:custGeom>
            <a:avLst/>
            <a:gdLst/>
            <a:ahLst/>
            <a:cxnLst/>
            <a:rect l="0" t="0" r="0" b="0"/>
            <a:pathLst>
              <a:path h="182879">
                <a:moveTo>
                  <a:pt x="0" y="0"/>
                </a:moveTo>
                <a:lnTo>
                  <a:pt x="0" y="182879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49" name="Shape 49">
            <a:extLst>
              <a:ext uri="{FF2B5EF4-FFF2-40B4-BE49-F238E27FC236}">
                <a16:creationId xmlns:a16="http://schemas.microsoft.com/office/drawing/2014/main" id="{1E5A293B-ADA8-43BF-AEA5-0B9877D26E5F}"/>
              </a:ext>
            </a:extLst>
          </xdr:cNvPr>
          <xdr:cNvSpPr/>
        </xdr:nvSpPr>
        <xdr:spPr>
          <a:xfrm>
            <a:off x="4572" y="13280798"/>
            <a:ext cx="0" cy="182880"/>
          </a:xfrm>
          <a:custGeom>
            <a:avLst/>
            <a:gdLst/>
            <a:ahLst/>
            <a:cxnLst/>
            <a:rect l="0" t="0" r="0" b="0"/>
            <a:pathLst>
              <a:path h="182879">
                <a:moveTo>
                  <a:pt x="0" y="0"/>
                </a:moveTo>
                <a:lnTo>
                  <a:pt x="0" y="182879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50" name="Shape 50">
            <a:extLst>
              <a:ext uri="{FF2B5EF4-FFF2-40B4-BE49-F238E27FC236}">
                <a16:creationId xmlns:a16="http://schemas.microsoft.com/office/drawing/2014/main" id="{B96DBA5D-052A-45D0-9966-ACB7BC383409}"/>
              </a:ext>
            </a:extLst>
          </xdr:cNvPr>
          <xdr:cNvSpPr/>
        </xdr:nvSpPr>
        <xdr:spPr>
          <a:xfrm>
            <a:off x="1524" y="13460630"/>
            <a:ext cx="0" cy="182880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51" name="Shape 51">
            <a:extLst>
              <a:ext uri="{FF2B5EF4-FFF2-40B4-BE49-F238E27FC236}">
                <a16:creationId xmlns:a16="http://schemas.microsoft.com/office/drawing/2014/main" id="{7D122C21-AF14-4B8E-A424-F2EB434F7F06}"/>
              </a:ext>
            </a:extLst>
          </xdr:cNvPr>
          <xdr:cNvSpPr/>
        </xdr:nvSpPr>
        <xdr:spPr>
          <a:xfrm>
            <a:off x="4572" y="13460630"/>
            <a:ext cx="0" cy="182880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52" name="Shape 52">
            <a:extLst>
              <a:ext uri="{FF2B5EF4-FFF2-40B4-BE49-F238E27FC236}">
                <a16:creationId xmlns:a16="http://schemas.microsoft.com/office/drawing/2014/main" id="{301E01F0-E2D1-4077-A2C9-C3C4AE09BAA1}"/>
              </a:ext>
            </a:extLst>
          </xdr:cNvPr>
          <xdr:cNvSpPr/>
        </xdr:nvSpPr>
        <xdr:spPr>
          <a:xfrm>
            <a:off x="1524" y="13640462"/>
            <a:ext cx="0" cy="182880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53" name="Shape 53">
            <a:extLst>
              <a:ext uri="{FF2B5EF4-FFF2-40B4-BE49-F238E27FC236}">
                <a16:creationId xmlns:a16="http://schemas.microsoft.com/office/drawing/2014/main" id="{025E4771-D67A-4D36-8A3D-9B2F72ADBEC2}"/>
              </a:ext>
            </a:extLst>
          </xdr:cNvPr>
          <xdr:cNvSpPr/>
        </xdr:nvSpPr>
        <xdr:spPr>
          <a:xfrm>
            <a:off x="4572" y="13640462"/>
            <a:ext cx="0" cy="182880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54" name="Shape 54">
            <a:extLst>
              <a:ext uri="{FF2B5EF4-FFF2-40B4-BE49-F238E27FC236}">
                <a16:creationId xmlns:a16="http://schemas.microsoft.com/office/drawing/2014/main" id="{AF8FA831-B811-4761-8518-2216BD2A2829}"/>
              </a:ext>
            </a:extLst>
          </xdr:cNvPr>
          <xdr:cNvSpPr/>
        </xdr:nvSpPr>
        <xdr:spPr>
          <a:xfrm>
            <a:off x="1524" y="13820294"/>
            <a:ext cx="0" cy="182880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55" name="Shape 55">
            <a:extLst>
              <a:ext uri="{FF2B5EF4-FFF2-40B4-BE49-F238E27FC236}">
                <a16:creationId xmlns:a16="http://schemas.microsoft.com/office/drawing/2014/main" id="{B4BAADB8-B8BD-41A9-9293-FCE72E59345E}"/>
              </a:ext>
            </a:extLst>
          </xdr:cNvPr>
          <xdr:cNvSpPr/>
        </xdr:nvSpPr>
        <xdr:spPr>
          <a:xfrm>
            <a:off x="4572" y="13820294"/>
            <a:ext cx="0" cy="182880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56" name="Shape 56">
            <a:extLst>
              <a:ext uri="{FF2B5EF4-FFF2-40B4-BE49-F238E27FC236}">
                <a16:creationId xmlns:a16="http://schemas.microsoft.com/office/drawing/2014/main" id="{9DBA2878-7A85-49AC-8784-42843BD94D3E}"/>
              </a:ext>
            </a:extLst>
          </xdr:cNvPr>
          <xdr:cNvSpPr/>
        </xdr:nvSpPr>
        <xdr:spPr>
          <a:xfrm>
            <a:off x="1524" y="14000126"/>
            <a:ext cx="0" cy="182879"/>
          </a:xfrm>
          <a:custGeom>
            <a:avLst/>
            <a:gdLst/>
            <a:ahLst/>
            <a:cxnLst/>
            <a:rect l="0" t="0" r="0" b="0"/>
            <a:pathLst>
              <a:path h="182879">
                <a:moveTo>
                  <a:pt x="0" y="0"/>
                </a:moveTo>
                <a:lnTo>
                  <a:pt x="0" y="182879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57" name="Shape 57">
            <a:extLst>
              <a:ext uri="{FF2B5EF4-FFF2-40B4-BE49-F238E27FC236}">
                <a16:creationId xmlns:a16="http://schemas.microsoft.com/office/drawing/2014/main" id="{DE9C73FC-9B58-4EC6-9020-D0CEA064810C}"/>
              </a:ext>
            </a:extLst>
          </xdr:cNvPr>
          <xdr:cNvSpPr/>
        </xdr:nvSpPr>
        <xdr:spPr>
          <a:xfrm>
            <a:off x="4572" y="14000126"/>
            <a:ext cx="0" cy="182879"/>
          </a:xfrm>
          <a:custGeom>
            <a:avLst/>
            <a:gdLst/>
            <a:ahLst/>
            <a:cxnLst/>
            <a:rect l="0" t="0" r="0" b="0"/>
            <a:pathLst>
              <a:path h="182879">
                <a:moveTo>
                  <a:pt x="0" y="0"/>
                </a:moveTo>
                <a:lnTo>
                  <a:pt x="0" y="182879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58" name="Shape 58">
            <a:extLst>
              <a:ext uri="{FF2B5EF4-FFF2-40B4-BE49-F238E27FC236}">
                <a16:creationId xmlns:a16="http://schemas.microsoft.com/office/drawing/2014/main" id="{D292587E-10EF-476B-A8B1-E67F50985F70}"/>
              </a:ext>
            </a:extLst>
          </xdr:cNvPr>
          <xdr:cNvSpPr/>
        </xdr:nvSpPr>
        <xdr:spPr>
          <a:xfrm>
            <a:off x="1524" y="14179958"/>
            <a:ext cx="0" cy="182880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59" name="Shape 59">
            <a:extLst>
              <a:ext uri="{FF2B5EF4-FFF2-40B4-BE49-F238E27FC236}">
                <a16:creationId xmlns:a16="http://schemas.microsoft.com/office/drawing/2014/main" id="{43B999C7-1EE7-481A-94D7-6C5EC44171F5}"/>
              </a:ext>
            </a:extLst>
          </xdr:cNvPr>
          <xdr:cNvSpPr/>
        </xdr:nvSpPr>
        <xdr:spPr>
          <a:xfrm>
            <a:off x="4572" y="14179958"/>
            <a:ext cx="0" cy="182880"/>
          </a:xfrm>
          <a:custGeom>
            <a:avLst/>
            <a:gdLst/>
            <a:ahLst/>
            <a:cxnLst/>
            <a:rect l="0" t="0" r="0" b="0"/>
            <a:pathLst>
              <a:path h="182880">
                <a:moveTo>
                  <a:pt x="0" y="0"/>
                </a:moveTo>
                <a:lnTo>
                  <a:pt x="0" y="182880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60" name="Shape 60">
            <a:extLst>
              <a:ext uri="{FF2B5EF4-FFF2-40B4-BE49-F238E27FC236}">
                <a16:creationId xmlns:a16="http://schemas.microsoft.com/office/drawing/2014/main" id="{7DA43368-3878-425E-A0B9-3259A6F57C73}"/>
              </a:ext>
            </a:extLst>
          </xdr:cNvPr>
          <xdr:cNvSpPr/>
        </xdr:nvSpPr>
        <xdr:spPr>
          <a:xfrm>
            <a:off x="1524" y="14359790"/>
            <a:ext cx="0" cy="182880"/>
          </a:xfrm>
          <a:custGeom>
            <a:avLst/>
            <a:gdLst/>
            <a:ahLst/>
            <a:cxnLst/>
            <a:rect l="0" t="0" r="0" b="0"/>
            <a:pathLst>
              <a:path h="182879">
                <a:moveTo>
                  <a:pt x="0" y="0"/>
                </a:moveTo>
                <a:lnTo>
                  <a:pt x="0" y="182879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61" name="Shape 61">
            <a:extLst>
              <a:ext uri="{FF2B5EF4-FFF2-40B4-BE49-F238E27FC236}">
                <a16:creationId xmlns:a16="http://schemas.microsoft.com/office/drawing/2014/main" id="{05A380E9-AB01-4C1B-B21E-CE446F85A845}"/>
              </a:ext>
            </a:extLst>
          </xdr:cNvPr>
          <xdr:cNvSpPr/>
        </xdr:nvSpPr>
        <xdr:spPr>
          <a:xfrm>
            <a:off x="4572" y="14359790"/>
            <a:ext cx="0" cy="182880"/>
          </a:xfrm>
          <a:custGeom>
            <a:avLst/>
            <a:gdLst/>
            <a:ahLst/>
            <a:cxnLst/>
            <a:rect l="0" t="0" r="0" b="0"/>
            <a:pathLst>
              <a:path h="182879">
                <a:moveTo>
                  <a:pt x="0" y="0"/>
                </a:moveTo>
                <a:lnTo>
                  <a:pt x="0" y="182879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62" name="Shape 62">
            <a:extLst>
              <a:ext uri="{FF2B5EF4-FFF2-40B4-BE49-F238E27FC236}">
                <a16:creationId xmlns:a16="http://schemas.microsoft.com/office/drawing/2014/main" id="{12694D2C-EACC-408D-837C-FB52469D693B}"/>
              </a:ext>
            </a:extLst>
          </xdr:cNvPr>
          <xdr:cNvSpPr/>
        </xdr:nvSpPr>
        <xdr:spPr>
          <a:xfrm>
            <a:off x="1524" y="14539622"/>
            <a:ext cx="0" cy="182880"/>
          </a:xfrm>
          <a:custGeom>
            <a:avLst/>
            <a:gdLst/>
            <a:ahLst/>
            <a:cxnLst/>
            <a:rect l="0" t="0" r="0" b="0"/>
            <a:pathLst>
              <a:path h="182879">
                <a:moveTo>
                  <a:pt x="0" y="0"/>
                </a:moveTo>
                <a:lnTo>
                  <a:pt x="0" y="182879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63" name="Shape 63">
            <a:extLst>
              <a:ext uri="{FF2B5EF4-FFF2-40B4-BE49-F238E27FC236}">
                <a16:creationId xmlns:a16="http://schemas.microsoft.com/office/drawing/2014/main" id="{2161E021-1B80-4A84-A832-96F1438F48D6}"/>
              </a:ext>
            </a:extLst>
          </xdr:cNvPr>
          <xdr:cNvSpPr/>
        </xdr:nvSpPr>
        <xdr:spPr>
          <a:xfrm>
            <a:off x="4572" y="14539622"/>
            <a:ext cx="0" cy="182880"/>
          </a:xfrm>
          <a:custGeom>
            <a:avLst/>
            <a:gdLst/>
            <a:ahLst/>
            <a:cxnLst/>
            <a:rect l="0" t="0" r="0" b="0"/>
            <a:pathLst>
              <a:path h="182879">
                <a:moveTo>
                  <a:pt x="0" y="0"/>
                </a:moveTo>
                <a:lnTo>
                  <a:pt x="0" y="182879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64" name="Shape 64">
            <a:extLst>
              <a:ext uri="{FF2B5EF4-FFF2-40B4-BE49-F238E27FC236}">
                <a16:creationId xmlns:a16="http://schemas.microsoft.com/office/drawing/2014/main" id="{BAD416A5-4174-4F42-823B-56CCB7E7BD67}"/>
              </a:ext>
            </a:extLst>
          </xdr:cNvPr>
          <xdr:cNvSpPr/>
        </xdr:nvSpPr>
        <xdr:spPr>
          <a:xfrm>
            <a:off x="1524" y="14719454"/>
            <a:ext cx="0" cy="155448"/>
          </a:xfrm>
          <a:custGeom>
            <a:avLst/>
            <a:gdLst/>
            <a:ahLst/>
            <a:cxnLst/>
            <a:rect l="0" t="0" r="0" b="0"/>
            <a:pathLst>
              <a:path h="155447">
                <a:moveTo>
                  <a:pt x="0" y="0"/>
                </a:moveTo>
                <a:lnTo>
                  <a:pt x="0" y="155447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  <xdr:sp macro="" textlink="">
        <xdr:nvSpPr>
          <xdr:cNvPr id="65" name="Shape 65">
            <a:extLst>
              <a:ext uri="{FF2B5EF4-FFF2-40B4-BE49-F238E27FC236}">
                <a16:creationId xmlns:a16="http://schemas.microsoft.com/office/drawing/2014/main" id="{C69C05A1-3557-4F7A-A3BD-A5019891927D}"/>
              </a:ext>
            </a:extLst>
          </xdr:cNvPr>
          <xdr:cNvSpPr/>
        </xdr:nvSpPr>
        <xdr:spPr>
          <a:xfrm>
            <a:off x="4572" y="14719454"/>
            <a:ext cx="0" cy="155448"/>
          </a:xfrm>
          <a:custGeom>
            <a:avLst/>
            <a:gdLst/>
            <a:ahLst/>
            <a:cxnLst/>
            <a:rect l="0" t="0" r="0" b="0"/>
            <a:pathLst>
              <a:path h="155447">
                <a:moveTo>
                  <a:pt x="0" y="0"/>
                </a:moveTo>
                <a:lnTo>
                  <a:pt x="0" y="155447"/>
                </a:lnTo>
              </a:path>
            </a:pathLst>
          </a:custGeom>
          <a:ln w="3175">
            <a:solidFill>
              <a:srgbClr val="000000"/>
            </a:solidFill>
            <a:prstDash val="solid"/>
          </a:ln>
        </xdr:spPr>
      </xdr:sp>
    </xdr:grp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46"/>
  <sheetViews>
    <sheetView tabSelected="1" zoomScale="106" zoomScaleNormal="106" workbookViewId="0">
      <selection activeCell="J18" sqref="J18"/>
    </sheetView>
  </sheetViews>
  <sheetFormatPr baseColWidth="10" defaultColWidth="9.140625" defaultRowHeight="15" x14ac:dyDescent="0.25"/>
  <cols>
    <col min="1" max="1" width="13.85546875" customWidth="1"/>
    <col min="2" max="2" width="8.85546875" customWidth="1"/>
    <col min="3" max="3" width="16.85546875" customWidth="1"/>
    <col min="4" max="4" width="5.85546875" customWidth="1"/>
    <col min="5" max="5" width="4" customWidth="1"/>
    <col min="6" max="6" width="10.85546875" customWidth="1"/>
    <col min="7" max="7" width="10.85546875" style="5" customWidth="1"/>
    <col min="8" max="8" width="8.85546875" customWidth="1"/>
    <col min="9" max="9" width="1.85546875" customWidth="1"/>
    <col min="10" max="10" width="10.85546875" customWidth="1"/>
    <col min="11" max="14" width="9.85546875" customWidth="1"/>
    <col min="15" max="15" width="1" customWidth="1"/>
    <col min="16" max="16" width="9.85546875" customWidth="1"/>
    <col min="17" max="17" width="6.85546875" customWidth="1"/>
    <col min="18" max="18" width="2.85546875" customWidth="1"/>
    <col min="19" max="19" width="4" customWidth="1"/>
    <col min="20" max="20" width="6.85546875" customWidth="1"/>
    <col min="21" max="21" width="1.85546875" customWidth="1"/>
    <col min="22" max="22" width="13.85546875" style="30" bestFit="1" customWidth="1"/>
  </cols>
  <sheetData>
    <row r="1" spans="1:24" ht="17.649999999999999" customHeight="1" x14ac:dyDescent="0.25">
      <c r="A1" s="80" t="s">
        <v>0</v>
      </c>
      <c r="B1" s="80"/>
      <c r="C1" s="80"/>
      <c r="D1" s="80"/>
      <c r="E1" s="80"/>
      <c r="F1" s="80"/>
      <c r="G1" s="80"/>
      <c r="H1" s="80"/>
      <c r="I1" s="102" t="s">
        <v>1</v>
      </c>
      <c r="J1" s="102"/>
      <c r="K1" s="102"/>
      <c r="L1" s="102"/>
      <c r="M1" s="102"/>
      <c r="N1" s="102"/>
      <c r="O1" s="103" t="s">
        <v>2</v>
      </c>
      <c r="P1" s="103"/>
      <c r="Q1" s="103"/>
      <c r="R1" s="103" t="s">
        <v>3</v>
      </c>
      <c r="S1" s="103"/>
      <c r="T1" s="1">
        <v>1</v>
      </c>
      <c r="U1" s="5"/>
    </row>
    <row r="2" spans="1:24" ht="17.45" customHeight="1" x14ac:dyDescent="0.25">
      <c r="A2" s="104" t="s">
        <v>4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5" t="s">
        <v>5</v>
      </c>
      <c r="P2" s="105"/>
      <c r="Q2" s="105"/>
      <c r="R2" s="106"/>
      <c r="S2" s="106"/>
      <c r="T2" s="106"/>
      <c r="U2" s="5"/>
    </row>
    <row r="3" spans="1:24" ht="18.399999999999999" customHeight="1" x14ac:dyDescent="0.25">
      <c r="A3" s="76" t="s">
        <v>200</v>
      </c>
      <c r="B3" s="76" t="s">
        <v>196</v>
      </c>
      <c r="C3" s="79" t="s">
        <v>197</v>
      </c>
      <c r="D3" s="79" t="s">
        <v>198</v>
      </c>
      <c r="E3" s="79" t="s">
        <v>199</v>
      </c>
      <c r="F3" s="76" t="s">
        <v>6</v>
      </c>
      <c r="G3" s="67" t="s">
        <v>518</v>
      </c>
      <c r="H3" s="67" t="s">
        <v>539</v>
      </c>
      <c r="I3" s="67"/>
      <c r="J3" s="67" t="s">
        <v>8</v>
      </c>
      <c r="K3" s="7" t="s">
        <v>9</v>
      </c>
      <c r="L3" s="7" t="s">
        <v>9</v>
      </c>
      <c r="M3" s="7" t="s">
        <v>9</v>
      </c>
      <c r="N3" s="78" t="s">
        <v>9</v>
      </c>
      <c r="O3" s="78"/>
      <c r="P3" s="7" t="s">
        <v>9</v>
      </c>
      <c r="Q3" s="67" t="s">
        <v>10</v>
      </c>
      <c r="R3" s="67"/>
      <c r="S3" s="67" t="s">
        <v>11</v>
      </c>
      <c r="T3" s="67"/>
      <c r="U3" s="5"/>
    </row>
    <row r="4" spans="1:24" ht="17.649999999999999" customHeight="1" x14ac:dyDescent="0.25">
      <c r="A4" s="77"/>
      <c r="B4" s="77"/>
      <c r="C4" s="68"/>
      <c r="D4" s="68"/>
      <c r="E4" s="68"/>
      <c r="F4" s="77"/>
      <c r="G4" s="68"/>
      <c r="H4" s="68"/>
      <c r="I4" s="69"/>
      <c r="J4" s="68"/>
      <c r="K4" s="7" t="s">
        <v>12</v>
      </c>
      <c r="L4" s="6"/>
      <c r="M4" s="6"/>
      <c r="N4" s="68"/>
      <c r="O4" s="68"/>
      <c r="P4" s="6"/>
      <c r="Q4" s="68"/>
      <c r="R4" s="69"/>
      <c r="S4" s="68"/>
      <c r="T4" s="69"/>
      <c r="U4" s="5"/>
    </row>
    <row r="5" spans="1:24" ht="17.850000000000001" customHeight="1" x14ac:dyDescent="0.25">
      <c r="A5" s="2">
        <v>78901001</v>
      </c>
      <c r="B5" s="2">
        <v>280700000</v>
      </c>
      <c r="C5" s="8" t="s">
        <v>13</v>
      </c>
      <c r="D5" s="8" t="s">
        <v>14</v>
      </c>
      <c r="E5" s="8" t="s">
        <v>15</v>
      </c>
      <c r="F5" s="32">
        <v>190561.27</v>
      </c>
      <c r="G5" s="30" t="str">
        <f>VLOOKUP(A5,'avec dates'!$B5:$C247,2,FALSE)</f>
        <v>01/01/1989</v>
      </c>
      <c r="H5" s="70">
        <v>190561.27</v>
      </c>
      <c r="I5" s="71"/>
      <c r="J5" s="27"/>
      <c r="K5" s="28"/>
      <c r="L5" s="9"/>
      <c r="M5" s="9"/>
      <c r="N5" s="72"/>
      <c r="O5" s="72"/>
      <c r="P5" s="48">
        <v>190561.27</v>
      </c>
      <c r="Q5" s="50"/>
      <c r="R5" s="50"/>
      <c r="S5" s="72"/>
      <c r="T5" s="72"/>
      <c r="U5" s="5"/>
      <c r="V5" s="29"/>
    </row>
    <row r="6" spans="1:24" ht="17.649999999999999" customHeight="1" x14ac:dyDescent="0.25">
      <c r="A6" s="3">
        <v>150002001</v>
      </c>
      <c r="B6" s="3">
        <v>280500000</v>
      </c>
      <c r="C6" s="10" t="s">
        <v>16</v>
      </c>
      <c r="D6" s="10" t="s">
        <v>17</v>
      </c>
      <c r="E6" s="10" t="s">
        <v>15</v>
      </c>
      <c r="F6" s="33">
        <v>533.57000000000005</v>
      </c>
      <c r="G6" s="30" t="str">
        <f>VLOOKUP(A6,'avec dates'!$B6:$C248,2,FALSE)</f>
        <v>23/02/2000</v>
      </c>
      <c r="H6" s="63">
        <v>533.57000000000005</v>
      </c>
      <c r="I6" s="64"/>
      <c r="J6" s="27"/>
      <c r="K6" s="28"/>
      <c r="L6" s="11"/>
      <c r="M6" s="11"/>
      <c r="N6" s="65"/>
      <c r="O6" s="65"/>
      <c r="P6" s="49">
        <v>533.57000000000005</v>
      </c>
      <c r="Q6" s="50"/>
      <c r="R6" s="50"/>
      <c r="S6" s="65"/>
      <c r="T6" s="65"/>
      <c r="U6" s="5"/>
    </row>
    <row r="7" spans="1:24" ht="17.649999999999999" customHeight="1" x14ac:dyDescent="0.25">
      <c r="A7" s="3">
        <v>150104001</v>
      </c>
      <c r="B7" s="3">
        <v>280500000</v>
      </c>
      <c r="C7" s="10" t="s">
        <v>18</v>
      </c>
      <c r="D7" s="10" t="s">
        <v>17</v>
      </c>
      <c r="E7" s="10" t="s">
        <v>15</v>
      </c>
      <c r="F7" s="34">
        <v>1387.29</v>
      </c>
      <c r="G7" s="30" t="str">
        <f>VLOOKUP(A7,'avec dates'!$B7:$C249,2,FALSE)</f>
        <v>18/04/2001</v>
      </c>
      <c r="H7" s="66">
        <v>1387.29</v>
      </c>
      <c r="I7" s="64"/>
      <c r="J7" s="27"/>
      <c r="K7" s="28"/>
      <c r="L7" s="11"/>
      <c r="M7" s="11"/>
      <c r="N7" s="65"/>
      <c r="O7" s="65"/>
      <c r="P7" s="48">
        <v>1387.29</v>
      </c>
      <c r="Q7" s="50"/>
      <c r="R7" s="50"/>
      <c r="S7" s="65"/>
      <c r="T7" s="65"/>
      <c r="U7" s="5"/>
    </row>
    <row r="8" spans="1:24" ht="17.649999999999999" customHeight="1" x14ac:dyDescent="0.25">
      <c r="A8" s="3">
        <v>150104002</v>
      </c>
      <c r="B8" s="3">
        <v>280500000</v>
      </c>
      <c r="C8" s="10" t="s">
        <v>19</v>
      </c>
      <c r="D8" s="10" t="s">
        <v>17</v>
      </c>
      <c r="E8" s="10" t="s">
        <v>15</v>
      </c>
      <c r="F8" s="33">
        <v>457.35</v>
      </c>
      <c r="G8" s="30" t="str">
        <f>VLOOKUP(A8,'avec dates'!$B8:$C250,2,FALSE)</f>
        <v>18/04/2001</v>
      </c>
      <c r="H8" s="63">
        <v>457.35</v>
      </c>
      <c r="I8" s="64"/>
      <c r="J8" s="27"/>
      <c r="K8" s="28"/>
      <c r="L8" s="11"/>
      <c r="M8" s="11"/>
      <c r="N8" s="65"/>
      <c r="O8" s="65"/>
      <c r="P8" s="49">
        <v>457.35</v>
      </c>
      <c r="Q8" s="50"/>
      <c r="R8" s="50"/>
      <c r="S8" s="65"/>
      <c r="T8" s="65"/>
      <c r="U8" s="5"/>
    </row>
    <row r="9" spans="1:24" ht="17.649999999999999" customHeight="1" x14ac:dyDescent="0.25">
      <c r="A9" s="3">
        <v>151011001</v>
      </c>
      <c r="B9" s="3">
        <v>280500000</v>
      </c>
      <c r="C9" s="10" t="s">
        <v>20</v>
      </c>
      <c r="D9" s="10" t="s">
        <v>14</v>
      </c>
      <c r="E9" s="10" t="s">
        <v>15</v>
      </c>
      <c r="F9" s="34">
        <v>238419.52</v>
      </c>
      <c r="G9" s="30" t="str">
        <f>VLOOKUP(A9,'avec dates'!$B9:$C251,2,FALSE)</f>
        <v>11/11/2010</v>
      </c>
      <c r="H9" s="66">
        <v>238419.52</v>
      </c>
      <c r="I9" s="64"/>
      <c r="J9" s="27"/>
      <c r="K9" s="28"/>
      <c r="L9" s="11"/>
      <c r="M9" s="11"/>
      <c r="N9" s="65"/>
      <c r="O9" s="65"/>
      <c r="P9" s="48">
        <v>238419.52</v>
      </c>
      <c r="Q9" s="50"/>
      <c r="R9" s="50"/>
      <c r="S9" s="65"/>
      <c r="T9" s="65"/>
      <c r="U9" s="5"/>
      <c r="V9" s="29"/>
      <c r="W9" s="5"/>
      <c r="X9" s="5"/>
    </row>
    <row r="10" spans="1:24" ht="17.649999999999999" customHeight="1" x14ac:dyDescent="0.25">
      <c r="A10" s="3">
        <v>151011002</v>
      </c>
      <c r="B10" s="3">
        <v>280500000</v>
      </c>
      <c r="C10" s="10" t="s">
        <v>21</v>
      </c>
      <c r="D10" s="10" t="s">
        <v>14</v>
      </c>
      <c r="E10" s="10" t="s">
        <v>15</v>
      </c>
      <c r="F10" s="34">
        <v>48882.83</v>
      </c>
      <c r="G10" s="30" t="str">
        <f>VLOOKUP(A10,'avec dates'!$B10:$C252,2,FALSE)</f>
        <v>18/11/2010</v>
      </c>
      <c r="H10" s="66">
        <v>48882.83</v>
      </c>
      <c r="I10" s="64"/>
      <c r="J10" s="27"/>
      <c r="K10" s="28"/>
      <c r="L10" s="11"/>
      <c r="M10" s="11"/>
      <c r="N10" s="65"/>
      <c r="O10" s="65"/>
      <c r="P10" s="48">
        <v>48882.83</v>
      </c>
      <c r="Q10" s="50"/>
      <c r="R10" s="50"/>
      <c r="S10" s="65"/>
      <c r="T10" s="65"/>
      <c r="U10" s="5"/>
      <c r="V10" s="29"/>
      <c r="W10" s="5"/>
      <c r="X10" s="5"/>
    </row>
    <row r="11" spans="1:24" ht="17.649999999999999" customHeight="1" x14ac:dyDescent="0.25">
      <c r="A11" s="3">
        <v>151110001</v>
      </c>
      <c r="B11" s="3">
        <v>280500000</v>
      </c>
      <c r="C11" s="10" t="s">
        <v>22</v>
      </c>
      <c r="D11" s="10" t="s">
        <v>14</v>
      </c>
      <c r="E11" s="10" t="s">
        <v>15</v>
      </c>
      <c r="F11" s="34">
        <v>11290.25</v>
      </c>
      <c r="G11" s="30" t="str">
        <f>VLOOKUP(A11,'avec dates'!$B11:$C253,2,FALSE)</f>
        <v>26/10/2011</v>
      </c>
      <c r="H11" s="66">
        <v>11290.25</v>
      </c>
      <c r="I11" s="64"/>
      <c r="J11" s="27"/>
      <c r="K11" s="28"/>
      <c r="L11" s="11"/>
      <c r="M11" s="11"/>
      <c r="N11" s="65"/>
      <c r="O11" s="65"/>
      <c r="P11" s="48">
        <v>11290.25</v>
      </c>
      <c r="Q11" s="50"/>
      <c r="R11" s="50"/>
      <c r="S11" s="65"/>
      <c r="T11" s="65"/>
      <c r="U11" s="5"/>
      <c r="V11" s="29"/>
      <c r="W11" s="5"/>
      <c r="X11" s="5"/>
    </row>
    <row r="12" spans="1:24" ht="17.649999999999999" customHeight="1" x14ac:dyDescent="0.25">
      <c r="A12" s="3">
        <v>151202001</v>
      </c>
      <c r="B12" s="3">
        <v>280500000</v>
      </c>
      <c r="C12" s="10" t="s">
        <v>23</v>
      </c>
      <c r="D12" s="10" t="s">
        <v>17</v>
      </c>
      <c r="E12" s="10" t="s">
        <v>15</v>
      </c>
      <c r="F12" s="33">
        <v>520.49</v>
      </c>
      <c r="G12" s="30" t="str">
        <f>VLOOKUP(A12,'avec dates'!$B12:$C254,2,FALSE)</f>
        <v>29/02/2012</v>
      </c>
      <c r="H12" s="63">
        <v>520.49</v>
      </c>
      <c r="I12" s="64"/>
      <c r="J12" s="27"/>
      <c r="K12" s="28"/>
      <c r="L12" s="11"/>
      <c r="M12" s="11"/>
      <c r="N12" s="65"/>
      <c r="O12" s="65"/>
      <c r="P12" s="49">
        <v>520.49</v>
      </c>
      <c r="Q12" s="50"/>
      <c r="R12" s="50"/>
      <c r="S12" s="65"/>
      <c r="T12" s="65"/>
      <c r="U12" s="5"/>
      <c r="W12" s="5"/>
      <c r="X12" s="5"/>
    </row>
    <row r="13" spans="1:24" ht="17.649999999999999" customHeight="1" x14ac:dyDescent="0.25">
      <c r="A13" s="3">
        <v>151306001</v>
      </c>
      <c r="B13" s="3">
        <v>280500000</v>
      </c>
      <c r="C13" s="10" t="s">
        <v>24</v>
      </c>
      <c r="D13" s="10" t="s">
        <v>17</v>
      </c>
      <c r="E13" s="10" t="s">
        <v>15</v>
      </c>
      <c r="F13" s="34">
        <v>1676</v>
      </c>
      <c r="G13" s="30" t="str">
        <f>VLOOKUP(A13,'avec dates'!$B13:$C255,2,FALSE)</f>
        <v>30/06/2013</v>
      </c>
      <c r="H13" s="66">
        <v>1676</v>
      </c>
      <c r="I13" s="64"/>
      <c r="J13" s="27"/>
      <c r="K13" s="28"/>
      <c r="L13" s="11"/>
      <c r="M13" s="11"/>
      <c r="N13" s="65"/>
      <c r="O13" s="65"/>
      <c r="P13" s="48">
        <v>1676</v>
      </c>
      <c r="Q13" s="50"/>
      <c r="R13" s="50"/>
      <c r="S13" s="65"/>
      <c r="T13" s="65"/>
      <c r="U13" s="5"/>
      <c r="W13" s="5"/>
      <c r="X13" s="5"/>
    </row>
    <row r="14" spans="1:24" ht="17.649999999999999" customHeight="1" x14ac:dyDescent="0.25">
      <c r="A14" s="3">
        <v>151306001</v>
      </c>
      <c r="B14" s="3">
        <v>280500000</v>
      </c>
      <c r="C14" s="10" t="s">
        <v>25</v>
      </c>
      <c r="D14" s="10" t="s">
        <v>17</v>
      </c>
      <c r="E14" s="10" t="s">
        <v>15</v>
      </c>
      <c r="F14" s="34">
        <v>4414</v>
      </c>
      <c r="G14" s="30" t="str">
        <f>VLOOKUP(A14,'avec dates'!$B14:$C256,2,FALSE)</f>
        <v>30/06/2013</v>
      </c>
      <c r="H14" s="66">
        <v>4414</v>
      </c>
      <c r="I14" s="64"/>
      <c r="J14" s="27"/>
      <c r="K14" s="28"/>
      <c r="L14" s="11"/>
      <c r="M14" s="11"/>
      <c r="N14" s="65"/>
      <c r="O14" s="65"/>
      <c r="P14" s="48">
        <v>4414</v>
      </c>
      <c r="Q14" s="50"/>
      <c r="R14" s="50"/>
      <c r="S14" s="65"/>
      <c r="T14" s="65"/>
      <c r="W14" s="5"/>
      <c r="X14" s="5"/>
    </row>
    <row r="15" spans="1:24" ht="17.649999999999999" customHeight="1" x14ac:dyDescent="0.25">
      <c r="A15" s="3">
        <v>151504001</v>
      </c>
      <c r="B15" s="3">
        <v>280500000</v>
      </c>
      <c r="C15" s="10" t="s">
        <v>26</v>
      </c>
      <c r="D15" s="10" t="s">
        <v>17</v>
      </c>
      <c r="E15" s="10" t="s">
        <v>15</v>
      </c>
      <c r="F15" s="34">
        <v>2187</v>
      </c>
      <c r="G15" s="30" t="str">
        <f>VLOOKUP(A15,'avec dates'!$B15:$C257,2,FALSE)</f>
        <v>29/04/2015</v>
      </c>
      <c r="H15" s="66">
        <v>2187</v>
      </c>
      <c r="I15" s="64"/>
      <c r="J15" s="27"/>
      <c r="K15" s="28"/>
      <c r="L15" s="11"/>
      <c r="M15" s="11"/>
      <c r="N15" s="65"/>
      <c r="O15" s="65"/>
      <c r="P15" s="48">
        <v>2187</v>
      </c>
      <c r="Q15" s="50"/>
      <c r="R15" s="50"/>
      <c r="S15" s="65"/>
      <c r="T15" s="65"/>
      <c r="W15" s="5"/>
      <c r="X15" s="5"/>
    </row>
    <row r="16" spans="1:24" ht="17.649999999999999" customHeight="1" x14ac:dyDescent="0.25">
      <c r="A16" s="3">
        <v>159908001</v>
      </c>
      <c r="B16" s="3">
        <v>280500000</v>
      </c>
      <c r="C16" s="10" t="s">
        <v>27</v>
      </c>
      <c r="D16" s="10" t="s">
        <v>17</v>
      </c>
      <c r="E16" s="10" t="s">
        <v>15</v>
      </c>
      <c r="F16" s="34">
        <v>1365.18</v>
      </c>
      <c r="G16" s="30" t="str">
        <f>VLOOKUP(A16,'avec dates'!$B16:$C258,2,FALSE)</f>
        <v>27/08/1999</v>
      </c>
      <c r="H16" s="66">
        <v>1365.18</v>
      </c>
      <c r="I16" s="64"/>
      <c r="J16" s="27"/>
      <c r="K16" s="28"/>
      <c r="L16" s="11"/>
      <c r="M16" s="11"/>
      <c r="N16" s="65"/>
      <c r="O16" s="65"/>
      <c r="P16" s="48">
        <v>1365.18</v>
      </c>
      <c r="Q16" s="50"/>
      <c r="R16" s="50"/>
      <c r="S16" s="65"/>
      <c r="T16" s="65"/>
      <c r="W16" s="5"/>
      <c r="X16" s="5"/>
    </row>
    <row r="17" spans="1:24" ht="17.649999999999999" customHeight="1" x14ac:dyDescent="0.25">
      <c r="A17" s="3">
        <v>159910001</v>
      </c>
      <c r="B17" s="3">
        <v>280500000</v>
      </c>
      <c r="C17" s="10" t="s">
        <v>28</v>
      </c>
      <c r="D17" s="10" t="s">
        <v>17</v>
      </c>
      <c r="E17" s="10" t="s">
        <v>15</v>
      </c>
      <c r="F17" s="34">
        <v>1219.5899999999999</v>
      </c>
      <c r="G17" s="30" t="str">
        <f>VLOOKUP(A17,'avec dates'!$B17:$C259,2,FALSE)</f>
        <v>01/10/1999</v>
      </c>
      <c r="H17" s="66">
        <v>1219.5899999999999</v>
      </c>
      <c r="I17" s="64"/>
      <c r="J17" s="27"/>
      <c r="K17" s="28"/>
      <c r="L17" s="11"/>
      <c r="M17" s="11"/>
      <c r="N17" s="65"/>
      <c r="O17" s="65"/>
      <c r="P17" s="48">
        <v>1219.5899999999999</v>
      </c>
      <c r="Q17" s="50"/>
      <c r="R17" s="50"/>
      <c r="S17" s="65"/>
      <c r="T17" s="65"/>
      <c r="W17" s="5"/>
      <c r="X17" s="5"/>
    </row>
    <row r="18" spans="1:24" ht="17.649999999999999" customHeight="1" x14ac:dyDescent="0.25">
      <c r="A18" s="3">
        <v>201006001</v>
      </c>
      <c r="B18" s="3">
        <v>281850000</v>
      </c>
      <c r="C18" s="10" t="s">
        <v>29</v>
      </c>
      <c r="D18" s="10" t="s">
        <v>17</v>
      </c>
      <c r="E18" s="10" t="s">
        <v>15</v>
      </c>
      <c r="F18" s="33">
        <v>751.67</v>
      </c>
      <c r="G18" s="30" t="str">
        <f>VLOOKUP(A18,'avec dates'!$B18:$C260,2,FALSE)</f>
        <v>08/06/2010</v>
      </c>
      <c r="H18" s="63">
        <v>751.67</v>
      </c>
      <c r="I18" s="64"/>
      <c r="J18" s="27"/>
      <c r="K18" s="28"/>
      <c r="L18" s="11"/>
      <c r="M18" s="11"/>
      <c r="N18" s="65"/>
      <c r="O18" s="65"/>
      <c r="P18" s="49">
        <v>751.67</v>
      </c>
      <c r="Q18" s="50"/>
      <c r="R18" s="50"/>
      <c r="S18" s="65"/>
      <c r="T18" s="65"/>
      <c r="W18" s="5"/>
      <c r="X18" s="5"/>
    </row>
    <row r="19" spans="1:24" ht="17.649999999999999" customHeight="1" x14ac:dyDescent="0.25">
      <c r="A19" s="3">
        <v>201104001</v>
      </c>
      <c r="B19" s="3">
        <v>281850000</v>
      </c>
      <c r="C19" s="10" t="s">
        <v>30</v>
      </c>
      <c r="D19" s="10" t="s">
        <v>17</v>
      </c>
      <c r="E19" s="10" t="s">
        <v>15</v>
      </c>
      <c r="F19" s="34">
        <v>2870</v>
      </c>
      <c r="G19" s="30" t="str">
        <f>VLOOKUP(A19,'avec dates'!$B19:$C261,2,FALSE)</f>
        <v>19/04/2011</v>
      </c>
      <c r="H19" s="66">
        <v>2870</v>
      </c>
      <c r="I19" s="64"/>
      <c r="J19" s="27"/>
      <c r="K19" s="33"/>
      <c r="L19" s="11"/>
      <c r="M19" s="11"/>
      <c r="N19" s="65"/>
      <c r="O19" s="65"/>
      <c r="P19" s="48">
        <v>2870</v>
      </c>
      <c r="Q19" s="50"/>
      <c r="R19" s="50"/>
      <c r="S19" s="65"/>
      <c r="T19" s="65"/>
      <c r="W19" s="5"/>
      <c r="X19" s="5"/>
    </row>
    <row r="20" spans="1:24" ht="17.649999999999999" customHeight="1" x14ac:dyDescent="0.25">
      <c r="A20" s="3">
        <v>201811001</v>
      </c>
      <c r="B20" s="3">
        <v>281850000</v>
      </c>
      <c r="C20" s="10" t="s">
        <v>31</v>
      </c>
      <c r="D20" s="10" t="s">
        <v>14</v>
      </c>
      <c r="E20" s="10" t="s">
        <v>15</v>
      </c>
      <c r="F20" s="34">
        <v>11636.11</v>
      </c>
      <c r="G20" s="30" t="str">
        <f>VLOOKUP(A20,'avec dates'!$B20:$C262,2,FALSE)</f>
        <v>01/01/2019</v>
      </c>
      <c r="H20" s="66">
        <v>4654.4399999999996</v>
      </c>
      <c r="I20" s="64"/>
      <c r="K20" s="34">
        <v>2327.2199999999998</v>
      </c>
      <c r="L20" s="11"/>
      <c r="M20" s="11"/>
      <c r="N20" s="65"/>
      <c r="O20" s="65"/>
      <c r="P20" s="48">
        <v>6981.66</v>
      </c>
      <c r="Q20" s="50"/>
      <c r="R20" s="50"/>
      <c r="S20" s="66">
        <v>4654.45</v>
      </c>
      <c r="T20" s="64"/>
      <c r="W20" s="5"/>
      <c r="X20" s="5"/>
    </row>
    <row r="21" spans="1:24" ht="17.649999999999999" customHeight="1" x14ac:dyDescent="0.25">
      <c r="A21" s="3">
        <v>201812001</v>
      </c>
      <c r="B21" s="3">
        <v>281850000</v>
      </c>
      <c r="C21" s="10" t="s">
        <v>32</v>
      </c>
      <c r="D21" s="10" t="s">
        <v>14</v>
      </c>
      <c r="E21" s="10" t="s">
        <v>15</v>
      </c>
      <c r="F21" s="34">
        <v>21082.959999999999</v>
      </c>
      <c r="G21" s="30" t="str">
        <f>VLOOKUP(A21,'avec dates'!$B21:$C263,2,FALSE)</f>
        <v>01/01/2019</v>
      </c>
      <c r="H21" s="66">
        <v>8433.18</v>
      </c>
      <c r="I21" s="64"/>
      <c r="K21" s="34">
        <v>4216.59</v>
      </c>
      <c r="L21" s="11"/>
      <c r="M21" s="11"/>
      <c r="N21" s="65"/>
      <c r="O21" s="65"/>
      <c r="P21" s="48">
        <v>12649.77</v>
      </c>
      <c r="Q21" s="50"/>
      <c r="R21" s="50"/>
      <c r="S21" s="66">
        <v>8433.19</v>
      </c>
      <c r="T21" s="64"/>
      <c r="V21" s="29"/>
      <c r="W21" s="5"/>
      <c r="X21" s="5"/>
    </row>
    <row r="22" spans="1:24" ht="17.649999999999999" customHeight="1" x14ac:dyDescent="0.25">
      <c r="A22" s="3">
        <v>201812002</v>
      </c>
      <c r="B22" s="3">
        <v>281850000</v>
      </c>
      <c r="C22" s="10" t="s">
        <v>31</v>
      </c>
      <c r="D22" s="10" t="s">
        <v>14</v>
      </c>
      <c r="E22" s="10" t="s">
        <v>15</v>
      </c>
      <c r="F22" s="34">
        <v>12043.1</v>
      </c>
      <c r="G22" s="30" t="str">
        <f>VLOOKUP(A22,'avec dates'!$B22:$C264,2,FALSE)</f>
        <v>01/01/2019</v>
      </c>
      <c r="H22" s="66">
        <v>4817.24</v>
      </c>
      <c r="I22" s="64"/>
      <c r="K22" s="34">
        <v>2408.62</v>
      </c>
      <c r="L22" s="11"/>
      <c r="M22" s="11"/>
      <c r="N22" s="65"/>
      <c r="O22" s="65"/>
      <c r="P22" s="48">
        <v>7225.86</v>
      </c>
      <c r="Q22" s="50"/>
      <c r="R22" s="50"/>
      <c r="S22" s="66">
        <v>4817.24</v>
      </c>
      <c r="T22" s="64"/>
      <c r="W22" s="5"/>
      <c r="X22" s="5"/>
    </row>
    <row r="23" spans="1:24" ht="17.649999999999999" customHeight="1" x14ac:dyDescent="0.25">
      <c r="A23" s="3">
        <v>201905001</v>
      </c>
      <c r="B23" s="3">
        <v>281850000</v>
      </c>
      <c r="C23" s="10" t="s">
        <v>33</v>
      </c>
      <c r="D23" s="10" t="s">
        <v>14</v>
      </c>
      <c r="E23" s="10" t="s">
        <v>15</v>
      </c>
      <c r="F23" s="34">
        <v>55315.05</v>
      </c>
      <c r="G23" s="30" t="str">
        <f>VLOOKUP(A23,'avec dates'!$B23:$C265,2,FALSE)</f>
        <v>15/05/2019</v>
      </c>
      <c r="H23" s="66">
        <v>18064.53</v>
      </c>
      <c r="I23" s="64"/>
      <c r="K23" s="34">
        <v>11063.01</v>
      </c>
      <c r="L23" s="11"/>
      <c r="M23" s="11"/>
      <c r="N23" s="65"/>
      <c r="O23" s="65"/>
      <c r="P23" s="48">
        <v>29127.54</v>
      </c>
      <c r="Q23" s="50"/>
      <c r="R23" s="50"/>
      <c r="S23" s="66">
        <v>26187.51</v>
      </c>
      <c r="T23" s="64"/>
      <c r="V23" s="29"/>
      <c r="W23" s="5"/>
      <c r="X23" s="5"/>
    </row>
    <row r="24" spans="1:24" ht="17.649999999999999" customHeight="1" x14ac:dyDescent="0.25">
      <c r="A24" s="3">
        <v>201909001</v>
      </c>
      <c r="B24" s="3">
        <v>281850000</v>
      </c>
      <c r="C24" s="10" t="s">
        <v>34</v>
      </c>
      <c r="D24" s="10" t="s">
        <v>14</v>
      </c>
      <c r="E24" s="10" t="s">
        <v>15</v>
      </c>
      <c r="F24" s="34">
        <v>8441.32</v>
      </c>
      <c r="G24" s="30" t="str">
        <f>VLOOKUP(A24,'avec dates'!$B24:$C266,2,FALSE)</f>
        <v>17/09/2019</v>
      </c>
      <c r="H24" s="66">
        <v>2178.5500000000002</v>
      </c>
      <c r="I24" s="64"/>
      <c r="K24" s="33">
        <v>1688.26</v>
      </c>
      <c r="L24" s="11"/>
      <c r="M24" s="11"/>
      <c r="N24" s="65"/>
      <c r="O24" s="65"/>
      <c r="P24" s="48">
        <v>3866.81</v>
      </c>
      <c r="Q24" s="50"/>
      <c r="R24" s="50"/>
      <c r="S24" s="66">
        <v>4574.51</v>
      </c>
      <c r="T24" s="64"/>
      <c r="W24" s="5"/>
      <c r="X24" s="5"/>
    </row>
    <row r="25" spans="1:24" ht="17.649999999999999" customHeight="1" x14ac:dyDescent="0.25">
      <c r="A25" s="3">
        <v>202003001</v>
      </c>
      <c r="B25" s="3">
        <v>281850000</v>
      </c>
      <c r="C25" s="10" t="s">
        <v>35</v>
      </c>
      <c r="D25" s="10" t="s">
        <v>17</v>
      </c>
      <c r="E25" s="10" t="s">
        <v>15</v>
      </c>
      <c r="F25" s="34">
        <v>16948.7</v>
      </c>
      <c r="G25" s="30" t="str">
        <f>VLOOKUP(A25,'avec dates'!$B25:$C267,2,FALSE)</f>
        <v>10/03/2020</v>
      </c>
      <c r="H25" s="66">
        <v>4584.49</v>
      </c>
      <c r="I25" s="64"/>
      <c r="K25" s="34">
        <v>5649.57</v>
      </c>
      <c r="L25" s="11"/>
      <c r="M25" s="11"/>
      <c r="N25" s="65"/>
      <c r="O25" s="65"/>
      <c r="P25" s="48">
        <v>10234.06</v>
      </c>
      <c r="Q25" s="50"/>
      <c r="R25" s="50"/>
      <c r="S25" s="66">
        <v>6714.64</v>
      </c>
      <c r="T25" s="64"/>
      <c r="V25" s="29"/>
      <c r="W25" s="5"/>
      <c r="X25" s="5"/>
    </row>
    <row r="26" spans="1:24" ht="17.649999999999999" customHeight="1" x14ac:dyDescent="0.25">
      <c r="A26" s="3">
        <v>202005001</v>
      </c>
      <c r="B26" s="3">
        <v>281850000</v>
      </c>
      <c r="C26" s="10" t="s">
        <v>36</v>
      </c>
      <c r="D26" s="10" t="s">
        <v>17</v>
      </c>
      <c r="E26" s="10" t="s">
        <v>15</v>
      </c>
      <c r="F26" s="34">
        <v>1024</v>
      </c>
      <c r="G26" s="30" t="str">
        <f>VLOOKUP(A26,'avec dates'!$B26:$C268,2,FALSE)</f>
        <v>27/05/2020</v>
      </c>
      <c r="H26" s="63">
        <v>204.24</v>
      </c>
      <c r="I26" s="64"/>
      <c r="K26" s="34">
        <v>341.33</v>
      </c>
      <c r="L26" s="11"/>
      <c r="M26" s="11"/>
      <c r="N26" s="65"/>
      <c r="O26" s="65"/>
      <c r="P26" s="49">
        <v>545.57000000000005</v>
      </c>
      <c r="Q26" s="50"/>
      <c r="R26" s="50"/>
      <c r="S26" s="63">
        <v>478.43</v>
      </c>
      <c r="T26" s="64"/>
      <c r="W26" s="5"/>
      <c r="X26" s="5"/>
    </row>
    <row r="27" spans="1:24" ht="17.649999999999999" customHeight="1" x14ac:dyDescent="0.25">
      <c r="A27" s="3">
        <v>202006001</v>
      </c>
      <c r="B27" s="3">
        <v>281850000</v>
      </c>
      <c r="C27" s="10" t="s">
        <v>37</v>
      </c>
      <c r="D27" s="10" t="s">
        <v>17</v>
      </c>
      <c r="E27" s="10" t="s">
        <v>15</v>
      </c>
      <c r="F27" s="34">
        <v>32538.7</v>
      </c>
      <c r="G27" s="30" t="str">
        <f>VLOOKUP(A27,'avec dates'!$B27:$C269,2,FALSE)</f>
        <v>18/05/2020</v>
      </c>
      <c r="H27" s="66">
        <v>6756.67</v>
      </c>
      <c r="I27" s="64"/>
      <c r="K27" s="34">
        <v>10846.23</v>
      </c>
      <c r="L27" s="11"/>
      <c r="M27" s="11"/>
      <c r="N27" s="65"/>
      <c r="O27" s="65"/>
      <c r="P27" s="48">
        <v>17602.900000000001</v>
      </c>
      <c r="Q27" s="50"/>
      <c r="R27" s="50"/>
      <c r="S27" s="66">
        <v>14935.8</v>
      </c>
      <c r="T27" s="64"/>
      <c r="V27" s="29"/>
      <c r="W27" s="5"/>
      <c r="X27" s="5"/>
    </row>
    <row r="28" spans="1:24" ht="17.649999999999999" customHeight="1" x14ac:dyDescent="0.25">
      <c r="A28" s="3">
        <v>202102001</v>
      </c>
      <c r="B28" s="3">
        <v>281850000</v>
      </c>
      <c r="C28" s="10" t="s">
        <v>38</v>
      </c>
      <c r="D28" s="10" t="s">
        <v>17</v>
      </c>
      <c r="E28" s="10" t="s">
        <v>15</v>
      </c>
      <c r="F28" s="34">
        <v>39693.480000000003</v>
      </c>
      <c r="G28" s="30" t="str">
        <f>VLOOKUP(A28,'avec dates'!$B28:$C270,2,FALSE)</f>
        <v>15/02/2021</v>
      </c>
      <c r="H28" s="65"/>
      <c r="I28" s="65"/>
      <c r="K28" s="34">
        <v>11599.92</v>
      </c>
      <c r="L28" s="11"/>
      <c r="M28" s="11"/>
      <c r="N28" s="65"/>
      <c r="O28" s="65"/>
      <c r="P28" s="48">
        <v>11599.92</v>
      </c>
      <c r="Q28" s="50"/>
      <c r="R28" s="50"/>
      <c r="S28" s="66">
        <v>28093.56</v>
      </c>
      <c r="T28" s="64"/>
      <c r="V28" s="29"/>
      <c r="W28" s="5"/>
      <c r="X28" s="5"/>
    </row>
    <row r="29" spans="1:24" ht="17.649999999999999" customHeight="1" x14ac:dyDescent="0.25">
      <c r="A29" s="3">
        <v>202102002</v>
      </c>
      <c r="B29" s="3">
        <v>281850000</v>
      </c>
      <c r="C29" s="10" t="s">
        <v>39</v>
      </c>
      <c r="D29" s="10" t="s">
        <v>17</v>
      </c>
      <c r="E29" s="10" t="s">
        <v>15</v>
      </c>
      <c r="F29" s="34">
        <v>6538</v>
      </c>
      <c r="G29" s="30" t="str">
        <f>VLOOKUP(A29,'avec dates'!$B29:$C271,2,FALSE)</f>
        <v>21/06/2021</v>
      </c>
      <c r="H29" s="65"/>
      <c r="I29" s="65"/>
      <c r="K29" s="33">
        <v>1158.33</v>
      </c>
      <c r="L29" s="11"/>
      <c r="M29" s="11"/>
      <c r="N29" s="65"/>
      <c r="O29" s="65"/>
      <c r="P29" s="48">
        <v>1158.33</v>
      </c>
      <c r="Q29" s="50"/>
      <c r="R29" s="50"/>
      <c r="S29" s="66">
        <v>5379.67</v>
      </c>
      <c r="T29" s="64"/>
      <c r="W29" s="5"/>
      <c r="X29" s="5"/>
    </row>
    <row r="30" spans="1:24" ht="17.649999999999999" customHeight="1" x14ac:dyDescent="0.25">
      <c r="A30" s="3">
        <v>202102003</v>
      </c>
      <c r="B30" s="3">
        <v>281850000</v>
      </c>
      <c r="C30" s="10" t="s">
        <v>40</v>
      </c>
      <c r="D30" s="10" t="s">
        <v>17</v>
      </c>
      <c r="E30" s="10" t="s">
        <v>15</v>
      </c>
      <c r="F30" s="34">
        <v>13747</v>
      </c>
      <c r="G30" s="30" t="str">
        <f>VLOOKUP(A30,'avec dates'!$B30:$C272,2,FALSE)</f>
        <v>29/01/2021</v>
      </c>
      <c r="H30" s="65"/>
      <c r="I30" s="65"/>
      <c r="K30" s="34">
        <v>4230.8100000000004</v>
      </c>
      <c r="L30" s="11"/>
      <c r="M30" s="11"/>
      <c r="N30" s="65"/>
      <c r="O30" s="65"/>
      <c r="P30" s="48">
        <v>4230.8100000000004</v>
      </c>
      <c r="Q30" s="50"/>
      <c r="R30" s="50"/>
      <c r="S30" s="66">
        <v>9516.19</v>
      </c>
      <c r="T30" s="64"/>
      <c r="W30" s="5"/>
      <c r="X30" s="5"/>
    </row>
    <row r="31" spans="1:24" ht="17.649999999999999" customHeight="1" x14ac:dyDescent="0.25">
      <c r="A31" s="3">
        <v>202102004</v>
      </c>
      <c r="B31" s="3">
        <v>281850000</v>
      </c>
      <c r="C31" s="10" t="s">
        <v>41</v>
      </c>
      <c r="D31" s="10" t="s">
        <v>17</v>
      </c>
      <c r="E31" s="10" t="s">
        <v>15</v>
      </c>
      <c r="F31" s="34">
        <v>4381</v>
      </c>
      <c r="G31" s="30" t="str">
        <f>VLOOKUP(A31,'avec dates'!$B31:$C273,2,FALSE)</f>
        <v>30/06/2021</v>
      </c>
      <c r="H31" s="65"/>
      <c r="I31" s="65"/>
      <c r="K31" s="35">
        <v>740.17</v>
      </c>
      <c r="L31" s="11"/>
      <c r="M31" s="11"/>
      <c r="N31" s="65"/>
      <c r="O31" s="65"/>
      <c r="P31" s="49">
        <v>740.17</v>
      </c>
      <c r="Q31" s="50"/>
      <c r="R31" s="50"/>
      <c r="S31" s="66">
        <v>3640.83</v>
      </c>
      <c r="T31" s="64"/>
      <c r="W31" s="5"/>
      <c r="X31" s="5"/>
    </row>
    <row r="32" spans="1:24" ht="17.649999999999999" customHeight="1" x14ac:dyDescent="0.25">
      <c r="A32" s="3">
        <v>5012007003</v>
      </c>
      <c r="B32" s="3">
        <v>281810000</v>
      </c>
      <c r="C32" s="10" t="s">
        <v>42</v>
      </c>
      <c r="D32" s="10" t="s">
        <v>43</v>
      </c>
      <c r="E32" s="10" t="s">
        <v>15</v>
      </c>
      <c r="F32" s="34">
        <v>17121</v>
      </c>
      <c r="G32" s="30" t="str">
        <f>VLOOKUP(A32,'avec dates'!$B32:$C274,2,FALSE)</f>
        <v>23/07/2012</v>
      </c>
      <c r="H32" s="66">
        <v>17121</v>
      </c>
      <c r="I32" s="64"/>
      <c r="J32" s="5"/>
      <c r="K32" s="35"/>
      <c r="L32" s="11"/>
      <c r="M32" s="11"/>
      <c r="N32" s="65"/>
      <c r="O32" s="65"/>
      <c r="P32" s="48">
        <v>17121</v>
      </c>
      <c r="Q32" s="50"/>
      <c r="R32" s="50"/>
      <c r="S32" s="65"/>
      <c r="T32" s="65"/>
      <c r="V32" s="29"/>
      <c r="W32" s="5"/>
      <c r="X32" s="5"/>
    </row>
    <row r="33" spans="1:24" ht="17.649999999999999" customHeight="1" x14ac:dyDescent="0.25">
      <c r="A33" s="3">
        <v>501207002</v>
      </c>
      <c r="B33" s="3">
        <v>281810000</v>
      </c>
      <c r="C33" s="10" t="s">
        <v>44</v>
      </c>
      <c r="D33" s="10" t="s">
        <v>43</v>
      </c>
      <c r="E33" s="10" t="s">
        <v>15</v>
      </c>
      <c r="F33" s="34">
        <v>32150</v>
      </c>
      <c r="G33" s="30" t="str">
        <f>VLOOKUP(A33,'avec dates'!$B33:$C275,2,FALSE)</f>
        <v>18/07/2012</v>
      </c>
      <c r="H33" s="66">
        <v>32150</v>
      </c>
      <c r="I33" s="64"/>
      <c r="J33" s="5"/>
      <c r="K33" s="35"/>
      <c r="L33" s="11"/>
      <c r="M33" s="11"/>
      <c r="N33" s="65"/>
      <c r="O33" s="65"/>
      <c r="P33" s="48">
        <v>32150</v>
      </c>
      <c r="Q33" s="50"/>
      <c r="R33" s="50"/>
      <c r="S33" s="65"/>
      <c r="T33" s="65"/>
      <c r="V33" s="29"/>
      <c r="W33" s="5"/>
      <c r="X33" s="5"/>
    </row>
    <row r="34" spans="1:24" ht="17.649999999999999" customHeight="1" x14ac:dyDescent="0.25">
      <c r="A34" s="4">
        <v>501207004</v>
      </c>
      <c r="B34" s="4">
        <v>281810000</v>
      </c>
      <c r="C34" s="12" t="s">
        <v>45</v>
      </c>
      <c r="D34" s="12" t="s">
        <v>43</v>
      </c>
      <c r="E34" s="12" t="s">
        <v>15</v>
      </c>
      <c r="F34" s="37">
        <v>22000</v>
      </c>
      <c r="G34" s="30" t="str">
        <f>VLOOKUP(A34,'avec dates'!$B34:$C276,2,FALSE)</f>
        <v>31/07/2012</v>
      </c>
      <c r="H34" s="58">
        <v>22000</v>
      </c>
      <c r="I34" s="59"/>
      <c r="J34" s="5"/>
      <c r="K34" s="35"/>
      <c r="L34" s="13"/>
      <c r="M34" s="13"/>
      <c r="N34" s="60"/>
      <c r="O34" s="60"/>
      <c r="P34" s="48">
        <v>22000</v>
      </c>
      <c r="Q34" s="50"/>
      <c r="R34" s="50"/>
      <c r="S34" s="60"/>
      <c r="T34" s="60"/>
      <c r="V34" s="29"/>
      <c r="W34" s="5"/>
      <c r="X34" s="5"/>
    </row>
    <row r="35" spans="1:24" ht="31.7" customHeight="1" x14ac:dyDescent="0.25">
      <c r="A35" s="54" t="s">
        <v>46</v>
      </c>
      <c r="B35" s="54"/>
      <c r="C35" s="54"/>
      <c r="D35" s="54"/>
      <c r="E35" s="54"/>
      <c r="F35" s="39">
        <v>801196.43</v>
      </c>
      <c r="G35" s="30" t="e">
        <f>VLOOKUP(A35,'avec dates'!$B35:$C277,2,FALSE)</f>
        <v>#N/A</v>
      </c>
      <c r="H35" s="55">
        <v>627500.35</v>
      </c>
      <c r="I35" s="56"/>
      <c r="J35" s="38">
        <v>0</v>
      </c>
      <c r="K35" s="39">
        <v>56270.06</v>
      </c>
      <c r="L35" s="38">
        <v>0</v>
      </c>
      <c r="M35" s="38">
        <v>0</v>
      </c>
      <c r="N35" s="57">
        <v>0</v>
      </c>
      <c r="O35" s="56"/>
      <c r="P35" s="48">
        <f>SUM(P5:R34)</f>
        <v>683770.41000000015</v>
      </c>
      <c r="Q35" s="49"/>
      <c r="R35" s="50"/>
      <c r="S35" s="55">
        <v>117426.02</v>
      </c>
      <c r="T35" s="56"/>
      <c r="W35" s="5"/>
      <c r="X35" s="5"/>
    </row>
    <row r="36" spans="1:24" x14ac:dyDescent="0.25">
      <c r="G36" s="30" t="e">
        <f>VLOOKUP(A36,'avec dates'!$B36:$C278,2,FALSE)</f>
        <v>#N/A</v>
      </c>
      <c r="P36" s="50"/>
      <c r="Q36" s="50"/>
      <c r="R36" s="50"/>
      <c r="W36" s="5"/>
      <c r="X36" s="5"/>
    </row>
    <row r="37" spans="1:24" x14ac:dyDescent="0.25">
      <c r="G37" s="30" t="e">
        <f>VLOOKUP(A37,'avec dates'!$B37:$C279,2,FALSE)</f>
        <v>#N/A</v>
      </c>
      <c r="P37" s="50"/>
      <c r="Q37" s="50"/>
      <c r="R37" s="50"/>
      <c r="W37" s="5"/>
      <c r="X37" s="5"/>
    </row>
    <row r="38" spans="1:24" x14ac:dyDescent="0.25">
      <c r="G38" s="30" t="e">
        <f>VLOOKUP(A38,'avec dates'!$B38:$C280,2,FALSE)</f>
        <v>#N/A</v>
      </c>
      <c r="P38" s="50"/>
      <c r="Q38" s="50"/>
      <c r="R38" s="50"/>
      <c r="W38" s="5"/>
      <c r="X38" s="5"/>
    </row>
    <row r="39" spans="1:24" ht="15" customHeight="1" x14ac:dyDescent="0.25">
      <c r="A39" s="76" t="s">
        <v>200</v>
      </c>
      <c r="B39" s="76" t="s">
        <v>196</v>
      </c>
      <c r="C39" s="79" t="s">
        <v>197</v>
      </c>
      <c r="D39" s="79" t="s">
        <v>198</v>
      </c>
      <c r="E39" s="79" t="s">
        <v>199</v>
      </c>
      <c r="F39" s="76" t="s">
        <v>6</v>
      </c>
      <c r="G39" s="30" t="e">
        <f>VLOOKUP(A39,'avec dates'!$B39:$C281,2,FALSE)</f>
        <v>#N/A</v>
      </c>
      <c r="H39" s="67" t="s">
        <v>7</v>
      </c>
      <c r="I39" s="67"/>
      <c r="J39" s="67" t="s">
        <v>8</v>
      </c>
      <c r="K39" s="7" t="s">
        <v>9</v>
      </c>
      <c r="L39" s="7" t="s">
        <v>9</v>
      </c>
      <c r="M39" s="7" t="s">
        <v>9</v>
      </c>
      <c r="N39" s="78" t="s">
        <v>9</v>
      </c>
      <c r="O39" s="78"/>
      <c r="P39" s="51" t="s">
        <v>9</v>
      </c>
      <c r="Q39" s="52" t="s">
        <v>10</v>
      </c>
      <c r="R39" s="53"/>
      <c r="S39" s="67" t="s">
        <v>11</v>
      </c>
      <c r="T39" s="67"/>
      <c r="W39" s="5"/>
      <c r="X39" s="5"/>
    </row>
    <row r="40" spans="1:24" x14ac:dyDescent="0.25">
      <c r="A40" s="77"/>
      <c r="B40" s="77"/>
      <c r="C40" s="68"/>
      <c r="D40" s="68"/>
      <c r="E40" s="68"/>
      <c r="F40" s="77"/>
      <c r="G40" s="30" t="e">
        <f>VLOOKUP(A40,'avec dates'!$B40:$C282,2,FALSE)</f>
        <v>#N/A</v>
      </c>
      <c r="H40" s="68"/>
      <c r="I40" s="69"/>
      <c r="J40" s="68"/>
      <c r="K40" s="7" t="s">
        <v>12</v>
      </c>
      <c r="L40" s="6"/>
      <c r="M40" s="6"/>
      <c r="N40" s="68"/>
      <c r="O40" s="68"/>
      <c r="P40" s="51"/>
      <c r="Q40" s="52"/>
      <c r="R40" s="53"/>
      <c r="S40" s="68"/>
      <c r="T40" s="69"/>
      <c r="W40" s="5"/>
      <c r="X40" s="5"/>
    </row>
    <row r="41" spans="1:24" x14ac:dyDescent="0.25">
      <c r="A41" s="2">
        <v>501302001</v>
      </c>
      <c r="B41" s="2">
        <v>281810000</v>
      </c>
      <c r="C41" s="8" t="s">
        <v>48</v>
      </c>
      <c r="D41" s="8" t="s">
        <v>43</v>
      </c>
      <c r="E41" s="8" t="s">
        <v>15</v>
      </c>
      <c r="F41" s="32">
        <v>5297.13</v>
      </c>
      <c r="G41" s="30" t="str">
        <f>VLOOKUP(A41,'avec dates'!$B41:$C283,2,FALSE)</f>
        <v>14/02/2013</v>
      </c>
      <c r="H41" s="70">
        <v>5217.3</v>
      </c>
      <c r="I41" s="71"/>
      <c r="J41" s="81">
        <v>79.83</v>
      </c>
      <c r="K41" s="74"/>
      <c r="L41" s="9"/>
      <c r="M41" s="9"/>
      <c r="N41" s="72"/>
      <c r="O41" s="72"/>
      <c r="P41" s="48">
        <v>5297.13</v>
      </c>
      <c r="Q41" s="50"/>
      <c r="R41" s="50"/>
      <c r="S41" s="72"/>
      <c r="T41" s="72"/>
      <c r="W41" s="5"/>
      <c r="X41" s="5"/>
    </row>
    <row r="42" spans="1:24" x14ac:dyDescent="0.25">
      <c r="A42" s="3">
        <v>501304001</v>
      </c>
      <c r="B42" s="3">
        <v>281810000</v>
      </c>
      <c r="C42" s="10" t="s">
        <v>48</v>
      </c>
      <c r="D42" s="10" t="s">
        <v>43</v>
      </c>
      <c r="E42" s="10" t="s">
        <v>15</v>
      </c>
      <c r="F42" s="34">
        <v>3182.65</v>
      </c>
      <c r="G42" s="30" t="str">
        <f>VLOOKUP(A42,'avec dates'!$B42:$C284,2,FALSE)</f>
        <v>08/04/2013</v>
      </c>
      <c r="H42" s="66">
        <v>3076.92</v>
      </c>
      <c r="I42" s="64"/>
      <c r="J42" s="49">
        <v>105.73</v>
      </c>
      <c r="K42" s="50"/>
      <c r="L42" s="11"/>
      <c r="M42" s="11"/>
      <c r="N42" s="65"/>
      <c r="O42" s="65"/>
      <c r="P42" s="48">
        <v>3182.65</v>
      </c>
      <c r="Q42" s="50"/>
      <c r="R42" s="50"/>
      <c r="S42" s="65"/>
      <c r="T42" s="65"/>
      <c r="W42" s="5"/>
      <c r="X42" s="5"/>
    </row>
    <row r="43" spans="1:24" x14ac:dyDescent="0.25">
      <c r="A43" s="3">
        <v>501304002</v>
      </c>
      <c r="B43" s="3">
        <v>281810000</v>
      </c>
      <c r="C43" s="10" t="s">
        <v>49</v>
      </c>
      <c r="D43" s="10" t="s">
        <v>43</v>
      </c>
      <c r="E43" s="10" t="s">
        <v>15</v>
      </c>
      <c r="F43" s="34">
        <v>3293.35</v>
      </c>
      <c r="G43" s="30" t="str">
        <f>VLOOKUP(A43,'avec dates'!$B43:$C285,2,FALSE)</f>
        <v>30/04/2013</v>
      </c>
      <c r="H43" s="66">
        <v>3159.14</v>
      </c>
      <c r="I43" s="64"/>
      <c r="J43" s="49">
        <v>134.21</v>
      </c>
      <c r="K43" s="50"/>
      <c r="L43" s="11"/>
      <c r="M43" s="11"/>
      <c r="N43" s="65"/>
      <c r="O43" s="65"/>
      <c r="P43" s="48">
        <v>3293.35</v>
      </c>
      <c r="Q43" s="50"/>
      <c r="R43" s="50"/>
      <c r="S43" s="65"/>
      <c r="T43" s="65"/>
      <c r="W43" s="5"/>
      <c r="X43" s="5"/>
    </row>
    <row r="44" spans="1:24" x14ac:dyDescent="0.25">
      <c r="A44" s="3">
        <v>501305001</v>
      </c>
      <c r="B44" s="3">
        <v>281810000</v>
      </c>
      <c r="C44" s="10" t="s">
        <v>50</v>
      </c>
      <c r="D44" s="10" t="s">
        <v>43</v>
      </c>
      <c r="E44" s="10" t="s">
        <v>15</v>
      </c>
      <c r="F44" s="34">
        <v>6371.88</v>
      </c>
      <c r="G44" s="30" t="str">
        <f>VLOOKUP(A44,'avec dates'!$B44:$C286,2,FALSE)</f>
        <v>22/05/2013</v>
      </c>
      <c r="H44" s="66">
        <v>6064.23</v>
      </c>
      <c r="I44" s="64"/>
      <c r="J44" s="49">
        <v>307.64999999999998</v>
      </c>
      <c r="K44" s="50"/>
      <c r="L44" s="11"/>
      <c r="M44" s="11"/>
      <c r="N44" s="65"/>
      <c r="O44" s="65"/>
      <c r="P44" s="48">
        <v>6371.88</v>
      </c>
      <c r="Q44" s="50"/>
      <c r="R44" s="50"/>
      <c r="S44" s="65"/>
      <c r="T44" s="65"/>
      <c r="W44" s="5"/>
      <c r="X44" s="5"/>
    </row>
    <row r="45" spans="1:24" x14ac:dyDescent="0.25">
      <c r="A45" s="3">
        <v>501305002</v>
      </c>
      <c r="B45" s="3">
        <v>281810000</v>
      </c>
      <c r="C45" s="10" t="s">
        <v>51</v>
      </c>
      <c r="D45" s="10" t="s">
        <v>43</v>
      </c>
      <c r="E45" s="10" t="s">
        <v>15</v>
      </c>
      <c r="F45" s="34">
        <v>18248.96</v>
      </c>
      <c r="G45" s="30" t="str">
        <f>VLOOKUP(A45,'avec dates'!$B45:$C287,2,FALSE)</f>
        <v>23/05/2013</v>
      </c>
      <c r="H45" s="66">
        <v>17361.509999999998</v>
      </c>
      <c r="I45" s="64"/>
      <c r="J45" s="49">
        <v>887.45</v>
      </c>
      <c r="K45" s="50"/>
      <c r="L45" s="11"/>
      <c r="M45" s="11"/>
      <c r="N45" s="65"/>
      <c r="O45" s="65"/>
      <c r="P45" s="48">
        <v>18248.96</v>
      </c>
      <c r="Q45" s="50"/>
      <c r="R45" s="50"/>
      <c r="S45" s="65"/>
      <c r="T45" s="65"/>
      <c r="V45" s="29"/>
      <c r="W45" s="5"/>
      <c r="X45" s="5"/>
    </row>
    <row r="46" spans="1:24" x14ac:dyDescent="0.25">
      <c r="A46" s="3">
        <v>501305003</v>
      </c>
      <c r="B46" s="3">
        <v>281810000</v>
      </c>
      <c r="C46" s="10" t="s">
        <v>52</v>
      </c>
      <c r="D46" s="10" t="s">
        <v>43</v>
      </c>
      <c r="E46" s="10" t="s">
        <v>15</v>
      </c>
      <c r="F46" s="34">
        <v>63978.69</v>
      </c>
      <c r="G46" s="30" t="str">
        <f>VLOOKUP(A46,'avec dates'!$B46:$C288,2,FALSE)</f>
        <v>31/05/2013</v>
      </c>
      <c r="H46" s="66">
        <v>60692.14</v>
      </c>
      <c r="I46" s="64"/>
      <c r="J46" s="48">
        <v>3286.55</v>
      </c>
      <c r="K46" s="50"/>
      <c r="L46" s="11"/>
      <c r="M46" s="11"/>
      <c r="N46" s="65"/>
      <c r="O46" s="65"/>
      <c r="P46" s="48">
        <v>63978.69</v>
      </c>
      <c r="Q46" s="50"/>
      <c r="R46" s="50"/>
      <c r="S46" s="65"/>
      <c r="T46" s="65"/>
      <c r="V46" s="29"/>
      <c r="W46" s="5"/>
      <c r="X46" s="5"/>
    </row>
    <row r="47" spans="1:24" x14ac:dyDescent="0.25">
      <c r="A47" s="3">
        <v>501305004</v>
      </c>
      <c r="B47" s="3">
        <v>281810000</v>
      </c>
      <c r="C47" s="10" t="s">
        <v>53</v>
      </c>
      <c r="D47" s="10" t="s">
        <v>43</v>
      </c>
      <c r="E47" s="10" t="s">
        <v>15</v>
      </c>
      <c r="F47" s="34">
        <v>17690</v>
      </c>
      <c r="G47" s="30" t="str">
        <f>VLOOKUP(A47,'avec dates'!$B47:$C289,2,FALSE)</f>
        <v>31/05/2013</v>
      </c>
      <c r="H47" s="66">
        <v>16781.27</v>
      </c>
      <c r="I47" s="64"/>
      <c r="J47" s="49">
        <v>908.73</v>
      </c>
      <c r="K47" s="50"/>
      <c r="L47" s="11"/>
      <c r="M47" s="11"/>
      <c r="N47" s="65"/>
      <c r="O47" s="65"/>
      <c r="P47" s="48">
        <v>17690</v>
      </c>
      <c r="Q47" s="50"/>
      <c r="R47" s="50"/>
      <c r="S47" s="65"/>
      <c r="T47" s="65"/>
      <c r="V47" s="29"/>
      <c r="W47" s="5"/>
      <c r="X47" s="5"/>
    </row>
    <row r="48" spans="1:24" x14ac:dyDescent="0.25">
      <c r="A48" s="3">
        <v>501305005</v>
      </c>
      <c r="B48" s="3">
        <v>281810000</v>
      </c>
      <c r="C48" s="10" t="s">
        <v>54</v>
      </c>
      <c r="D48" s="10" t="s">
        <v>43</v>
      </c>
      <c r="E48" s="10" t="s">
        <v>15</v>
      </c>
      <c r="F48" s="34">
        <v>4907.2</v>
      </c>
      <c r="G48" s="30" t="str">
        <f>VLOOKUP(A48,'avec dates'!$B48:$C290,2,FALSE)</f>
        <v>31/05/2013</v>
      </c>
      <c r="H48" s="66">
        <v>4655.12</v>
      </c>
      <c r="I48" s="64"/>
      <c r="J48" s="49">
        <v>252.08</v>
      </c>
      <c r="K48" s="50"/>
      <c r="L48" s="11"/>
      <c r="M48" s="11"/>
      <c r="N48" s="65"/>
      <c r="O48" s="65"/>
      <c r="P48" s="48">
        <v>4907.2</v>
      </c>
      <c r="Q48" s="50"/>
      <c r="R48" s="50"/>
      <c r="S48" s="65"/>
      <c r="T48" s="65"/>
      <c r="W48" s="5"/>
      <c r="X48" s="5"/>
    </row>
    <row r="49" spans="1:24" x14ac:dyDescent="0.25">
      <c r="A49" s="3">
        <v>501305006</v>
      </c>
      <c r="B49" s="3">
        <v>281810000</v>
      </c>
      <c r="C49" s="10" t="s">
        <v>55</v>
      </c>
      <c r="D49" s="10" t="s">
        <v>43</v>
      </c>
      <c r="E49" s="10" t="s">
        <v>15</v>
      </c>
      <c r="F49" s="34">
        <v>33204.61</v>
      </c>
      <c r="G49" s="30" t="str">
        <f>VLOOKUP(A49,'avec dates'!$B49:$C291,2,FALSE)</f>
        <v>31/05/2013</v>
      </c>
      <c r="H49" s="66">
        <v>31498.92</v>
      </c>
      <c r="I49" s="64"/>
      <c r="J49" s="48">
        <v>1705.69</v>
      </c>
      <c r="K49" s="50"/>
      <c r="L49" s="11"/>
      <c r="M49" s="11"/>
      <c r="N49" s="65"/>
      <c r="O49" s="65"/>
      <c r="P49" s="48">
        <v>33204.61</v>
      </c>
      <c r="Q49" s="50"/>
      <c r="R49" s="50"/>
      <c r="S49" s="65"/>
      <c r="T49" s="65"/>
      <c r="V49" s="29"/>
      <c r="W49" s="5"/>
      <c r="X49" s="5"/>
    </row>
    <row r="50" spans="1:24" x14ac:dyDescent="0.25">
      <c r="A50" s="3">
        <v>501305007</v>
      </c>
      <c r="B50" s="3">
        <v>281810000</v>
      </c>
      <c r="C50" s="10" t="s">
        <v>56</v>
      </c>
      <c r="D50" s="10" t="s">
        <v>43</v>
      </c>
      <c r="E50" s="10" t="s">
        <v>15</v>
      </c>
      <c r="F50" s="34">
        <v>24625</v>
      </c>
      <c r="G50" s="30" t="str">
        <f>VLOOKUP(A50,'avec dates'!$B50:$C292,2,FALSE)</f>
        <v>31/05/2013</v>
      </c>
      <c r="H50" s="66">
        <v>23360.06</v>
      </c>
      <c r="I50" s="64"/>
      <c r="J50" s="48">
        <v>1264.94</v>
      </c>
      <c r="K50" s="50"/>
      <c r="L50" s="11"/>
      <c r="M50" s="11"/>
      <c r="N50" s="65"/>
      <c r="O50" s="65"/>
      <c r="P50" s="48">
        <v>24625</v>
      </c>
      <c r="Q50" s="50"/>
      <c r="R50" s="50"/>
      <c r="S50" s="65"/>
      <c r="T50" s="65"/>
      <c r="V50" s="29"/>
      <c r="W50" s="5"/>
      <c r="X50" s="5"/>
    </row>
    <row r="51" spans="1:24" x14ac:dyDescent="0.25">
      <c r="A51" s="3">
        <v>501306001</v>
      </c>
      <c r="B51" s="3">
        <v>281810000</v>
      </c>
      <c r="C51" s="10" t="s">
        <v>57</v>
      </c>
      <c r="D51" s="10" t="s">
        <v>43</v>
      </c>
      <c r="E51" s="10" t="s">
        <v>15</v>
      </c>
      <c r="F51" s="34">
        <v>3127</v>
      </c>
      <c r="G51" s="30" t="str">
        <f>VLOOKUP(A51,'avec dates'!$B51:$C293,2,FALSE)</f>
        <v>01/06/2013</v>
      </c>
      <c r="H51" s="66">
        <v>2964.17</v>
      </c>
      <c r="I51" s="64"/>
      <c r="J51" s="49">
        <v>162.83000000000001</v>
      </c>
      <c r="K51" s="50"/>
      <c r="L51" s="11"/>
      <c r="M51" s="11"/>
      <c r="N51" s="65"/>
      <c r="O51" s="65"/>
      <c r="P51" s="48">
        <v>3127</v>
      </c>
      <c r="Q51" s="50"/>
      <c r="R51" s="50"/>
      <c r="S51" s="65"/>
      <c r="T51" s="65"/>
      <c r="W51" s="5"/>
      <c r="X51" s="5"/>
    </row>
    <row r="52" spans="1:24" x14ac:dyDescent="0.25">
      <c r="A52" s="3">
        <v>501306002</v>
      </c>
      <c r="B52" s="3">
        <v>281810000</v>
      </c>
      <c r="C52" s="10" t="s">
        <v>50</v>
      </c>
      <c r="D52" s="10" t="s">
        <v>43</v>
      </c>
      <c r="E52" s="10" t="s">
        <v>15</v>
      </c>
      <c r="F52" s="34">
        <v>6398.49</v>
      </c>
      <c r="G52" s="30" t="str">
        <f>VLOOKUP(A52,'avec dates'!$B52:$C294,2,FALSE)</f>
        <v>12/06/2013</v>
      </c>
      <c r="H52" s="66">
        <v>6043.5</v>
      </c>
      <c r="I52" s="64"/>
      <c r="J52" s="49">
        <v>354.99</v>
      </c>
      <c r="K52" s="50"/>
      <c r="L52" s="11"/>
      <c r="M52" s="11"/>
      <c r="N52" s="65"/>
      <c r="O52" s="65"/>
      <c r="P52" s="48">
        <v>6398.49</v>
      </c>
      <c r="Q52" s="50"/>
      <c r="R52" s="50"/>
      <c r="S52" s="65"/>
      <c r="T52" s="65"/>
      <c r="W52" s="5"/>
      <c r="X52" s="5"/>
    </row>
    <row r="53" spans="1:24" x14ac:dyDescent="0.25">
      <c r="A53" s="3">
        <v>501306003</v>
      </c>
      <c r="B53" s="3">
        <v>281810000</v>
      </c>
      <c r="C53" s="10" t="s">
        <v>58</v>
      </c>
      <c r="D53" s="10" t="s">
        <v>43</v>
      </c>
      <c r="E53" s="10" t="s">
        <v>15</v>
      </c>
      <c r="F53" s="34">
        <v>12661.5</v>
      </c>
      <c r="G53" s="30" t="str">
        <f>VLOOKUP(A53,'avec dates'!$B53:$C295,2,FALSE)</f>
        <v>20/06/2013</v>
      </c>
      <c r="H53" s="66">
        <v>11924.37</v>
      </c>
      <c r="I53" s="64"/>
      <c r="J53" s="49">
        <v>737.13</v>
      </c>
      <c r="K53" s="50"/>
      <c r="L53" s="11"/>
      <c r="M53" s="11"/>
      <c r="N53" s="65"/>
      <c r="O53" s="65"/>
      <c r="P53" s="48">
        <v>12661.5</v>
      </c>
      <c r="Q53" s="50"/>
      <c r="R53" s="50"/>
      <c r="S53" s="65"/>
      <c r="T53" s="65"/>
      <c r="V53" s="29"/>
      <c r="W53" s="5"/>
      <c r="X53" s="5"/>
    </row>
    <row r="54" spans="1:24" x14ac:dyDescent="0.25">
      <c r="A54" s="3">
        <v>501306004</v>
      </c>
      <c r="B54" s="3">
        <v>281810000</v>
      </c>
      <c r="C54" s="10" t="s">
        <v>59</v>
      </c>
      <c r="D54" s="10" t="s">
        <v>43</v>
      </c>
      <c r="E54" s="10" t="s">
        <v>15</v>
      </c>
      <c r="F54" s="34">
        <v>4866</v>
      </c>
      <c r="G54" s="30" t="str">
        <f>VLOOKUP(A54,'avec dates'!$B54:$C296,2,FALSE)</f>
        <v>30/06/2013</v>
      </c>
      <c r="H54" s="66">
        <v>4566.04</v>
      </c>
      <c r="I54" s="64"/>
      <c r="J54" s="49">
        <v>299.95999999999998</v>
      </c>
      <c r="K54" s="50"/>
      <c r="L54" s="11"/>
      <c r="M54" s="11"/>
      <c r="N54" s="65"/>
      <c r="O54" s="65"/>
      <c r="P54" s="48">
        <v>4866</v>
      </c>
      <c r="Q54" s="50"/>
      <c r="R54" s="50"/>
      <c r="S54" s="65"/>
      <c r="T54" s="65"/>
      <c r="W54" s="5"/>
      <c r="X54" s="5"/>
    </row>
    <row r="55" spans="1:24" x14ac:dyDescent="0.25">
      <c r="A55" s="3">
        <v>501306005</v>
      </c>
      <c r="B55" s="3">
        <v>281810000</v>
      </c>
      <c r="C55" s="10" t="s">
        <v>60</v>
      </c>
      <c r="D55" s="10" t="s">
        <v>43</v>
      </c>
      <c r="E55" s="10" t="s">
        <v>15</v>
      </c>
      <c r="F55" s="34">
        <v>11599.1</v>
      </c>
      <c r="G55" s="30" t="str">
        <f>VLOOKUP(A55,'avec dates'!$B55:$C297,2,FALSE)</f>
        <v>30/06/2013</v>
      </c>
      <c r="H55" s="66">
        <v>10884.11</v>
      </c>
      <c r="I55" s="64"/>
      <c r="J55" s="49">
        <v>714.99</v>
      </c>
      <c r="K55" s="50"/>
      <c r="L55" s="11"/>
      <c r="M55" s="11"/>
      <c r="N55" s="65"/>
      <c r="O55" s="65"/>
      <c r="P55" s="48">
        <v>11599.1</v>
      </c>
      <c r="Q55" s="50"/>
      <c r="R55" s="50"/>
      <c r="S55" s="65"/>
      <c r="T55" s="65"/>
      <c r="V55" s="29"/>
      <c r="W55" s="5"/>
      <c r="X55" s="5"/>
    </row>
    <row r="56" spans="1:24" x14ac:dyDescent="0.25">
      <c r="A56" s="3">
        <v>501306006</v>
      </c>
      <c r="B56" s="3">
        <v>281810000</v>
      </c>
      <c r="C56" s="10" t="s">
        <v>61</v>
      </c>
      <c r="D56" s="10" t="s">
        <v>43</v>
      </c>
      <c r="E56" s="10" t="s">
        <v>15</v>
      </c>
      <c r="F56" s="34">
        <v>18560</v>
      </c>
      <c r="G56" s="30" t="str">
        <f>VLOOKUP(A56,'avec dates'!$B56:$C298,2,FALSE)</f>
        <v>25/06/2013</v>
      </c>
      <c r="H56" s="66">
        <v>17447.669999999998</v>
      </c>
      <c r="I56" s="64"/>
      <c r="J56" s="48">
        <v>1112.33</v>
      </c>
      <c r="K56" s="50"/>
      <c r="L56" s="11"/>
      <c r="M56" s="11"/>
      <c r="N56" s="65"/>
      <c r="O56" s="65"/>
      <c r="P56" s="48">
        <v>18560</v>
      </c>
      <c r="Q56" s="50"/>
      <c r="R56" s="50"/>
      <c r="S56" s="65"/>
      <c r="T56" s="65"/>
      <c r="V56" s="29"/>
      <c r="W56" s="5"/>
      <c r="X56" s="5"/>
    </row>
    <row r="57" spans="1:24" x14ac:dyDescent="0.25">
      <c r="A57" s="3">
        <v>501307001</v>
      </c>
      <c r="B57" s="3">
        <v>281810000</v>
      </c>
      <c r="C57" s="10" t="s">
        <v>62</v>
      </c>
      <c r="D57" s="10" t="s">
        <v>43</v>
      </c>
      <c r="E57" s="10" t="s">
        <v>15</v>
      </c>
      <c r="F57" s="34">
        <v>23650</v>
      </c>
      <c r="G57" s="30" t="str">
        <f>VLOOKUP(A57,'avec dates'!$B57:$C299,2,FALSE)</f>
        <v>09/07/2013</v>
      </c>
      <c r="H57" s="66">
        <v>22119.23</v>
      </c>
      <c r="I57" s="64"/>
      <c r="J57" s="48">
        <v>1530.77</v>
      </c>
      <c r="K57" s="50"/>
      <c r="L57" s="11"/>
      <c r="M57" s="11"/>
      <c r="N57" s="65"/>
      <c r="O57" s="65"/>
      <c r="P57" s="48">
        <v>23650</v>
      </c>
      <c r="Q57" s="50"/>
      <c r="R57" s="50"/>
      <c r="S57" s="65"/>
      <c r="T57" s="65"/>
      <c r="V57" s="29"/>
      <c r="W57" s="5"/>
      <c r="X57" s="5"/>
    </row>
    <row r="58" spans="1:24" x14ac:dyDescent="0.25">
      <c r="A58" s="3">
        <v>501307002</v>
      </c>
      <c r="B58" s="3">
        <v>281810000</v>
      </c>
      <c r="C58" s="10" t="s">
        <v>63</v>
      </c>
      <c r="D58" s="10" t="s">
        <v>43</v>
      </c>
      <c r="E58" s="10" t="s">
        <v>15</v>
      </c>
      <c r="F58" s="34">
        <v>28000</v>
      </c>
      <c r="G58" s="30" t="str">
        <f>VLOOKUP(A58,'avec dates'!$B58:$C300,2,FALSE)</f>
        <v>25/07/2013</v>
      </c>
      <c r="H58" s="66">
        <v>26034.25</v>
      </c>
      <c r="I58" s="64"/>
      <c r="J58" s="48">
        <v>1965.75</v>
      </c>
      <c r="K58" s="50"/>
      <c r="L58" s="11"/>
      <c r="M58" s="11"/>
      <c r="N58" s="65"/>
      <c r="O58" s="65"/>
      <c r="P58" s="48">
        <v>28000</v>
      </c>
      <c r="Q58" s="50"/>
      <c r="R58" s="50"/>
      <c r="S58" s="65"/>
      <c r="T58" s="65"/>
      <c r="V58" s="29"/>
      <c r="W58" s="5"/>
      <c r="X58" s="5"/>
    </row>
    <row r="59" spans="1:24" x14ac:dyDescent="0.25">
      <c r="A59" s="3">
        <v>501307003</v>
      </c>
      <c r="B59" s="3">
        <v>281810000</v>
      </c>
      <c r="C59" s="10" t="s">
        <v>51</v>
      </c>
      <c r="D59" s="10" t="s">
        <v>43</v>
      </c>
      <c r="E59" s="10" t="s">
        <v>15</v>
      </c>
      <c r="F59" s="34">
        <v>29948.04</v>
      </c>
      <c r="G59" s="30" t="str">
        <f>VLOOKUP(A59,'avec dates'!$B59:$C301,2,FALSE)</f>
        <v>31/07/2013</v>
      </c>
      <c r="H59" s="66">
        <v>27784.02</v>
      </c>
      <c r="I59" s="64"/>
      <c r="J59" s="48">
        <v>2164.02</v>
      </c>
      <c r="K59" s="50"/>
      <c r="L59" s="11"/>
      <c r="M59" s="11"/>
      <c r="N59" s="65"/>
      <c r="O59" s="65"/>
      <c r="P59" s="48">
        <v>29948.04</v>
      </c>
      <c r="Q59" s="50"/>
      <c r="R59" s="50"/>
      <c r="S59" s="65"/>
      <c r="T59" s="65"/>
      <c r="V59" s="29"/>
      <c r="W59" s="5"/>
      <c r="X59" s="5"/>
    </row>
    <row r="60" spans="1:24" x14ac:dyDescent="0.25">
      <c r="A60" s="3">
        <v>501308001</v>
      </c>
      <c r="B60" s="3">
        <v>281810000</v>
      </c>
      <c r="C60" s="10" t="s">
        <v>64</v>
      </c>
      <c r="D60" s="10" t="s">
        <v>43</v>
      </c>
      <c r="E60" s="10" t="s">
        <v>15</v>
      </c>
      <c r="F60" s="34">
        <v>16961.62</v>
      </c>
      <c r="G60" s="30" t="str">
        <f>VLOOKUP(A60,'avec dates'!$B60:$C302,2,FALSE)</f>
        <v>09/08/2013</v>
      </c>
      <c r="H60" s="66">
        <v>15683.67</v>
      </c>
      <c r="I60" s="64"/>
      <c r="J60" s="48">
        <v>1277.95</v>
      </c>
      <c r="K60" s="50"/>
      <c r="L60" s="11"/>
      <c r="M60" s="11"/>
      <c r="N60" s="65"/>
      <c r="O60" s="65"/>
      <c r="P60" s="48">
        <v>16961.62</v>
      </c>
      <c r="Q60" s="50"/>
      <c r="R60" s="50"/>
      <c r="S60" s="65"/>
      <c r="T60" s="65"/>
      <c r="V60" s="29"/>
      <c r="W60" s="5"/>
      <c r="X60" s="5"/>
    </row>
    <row r="61" spans="1:24" x14ac:dyDescent="0.25">
      <c r="A61" s="3">
        <v>501309001</v>
      </c>
      <c r="B61" s="3">
        <v>281810000</v>
      </c>
      <c r="C61" s="10" t="s">
        <v>55</v>
      </c>
      <c r="D61" s="10" t="s">
        <v>43</v>
      </c>
      <c r="E61" s="10" t="s">
        <v>15</v>
      </c>
      <c r="F61" s="34">
        <v>38936.14</v>
      </c>
      <c r="G61" s="30" t="str">
        <f>VLOOKUP(A61,'avec dates'!$B61:$C303,2,FALSE)</f>
        <v>30/09/2013</v>
      </c>
      <c r="H61" s="66">
        <v>35309.230000000003</v>
      </c>
      <c r="I61" s="64"/>
      <c r="J61" s="48">
        <v>3626.91</v>
      </c>
      <c r="K61" s="50"/>
      <c r="L61" s="11"/>
      <c r="M61" s="11"/>
      <c r="N61" s="65"/>
      <c r="O61" s="65"/>
      <c r="P61" s="48">
        <v>38936.14</v>
      </c>
      <c r="Q61" s="50"/>
      <c r="R61" s="50"/>
      <c r="S61" s="65"/>
      <c r="T61" s="65"/>
      <c r="V61" s="29"/>
      <c r="W61" s="5"/>
      <c r="X61" s="5"/>
    </row>
    <row r="62" spans="1:24" x14ac:dyDescent="0.25">
      <c r="A62" s="3">
        <v>501309002</v>
      </c>
      <c r="B62" s="3">
        <v>281810000</v>
      </c>
      <c r="C62" s="10" t="s">
        <v>65</v>
      </c>
      <c r="D62" s="10" t="s">
        <v>43</v>
      </c>
      <c r="E62" s="10" t="s">
        <v>15</v>
      </c>
      <c r="F62" s="34">
        <v>57877.61</v>
      </c>
      <c r="G62" s="30" t="str">
        <f>VLOOKUP(A62,'avec dates'!$B62:$C304,2,FALSE)</f>
        <v>27/09/2013</v>
      </c>
      <c r="H62" s="66">
        <v>52545.72</v>
      </c>
      <c r="I62" s="64"/>
      <c r="J62" s="48">
        <v>5331.89</v>
      </c>
      <c r="K62" s="50"/>
      <c r="L62" s="11"/>
      <c r="M62" s="11"/>
      <c r="N62" s="65"/>
      <c r="O62" s="65"/>
      <c r="P62" s="48">
        <v>57877.61</v>
      </c>
      <c r="Q62" s="50"/>
      <c r="R62" s="50"/>
      <c r="S62" s="65"/>
      <c r="T62" s="65"/>
      <c r="V62" s="29"/>
      <c r="W62" s="5"/>
      <c r="X62" s="5"/>
    </row>
    <row r="63" spans="1:24" x14ac:dyDescent="0.25">
      <c r="A63" s="3">
        <v>501310001</v>
      </c>
      <c r="B63" s="3">
        <v>281810000</v>
      </c>
      <c r="C63" s="10" t="s">
        <v>66</v>
      </c>
      <c r="D63" s="10" t="s">
        <v>43</v>
      </c>
      <c r="E63" s="10" t="s">
        <v>15</v>
      </c>
      <c r="F63" s="34">
        <v>7950</v>
      </c>
      <c r="G63" s="30" t="str">
        <f>VLOOKUP(A63,'avec dates'!$B63:$C305,2,FALSE)</f>
        <v>22/10/2013</v>
      </c>
      <c r="H63" s="66">
        <v>7149.55</v>
      </c>
      <c r="I63" s="64"/>
      <c r="J63" s="49">
        <v>800.45</v>
      </c>
      <c r="K63" s="50"/>
      <c r="L63" s="11"/>
      <c r="M63" s="11"/>
      <c r="N63" s="65"/>
      <c r="O63" s="65"/>
      <c r="P63" s="48">
        <v>7950</v>
      </c>
      <c r="Q63" s="50"/>
      <c r="R63" s="50"/>
      <c r="S63" s="65"/>
      <c r="T63" s="65"/>
      <c r="W63" s="5"/>
      <c r="X63" s="5"/>
    </row>
    <row r="64" spans="1:24" x14ac:dyDescent="0.25">
      <c r="A64" s="3">
        <v>501311001</v>
      </c>
      <c r="B64" s="3">
        <v>281810000</v>
      </c>
      <c r="C64" s="10" t="s">
        <v>55</v>
      </c>
      <c r="D64" s="10" t="s">
        <v>43</v>
      </c>
      <c r="E64" s="10" t="s">
        <v>15</v>
      </c>
      <c r="F64" s="34">
        <v>24158.89</v>
      </c>
      <c r="G64" s="30" t="str">
        <f>VLOOKUP(A64,'avec dates'!$B64:$C306,2,FALSE)</f>
        <v>05/11/2013</v>
      </c>
      <c r="H64" s="66">
        <v>21610.63</v>
      </c>
      <c r="I64" s="64"/>
      <c r="J64" s="48">
        <v>2548.2600000000002</v>
      </c>
      <c r="K64" s="50"/>
      <c r="L64" s="11"/>
      <c r="M64" s="11"/>
      <c r="N64" s="65"/>
      <c r="O64" s="65"/>
      <c r="P64" s="48">
        <v>24158.89</v>
      </c>
      <c r="Q64" s="50"/>
      <c r="R64" s="50"/>
      <c r="S64" s="65"/>
      <c r="T64" s="65"/>
      <c r="V64" s="29"/>
      <c r="W64" s="5"/>
      <c r="X64" s="5"/>
    </row>
    <row r="65" spans="1:24" x14ac:dyDescent="0.25">
      <c r="A65" s="3">
        <v>501311002</v>
      </c>
      <c r="B65" s="3">
        <v>281810000</v>
      </c>
      <c r="C65" s="10" t="s">
        <v>67</v>
      </c>
      <c r="D65" s="10" t="s">
        <v>43</v>
      </c>
      <c r="E65" s="10" t="s">
        <v>15</v>
      </c>
      <c r="F65" s="34">
        <v>3750</v>
      </c>
      <c r="G65" s="30" t="str">
        <f>VLOOKUP(A65,'avec dates'!$B65:$C307,2,FALSE)</f>
        <v>06/11/2013</v>
      </c>
      <c r="H65" s="66">
        <v>3353.17</v>
      </c>
      <c r="I65" s="64"/>
      <c r="J65" s="49">
        <v>396.83</v>
      </c>
      <c r="K65" s="50"/>
      <c r="L65" s="11"/>
      <c r="M65" s="11"/>
      <c r="N65" s="65"/>
      <c r="O65" s="65"/>
      <c r="P65" s="48">
        <v>3750</v>
      </c>
      <c r="Q65" s="50"/>
      <c r="R65" s="50"/>
      <c r="S65" s="65"/>
      <c r="T65" s="65"/>
      <c r="W65" s="5"/>
      <c r="X65" s="5"/>
    </row>
    <row r="66" spans="1:24" x14ac:dyDescent="0.25">
      <c r="A66" s="3">
        <v>501402001</v>
      </c>
      <c r="B66" s="3">
        <v>281810000</v>
      </c>
      <c r="C66" s="10" t="s">
        <v>68</v>
      </c>
      <c r="D66" s="10" t="s">
        <v>43</v>
      </c>
      <c r="E66" s="10" t="s">
        <v>15</v>
      </c>
      <c r="F66" s="34">
        <v>17794.28</v>
      </c>
      <c r="G66" s="30" t="str">
        <f>VLOOKUP(A66,'avec dates'!$B66:$C308,2,FALSE)</f>
        <v>28/02/2014</v>
      </c>
      <c r="H66" s="66">
        <v>15216.57</v>
      </c>
      <c r="I66" s="64"/>
      <c r="J66" s="48">
        <v>2224.29</v>
      </c>
      <c r="K66" s="50"/>
      <c r="L66" s="11"/>
      <c r="M66" s="11"/>
      <c r="N66" s="65"/>
      <c r="O66" s="65"/>
      <c r="P66" s="48">
        <v>17440.86</v>
      </c>
      <c r="Q66" s="50"/>
      <c r="R66" s="50"/>
      <c r="S66" s="63">
        <v>353.42</v>
      </c>
      <c r="T66" s="64"/>
      <c r="V66" s="29"/>
      <c r="W66" s="5"/>
      <c r="X66" s="5"/>
    </row>
    <row r="67" spans="1:24" x14ac:dyDescent="0.25">
      <c r="A67" s="3">
        <v>501403001</v>
      </c>
      <c r="B67" s="3">
        <v>281810000</v>
      </c>
      <c r="C67" s="10" t="s">
        <v>69</v>
      </c>
      <c r="D67" s="10" t="s">
        <v>43</v>
      </c>
      <c r="E67" s="10" t="s">
        <v>15</v>
      </c>
      <c r="F67" s="34">
        <v>4600.63</v>
      </c>
      <c r="G67" s="30" t="str">
        <f>VLOOKUP(A67,'avec dates'!$B67:$C309,2,FALSE)</f>
        <v>05/03/2014</v>
      </c>
      <c r="H67" s="66">
        <v>3926.3</v>
      </c>
      <c r="I67" s="64"/>
      <c r="J67" s="49">
        <v>575.08000000000004</v>
      </c>
      <c r="K67" s="50"/>
      <c r="L67" s="11"/>
      <c r="M67" s="11"/>
      <c r="N67" s="65"/>
      <c r="O67" s="65"/>
      <c r="P67" s="48">
        <v>4501.38</v>
      </c>
      <c r="Q67" s="50"/>
      <c r="R67" s="50"/>
      <c r="S67" s="63">
        <v>99.25</v>
      </c>
      <c r="T67" s="64"/>
      <c r="W67" s="5"/>
      <c r="X67" s="5"/>
    </row>
    <row r="68" spans="1:24" x14ac:dyDescent="0.25">
      <c r="A68" s="3">
        <v>501403002</v>
      </c>
      <c r="B68" s="3">
        <v>281810000</v>
      </c>
      <c r="C68" s="10" t="s">
        <v>70</v>
      </c>
      <c r="D68" s="10" t="s">
        <v>43</v>
      </c>
      <c r="E68" s="10" t="s">
        <v>15</v>
      </c>
      <c r="F68" s="34">
        <v>11708.35</v>
      </c>
      <c r="G68" s="30" t="str">
        <f>VLOOKUP(A68,'avec dates'!$B68:$C310,2,FALSE)</f>
        <v>11/03/2014</v>
      </c>
      <c r="H68" s="66">
        <v>9968.11</v>
      </c>
      <c r="I68" s="64"/>
      <c r="J68" s="48">
        <v>1463.54</v>
      </c>
      <c r="K68" s="50"/>
      <c r="L68" s="11"/>
      <c r="M68" s="11"/>
      <c r="N68" s="65"/>
      <c r="O68" s="65"/>
      <c r="P68" s="48">
        <v>11431.65</v>
      </c>
      <c r="Q68" s="50"/>
      <c r="R68" s="50"/>
      <c r="S68" s="63">
        <v>276.7</v>
      </c>
      <c r="T68" s="64"/>
      <c r="V68" s="29"/>
      <c r="W68" s="5"/>
      <c r="X68" s="5"/>
    </row>
    <row r="69" spans="1:24" x14ac:dyDescent="0.25">
      <c r="A69" s="3">
        <v>501404001</v>
      </c>
      <c r="B69" s="3">
        <v>281810000</v>
      </c>
      <c r="C69" s="10" t="s">
        <v>71</v>
      </c>
      <c r="D69" s="10" t="s">
        <v>43</v>
      </c>
      <c r="E69" s="10" t="s">
        <v>15</v>
      </c>
      <c r="F69" s="34">
        <v>10451.23</v>
      </c>
      <c r="G69" s="30" t="str">
        <f>VLOOKUP(A69,'avec dates'!$B69:$C311,2,FALSE)</f>
        <v>08/04/2014</v>
      </c>
      <c r="H69" s="66">
        <v>8797.6200000000008</v>
      </c>
      <c r="I69" s="64"/>
      <c r="J69" s="48">
        <v>1306.4000000000001</v>
      </c>
      <c r="K69" s="50"/>
      <c r="L69" s="11"/>
      <c r="M69" s="11"/>
      <c r="N69" s="65"/>
      <c r="O69" s="65"/>
      <c r="P69" s="48">
        <v>10104.02</v>
      </c>
      <c r="Q69" s="50"/>
      <c r="R69" s="50"/>
      <c r="S69" s="63">
        <v>347.21</v>
      </c>
      <c r="T69" s="64"/>
      <c r="V69" s="29"/>
      <c r="W69" s="5"/>
      <c r="X69" s="5"/>
    </row>
    <row r="70" spans="1:24" x14ac:dyDescent="0.25">
      <c r="A70" s="4">
        <v>501405001</v>
      </c>
      <c r="B70" s="4">
        <v>281810000</v>
      </c>
      <c r="C70" s="12" t="s">
        <v>72</v>
      </c>
      <c r="D70" s="12" t="s">
        <v>43</v>
      </c>
      <c r="E70" s="12" t="s">
        <v>15</v>
      </c>
      <c r="F70" s="37">
        <v>15214.68</v>
      </c>
      <c r="G70" s="30" t="str">
        <f>VLOOKUP(A70,'avec dates'!$B70:$C312,2,FALSE)</f>
        <v>02/05/2014</v>
      </c>
      <c r="H70" s="58">
        <v>12682.41</v>
      </c>
      <c r="I70" s="59"/>
      <c r="J70" s="61">
        <v>1901.84</v>
      </c>
      <c r="K70" s="62"/>
      <c r="L70" s="13"/>
      <c r="M70" s="13"/>
      <c r="N70" s="60"/>
      <c r="O70" s="60"/>
      <c r="P70" s="48">
        <v>14584.25</v>
      </c>
      <c r="Q70" s="50"/>
      <c r="R70" s="50"/>
      <c r="S70" s="100">
        <v>630.42999999999995</v>
      </c>
      <c r="T70" s="59"/>
      <c r="V70" s="29"/>
      <c r="W70" s="5"/>
      <c r="X70" s="5"/>
    </row>
    <row r="71" spans="1:24" x14ac:dyDescent="0.25">
      <c r="A71" s="54" t="s">
        <v>46</v>
      </c>
      <c r="B71" s="54"/>
      <c r="C71" s="54"/>
      <c r="D71" s="54"/>
      <c r="E71" s="54"/>
      <c r="F71" s="39">
        <v>1330209.46</v>
      </c>
      <c r="G71" s="30" t="e">
        <f>VLOOKUP(A71,'avec dates'!$B71:$C313,2,FALSE)</f>
        <v>#N/A</v>
      </c>
      <c r="H71" s="55">
        <v>1115377.3</v>
      </c>
      <c r="I71" s="56"/>
      <c r="J71" s="38">
        <v>0</v>
      </c>
      <c r="K71" s="39">
        <v>95699.13</v>
      </c>
      <c r="L71" s="38">
        <v>0</v>
      </c>
      <c r="M71" s="38">
        <v>0</v>
      </c>
      <c r="N71" s="57">
        <v>0</v>
      </c>
      <c r="O71" s="56"/>
      <c r="P71" s="38">
        <v>0</v>
      </c>
      <c r="Q71" s="55">
        <v>1211076.43</v>
      </c>
      <c r="R71" s="56"/>
      <c r="S71" s="55">
        <v>119133.03</v>
      </c>
      <c r="T71" s="56"/>
      <c r="W71" s="5"/>
      <c r="X71" s="5"/>
    </row>
    <row r="72" spans="1:24" x14ac:dyDescent="0.25">
      <c r="G72" s="30" t="e">
        <f>VLOOKUP(A72,'avec dates'!$B72:$C314,2,FALSE)</f>
        <v>#N/A</v>
      </c>
      <c r="W72" s="5"/>
      <c r="X72" s="5"/>
    </row>
    <row r="73" spans="1:24" x14ac:dyDescent="0.25">
      <c r="G73" s="30" t="e">
        <f>VLOOKUP(A73,'avec dates'!$B73:$C315,2,FALSE)</f>
        <v>#N/A</v>
      </c>
      <c r="W73" s="5"/>
      <c r="X73" s="5"/>
    </row>
    <row r="74" spans="1:24" x14ac:dyDescent="0.25">
      <c r="A74" s="76" t="s">
        <v>200</v>
      </c>
      <c r="B74" s="76" t="s">
        <v>196</v>
      </c>
      <c r="C74" s="79" t="s">
        <v>197</v>
      </c>
      <c r="D74" s="79" t="s">
        <v>198</v>
      </c>
      <c r="E74" s="79" t="s">
        <v>199</v>
      </c>
      <c r="F74" s="76" t="s">
        <v>6</v>
      </c>
      <c r="G74" s="30" t="e">
        <f>VLOOKUP(A74,'avec dates'!$B74:$C316,2,FALSE)</f>
        <v>#N/A</v>
      </c>
      <c r="H74" s="67" t="s">
        <v>7</v>
      </c>
      <c r="I74" s="67"/>
      <c r="J74" s="67" t="s">
        <v>8</v>
      </c>
      <c r="K74" s="7" t="s">
        <v>9</v>
      </c>
      <c r="L74" s="7" t="s">
        <v>9</v>
      </c>
      <c r="M74" s="7" t="s">
        <v>9</v>
      </c>
      <c r="N74" s="78" t="s">
        <v>9</v>
      </c>
      <c r="O74" s="78"/>
      <c r="P74" s="7" t="s">
        <v>9</v>
      </c>
      <c r="Q74" s="67" t="s">
        <v>10</v>
      </c>
      <c r="R74" s="67"/>
      <c r="S74" s="67" t="s">
        <v>11</v>
      </c>
      <c r="T74" s="67"/>
      <c r="W74" s="5"/>
      <c r="X74" s="5"/>
    </row>
    <row r="75" spans="1:24" x14ac:dyDescent="0.25">
      <c r="A75" s="77"/>
      <c r="B75" s="77"/>
      <c r="C75" s="68"/>
      <c r="D75" s="68"/>
      <c r="E75" s="68"/>
      <c r="F75" s="77"/>
      <c r="G75" s="30" t="e">
        <f>VLOOKUP(A75,'avec dates'!$B75:$C317,2,FALSE)</f>
        <v>#N/A</v>
      </c>
      <c r="H75" s="68"/>
      <c r="I75" s="69"/>
      <c r="J75" s="68"/>
      <c r="K75" s="7" t="s">
        <v>12</v>
      </c>
      <c r="L75" s="6"/>
      <c r="M75" s="6"/>
      <c r="N75" s="68"/>
      <c r="O75" s="68"/>
      <c r="P75" s="6"/>
      <c r="Q75" s="68"/>
      <c r="R75" s="69"/>
      <c r="S75" s="68"/>
      <c r="T75" s="69"/>
      <c r="W75" s="5"/>
      <c r="X75" s="5"/>
    </row>
    <row r="76" spans="1:24" x14ac:dyDescent="0.25">
      <c r="A76" s="2">
        <v>501406001</v>
      </c>
      <c r="B76" s="2">
        <v>281810000</v>
      </c>
      <c r="C76" s="8" t="s">
        <v>73</v>
      </c>
      <c r="D76" s="8" t="s">
        <v>43</v>
      </c>
      <c r="E76" s="8" t="s">
        <v>15</v>
      </c>
      <c r="F76" s="32">
        <v>1031.1500000000001</v>
      </c>
      <c r="G76" s="30" t="str">
        <f>VLOOKUP(A76,'avec dates'!$B76:$C318,2,FALSE)</f>
        <v>06/06/2014</v>
      </c>
      <c r="H76" s="75">
        <v>847.14</v>
      </c>
      <c r="I76" s="71"/>
      <c r="J76" s="81">
        <v>128.88999999999999</v>
      </c>
      <c r="K76" s="74"/>
      <c r="L76" s="9"/>
      <c r="M76" s="9"/>
      <c r="N76" s="72"/>
      <c r="O76" s="72"/>
      <c r="P76" s="81">
        <v>976.03</v>
      </c>
      <c r="Q76" s="74"/>
      <c r="R76" s="74"/>
      <c r="S76" s="75">
        <v>55.12</v>
      </c>
      <c r="T76" s="71"/>
      <c r="W76" s="5"/>
      <c r="X76" s="5"/>
    </row>
    <row r="77" spans="1:24" x14ac:dyDescent="0.25">
      <c r="A77" s="3">
        <v>501406002</v>
      </c>
      <c r="B77" s="3">
        <v>281810000</v>
      </c>
      <c r="C77" s="10" t="s">
        <v>61</v>
      </c>
      <c r="D77" s="10" t="s">
        <v>43</v>
      </c>
      <c r="E77" s="10" t="s">
        <v>15</v>
      </c>
      <c r="F77" s="34">
        <v>5120</v>
      </c>
      <c r="G77" s="30" t="str">
        <f>VLOOKUP(A77,'avec dates'!$B77:$C319,2,FALSE)</f>
        <v>30/06/2014</v>
      </c>
      <c r="H77" s="66">
        <v>4164.38</v>
      </c>
      <c r="I77" s="64"/>
      <c r="J77" s="49">
        <v>640</v>
      </c>
      <c r="K77" s="50"/>
      <c r="L77" s="11"/>
      <c r="M77" s="11"/>
      <c r="N77" s="65"/>
      <c r="O77" s="65"/>
      <c r="P77" s="48">
        <v>4804.38</v>
      </c>
      <c r="Q77" s="50"/>
      <c r="R77" s="50"/>
      <c r="S77" s="63">
        <v>315.62</v>
      </c>
      <c r="T77" s="64"/>
      <c r="W77" s="5"/>
      <c r="X77" s="5"/>
    </row>
    <row r="78" spans="1:24" x14ac:dyDescent="0.25">
      <c r="A78" s="3">
        <v>501410001</v>
      </c>
      <c r="B78" s="3">
        <v>281810000</v>
      </c>
      <c r="C78" s="10" t="s">
        <v>74</v>
      </c>
      <c r="D78" s="10" t="s">
        <v>43</v>
      </c>
      <c r="E78" s="10" t="s">
        <v>15</v>
      </c>
      <c r="F78" s="34">
        <v>6733</v>
      </c>
      <c r="G78" s="30" t="str">
        <f>VLOOKUP(A78,'avec dates'!$B78:$C320,2,FALSE)</f>
        <v>20/10/2014</v>
      </c>
      <c r="H78" s="66">
        <v>5218.1099999999997</v>
      </c>
      <c r="I78" s="64"/>
      <c r="J78" s="49">
        <v>841.63</v>
      </c>
      <c r="K78" s="50"/>
      <c r="L78" s="11"/>
      <c r="M78" s="11"/>
      <c r="N78" s="65"/>
      <c r="O78" s="65"/>
      <c r="P78" s="48">
        <v>6059.74</v>
      </c>
      <c r="Q78" s="50"/>
      <c r="R78" s="50"/>
      <c r="S78" s="63">
        <v>673.26</v>
      </c>
      <c r="T78" s="64"/>
      <c r="W78" s="5"/>
      <c r="X78" s="5"/>
    </row>
    <row r="79" spans="1:24" x14ac:dyDescent="0.25">
      <c r="A79" s="3">
        <v>501506001</v>
      </c>
      <c r="B79" s="3">
        <v>281810000</v>
      </c>
      <c r="C79" s="10" t="s">
        <v>75</v>
      </c>
      <c r="D79" s="10" t="s">
        <v>43</v>
      </c>
      <c r="E79" s="10" t="s">
        <v>15</v>
      </c>
      <c r="F79" s="34">
        <v>2994</v>
      </c>
      <c r="G79" s="30" t="str">
        <f>VLOOKUP(A79,'avec dates'!$B79:$C321,2,FALSE)</f>
        <v>18/06/2015</v>
      </c>
      <c r="H79" s="66">
        <v>2073.2399999999998</v>
      </c>
      <c r="I79" s="64"/>
      <c r="J79" s="49">
        <v>374.25</v>
      </c>
      <c r="K79" s="50"/>
      <c r="L79" s="11"/>
      <c r="M79" s="11"/>
      <c r="N79" s="65"/>
      <c r="O79" s="65"/>
      <c r="P79" s="48">
        <v>2447.4899999999998</v>
      </c>
      <c r="Q79" s="50"/>
      <c r="R79" s="50"/>
      <c r="S79" s="63">
        <v>546.51</v>
      </c>
      <c r="T79" s="64"/>
      <c r="W79" s="5"/>
      <c r="X79" s="5"/>
    </row>
    <row r="80" spans="1:24" x14ac:dyDescent="0.25">
      <c r="A80" s="3">
        <v>501511001</v>
      </c>
      <c r="B80" s="3">
        <v>281810000</v>
      </c>
      <c r="C80" s="10" t="s">
        <v>76</v>
      </c>
      <c r="D80" s="10" t="s">
        <v>43</v>
      </c>
      <c r="E80" s="10" t="s">
        <v>15</v>
      </c>
      <c r="F80" s="34">
        <v>3649.58</v>
      </c>
      <c r="G80" s="30" t="str">
        <f>VLOOKUP(A80,'avec dates'!$B80:$C322,2,FALSE)</f>
        <v>10/11/2015</v>
      </c>
      <c r="H80" s="66">
        <v>2345.9899999999998</v>
      </c>
      <c r="I80" s="64"/>
      <c r="J80" s="49">
        <v>456.2</v>
      </c>
      <c r="K80" s="50"/>
      <c r="L80" s="11"/>
      <c r="M80" s="11"/>
      <c r="N80" s="65"/>
      <c r="O80" s="65"/>
      <c r="P80" s="48">
        <v>2802.19</v>
      </c>
      <c r="Q80" s="50"/>
      <c r="R80" s="50"/>
      <c r="S80" s="63">
        <v>847.39</v>
      </c>
      <c r="T80" s="64"/>
      <c r="W80" s="5"/>
      <c r="X80" s="5"/>
    </row>
    <row r="81" spans="1:24" x14ac:dyDescent="0.25">
      <c r="A81" s="3">
        <v>501606001</v>
      </c>
      <c r="B81" s="3">
        <v>281810000</v>
      </c>
      <c r="C81" s="10" t="s">
        <v>77</v>
      </c>
      <c r="D81" s="10" t="s">
        <v>43</v>
      </c>
      <c r="E81" s="10" t="s">
        <v>15</v>
      </c>
      <c r="F81" s="34">
        <v>6480</v>
      </c>
      <c r="G81" s="30" t="str">
        <f>VLOOKUP(A81,'avec dates'!$B81:$C323,2,FALSE)</f>
        <v>29/06/2016</v>
      </c>
      <c r="H81" s="66">
        <v>3651.64</v>
      </c>
      <c r="I81" s="64"/>
      <c r="J81" s="49">
        <v>810</v>
      </c>
      <c r="K81" s="50"/>
      <c r="L81" s="11"/>
      <c r="M81" s="11"/>
      <c r="N81" s="65"/>
      <c r="O81" s="65"/>
      <c r="P81" s="48">
        <v>4461.6400000000003</v>
      </c>
      <c r="Q81" s="50"/>
      <c r="R81" s="50"/>
      <c r="S81" s="66">
        <v>2018.36</v>
      </c>
      <c r="T81" s="64"/>
      <c r="W81" s="5"/>
      <c r="X81" s="5"/>
    </row>
    <row r="82" spans="1:24" x14ac:dyDescent="0.25">
      <c r="A82" s="3">
        <v>501607001</v>
      </c>
      <c r="B82" s="3">
        <v>281810000</v>
      </c>
      <c r="C82" s="10" t="s">
        <v>78</v>
      </c>
      <c r="D82" s="10" t="s">
        <v>43</v>
      </c>
      <c r="E82" s="10" t="s">
        <v>15</v>
      </c>
      <c r="F82" s="34">
        <v>4909.1000000000004</v>
      </c>
      <c r="G82" s="30" t="str">
        <f>VLOOKUP(A82,'avec dates'!$B82:$C324,2,FALSE)</f>
        <v>29/07/2016</v>
      </c>
      <c r="H82" s="66">
        <v>2716.11</v>
      </c>
      <c r="I82" s="64"/>
      <c r="J82" s="49">
        <v>613.64</v>
      </c>
      <c r="K82" s="50"/>
      <c r="L82" s="11"/>
      <c r="M82" s="11"/>
      <c r="N82" s="65"/>
      <c r="O82" s="65"/>
      <c r="P82" s="48">
        <v>3329.75</v>
      </c>
      <c r="Q82" s="50"/>
      <c r="R82" s="50"/>
      <c r="S82" s="66">
        <v>1579.35</v>
      </c>
      <c r="T82" s="64"/>
      <c r="W82" s="5"/>
      <c r="X82" s="5"/>
    </row>
    <row r="83" spans="1:24" x14ac:dyDescent="0.25">
      <c r="A83" s="3">
        <v>501610001</v>
      </c>
      <c r="B83" s="3">
        <v>281810000</v>
      </c>
      <c r="C83" s="10" t="s">
        <v>78</v>
      </c>
      <c r="D83" s="10" t="s">
        <v>43</v>
      </c>
      <c r="E83" s="10" t="s">
        <v>15</v>
      </c>
      <c r="F83" s="34">
        <v>3455</v>
      </c>
      <c r="G83" s="30" t="str">
        <f>VLOOKUP(A83,'avec dates'!$B83:$C325,2,FALSE)</f>
        <v>31/10/2016</v>
      </c>
      <c r="H83" s="66">
        <v>1800.68</v>
      </c>
      <c r="I83" s="64"/>
      <c r="J83" s="49">
        <v>431.88</v>
      </c>
      <c r="K83" s="50"/>
      <c r="L83" s="11"/>
      <c r="M83" s="11"/>
      <c r="N83" s="65"/>
      <c r="O83" s="65"/>
      <c r="P83" s="48">
        <v>2232.56</v>
      </c>
      <c r="Q83" s="50"/>
      <c r="R83" s="50"/>
      <c r="S83" s="66">
        <v>1222.44</v>
      </c>
      <c r="T83" s="64"/>
      <c r="W83" s="5"/>
      <c r="X83" s="5"/>
    </row>
    <row r="84" spans="1:24" x14ac:dyDescent="0.25">
      <c r="A84" s="3">
        <v>501903001</v>
      </c>
      <c r="B84" s="3">
        <v>281810000</v>
      </c>
      <c r="C84" s="10" t="s">
        <v>61</v>
      </c>
      <c r="D84" s="10" t="s">
        <v>43</v>
      </c>
      <c r="E84" s="10" t="s">
        <v>15</v>
      </c>
      <c r="F84" s="34">
        <v>4983</v>
      </c>
      <c r="G84" s="30" t="str">
        <f>VLOOKUP(A84,'avec dates'!$B84:$C326,2,FALSE)</f>
        <v>12/03/2019</v>
      </c>
      <c r="H84" s="66">
        <v>1126.3</v>
      </c>
      <c r="I84" s="64"/>
      <c r="J84" s="49">
        <v>622.88</v>
      </c>
      <c r="K84" s="50"/>
      <c r="L84" s="11"/>
      <c r="M84" s="11"/>
      <c r="N84" s="65"/>
      <c r="O84" s="65"/>
      <c r="P84" s="48">
        <v>1749.18</v>
      </c>
      <c r="Q84" s="50"/>
      <c r="R84" s="50"/>
      <c r="S84" s="66">
        <v>3233.82</v>
      </c>
      <c r="T84" s="64"/>
      <c r="W84" s="5"/>
      <c r="X84" s="5"/>
    </row>
    <row r="85" spans="1:24" x14ac:dyDescent="0.25">
      <c r="A85" s="3">
        <v>501903002</v>
      </c>
      <c r="B85" s="3">
        <v>281810000</v>
      </c>
      <c r="C85" s="10" t="s">
        <v>79</v>
      </c>
      <c r="D85" s="10" t="s">
        <v>43</v>
      </c>
      <c r="E85" s="10" t="s">
        <v>15</v>
      </c>
      <c r="F85" s="34">
        <v>7850</v>
      </c>
      <c r="G85" s="30" t="str">
        <f>VLOOKUP(A85,'avec dates'!$B85:$C327,2,FALSE)</f>
        <v>27/03/2019</v>
      </c>
      <c r="H85" s="66">
        <v>1733.99</v>
      </c>
      <c r="I85" s="64"/>
      <c r="J85" s="49">
        <v>981.25</v>
      </c>
      <c r="K85" s="50"/>
      <c r="L85" s="11"/>
      <c r="M85" s="11"/>
      <c r="N85" s="65"/>
      <c r="O85" s="65"/>
      <c r="P85" s="48">
        <v>2715.24</v>
      </c>
      <c r="Q85" s="50"/>
      <c r="R85" s="50"/>
      <c r="S85" s="66">
        <v>5134.76</v>
      </c>
      <c r="T85" s="64"/>
      <c r="W85" s="5"/>
      <c r="X85" s="5"/>
    </row>
    <row r="86" spans="1:24" x14ac:dyDescent="0.25">
      <c r="A86" s="3">
        <v>501903003</v>
      </c>
      <c r="B86" s="3">
        <v>281810000</v>
      </c>
      <c r="C86" s="10" t="s">
        <v>80</v>
      </c>
      <c r="D86" s="10" t="s">
        <v>43</v>
      </c>
      <c r="E86" s="10" t="s">
        <v>15</v>
      </c>
      <c r="F86" s="34">
        <v>9925</v>
      </c>
      <c r="G86" s="30" t="str">
        <f>VLOOKUP(A86,'avec dates'!$B86:$C328,2,FALSE)</f>
        <v>14/03/2019</v>
      </c>
      <c r="H86" s="66">
        <v>2236.5300000000002</v>
      </c>
      <c r="I86" s="64"/>
      <c r="J86" s="48">
        <v>1240.6300000000001</v>
      </c>
      <c r="K86" s="50"/>
      <c r="L86" s="11"/>
      <c r="M86" s="11"/>
      <c r="N86" s="65"/>
      <c r="O86" s="65"/>
      <c r="P86" s="48">
        <v>3477.16</v>
      </c>
      <c r="Q86" s="50"/>
      <c r="R86" s="50"/>
      <c r="S86" s="66">
        <v>6447.84</v>
      </c>
      <c r="T86" s="64"/>
      <c r="W86" s="5"/>
      <c r="X86" s="5"/>
    </row>
    <row r="87" spans="1:24" x14ac:dyDescent="0.25">
      <c r="A87" s="3">
        <v>501903004</v>
      </c>
      <c r="B87" s="3">
        <v>281810000</v>
      </c>
      <c r="C87" s="10" t="s">
        <v>81</v>
      </c>
      <c r="D87" s="10" t="s">
        <v>43</v>
      </c>
      <c r="E87" s="10" t="s">
        <v>15</v>
      </c>
      <c r="F87" s="34">
        <v>4680</v>
      </c>
      <c r="G87" s="30" t="str">
        <f>VLOOKUP(A87,'avec dates'!$B87:$C329,2,FALSE)</f>
        <v>29/03/2019</v>
      </c>
      <c r="H87" s="66">
        <v>1030.56</v>
      </c>
      <c r="I87" s="64"/>
      <c r="J87" s="49">
        <v>585</v>
      </c>
      <c r="K87" s="50"/>
      <c r="L87" s="11"/>
      <c r="M87" s="11"/>
      <c r="N87" s="65"/>
      <c r="O87" s="65"/>
      <c r="P87" s="48">
        <v>1615.56</v>
      </c>
      <c r="Q87" s="50"/>
      <c r="R87" s="50"/>
      <c r="S87" s="66">
        <v>3064.44</v>
      </c>
      <c r="T87" s="64"/>
      <c r="W87" s="5"/>
      <c r="X87" s="5"/>
    </row>
    <row r="88" spans="1:24" x14ac:dyDescent="0.25">
      <c r="A88" s="3">
        <v>501903005</v>
      </c>
      <c r="B88" s="3">
        <v>281810000</v>
      </c>
      <c r="C88" s="10" t="s">
        <v>82</v>
      </c>
      <c r="D88" s="10" t="s">
        <v>43</v>
      </c>
      <c r="E88" s="10" t="s">
        <v>15</v>
      </c>
      <c r="F88" s="34">
        <v>8550.48</v>
      </c>
      <c r="G88" s="30" t="str">
        <f>VLOOKUP(A88,'avec dates'!$B88:$C330,2,FALSE)</f>
        <v>29/03/2019</v>
      </c>
      <c r="H88" s="66">
        <v>1882.86</v>
      </c>
      <c r="I88" s="64"/>
      <c r="J88" s="48">
        <v>1068.81</v>
      </c>
      <c r="K88" s="50"/>
      <c r="L88" s="11"/>
      <c r="M88" s="11"/>
      <c r="N88" s="65"/>
      <c r="O88" s="65"/>
      <c r="P88" s="48">
        <v>2951.67</v>
      </c>
      <c r="Q88" s="50"/>
      <c r="R88" s="50"/>
      <c r="S88" s="66">
        <v>5598.81</v>
      </c>
      <c r="T88" s="64"/>
      <c r="W88" s="5"/>
      <c r="X88" s="5"/>
    </row>
    <row r="89" spans="1:24" x14ac:dyDescent="0.25">
      <c r="A89" s="3">
        <v>501903006</v>
      </c>
      <c r="B89" s="3">
        <v>281810000</v>
      </c>
      <c r="C89" s="10" t="s">
        <v>83</v>
      </c>
      <c r="D89" s="10" t="s">
        <v>43</v>
      </c>
      <c r="E89" s="10" t="s">
        <v>15</v>
      </c>
      <c r="F89" s="34">
        <v>5055.95</v>
      </c>
      <c r="G89" s="30" t="str">
        <f>VLOOKUP(A89,'avec dates'!$B89:$C331,2,FALSE)</f>
        <v>29/03/2019</v>
      </c>
      <c r="H89" s="66">
        <v>1113.3399999999999</v>
      </c>
      <c r="I89" s="64"/>
      <c r="J89" s="49">
        <v>631.99</v>
      </c>
      <c r="K89" s="50"/>
      <c r="L89" s="11"/>
      <c r="M89" s="11"/>
      <c r="N89" s="65"/>
      <c r="O89" s="65"/>
      <c r="P89" s="48">
        <v>1745.33</v>
      </c>
      <c r="Q89" s="50"/>
      <c r="R89" s="50"/>
      <c r="S89" s="66">
        <v>3310.62</v>
      </c>
      <c r="T89" s="64"/>
      <c r="W89" s="5"/>
      <c r="X89" s="5"/>
    </row>
    <row r="90" spans="1:24" x14ac:dyDescent="0.25">
      <c r="A90" s="3">
        <v>501903007</v>
      </c>
      <c r="B90" s="3">
        <v>281810000</v>
      </c>
      <c r="C90" s="10" t="s">
        <v>81</v>
      </c>
      <c r="D90" s="10" t="s">
        <v>43</v>
      </c>
      <c r="E90" s="10" t="s">
        <v>15</v>
      </c>
      <c r="F90" s="34">
        <v>5070</v>
      </c>
      <c r="G90" s="30" t="str">
        <f>VLOOKUP(A90,'avec dates'!$B90:$C332,2,FALSE)</f>
        <v>29/03/2019</v>
      </c>
      <c r="H90" s="66">
        <v>1116.44</v>
      </c>
      <c r="I90" s="64"/>
      <c r="J90" s="49">
        <v>633.75</v>
      </c>
      <c r="K90" s="50"/>
      <c r="L90" s="11"/>
      <c r="M90" s="11"/>
      <c r="N90" s="65"/>
      <c r="O90" s="65"/>
      <c r="P90" s="48">
        <v>1750.19</v>
      </c>
      <c r="Q90" s="50"/>
      <c r="R90" s="50"/>
      <c r="S90" s="66">
        <v>3319.81</v>
      </c>
      <c r="T90" s="64"/>
      <c r="W90" s="5"/>
      <c r="X90" s="5"/>
    </row>
    <row r="91" spans="1:24" x14ac:dyDescent="0.25">
      <c r="A91" s="3">
        <v>501903008</v>
      </c>
      <c r="B91" s="3">
        <v>281810000</v>
      </c>
      <c r="C91" s="10" t="s">
        <v>84</v>
      </c>
      <c r="D91" s="10" t="s">
        <v>43</v>
      </c>
      <c r="E91" s="10" t="s">
        <v>15</v>
      </c>
      <c r="F91" s="34">
        <v>5200</v>
      </c>
      <c r="G91" s="30" t="str">
        <f>VLOOKUP(A91,'avec dates'!$B91:$C333,2,FALSE)</f>
        <v>29/03/2019</v>
      </c>
      <c r="H91" s="66">
        <v>1145.07</v>
      </c>
      <c r="I91" s="64"/>
      <c r="J91" s="49">
        <v>650</v>
      </c>
      <c r="K91" s="50"/>
      <c r="L91" s="11"/>
      <c r="M91" s="11"/>
      <c r="N91" s="65"/>
      <c r="O91" s="65"/>
      <c r="P91" s="48">
        <v>1795.07</v>
      </c>
      <c r="Q91" s="50"/>
      <c r="R91" s="50"/>
      <c r="S91" s="66">
        <v>3404.93</v>
      </c>
      <c r="T91" s="64"/>
      <c r="W91" s="5"/>
      <c r="X91" s="5"/>
    </row>
    <row r="92" spans="1:24" x14ac:dyDescent="0.25">
      <c r="A92" s="3">
        <v>501903009</v>
      </c>
      <c r="B92" s="3">
        <v>281810000</v>
      </c>
      <c r="C92" s="10" t="s">
        <v>85</v>
      </c>
      <c r="D92" s="10" t="s">
        <v>43</v>
      </c>
      <c r="E92" s="10" t="s">
        <v>15</v>
      </c>
      <c r="F92" s="34">
        <v>4810</v>
      </c>
      <c r="G92" s="30" t="str">
        <f>VLOOKUP(A92,'avec dates'!$B92:$C334,2,FALSE)</f>
        <v>29/03/2019</v>
      </c>
      <c r="H92" s="66">
        <v>1059.19</v>
      </c>
      <c r="I92" s="64"/>
      <c r="J92" s="49">
        <v>601.25</v>
      </c>
      <c r="K92" s="50"/>
      <c r="L92" s="11"/>
      <c r="M92" s="11"/>
      <c r="N92" s="65"/>
      <c r="O92" s="65"/>
      <c r="P92" s="48">
        <v>1660.44</v>
      </c>
      <c r="Q92" s="50"/>
      <c r="R92" s="50"/>
      <c r="S92" s="66">
        <v>3149.56</v>
      </c>
      <c r="T92" s="64"/>
      <c r="W92" s="5"/>
      <c r="X92" s="5"/>
    </row>
    <row r="93" spans="1:24" x14ac:dyDescent="0.25">
      <c r="A93" s="3">
        <v>501904001</v>
      </c>
      <c r="B93" s="3">
        <v>281810000</v>
      </c>
      <c r="C93" s="10" t="s">
        <v>61</v>
      </c>
      <c r="D93" s="10" t="s">
        <v>43</v>
      </c>
      <c r="E93" s="10" t="s">
        <v>15</v>
      </c>
      <c r="F93" s="34">
        <v>11627</v>
      </c>
      <c r="G93" s="30" t="str">
        <f>VLOOKUP(A93,'avec dates'!$B93:$C335,2,FALSE)</f>
        <v>30/04/2019</v>
      </c>
      <c r="H93" s="66">
        <v>2432.92</v>
      </c>
      <c r="I93" s="64"/>
      <c r="J93" s="48">
        <v>1453.38</v>
      </c>
      <c r="K93" s="50"/>
      <c r="L93" s="11"/>
      <c r="M93" s="11"/>
      <c r="N93" s="65"/>
      <c r="O93" s="65"/>
      <c r="P93" s="48">
        <v>3886.3</v>
      </c>
      <c r="Q93" s="50"/>
      <c r="R93" s="50"/>
      <c r="S93" s="66">
        <v>7740.7</v>
      </c>
      <c r="T93" s="64"/>
      <c r="W93" s="5"/>
      <c r="X93" s="5"/>
    </row>
    <row r="94" spans="1:24" x14ac:dyDescent="0.25">
      <c r="A94" s="3">
        <v>501905001</v>
      </c>
      <c r="B94" s="3">
        <v>281810000</v>
      </c>
      <c r="C94" s="10" t="s">
        <v>86</v>
      </c>
      <c r="D94" s="10" t="s">
        <v>43</v>
      </c>
      <c r="E94" s="10" t="s">
        <v>15</v>
      </c>
      <c r="F94" s="34">
        <v>3200</v>
      </c>
      <c r="G94" s="30" t="str">
        <f>VLOOKUP(A94,'avec dates'!$B94:$C336,2,FALSE)</f>
        <v>16/05/2019</v>
      </c>
      <c r="H94" s="63">
        <v>652.04999999999995</v>
      </c>
      <c r="I94" s="64"/>
      <c r="J94" s="49">
        <v>400</v>
      </c>
      <c r="K94" s="50"/>
      <c r="L94" s="11"/>
      <c r="M94" s="11"/>
      <c r="N94" s="65"/>
      <c r="O94" s="65"/>
      <c r="P94" s="48">
        <v>1052.05</v>
      </c>
      <c r="Q94" s="50"/>
      <c r="R94" s="50"/>
      <c r="S94" s="66">
        <v>2147.9499999999998</v>
      </c>
      <c r="T94" s="64"/>
      <c r="W94" s="5"/>
      <c r="X94" s="5"/>
    </row>
    <row r="95" spans="1:24" x14ac:dyDescent="0.25">
      <c r="A95" s="3">
        <v>501905002</v>
      </c>
      <c r="B95" s="3">
        <v>281810000</v>
      </c>
      <c r="C95" s="10" t="s">
        <v>87</v>
      </c>
      <c r="D95" s="10" t="s">
        <v>43</v>
      </c>
      <c r="E95" s="10" t="s">
        <v>15</v>
      </c>
      <c r="F95" s="34">
        <v>1337.75</v>
      </c>
      <c r="G95" s="30" t="str">
        <f>VLOOKUP(A95,'avec dates'!$B95:$C337,2,FALSE)</f>
        <v>28/05/2019</v>
      </c>
      <c r="H95" s="63">
        <v>267.08999999999997</v>
      </c>
      <c r="I95" s="64"/>
      <c r="J95" s="49">
        <v>167.22</v>
      </c>
      <c r="K95" s="50"/>
      <c r="L95" s="11"/>
      <c r="M95" s="11"/>
      <c r="N95" s="65"/>
      <c r="O95" s="65"/>
      <c r="P95" s="49">
        <v>434.31</v>
      </c>
      <c r="Q95" s="50"/>
      <c r="R95" s="50"/>
      <c r="S95" s="63">
        <v>903.44</v>
      </c>
      <c r="T95" s="64"/>
      <c r="W95" s="5"/>
      <c r="X95" s="5"/>
    </row>
    <row r="96" spans="1:24" x14ac:dyDescent="0.25">
      <c r="A96" s="3">
        <v>501906001</v>
      </c>
      <c r="B96" s="3">
        <v>281810000</v>
      </c>
      <c r="C96" s="10" t="s">
        <v>88</v>
      </c>
      <c r="D96" s="10" t="s">
        <v>43</v>
      </c>
      <c r="E96" s="10" t="s">
        <v>15</v>
      </c>
      <c r="F96" s="34">
        <v>4110</v>
      </c>
      <c r="G96" s="30" t="str">
        <f>VLOOKUP(A96,'avec dates'!$B96:$C338,2,FALSE)</f>
        <v>27/06/2019</v>
      </c>
      <c r="H96" s="63">
        <v>778.37</v>
      </c>
      <c r="I96" s="64"/>
      <c r="J96" s="49">
        <v>513.75</v>
      </c>
      <c r="K96" s="50"/>
      <c r="L96" s="11"/>
      <c r="M96" s="11"/>
      <c r="N96" s="65"/>
      <c r="O96" s="65"/>
      <c r="P96" s="48">
        <v>1292.1199999999999</v>
      </c>
      <c r="Q96" s="50"/>
      <c r="R96" s="50"/>
      <c r="S96" s="66">
        <v>2817.88</v>
      </c>
      <c r="T96" s="64"/>
      <c r="W96" s="5"/>
      <c r="X96" s="5"/>
    </row>
    <row r="97" spans="1:24" x14ac:dyDescent="0.25">
      <c r="A97" s="3">
        <v>501906002</v>
      </c>
      <c r="B97" s="3">
        <v>281810000</v>
      </c>
      <c r="C97" s="10" t="s">
        <v>89</v>
      </c>
      <c r="D97" s="10" t="s">
        <v>43</v>
      </c>
      <c r="E97" s="10" t="s">
        <v>15</v>
      </c>
      <c r="F97" s="34">
        <v>7070</v>
      </c>
      <c r="G97" s="30" t="str">
        <f>VLOOKUP(A97,'avec dates'!$B97:$C339,2,FALSE)</f>
        <v>27/06/2019</v>
      </c>
      <c r="H97" s="66">
        <v>1338.94</v>
      </c>
      <c r="I97" s="64"/>
      <c r="J97" s="49">
        <v>883.75</v>
      </c>
      <c r="K97" s="50"/>
      <c r="L97" s="11"/>
      <c r="M97" s="11"/>
      <c r="N97" s="65"/>
      <c r="O97" s="65"/>
      <c r="P97" s="48">
        <v>2222.69</v>
      </c>
      <c r="Q97" s="50"/>
      <c r="R97" s="50"/>
      <c r="S97" s="66">
        <v>4847.3100000000004</v>
      </c>
      <c r="T97" s="64"/>
      <c r="W97" s="5"/>
      <c r="X97" s="5"/>
    </row>
    <row r="98" spans="1:24" x14ac:dyDescent="0.25">
      <c r="A98" s="3">
        <v>501906003</v>
      </c>
      <c r="B98" s="3">
        <v>281810000</v>
      </c>
      <c r="C98" s="10" t="s">
        <v>90</v>
      </c>
      <c r="D98" s="10" t="s">
        <v>43</v>
      </c>
      <c r="E98" s="10" t="s">
        <v>15</v>
      </c>
      <c r="F98" s="33">
        <v>980</v>
      </c>
      <c r="G98" s="30" t="str">
        <f>VLOOKUP(A98,'avec dates'!$B98:$C340,2,FALSE)</f>
        <v>27/06/2019</v>
      </c>
      <c r="H98" s="63">
        <v>185.6</v>
      </c>
      <c r="I98" s="64"/>
      <c r="J98" s="49">
        <v>122.5</v>
      </c>
      <c r="K98" s="50"/>
      <c r="L98" s="11"/>
      <c r="M98" s="11"/>
      <c r="N98" s="65"/>
      <c r="O98" s="65"/>
      <c r="P98" s="49">
        <v>308.10000000000002</v>
      </c>
      <c r="Q98" s="50"/>
      <c r="R98" s="50"/>
      <c r="S98" s="63">
        <v>671.9</v>
      </c>
      <c r="T98" s="64"/>
      <c r="W98" s="5"/>
      <c r="X98" s="5"/>
    </row>
    <row r="99" spans="1:24" x14ac:dyDescent="0.25">
      <c r="A99" s="3">
        <v>501907001</v>
      </c>
      <c r="B99" s="3">
        <v>281810000</v>
      </c>
      <c r="C99" s="10" t="s">
        <v>91</v>
      </c>
      <c r="D99" s="10" t="s">
        <v>43</v>
      </c>
      <c r="E99" s="10" t="s">
        <v>15</v>
      </c>
      <c r="F99" s="33">
        <v>854.69</v>
      </c>
      <c r="G99" s="30" t="str">
        <f>VLOOKUP(A99,'avec dates'!$B99:$C341,2,FALSE)</f>
        <v>22/07/2019</v>
      </c>
      <c r="H99" s="63">
        <v>154.55000000000001</v>
      </c>
      <c r="I99" s="64"/>
      <c r="J99" s="49">
        <v>106.84</v>
      </c>
      <c r="K99" s="50"/>
      <c r="L99" s="11"/>
      <c r="M99" s="11"/>
      <c r="N99" s="65"/>
      <c r="O99" s="65"/>
      <c r="P99" s="49">
        <v>261.39</v>
      </c>
      <c r="Q99" s="50"/>
      <c r="R99" s="50"/>
      <c r="S99" s="63">
        <v>593.29999999999995</v>
      </c>
      <c r="T99" s="64"/>
      <c r="W99" s="5"/>
      <c r="X99" s="5"/>
    </row>
    <row r="100" spans="1:24" x14ac:dyDescent="0.25">
      <c r="A100" s="3">
        <v>501907002</v>
      </c>
      <c r="B100" s="3">
        <v>281810000</v>
      </c>
      <c r="C100" s="10" t="s">
        <v>92</v>
      </c>
      <c r="D100" s="10" t="s">
        <v>43</v>
      </c>
      <c r="E100" s="10" t="s">
        <v>15</v>
      </c>
      <c r="F100" s="34">
        <v>8338.43</v>
      </c>
      <c r="G100" s="30" t="str">
        <f>VLOOKUP(A100,'avec dates'!$B100:$C342,2,FALSE)</f>
        <v>22/07/2019</v>
      </c>
      <c r="H100" s="66">
        <v>1507.77</v>
      </c>
      <c r="I100" s="64"/>
      <c r="J100" s="48">
        <v>1042.3</v>
      </c>
      <c r="K100" s="50"/>
      <c r="L100" s="11"/>
      <c r="M100" s="11"/>
      <c r="N100" s="65"/>
      <c r="O100" s="65"/>
      <c r="P100" s="48">
        <v>2550.0700000000002</v>
      </c>
      <c r="Q100" s="50"/>
      <c r="R100" s="50"/>
      <c r="S100" s="66">
        <v>5788.36</v>
      </c>
      <c r="T100" s="64"/>
      <c r="W100" s="5"/>
      <c r="X100" s="5"/>
    </row>
    <row r="101" spans="1:24" x14ac:dyDescent="0.25">
      <c r="A101" s="3">
        <v>501907003</v>
      </c>
      <c r="B101" s="3">
        <v>281810000</v>
      </c>
      <c r="C101" s="10" t="s">
        <v>85</v>
      </c>
      <c r="D101" s="10" t="s">
        <v>43</v>
      </c>
      <c r="E101" s="10" t="s">
        <v>15</v>
      </c>
      <c r="F101" s="34">
        <v>4603.96</v>
      </c>
      <c r="G101" s="30" t="str">
        <f>VLOOKUP(A101,'avec dates'!$B101:$C343,2,FALSE)</f>
        <v>22/07/2019</v>
      </c>
      <c r="H101" s="63">
        <v>832.5</v>
      </c>
      <c r="I101" s="64"/>
      <c r="J101" s="49">
        <v>575.5</v>
      </c>
      <c r="K101" s="50"/>
      <c r="L101" s="11"/>
      <c r="M101" s="11"/>
      <c r="N101" s="65"/>
      <c r="O101" s="65"/>
      <c r="P101" s="48">
        <v>1408</v>
      </c>
      <c r="Q101" s="50"/>
      <c r="R101" s="50"/>
      <c r="S101" s="66">
        <v>3195.96</v>
      </c>
      <c r="T101" s="64"/>
      <c r="W101" s="5"/>
      <c r="X101" s="5"/>
    </row>
    <row r="102" spans="1:24" x14ac:dyDescent="0.25">
      <c r="A102" s="3">
        <v>501907004</v>
      </c>
      <c r="B102" s="3">
        <v>281810000</v>
      </c>
      <c r="C102" s="10" t="s">
        <v>85</v>
      </c>
      <c r="D102" s="10" t="s">
        <v>43</v>
      </c>
      <c r="E102" s="10" t="s">
        <v>15</v>
      </c>
      <c r="F102" s="34">
        <v>3001.01</v>
      </c>
      <c r="G102" s="30" t="str">
        <f>VLOOKUP(A102,'avec dates'!$B102:$C344,2,FALSE)</f>
        <v>22/07/2019</v>
      </c>
      <c r="H102" s="63">
        <v>542.65</v>
      </c>
      <c r="I102" s="64"/>
      <c r="J102" s="49">
        <v>375.13</v>
      </c>
      <c r="K102" s="50"/>
      <c r="L102" s="11"/>
      <c r="M102" s="11"/>
      <c r="N102" s="65"/>
      <c r="O102" s="65"/>
      <c r="P102" s="49">
        <v>917.78</v>
      </c>
      <c r="Q102" s="50"/>
      <c r="R102" s="50"/>
      <c r="S102" s="66">
        <v>2083.23</v>
      </c>
      <c r="T102" s="64"/>
      <c r="W102" s="5"/>
      <c r="X102" s="5"/>
    </row>
    <row r="103" spans="1:24" x14ac:dyDescent="0.25">
      <c r="A103" s="3">
        <v>501910001</v>
      </c>
      <c r="B103" s="3">
        <v>281810000</v>
      </c>
      <c r="C103" s="10" t="s">
        <v>93</v>
      </c>
      <c r="D103" s="10" t="s">
        <v>43</v>
      </c>
      <c r="E103" s="10" t="s">
        <v>15</v>
      </c>
      <c r="F103" s="33">
        <v>945</v>
      </c>
      <c r="G103" s="30" t="str">
        <f>VLOOKUP(A103,'avec dates'!$B103:$C345,2,FALSE)</f>
        <v>09/10/2019</v>
      </c>
      <c r="H103" s="63">
        <v>145.32</v>
      </c>
      <c r="I103" s="64"/>
      <c r="J103" s="49">
        <v>118.13</v>
      </c>
      <c r="K103" s="50"/>
      <c r="L103" s="11"/>
      <c r="M103" s="11"/>
      <c r="N103" s="65"/>
      <c r="O103" s="65"/>
      <c r="P103" s="49">
        <v>263.45</v>
      </c>
      <c r="Q103" s="50"/>
      <c r="R103" s="50"/>
      <c r="S103" s="63">
        <v>681.55</v>
      </c>
      <c r="T103" s="64"/>
      <c r="W103" s="5"/>
      <c r="X103" s="5"/>
    </row>
    <row r="104" spans="1:24" x14ac:dyDescent="0.25">
      <c r="A104" s="3">
        <v>501911001</v>
      </c>
      <c r="B104" s="3">
        <v>281810000</v>
      </c>
      <c r="C104" s="10" t="s">
        <v>94</v>
      </c>
      <c r="D104" s="10" t="s">
        <v>43</v>
      </c>
      <c r="E104" s="10" t="s">
        <v>15</v>
      </c>
      <c r="F104" s="34">
        <v>1500</v>
      </c>
      <c r="G104" s="30" t="str">
        <f>VLOOKUP(A104,'avec dates'!$B104:$C346,2,FALSE)</f>
        <v>20/11/2019</v>
      </c>
      <c r="H104" s="63">
        <v>209.08</v>
      </c>
      <c r="I104" s="64"/>
      <c r="J104" s="49">
        <v>187.5</v>
      </c>
      <c r="K104" s="50"/>
      <c r="L104" s="11"/>
      <c r="M104" s="11"/>
      <c r="N104" s="65"/>
      <c r="O104" s="65"/>
      <c r="P104" s="49">
        <v>396.58</v>
      </c>
      <c r="Q104" s="50"/>
      <c r="R104" s="50"/>
      <c r="S104" s="66">
        <v>1103.42</v>
      </c>
      <c r="T104" s="64"/>
      <c r="W104" s="5"/>
      <c r="X104" s="5"/>
    </row>
    <row r="105" spans="1:24" x14ac:dyDescent="0.25">
      <c r="A105" s="4">
        <v>501912001</v>
      </c>
      <c r="B105" s="4">
        <v>281810000</v>
      </c>
      <c r="C105" s="12" t="s">
        <v>95</v>
      </c>
      <c r="D105" s="12" t="s">
        <v>43</v>
      </c>
      <c r="E105" s="12" t="s">
        <v>15</v>
      </c>
      <c r="F105" s="37">
        <v>1130</v>
      </c>
      <c r="G105" s="30" t="str">
        <f>VLOOKUP(A105,'avec dates'!$B105:$C347,2,FALSE)</f>
        <v>09/12/2019</v>
      </c>
      <c r="H105" s="100">
        <v>150.15</v>
      </c>
      <c r="I105" s="59"/>
      <c r="J105" s="101">
        <v>141.25</v>
      </c>
      <c r="K105" s="62"/>
      <c r="L105" s="13"/>
      <c r="M105" s="13"/>
      <c r="N105" s="60"/>
      <c r="O105" s="60"/>
      <c r="P105" s="101">
        <v>291.39999999999998</v>
      </c>
      <c r="Q105" s="62"/>
      <c r="R105" s="62"/>
      <c r="S105" s="100">
        <v>838.6</v>
      </c>
      <c r="T105" s="59"/>
      <c r="W105" s="5"/>
      <c r="X105" s="5"/>
    </row>
    <row r="106" spans="1:24" x14ac:dyDescent="0.25">
      <c r="A106" s="54" t="s">
        <v>46</v>
      </c>
      <c r="B106" s="54"/>
      <c r="C106" s="54"/>
      <c r="D106" s="54"/>
      <c r="E106" s="54"/>
      <c r="F106" s="39">
        <v>1469403.56</v>
      </c>
      <c r="G106" s="30" t="e">
        <f>VLOOKUP(A106,'avec dates'!$B106:$C348,2,FALSE)</f>
        <v>#N/A</v>
      </c>
      <c r="H106" s="55">
        <v>1159835.8600000001</v>
      </c>
      <c r="I106" s="56"/>
      <c r="J106" s="38">
        <v>0</v>
      </c>
      <c r="K106" s="39">
        <v>113098.43</v>
      </c>
      <c r="L106" s="38">
        <v>0</v>
      </c>
      <c r="M106" s="38">
        <v>0</v>
      </c>
      <c r="N106" s="57">
        <v>0</v>
      </c>
      <c r="O106" s="56"/>
      <c r="P106" s="38">
        <v>0</v>
      </c>
      <c r="Q106" s="55">
        <v>1272934.29</v>
      </c>
      <c r="R106" s="56"/>
      <c r="S106" s="55">
        <v>196469.27</v>
      </c>
      <c r="T106" s="56"/>
      <c r="W106" s="5"/>
      <c r="X106" s="5"/>
    </row>
    <row r="107" spans="1:24" x14ac:dyDescent="0.25">
      <c r="G107" s="30" t="e">
        <f>VLOOKUP(A107,'avec dates'!$B107:$C349,2,FALSE)</f>
        <v>#N/A</v>
      </c>
      <c r="W107" s="5"/>
      <c r="X107" s="5"/>
    </row>
    <row r="108" spans="1:24" x14ac:dyDescent="0.25">
      <c r="G108" s="30" t="e">
        <f>VLOOKUP(A108,'avec dates'!$B108:$C350,2,FALSE)</f>
        <v>#N/A</v>
      </c>
      <c r="W108" s="5"/>
      <c r="X108" s="5"/>
    </row>
    <row r="109" spans="1:24" x14ac:dyDescent="0.25">
      <c r="A109" s="76" t="s">
        <v>200</v>
      </c>
      <c r="B109" s="76" t="s">
        <v>196</v>
      </c>
      <c r="C109" s="79" t="s">
        <v>197</v>
      </c>
      <c r="D109" s="79" t="s">
        <v>198</v>
      </c>
      <c r="E109" s="79" t="s">
        <v>199</v>
      </c>
      <c r="F109" s="76" t="s">
        <v>6</v>
      </c>
      <c r="G109" s="30" t="e">
        <f>VLOOKUP(A109,'avec dates'!$B109:$C351,2,FALSE)</f>
        <v>#N/A</v>
      </c>
      <c r="H109" s="67" t="s">
        <v>7</v>
      </c>
      <c r="I109" s="67"/>
      <c r="J109" s="67" t="s">
        <v>8</v>
      </c>
      <c r="K109" s="7" t="s">
        <v>9</v>
      </c>
      <c r="L109" s="7" t="s">
        <v>9</v>
      </c>
      <c r="M109" s="7" t="s">
        <v>9</v>
      </c>
      <c r="N109" s="78" t="s">
        <v>9</v>
      </c>
      <c r="O109" s="78"/>
      <c r="P109" s="7" t="s">
        <v>9</v>
      </c>
      <c r="Q109" s="67" t="s">
        <v>10</v>
      </c>
      <c r="R109" s="67"/>
      <c r="S109" s="67" t="s">
        <v>11</v>
      </c>
      <c r="T109" s="67"/>
      <c r="W109" s="5"/>
      <c r="X109" s="5"/>
    </row>
    <row r="110" spans="1:24" x14ac:dyDescent="0.25">
      <c r="A110" s="77"/>
      <c r="B110" s="77"/>
      <c r="C110" s="68"/>
      <c r="D110" s="68"/>
      <c r="E110" s="68"/>
      <c r="F110" s="77"/>
      <c r="G110" s="30" t="e">
        <f>VLOOKUP(A110,'avec dates'!$B110:$C352,2,FALSE)</f>
        <v>#N/A</v>
      </c>
      <c r="H110" s="68"/>
      <c r="I110" s="69"/>
      <c r="J110" s="68"/>
      <c r="K110" s="7" t="s">
        <v>12</v>
      </c>
      <c r="L110" s="6"/>
      <c r="M110" s="6"/>
      <c r="N110" s="68"/>
      <c r="O110" s="68"/>
      <c r="P110" s="6"/>
      <c r="Q110" s="68"/>
      <c r="R110" s="69"/>
      <c r="S110" s="68"/>
      <c r="T110" s="69"/>
      <c r="W110" s="5"/>
      <c r="X110" s="5"/>
    </row>
    <row r="111" spans="1:24" x14ac:dyDescent="0.25">
      <c r="A111" s="2">
        <v>501912002</v>
      </c>
      <c r="B111" s="2">
        <v>281810000</v>
      </c>
      <c r="C111" s="8" t="s">
        <v>96</v>
      </c>
      <c r="D111" s="8" t="s">
        <v>43</v>
      </c>
      <c r="E111" s="8" t="s">
        <v>15</v>
      </c>
      <c r="F111" s="32">
        <v>2755</v>
      </c>
      <c r="G111" s="30" t="str">
        <f>VLOOKUP(A111,'avec dates'!$B111:$C353,2,FALSE)</f>
        <v>01/01/2020</v>
      </c>
      <c r="H111" s="75">
        <v>344.38</v>
      </c>
      <c r="I111" s="71"/>
      <c r="J111" s="55">
        <v>-6410</v>
      </c>
      <c r="K111" s="31">
        <v>344.38</v>
      </c>
      <c r="L111" s="9"/>
      <c r="M111" s="9"/>
      <c r="N111" s="72"/>
      <c r="O111" s="72"/>
      <c r="P111" s="91">
        <v>688.76</v>
      </c>
      <c r="Q111" s="92"/>
      <c r="R111" s="93"/>
      <c r="S111" s="70">
        <v>2066.2399999999998</v>
      </c>
      <c r="T111" s="71"/>
      <c r="W111" s="5"/>
      <c r="X111" s="5"/>
    </row>
    <row r="112" spans="1:24" x14ac:dyDescent="0.25">
      <c r="A112" s="3">
        <v>502001001</v>
      </c>
      <c r="B112" s="3">
        <v>281810000</v>
      </c>
      <c r="C112" s="10" t="s">
        <v>97</v>
      </c>
      <c r="D112" s="10" t="s">
        <v>43</v>
      </c>
      <c r="E112" s="10" t="s">
        <v>15</v>
      </c>
      <c r="F112" s="34">
        <v>2300</v>
      </c>
      <c r="G112" s="30" t="str">
        <f>VLOOKUP(A112,'avec dates'!$B112:$C354,2,FALSE)</f>
        <v>09/01/2020</v>
      </c>
      <c r="H112" s="63">
        <v>281.22000000000003</v>
      </c>
      <c r="I112" s="64"/>
      <c r="J112" s="80"/>
      <c r="K112" s="33">
        <v>287.5</v>
      </c>
      <c r="L112" s="11"/>
      <c r="M112" s="11"/>
      <c r="N112" s="65"/>
      <c r="O112" s="65"/>
      <c r="P112" s="88">
        <v>568.72</v>
      </c>
      <c r="Q112" s="89"/>
      <c r="R112" s="90"/>
      <c r="S112" s="66">
        <v>1731.28</v>
      </c>
      <c r="T112" s="64"/>
      <c r="W112" s="5"/>
      <c r="X112" s="5"/>
    </row>
    <row r="113" spans="1:24" x14ac:dyDescent="0.25">
      <c r="A113" s="3">
        <v>600006002</v>
      </c>
      <c r="B113" s="3">
        <v>281540000</v>
      </c>
      <c r="C113" s="10" t="s">
        <v>98</v>
      </c>
      <c r="D113" s="10" t="s">
        <v>99</v>
      </c>
      <c r="E113" s="10" t="s">
        <v>15</v>
      </c>
      <c r="F113" s="34">
        <v>35825.519999999997</v>
      </c>
      <c r="G113" s="30" t="e">
        <f>VLOOKUP(A113,'avec dates'!$B113:$C355,2,FALSE)</f>
        <v>#N/A</v>
      </c>
      <c r="H113" s="66">
        <v>35825.519999999997</v>
      </c>
      <c r="I113" s="64"/>
      <c r="J113" s="80"/>
      <c r="K113" s="11"/>
      <c r="L113" s="11"/>
      <c r="M113" s="11"/>
      <c r="N113" s="65"/>
      <c r="O113" s="65"/>
      <c r="P113" s="85">
        <v>35825.519999999997</v>
      </c>
      <c r="Q113" s="86"/>
      <c r="R113" s="87"/>
      <c r="S113" s="65"/>
      <c r="T113" s="65"/>
      <c r="V113" s="29"/>
      <c r="W113" s="5"/>
      <c r="X113" s="5"/>
    </row>
    <row r="114" spans="1:24" x14ac:dyDescent="0.25">
      <c r="A114" s="3">
        <v>600008001</v>
      </c>
      <c r="B114" s="3">
        <v>281540000</v>
      </c>
      <c r="C114" s="10" t="s">
        <v>100</v>
      </c>
      <c r="D114" s="10" t="s">
        <v>99</v>
      </c>
      <c r="E114" s="10" t="s">
        <v>15</v>
      </c>
      <c r="F114" s="33">
        <v>329.29</v>
      </c>
      <c r="G114" s="30" t="e">
        <f>VLOOKUP(A114,'avec dates'!$B114:$C356,2,FALSE)</f>
        <v>#N/A</v>
      </c>
      <c r="H114" s="63">
        <v>329.29</v>
      </c>
      <c r="I114" s="64"/>
      <c r="J114" s="80"/>
      <c r="K114" s="11"/>
      <c r="L114" s="11"/>
      <c r="M114" s="11"/>
      <c r="N114" s="65"/>
      <c r="O114" s="65"/>
      <c r="P114" s="88">
        <v>329.29</v>
      </c>
      <c r="Q114" s="89"/>
      <c r="R114" s="90"/>
      <c r="S114" s="65"/>
      <c r="T114" s="65"/>
      <c r="W114" s="5"/>
      <c r="X114" s="5"/>
    </row>
    <row r="115" spans="1:24" x14ac:dyDescent="0.25">
      <c r="A115" s="3">
        <v>600009001</v>
      </c>
      <c r="B115" s="3">
        <v>281540000</v>
      </c>
      <c r="C115" s="10" t="s">
        <v>101</v>
      </c>
      <c r="D115" s="10" t="s">
        <v>99</v>
      </c>
      <c r="E115" s="10" t="s">
        <v>15</v>
      </c>
      <c r="F115" s="34">
        <v>4036.1</v>
      </c>
      <c r="G115" s="30" t="e">
        <f>VLOOKUP(A115,'avec dates'!$B115:$C357,2,FALSE)</f>
        <v>#N/A</v>
      </c>
      <c r="H115" s="66">
        <v>4036.1</v>
      </c>
      <c r="I115" s="64"/>
      <c r="J115" s="80"/>
      <c r="K115" s="11"/>
      <c r="L115" s="11"/>
      <c r="M115" s="11"/>
      <c r="N115" s="65"/>
      <c r="O115" s="65"/>
      <c r="P115" s="85">
        <v>4036.1</v>
      </c>
      <c r="Q115" s="86"/>
      <c r="R115" s="87"/>
      <c r="S115" s="65"/>
      <c r="T115" s="65"/>
      <c r="W115" s="5"/>
      <c r="X115" s="5"/>
    </row>
    <row r="116" spans="1:24" x14ac:dyDescent="0.25">
      <c r="A116" s="3">
        <v>600009002</v>
      </c>
      <c r="B116" s="3">
        <v>281540000</v>
      </c>
      <c r="C116" s="10" t="s">
        <v>102</v>
      </c>
      <c r="D116" s="10" t="s">
        <v>99</v>
      </c>
      <c r="E116" s="10" t="s">
        <v>15</v>
      </c>
      <c r="F116" s="34">
        <v>2574.5</v>
      </c>
      <c r="G116" s="30" t="e">
        <f>VLOOKUP(A116,'avec dates'!$B116:$C358,2,FALSE)</f>
        <v>#N/A</v>
      </c>
      <c r="H116" s="66">
        <v>2574.5</v>
      </c>
      <c r="I116" s="64"/>
      <c r="J116" s="80"/>
      <c r="K116" s="11"/>
      <c r="L116" s="11"/>
      <c r="M116" s="11"/>
      <c r="N116" s="65"/>
      <c r="O116" s="65"/>
      <c r="P116" s="82">
        <v>2574.5</v>
      </c>
      <c r="Q116" s="83"/>
      <c r="R116" s="84"/>
      <c r="S116" s="65"/>
      <c r="T116" s="65"/>
      <c r="W116" s="5"/>
      <c r="X116" s="5"/>
    </row>
    <row r="117" spans="1:24" x14ac:dyDescent="0.25">
      <c r="A117" s="3">
        <v>600011001</v>
      </c>
      <c r="B117" s="3">
        <v>281540000</v>
      </c>
      <c r="C117" s="10" t="s">
        <v>103</v>
      </c>
      <c r="D117" s="10" t="s">
        <v>99</v>
      </c>
      <c r="E117" s="10" t="s">
        <v>15</v>
      </c>
      <c r="F117" s="34">
        <v>10100</v>
      </c>
      <c r="G117" s="30" t="e">
        <f>VLOOKUP(A117,'avec dates'!$B117:$C359,2,FALSE)</f>
        <v>#N/A</v>
      </c>
      <c r="H117" s="66">
        <v>10100</v>
      </c>
      <c r="I117" s="64"/>
      <c r="J117" s="80"/>
      <c r="K117" s="11"/>
      <c r="L117" s="11"/>
      <c r="M117" s="11"/>
      <c r="N117" s="65"/>
      <c r="O117" s="65"/>
      <c r="P117" s="85">
        <v>10100</v>
      </c>
      <c r="Q117" s="86"/>
      <c r="R117" s="87"/>
      <c r="S117" s="65"/>
      <c r="T117" s="65"/>
      <c r="V117" s="29"/>
      <c r="W117" s="5"/>
      <c r="X117" s="5"/>
    </row>
    <row r="118" spans="1:24" x14ac:dyDescent="0.25">
      <c r="A118" s="3">
        <v>600101001</v>
      </c>
      <c r="B118" s="3">
        <v>281540000</v>
      </c>
      <c r="C118" s="10" t="s">
        <v>104</v>
      </c>
      <c r="D118" s="10" t="s">
        <v>99</v>
      </c>
      <c r="E118" s="10" t="s">
        <v>15</v>
      </c>
      <c r="F118" s="34">
        <v>7701.73</v>
      </c>
      <c r="G118" s="30" t="e">
        <f>VLOOKUP(A118,'avec dates'!$B118:$C360,2,FALSE)</f>
        <v>#N/A</v>
      </c>
      <c r="H118" s="66">
        <v>7701.73</v>
      </c>
      <c r="I118" s="64"/>
      <c r="J118" s="80"/>
      <c r="K118" s="11"/>
      <c r="L118" s="11"/>
      <c r="M118" s="11"/>
      <c r="N118" s="65"/>
      <c r="O118" s="65"/>
      <c r="P118" s="82">
        <v>7701.73</v>
      </c>
      <c r="Q118" s="83"/>
      <c r="R118" s="84"/>
      <c r="S118" s="65"/>
      <c r="T118" s="65"/>
      <c r="W118" s="5"/>
      <c r="X118" s="5"/>
    </row>
    <row r="119" spans="1:24" x14ac:dyDescent="0.25">
      <c r="A119" s="3">
        <v>600504001</v>
      </c>
      <c r="B119" s="3">
        <v>281540000</v>
      </c>
      <c r="C119" s="10" t="s">
        <v>105</v>
      </c>
      <c r="D119" s="10" t="s">
        <v>99</v>
      </c>
      <c r="E119" s="10" t="s">
        <v>15</v>
      </c>
      <c r="F119" s="34">
        <v>13958</v>
      </c>
      <c r="G119" s="30" t="e">
        <f>VLOOKUP(A119,'avec dates'!$B119:$C361,2,FALSE)</f>
        <v>#N/A</v>
      </c>
      <c r="H119" s="66">
        <v>13958</v>
      </c>
      <c r="I119" s="64"/>
      <c r="J119" s="80"/>
      <c r="K119" s="11"/>
      <c r="L119" s="11"/>
      <c r="M119" s="11"/>
      <c r="N119" s="65"/>
      <c r="O119" s="65"/>
      <c r="P119" s="85">
        <v>13958</v>
      </c>
      <c r="Q119" s="86"/>
      <c r="R119" s="87"/>
      <c r="S119" s="65"/>
      <c r="T119" s="65"/>
      <c r="V119" s="29"/>
      <c r="W119" s="5"/>
      <c r="X119" s="5"/>
    </row>
    <row r="120" spans="1:24" x14ac:dyDescent="0.25">
      <c r="A120" s="3">
        <v>600505001</v>
      </c>
      <c r="B120" s="3">
        <v>281540000</v>
      </c>
      <c r="C120" s="10" t="s">
        <v>106</v>
      </c>
      <c r="D120" s="10" t="s">
        <v>99</v>
      </c>
      <c r="E120" s="10" t="s">
        <v>15</v>
      </c>
      <c r="F120" s="34">
        <v>1195</v>
      </c>
      <c r="G120" s="30" t="e">
        <f>VLOOKUP(A120,'avec dates'!$B120:$C362,2,FALSE)</f>
        <v>#N/A</v>
      </c>
      <c r="H120" s="66">
        <v>1195</v>
      </c>
      <c r="I120" s="64"/>
      <c r="J120" s="80"/>
      <c r="K120" s="11"/>
      <c r="L120" s="11"/>
      <c r="M120" s="11"/>
      <c r="N120" s="65"/>
      <c r="O120" s="65"/>
      <c r="P120" s="82">
        <v>1195</v>
      </c>
      <c r="Q120" s="83"/>
      <c r="R120" s="84"/>
      <c r="S120" s="65"/>
      <c r="T120" s="65"/>
      <c r="W120" s="5"/>
      <c r="X120" s="5"/>
    </row>
    <row r="121" spans="1:24" x14ac:dyDescent="0.25">
      <c r="A121" s="3">
        <v>600511001</v>
      </c>
      <c r="B121" s="3">
        <v>281540000</v>
      </c>
      <c r="C121" s="10" t="s">
        <v>107</v>
      </c>
      <c r="D121" s="10" t="s">
        <v>99</v>
      </c>
      <c r="E121" s="10" t="s">
        <v>15</v>
      </c>
      <c r="F121" s="33">
        <v>995</v>
      </c>
      <c r="G121" s="30" t="e">
        <f>VLOOKUP(A121,'avec dates'!$B121:$C363,2,FALSE)</f>
        <v>#N/A</v>
      </c>
      <c r="H121" s="63">
        <v>995</v>
      </c>
      <c r="I121" s="64"/>
      <c r="J121" s="80"/>
      <c r="K121" s="11"/>
      <c r="L121" s="11"/>
      <c r="M121" s="11"/>
      <c r="N121" s="65"/>
      <c r="O121" s="65"/>
      <c r="P121" s="91">
        <v>995</v>
      </c>
      <c r="Q121" s="92"/>
      <c r="R121" s="93"/>
      <c r="S121" s="65"/>
      <c r="T121" s="65"/>
      <c r="W121" s="5"/>
      <c r="X121" s="5"/>
    </row>
    <row r="122" spans="1:24" x14ac:dyDescent="0.25">
      <c r="A122" s="3">
        <v>600511002</v>
      </c>
      <c r="B122" s="3">
        <v>281540000</v>
      </c>
      <c r="C122" s="10" t="s">
        <v>108</v>
      </c>
      <c r="D122" s="10" t="s">
        <v>99</v>
      </c>
      <c r="E122" s="10" t="s">
        <v>15</v>
      </c>
      <c r="F122" s="34">
        <v>6410</v>
      </c>
      <c r="G122" s="30" t="e">
        <f>VLOOKUP(A122,'avec dates'!$B122:$C364,2,FALSE)</f>
        <v>#N/A</v>
      </c>
      <c r="H122" s="66">
        <v>6410</v>
      </c>
      <c r="I122" s="64"/>
      <c r="J122" s="80"/>
      <c r="K122" s="11"/>
      <c r="L122" s="11"/>
      <c r="M122" s="11"/>
      <c r="N122" s="65"/>
      <c r="O122" s="65"/>
      <c r="P122" s="94"/>
      <c r="Q122" s="95"/>
      <c r="R122" s="96"/>
      <c r="S122" s="65"/>
      <c r="T122" s="65"/>
      <c r="W122" s="5"/>
      <c r="X122" s="5"/>
    </row>
    <row r="123" spans="1:24" x14ac:dyDescent="0.25">
      <c r="A123" s="11"/>
      <c r="B123" s="11"/>
      <c r="C123" s="10" t="s">
        <v>109</v>
      </c>
      <c r="D123" s="11"/>
      <c r="E123" s="11"/>
      <c r="F123" s="34">
        <v>-6410</v>
      </c>
      <c r="G123" s="30" t="e">
        <f>VLOOKUP(A123,'avec dates'!$B123:$C365,2,FALSE)</f>
        <v>#N/A</v>
      </c>
      <c r="H123" s="65"/>
      <c r="I123" s="65"/>
      <c r="J123" s="80"/>
      <c r="K123" s="11"/>
      <c r="L123" s="11"/>
      <c r="M123" s="11"/>
      <c r="N123" s="65"/>
      <c r="O123" s="65"/>
      <c r="P123" s="97"/>
      <c r="Q123" s="98"/>
      <c r="R123" s="99"/>
      <c r="S123" s="65"/>
      <c r="T123" s="65"/>
      <c r="W123" s="5"/>
      <c r="X123" s="5"/>
    </row>
    <row r="124" spans="1:24" x14ac:dyDescent="0.25">
      <c r="A124" s="11"/>
      <c r="B124" s="11"/>
      <c r="C124" s="10" t="s">
        <v>110</v>
      </c>
      <c r="D124" s="11"/>
      <c r="E124" s="11"/>
      <c r="F124" s="11"/>
      <c r="G124" s="30" t="e">
        <f>VLOOKUP(A124,'avec dates'!$B124:$C366,2,FALSE)</f>
        <v>#N/A</v>
      </c>
      <c r="H124" s="65"/>
      <c r="I124" s="65"/>
      <c r="J124" s="80"/>
      <c r="K124" s="11"/>
      <c r="L124" s="11"/>
      <c r="M124" s="11"/>
      <c r="N124" s="65"/>
      <c r="O124" s="65"/>
      <c r="P124" s="94"/>
      <c r="Q124" s="95"/>
      <c r="R124" s="96"/>
      <c r="S124" s="65"/>
      <c r="T124" s="65"/>
      <c r="W124" s="5"/>
      <c r="X124" s="5"/>
    </row>
    <row r="125" spans="1:24" x14ac:dyDescent="0.25">
      <c r="A125" s="11"/>
      <c r="B125" s="11"/>
      <c r="C125" s="10" t="s">
        <v>111</v>
      </c>
      <c r="D125" s="11"/>
      <c r="E125" s="11"/>
      <c r="F125" s="11"/>
      <c r="G125" s="30" t="e">
        <f>VLOOKUP(A125,'avec dates'!$B125:$C367,2,FALSE)</f>
        <v>#N/A</v>
      </c>
      <c r="H125" s="65"/>
      <c r="I125" s="65"/>
      <c r="J125" s="80"/>
      <c r="K125" s="11"/>
      <c r="L125" s="11"/>
      <c r="M125" s="11"/>
      <c r="N125" s="65"/>
      <c r="O125" s="65"/>
      <c r="P125" s="97"/>
      <c r="Q125" s="98"/>
      <c r="R125" s="99"/>
      <c r="S125" s="65"/>
      <c r="T125" s="65"/>
      <c r="W125" s="5"/>
      <c r="X125" s="5"/>
    </row>
    <row r="126" spans="1:24" x14ac:dyDescent="0.25">
      <c r="A126" s="3">
        <v>600601001</v>
      </c>
      <c r="B126" s="3">
        <v>281540000</v>
      </c>
      <c r="C126" s="10" t="s">
        <v>112</v>
      </c>
      <c r="D126" s="10" t="s">
        <v>99</v>
      </c>
      <c r="E126" s="10" t="s">
        <v>15</v>
      </c>
      <c r="F126" s="34">
        <v>1628.9</v>
      </c>
      <c r="G126" s="30" t="e">
        <f>VLOOKUP(A126,'avec dates'!$B126:$C368,2,FALSE)</f>
        <v>#N/A</v>
      </c>
      <c r="H126" s="66">
        <v>1628.9</v>
      </c>
      <c r="I126" s="64"/>
      <c r="J126" s="80"/>
      <c r="K126" s="11"/>
      <c r="L126" s="11"/>
      <c r="M126" s="11"/>
      <c r="N126" s="65"/>
      <c r="O126" s="65"/>
      <c r="P126" s="82">
        <v>1628.9</v>
      </c>
      <c r="Q126" s="83"/>
      <c r="R126" s="84"/>
      <c r="S126" s="65"/>
      <c r="T126" s="65"/>
      <c r="W126" s="5"/>
      <c r="X126" s="5"/>
    </row>
    <row r="127" spans="1:24" x14ac:dyDescent="0.25">
      <c r="A127" s="3">
        <v>600803001</v>
      </c>
      <c r="B127" s="3">
        <v>281540000</v>
      </c>
      <c r="C127" s="10" t="s">
        <v>113</v>
      </c>
      <c r="D127" s="10" t="s">
        <v>99</v>
      </c>
      <c r="E127" s="10" t="s">
        <v>15</v>
      </c>
      <c r="F127" s="34">
        <v>5460</v>
      </c>
      <c r="G127" s="30" t="e">
        <f>VLOOKUP(A127,'avec dates'!$B127:$C369,2,FALSE)</f>
        <v>#N/A</v>
      </c>
      <c r="H127" s="66">
        <v>5460</v>
      </c>
      <c r="I127" s="64"/>
      <c r="J127" s="80"/>
      <c r="K127" s="11"/>
      <c r="L127" s="11"/>
      <c r="M127" s="11"/>
      <c r="N127" s="65"/>
      <c r="O127" s="65"/>
      <c r="P127" s="85">
        <v>5460</v>
      </c>
      <c r="Q127" s="86"/>
      <c r="R127" s="87"/>
      <c r="S127" s="65"/>
      <c r="T127" s="65"/>
      <c r="W127" s="5"/>
      <c r="X127" s="5"/>
    </row>
    <row r="128" spans="1:24" x14ac:dyDescent="0.25">
      <c r="A128" s="3">
        <v>600809001</v>
      </c>
      <c r="B128" s="3">
        <v>281540000</v>
      </c>
      <c r="C128" s="10" t="s">
        <v>114</v>
      </c>
      <c r="D128" s="10" t="s">
        <v>99</v>
      </c>
      <c r="E128" s="10" t="s">
        <v>15</v>
      </c>
      <c r="F128" s="34">
        <v>8000</v>
      </c>
      <c r="G128" s="30" t="e">
        <f>VLOOKUP(A128,'avec dates'!$B128:$C370,2,FALSE)</f>
        <v>#N/A</v>
      </c>
      <c r="H128" s="66">
        <v>8000</v>
      </c>
      <c r="I128" s="64"/>
      <c r="J128" s="80"/>
      <c r="K128" s="11"/>
      <c r="L128" s="11"/>
      <c r="M128" s="11"/>
      <c r="N128" s="65"/>
      <c r="O128" s="65"/>
      <c r="P128" s="82">
        <v>8000</v>
      </c>
      <c r="Q128" s="83"/>
      <c r="R128" s="84"/>
      <c r="S128" s="65"/>
      <c r="T128" s="65"/>
      <c r="W128" s="5"/>
      <c r="X128" s="5"/>
    </row>
    <row r="129" spans="1:24" x14ac:dyDescent="0.25">
      <c r="A129" s="3">
        <v>600902001</v>
      </c>
      <c r="B129" s="3">
        <v>281540000</v>
      </c>
      <c r="C129" s="10" t="s">
        <v>115</v>
      </c>
      <c r="D129" s="10" t="s">
        <v>99</v>
      </c>
      <c r="E129" s="10" t="s">
        <v>15</v>
      </c>
      <c r="F129" s="33">
        <v>734</v>
      </c>
      <c r="G129" s="30" t="e">
        <f>VLOOKUP(A129,'avec dates'!$B129:$C371,2,FALSE)</f>
        <v>#N/A</v>
      </c>
      <c r="H129" s="63">
        <v>734</v>
      </c>
      <c r="I129" s="64"/>
      <c r="J129" s="80"/>
      <c r="K129" s="11"/>
      <c r="L129" s="11"/>
      <c r="M129" s="11"/>
      <c r="N129" s="65"/>
      <c r="O129" s="65"/>
      <c r="P129" s="91">
        <v>734</v>
      </c>
      <c r="Q129" s="92"/>
      <c r="R129" s="93"/>
      <c r="S129" s="65"/>
      <c r="T129" s="65"/>
      <c r="W129" s="5"/>
      <c r="X129" s="5"/>
    </row>
    <row r="130" spans="1:24" x14ac:dyDescent="0.25">
      <c r="A130" s="3">
        <v>601111001</v>
      </c>
      <c r="B130" s="3">
        <v>281540000</v>
      </c>
      <c r="C130" s="10" t="s">
        <v>116</v>
      </c>
      <c r="D130" s="10" t="s">
        <v>99</v>
      </c>
      <c r="E130" s="10" t="s">
        <v>15</v>
      </c>
      <c r="F130" s="34">
        <v>10000.02</v>
      </c>
      <c r="G130" s="30" t="e">
        <f>VLOOKUP(A130,'avec dates'!$B130:$C372,2,FALSE)</f>
        <v>#N/A</v>
      </c>
      <c r="H130" s="66">
        <v>9101.3700000000008</v>
      </c>
      <c r="I130" s="64"/>
      <c r="J130" s="80"/>
      <c r="K130" s="33">
        <v>898.65</v>
      </c>
      <c r="L130" s="11"/>
      <c r="M130" s="11"/>
      <c r="N130" s="65"/>
      <c r="O130" s="65"/>
      <c r="P130" s="82">
        <v>10000.02</v>
      </c>
      <c r="Q130" s="83"/>
      <c r="R130" s="84"/>
      <c r="S130" s="65"/>
      <c r="T130" s="65"/>
      <c r="V130" s="29"/>
      <c r="W130" s="5"/>
      <c r="X130" s="5"/>
    </row>
    <row r="131" spans="1:24" x14ac:dyDescent="0.25">
      <c r="A131" s="3">
        <v>601112001</v>
      </c>
      <c r="B131" s="3">
        <v>281540000</v>
      </c>
      <c r="C131" s="10" t="s">
        <v>105</v>
      </c>
      <c r="D131" s="10" t="s">
        <v>99</v>
      </c>
      <c r="E131" s="10" t="s">
        <v>15</v>
      </c>
      <c r="F131" s="34">
        <v>15471.36</v>
      </c>
      <c r="G131" s="30" t="e">
        <f>VLOOKUP(A131,'avec dates'!$B131:$C373,2,FALSE)</f>
        <v>#N/A</v>
      </c>
      <c r="H131" s="66">
        <v>13979.36</v>
      </c>
      <c r="I131" s="64"/>
      <c r="J131" s="80"/>
      <c r="K131" s="34">
        <v>1492</v>
      </c>
      <c r="L131" s="11"/>
      <c r="M131" s="11"/>
      <c r="N131" s="65"/>
      <c r="O131" s="65"/>
      <c r="P131" s="85">
        <v>15471.36</v>
      </c>
      <c r="Q131" s="86"/>
      <c r="R131" s="87"/>
      <c r="S131" s="65"/>
      <c r="T131" s="65"/>
      <c r="V131" s="29"/>
      <c r="W131" s="5"/>
      <c r="X131" s="5"/>
    </row>
    <row r="132" spans="1:24" x14ac:dyDescent="0.25">
      <c r="A132" s="3">
        <v>601212001</v>
      </c>
      <c r="B132" s="3">
        <v>281540000</v>
      </c>
      <c r="C132" s="10" t="s">
        <v>117</v>
      </c>
      <c r="D132" s="10" t="s">
        <v>99</v>
      </c>
      <c r="E132" s="10" t="s">
        <v>15</v>
      </c>
      <c r="F132" s="34">
        <v>22872.99</v>
      </c>
      <c r="G132" s="30" t="e">
        <f>VLOOKUP(A132,'avec dates'!$B132:$C374,2,FALSE)</f>
        <v>#N/A</v>
      </c>
      <c r="H132" s="66">
        <v>18410.89</v>
      </c>
      <c r="I132" s="64"/>
      <c r="J132" s="80"/>
      <c r="K132" s="34">
        <v>2287.3000000000002</v>
      </c>
      <c r="L132" s="11"/>
      <c r="M132" s="11"/>
      <c r="N132" s="65"/>
      <c r="O132" s="65"/>
      <c r="P132" s="82">
        <v>20698.189999999999</v>
      </c>
      <c r="Q132" s="83"/>
      <c r="R132" s="84"/>
      <c r="S132" s="66">
        <v>2174.8000000000002</v>
      </c>
      <c r="T132" s="64"/>
      <c r="V132" s="29"/>
      <c r="W132" s="5"/>
      <c r="X132" s="5"/>
    </row>
    <row r="133" spans="1:24" x14ac:dyDescent="0.25">
      <c r="A133" s="3">
        <v>601303001</v>
      </c>
      <c r="B133" s="3">
        <v>281540000</v>
      </c>
      <c r="C133" s="10" t="s">
        <v>118</v>
      </c>
      <c r="D133" s="10" t="s">
        <v>99</v>
      </c>
      <c r="E133" s="10" t="s">
        <v>15</v>
      </c>
      <c r="F133" s="34">
        <v>17400</v>
      </c>
      <c r="G133" s="30" t="e">
        <f>VLOOKUP(A133,'avec dates'!$B133:$C375,2,FALSE)</f>
        <v>#N/A</v>
      </c>
      <c r="H133" s="66">
        <v>13510.03</v>
      </c>
      <c r="I133" s="64"/>
      <c r="J133" s="80"/>
      <c r="K133" s="34">
        <v>1740</v>
      </c>
      <c r="L133" s="11"/>
      <c r="M133" s="11"/>
      <c r="N133" s="65"/>
      <c r="O133" s="65"/>
      <c r="P133" s="85">
        <v>15250.03</v>
      </c>
      <c r="Q133" s="86"/>
      <c r="R133" s="87"/>
      <c r="S133" s="66">
        <v>2149.9699999999998</v>
      </c>
      <c r="T133" s="64"/>
      <c r="V133" s="29"/>
      <c r="W133" s="5"/>
      <c r="X133" s="5"/>
    </row>
    <row r="134" spans="1:24" x14ac:dyDescent="0.25">
      <c r="A134" s="3">
        <v>601404001</v>
      </c>
      <c r="B134" s="3">
        <v>281540000</v>
      </c>
      <c r="C134" s="10" t="s">
        <v>119</v>
      </c>
      <c r="D134" s="10" t="s">
        <v>99</v>
      </c>
      <c r="E134" s="10" t="s">
        <v>15</v>
      </c>
      <c r="F134" s="33">
        <v>995</v>
      </c>
      <c r="G134" s="30" t="e">
        <f>VLOOKUP(A134,'avec dates'!$B134:$C376,2,FALSE)</f>
        <v>#N/A</v>
      </c>
      <c r="H134" s="63">
        <v>671.15</v>
      </c>
      <c r="I134" s="64"/>
      <c r="J134" s="80"/>
      <c r="K134" s="33">
        <v>99.5</v>
      </c>
      <c r="L134" s="11"/>
      <c r="M134" s="11"/>
      <c r="N134" s="65"/>
      <c r="O134" s="65"/>
      <c r="P134" s="88">
        <v>770.65</v>
      </c>
      <c r="Q134" s="89"/>
      <c r="R134" s="90"/>
      <c r="S134" s="63">
        <v>224.35</v>
      </c>
      <c r="T134" s="64"/>
      <c r="W134" s="5"/>
      <c r="X134" s="5"/>
    </row>
    <row r="135" spans="1:24" x14ac:dyDescent="0.25">
      <c r="A135" s="3">
        <v>601404002</v>
      </c>
      <c r="B135" s="3">
        <v>281810000</v>
      </c>
      <c r="C135" s="10" t="s">
        <v>120</v>
      </c>
      <c r="D135" s="10" t="s">
        <v>43</v>
      </c>
      <c r="E135" s="10" t="s">
        <v>15</v>
      </c>
      <c r="F135" s="34">
        <v>17903.03</v>
      </c>
      <c r="G135" s="30" t="str">
        <f>VLOOKUP(A135,'avec dates'!$B135:$C377,2,FALSE)</f>
        <v>23/04/2014</v>
      </c>
      <c r="H135" s="66">
        <v>14978.47</v>
      </c>
      <c r="I135" s="64"/>
      <c r="J135" s="80"/>
      <c r="K135" s="34">
        <v>2237.88</v>
      </c>
      <c r="L135" s="11"/>
      <c r="M135" s="11"/>
      <c r="N135" s="65"/>
      <c r="O135" s="65"/>
      <c r="P135" s="85">
        <v>17216.349999999999</v>
      </c>
      <c r="Q135" s="86"/>
      <c r="R135" s="87"/>
      <c r="S135" s="63">
        <v>686.68</v>
      </c>
      <c r="T135" s="64"/>
      <c r="V135" s="29"/>
      <c r="W135" s="5"/>
      <c r="X135" s="5"/>
    </row>
    <row r="136" spans="1:24" x14ac:dyDescent="0.25">
      <c r="A136" s="3">
        <v>601409001</v>
      </c>
      <c r="B136" s="3">
        <v>281540000</v>
      </c>
      <c r="C136" s="10" t="s">
        <v>121</v>
      </c>
      <c r="D136" s="10" t="s">
        <v>99</v>
      </c>
      <c r="E136" s="10" t="s">
        <v>15</v>
      </c>
      <c r="F136" s="34">
        <v>59005.32</v>
      </c>
      <c r="G136" s="30" t="e">
        <f>VLOOKUP(A136,'avec dates'!$B136:$C378,2,FALSE)</f>
        <v>#N/A</v>
      </c>
      <c r="H136" s="66">
        <v>36971.269999999997</v>
      </c>
      <c r="I136" s="64"/>
      <c r="J136" s="80"/>
      <c r="K136" s="34">
        <v>5900.53</v>
      </c>
      <c r="L136" s="11"/>
      <c r="M136" s="11"/>
      <c r="N136" s="65"/>
      <c r="O136" s="65"/>
      <c r="P136" s="82">
        <v>42871.8</v>
      </c>
      <c r="Q136" s="83"/>
      <c r="R136" s="84"/>
      <c r="S136" s="66">
        <v>16133.52</v>
      </c>
      <c r="T136" s="64"/>
      <c r="V136" s="29"/>
      <c r="W136" s="5"/>
      <c r="X136" s="5"/>
    </row>
    <row r="137" spans="1:24" x14ac:dyDescent="0.25">
      <c r="A137" s="3">
        <v>601411001</v>
      </c>
      <c r="B137" s="3">
        <v>281540000</v>
      </c>
      <c r="C137" s="10" t="s">
        <v>122</v>
      </c>
      <c r="D137" s="10" t="s">
        <v>99</v>
      </c>
      <c r="E137" s="10" t="s">
        <v>15</v>
      </c>
      <c r="F137" s="34">
        <v>3100</v>
      </c>
      <c r="G137" s="30" t="e">
        <f>VLOOKUP(A137,'avec dates'!$B137:$C379,2,FALSE)</f>
        <v>#N/A</v>
      </c>
      <c r="H137" s="66">
        <v>1898.22</v>
      </c>
      <c r="I137" s="64"/>
      <c r="J137" s="80"/>
      <c r="K137" s="33">
        <v>310</v>
      </c>
      <c r="L137" s="11"/>
      <c r="M137" s="11"/>
      <c r="N137" s="65"/>
      <c r="O137" s="65"/>
      <c r="P137" s="85">
        <v>2208.2199999999998</v>
      </c>
      <c r="Q137" s="86"/>
      <c r="R137" s="87"/>
      <c r="S137" s="63">
        <v>891.78</v>
      </c>
      <c r="T137" s="64"/>
      <c r="W137" s="5"/>
      <c r="X137" s="5"/>
    </row>
    <row r="138" spans="1:24" x14ac:dyDescent="0.25">
      <c r="A138" s="3">
        <v>601506001</v>
      </c>
      <c r="B138" s="3">
        <v>281540000</v>
      </c>
      <c r="C138" s="10" t="s">
        <v>123</v>
      </c>
      <c r="D138" s="10" t="s">
        <v>99</v>
      </c>
      <c r="E138" s="10" t="s">
        <v>15</v>
      </c>
      <c r="F138" s="34">
        <v>5085</v>
      </c>
      <c r="G138" s="30" t="e">
        <f>VLOOKUP(A138,'avec dates'!$B138:$C380,2,FALSE)</f>
        <v>#N/A</v>
      </c>
      <c r="H138" s="66">
        <v>2293.81</v>
      </c>
      <c r="I138" s="64"/>
      <c r="J138" s="80"/>
      <c r="K138" s="33">
        <v>508.5</v>
      </c>
      <c r="L138" s="11"/>
      <c r="M138" s="11"/>
      <c r="N138" s="65"/>
      <c r="O138" s="65"/>
      <c r="P138" s="82">
        <v>2802.31</v>
      </c>
      <c r="Q138" s="83"/>
      <c r="R138" s="84"/>
      <c r="S138" s="66">
        <v>2282.69</v>
      </c>
      <c r="T138" s="64"/>
      <c r="W138" s="5"/>
      <c r="X138" s="5"/>
    </row>
    <row r="139" spans="1:24" x14ac:dyDescent="0.25">
      <c r="A139" s="3">
        <v>609402005</v>
      </c>
      <c r="B139" s="3">
        <v>281540000</v>
      </c>
      <c r="C139" s="10" t="s">
        <v>124</v>
      </c>
      <c r="D139" s="10" t="s">
        <v>99</v>
      </c>
      <c r="E139" s="10" t="s">
        <v>15</v>
      </c>
      <c r="F139" s="34">
        <v>10176.43</v>
      </c>
      <c r="G139" s="30" t="e">
        <f>VLOOKUP(A139,'avec dates'!$B139:$C381,2,FALSE)</f>
        <v>#N/A</v>
      </c>
      <c r="H139" s="66">
        <v>10176.43</v>
      </c>
      <c r="I139" s="64"/>
      <c r="J139" s="80"/>
      <c r="K139" s="11"/>
      <c r="L139" s="11"/>
      <c r="M139" s="11"/>
      <c r="N139" s="65"/>
      <c r="O139" s="65"/>
      <c r="P139" s="85">
        <v>10176.43</v>
      </c>
      <c r="Q139" s="86"/>
      <c r="R139" s="87"/>
      <c r="S139" s="65"/>
      <c r="T139" s="65"/>
      <c r="V139" s="29"/>
      <c r="W139" s="5"/>
      <c r="X139" s="5"/>
    </row>
    <row r="140" spans="1:24" x14ac:dyDescent="0.25">
      <c r="A140" s="4">
        <v>609403002</v>
      </c>
      <c r="B140" s="4">
        <v>281540000</v>
      </c>
      <c r="C140" s="12" t="s">
        <v>125</v>
      </c>
      <c r="D140" s="12" t="s">
        <v>99</v>
      </c>
      <c r="E140" s="12" t="s">
        <v>15</v>
      </c>
      <c r="F140" s="37">
        <v>11051.03</v>
      </c>
      <c r="G140" s="30" t="e">
        <f>VLOOKUP(A140,'avec dates'!$B140:$C382,2,FALSE)</f>
        <v>#N/A</v>
      </c>
      <c r="H140" s="58">
        <v>11051.03</v>
      </c>
      <c r="I140" s="59"/>
      <c r="J140" s="80"/>
      <c r="K140" s="13"/>
      <c r="L140" s="13"/>
      <c r="M140" s="13"/>
      <c r="N140" s="60"/>
      <c r="O140" s="60"/>
      <c r="P140" s="82">
        <v>11051.03</v>
      </c>
      <c r="Q140" s="83"/>
      <c r="R140" s="84"/>
      <c r="S140" s="60"/>
      <c r="T140" s="60"/>
      <c r="V140" s="29"/>
      <c r="W140" s="5"/>
      <c r="X140" s="5"/>
    </row>
    <row r="141" spans="1:24" x14ac:dyDescent="0.25">
      <c r="A141" s="54" t="s">
        <v>46</v>
      </c>
      <c r="B141" s="54"/>
      <c r="C141" s="54"/>
      <c r="D141" s="54"/>
      <c r="E141" s="54"/>
      <c r="F141" s="39">
        <v>1740056.78</v>
      </c>
      <c r="G141" s="30" t="e">
        <f>VLOOKUP(A141,'avec dates'!$B141:$C383,2,FALSE)</f>
        <v>#N/A</v>
      </c>
      <c r="H141" s="55">
        <v>1392451.53</v>
      </c>
      <c r="I141" s="56"/>
      <c r="J141" s="39">
        <v>-6410</v>
      </c>
      <c r="K141" s="39">
        <v>129204.67</v>
      </c>
      <c r="L141" s="38">
        <v>0</v>
      </c>
      <c r="M141" s="38">
        <v>0</v>
      </c>
      <c r="N141" s="57">
        <v>0</v>
      </c>
      <c r="O141" s="56"/>
      <c r="P141" s="38">
        <v>0</v>
      </c>
      <c r="Q141" s="55">
        <v>1515246.2</v>
      </c>
      <c r="R141" s="56"/>
      <c r="S141" s="55">
        <v>224810.58</v>
      </c>
      <c r="T141" s="56"/>
      <c r="W141" s="5"/>
      <c r="X141" s="5"/>
    </row>
    <row r="142" spans="1:24" x14ac:dyDescent="0.25">
      <c r="G142" s="30" t="e">
        <f>VLOOKUP(A142,'avec dates'!$B142:$C384,2,FALSE)</f>
        <v>#N/A</v>
      </c>
      <c r="W142" s="5"/>
      <c r="X142" s="5"/>
    </row>
    <row r="143" spans="1:24" x14ac:dyDescent="0.25">
      <c r="G143" s="30" t="e">
        <f>VLOOKUP(A143,'avec dates'!$B143:$C385,2,FALSE)</f>
        <v>#N/A</v>
      </c>
      <c r="W143" s="5"/>
      <c r="X143" s="5"/>
    </row>
    <row r="144" spans="1:24" x14ac:dyDescent="0.25">
      <c r="A144" s="76" t="s">
        <v>200</v>
      </c>
      <c r="B144" s="76" t="s">
        <v>196</v>
      </c>
      <c r="C144" s="79" t="s">
        <v>197</v>
      </c>
      <c r="D144" s="79" t="s">
        <v>198</v>
      </c>
      <c r="E144" s="79" t="s">
        <v>199</v>
      </c>
      <c r="F144" s="76" t="s">
        <v>6</v>
      </c>
      <c r="G144" s="30" t="e">
        <f>VLOOKUP(A144,'avec dates'!$B144:$C386,2,FALSE)</f>
        <v>#N/A</v>
      </c>
      <c r="H144" s="67" t="s">
        <v>7</v>
      </c>
      <c r="I144" s="67"/>
      <c r="J144" s="67" t="s">
        <v>8</v>
      </c>
      <c r="K144" s="7" t="s">
        <v>9</v>
      </c>
      <c r="L144" s="7" t="s">
        <v>9</v>
      </c>
      <c r="M144" s="7" t="s">
        <v>9</v>
      </c>
      <c r="N144" s="78" t="s">
        <v>9</v>
      </c>
      <c r="O144" s="78"/>
      <c r="P144" s="7" t="s">
        <v>9</v>
      </c>
      <c r="Q144" s="67" t="s">
        <v>10</v>
      </c>
      <c r="R144" s="67"/>
      <c r="S144" s="67" t="s">
        <v>11</v>
      </c>
      <c r="T144" s="67"/>
      <c r="W144" s="5"/>
      <c r="X144" s="5"/>
    </row>
    <row r="145" spans="1:24" x14ac:dyDescent="0.25">
      <c r="A145" s="77"/>
      <c r="B145" s="77"/>
      <c r="C145" s="68"/>
      <c r="D145" s="68"/>
      <c r="E145" s="68"/>
      <c r="F145" s="77"/>
      <c r="G145" s="30" t="e">
        <f>VLOOKUP(A145,'avec dates'!$B145:$C387,2,FALSE)</f>
        <v>#N/A</v>
      </c>
      <c r="H145" s="68"/>
      <c r="I145" s="69"/>
      <c r="J145" s="68"/>
      <c r="K145" s="7" t="s">
        <v>12</v>
      </c>
      <c r="L145" s="6"/>
      <c r="M145" s="6"/>
      <c r="N145" s="68"/>
      <c r="O145" s="68"/>
      <c r="P145" s="6"/>
      <c r="Q145" s="68"/>
      <c r="R145" s="69"/>
      <c r="S145" s="68"/>
      <c r="T145" s="69"/>
      <c r="W145" s="5"/>
      <c r="X145" s="5"/>
    </row>
    <row r="146" spans="1:24" x14ac:dyDescent="0.25">
      <c r="A146" s="2">
        <v>609501001</v>
      </c>
      <c r="B146" s="2">
        <v>281540000</v>
      </c>
      <c r="C146" s="8" t="s">
        <v>126</v>
      </c>
      <c r="D146" s="8" t="s">
        <v>99</v>
      </c>
      <c r="E146" s="8" t="s">
        <v>15</v>
      </c>
      <c r="F146" s="31">
        <v>292.55</v>
      </c>
      <c r="G146" s="30" t="e">
        <f>VLOOKUP(A146,'avec dates'!$B146:$C388,2,FALSE)</f>
        <v>#N/A</v>
      </c>
      <c r="H146" s="75">
        <v>292.55</v>
      </c>
      <c r="I146" s="71"/>
      <c r="J146" s="9"/>
      <c r="K146" s="9"/>
      <c r="L146" s="9"/>
      <c r="M146" s="9"/>
      <c r="N146" s="72"/>
      <c r="O146" s="72"/>
      <c r="P146" s="81">
        <v>292.55</v>
      </c>
      <c r="Q146" s="74"/>
      <c r="R146" s="74"/>
      <c r="S146" s="57">
        <v>489.1</v>
      </c>
      <c r="T146" s="56"/>
      <c r="W146" s="5"/>
      <c r="X146" s="5"/>
    </row>
    <row r="147" spans="1:24" x14ac:dyDescent="0.25">
      <c r="A147" s="3">
        <v>609601002</v>
      </c>
      <c r="B147" s="3">
        <v>281540000</v>
      </c>
      <c r="C147" s="10" t="s">
        <v>127</v>
      </c>
      <c r="D147" s="10" t="s">
        <v>99</v>
      </c>
      <c r="E147" s="10" t="s">
        <v>15</v>
      </c>
      <c r="F147" s="34">
        <v>13555.77</v>
      </c>
      <c r="G147" s="30" t="e">
        <f>VLOOKUP(A147,'avec dates'!$B147:$C389,2,FALSE)</f>
        <v>#N/A</v>
      </c>
      <c r="H147" s="66">
        <v>13555.77</v>
      </c>
      <c r="I147" s="64"/>
      <c r="J147" s="11"/>
      <c r="K147" s="11"/>
      <c r="L147" s="11"/>
      <c r="M147" s="11"/>
      <c r="N147" s="65"/>
      <c r="O147" s="65"/>
      <c r="P147" s="73">
        <v>13555.77</v>
      </c>
      <c r="Q147" s="74"/>
      <c r="R147" s="74"/>
      <c r="S147" s="80"/>
      <c r="T147" s="69"/>
      <c r="V147" s="29"/>
      <c r="W147" s="5"/>
      <c r="X147" s="5"/>
    </row>
    <row r="148" spans="1:24" x14ac:dyDescent="0.25">
      <c r="A148" s="3">
        <v>609601003</v>
      </c>
      <c r="B148" s="3">
        <v>281540000</v>
      </c>
      <c r="C148" s="10" t="s">
        <v>128</v>
      </c>
      <c r="D148" s="10" t="s">
        <v>99</v>
      </c>
      <c r="E148" s="10" t="s">
        <v>15</v>
      </c>
      <c r="F148" s="34">
        <v>3751.77</v>
      </c>
      <c r="G148" s="30" t="e">
        <f>VLOOKUP(A148,'avec dates'!$B148:$C390,2,FALSE)</f>
        <v>#N/A</v>
      </c>
      <c r="H148" s="66">
        <v>3751.77</v>
      </c>
      <c r="I148" s="64"/>
      <c r="J148" s="11"/>
      <c r="K148" s="11"/>
      <c r="L148" s="11"/>
      <c r="M148" s="11"/>
      <c r="N148" s="65"/>
      <c r="O148" s="65"/>
      <c r="P148" s="73">
        <v>3751.77</v>
      </c>
      <c r="Q148" s="74"/>
      <c r="R148" s="74"/>
      <c r="S148" s="80"/>
      <c r="T148" s="69"/>
      <c r="W148" s="5"/>
      <c r="X148" s="5"/>
    </row>
    <row r="149" spans="1:24" x14ac:dyDescent="0.25">
      <c r="A149" s="3">
        <v>609609001</v>
      </c>
      <c r="B149" s="3">
        <v>281540000</v>
      </c>
      <c r="C149" s="10" t="s">
        <v>129</v>
      </c>
      <c r="D149" s="10" t="s">
        <v>99</v>
      </c>
      <c r="E149" s="10" t="s">
        <v>15</v>
      </c>
      <c r="F149" s="34">
        <v>24086.94</v>
      </c>
      <c r="G149" s="30" t="e">
        <f>VLOOKUP(A149,'avec dates'!$B149:$C391,2,FALSE)</f>
        <v>#N/A</v>
      </c>
      <c r="H149" s="66">
        <v>24086.94</v>
      </c>
      <c r="I149" s="64"/>
      <c r="J149" s="11"/>
      <c r="K149" s="11"/>
      <c r="L149" s="11"/>
      <c r="M149" s="11"/>
      <c r="N149" s="65"/>
      <c r="O149" s="65"/>
      <c r="P149" s="73">
        <v>24086.94</v>
      </c>
      <c r="Q149" s="74"/>
      <c r="R149" s="74"/>
      <c r="S149" s="80"/>
      <c r="T149" s="69"/>
      <c r="V149" s="29"/>
      <c r="W149" s="5"/>
      <c r="X149" s="5"/>
    </row>
    <row r="150" spans="1:24" x14ac:dyDescent="0.25">
      <c r="A150" s="3">
        <v>609703001</v>
      </c>
      <c r="B150" s="3">
        <v>281540000</v>
      </c>
      <c r="C150" s="10" t="s">
        <v>130</v>
      </c>
      <c r="D150" s="10" t="s">
        <v>99</v>
      </c>
      <c r="E150" s="10" t="s">
        <v>15</v>
      </c>
      <c r="F150" s="34">
        <v>7154.02</v>
      </c>
      <c r="G150" s="30" t="e">
        <f>VLOOKUP(A150,'avec dates'!$B150:$C392,2,FALSE)</f>
        <v>#N/A</v>
      </c>
      <c r="H150" s="66">
        <v>7154.02</v>
      </c>
      <c r="I150" s="64"/>
      <c r="J150" s="11"/>
      <c r="K150" s="11"/>
      <c r="L150" s="11"/>
      <c r="M150" s="11"/>
      <c r="N150" s="65"/>
      <c r="O150" s="65"/>
      <c r="P150" s="73">
        <v>7154.02</v>
      </c>
      <c r="Q150" s="74"/>
      <c r="R150" s="74"/>
      <c r="S150" s="80"/>
      <c r="T150" s="69"/>
      <c r="W150" s="5"/>
      <c r="X150" s="5"/>
    </row>
    <row r="151" spans="1:24" x14ac:dyDescent="0.25">
      <c r="A151" s="3">
        <v>609712001</v>
      </c>
      <c r="B151" s="3">
        <v>281540000</v>
      </c>
      <c r="C151" s="10" t="s">
        <v>131</v>
      </c>
      <c r="D151" s="10" t="s">
        <v>99</v>
      </c>
      <c r="E151" s="10" t="s">
        <v>15</v>
      </c>
      <c r="F151" s="34">
        <v>3728.14</v>
      </c>
      <c r="G151" s="30" t="e">
        <f>VLOOKUP(A151,'avec dates'!$B151:$C393,2,FALSE)</f>
        <v>#N/A</v>
      </c>
      <c r="H151" s="66">
        <v>3728.14</v>
      </c>
      <c r="I151" s="64"/>
      <c r="J151" s="11"/>
      <c r="K151" s="11"/>
      <c r="L151" s="11"/>
      <c r="M151" s="11"/>
      <c r="N151" s="65"/>
      <c r="O151" s="65"/>
      <c r="P151" s="73">
        <v>3728.14</v>
      </c>
      <c r="Q151" s="74"/>
      <c r="R151" s="74"/>
      <c r="S151" s="80"/>
      <c r="T151" s="69"/>
      <c r="W151" s="5"/>
      <c r="X151" s="5"/>
    </row>
    <row r="152" spans="1:24" x14ac:dyDescent="0.25">
      <c r="A152" s="3">
        <v>609801003</v>
      </c>
      <c r="B152" s="3">
        <v>281540000</v>
      </c>
      <c r="C152" s="10" t="s">
        <v>132</v>
      </c>
      <c r="D152" s="10" t="s">
        <v>99</v>
      </c>
      <c r="E152" s="10" t="s">
        <v>15</v>
      </c>
      <c r="F152" s="34">
        <v>25230.31</v>
      </c>
      <c r="G152" s="30" t="e">
        <f>VLOOKUP(A152,'avec dates'!$B152:$C394,2,FALSE)</f>
        <v>#N/A</v>
      </c>
      <c r="H152" s="66">
        <v>25230.31</v>
      </c>
      <c r="I152" s="64"/>
      <c r="J152" s="11"/>
      <c r="K152" s="11"/>
      <c r="L152" s="11"/>
      <c r="M152" s="11"/>
      <c r="N152" s="65"/>
      <c r="O152" s="65"/>
      <c r="P152" s="73">
        <v>25230.31</v>
      </c>
      <c r="Q152" s="74"/>
      <c r="R152" s="74"/>
      <c r="S152" s="80"/>
      <c r="T152" s="69"/>
      <c r="V152" s="29"/>
      <c r="W152" s="5"/>
      <c r="X152" s="5"/>
    </row>
    <row r="153" spans="1:24" x14ac:dyDescent="0.25">
      <c r="A153" s="3">
        <v>609801005</v>
      </c>
      <c r="B153" s="3">
        <v>281540000</v>
      </c>
      <c r="C153" s="10" t="s">
        <v>133</v>
      </c>
      <c r="D153" s="10" t="s">
        <v>99</v>
      </c>
      <c r="E153" s="10" t="s">
        <v>15</v>
      </c>
      <c r="F153" s="34">
        <v>1355.52</v>
      </c>
      <c r="G153" s="30" t="e">
        <f>VLOOKUP(A153,'avec dates'!$B153:$C395,2,FALSE)</f>
        <v>#N/A</v>
      </c>
      <c r="H153" s="66">
        <v>1355.52</v>
      </c>
      <c r="I153" s="64"/>
      <c r="J153" s="11"/>
      <c r="K153" s="11"/>
      <c r="L153" s="11"/>
      <c r="M153" s="11"/>
      <c r="N153" s="65"/>
      <c r="O153" s="65"/>
      <c r="P153" s="73">
        <v>1355.52</v>
      </c>
      <c r="Q153" s="74"/>
      <c r="R153" s="74"/>
      <c r="S153" s="80"/>
      <c r="T153" s="69"/>
      <c r="W153" s="5"/>
      <c r="X153" s="5"/>
    </row>
    <row r="154" spans="1:24" x14ac:dyDescent="0.25">
      <c r="A154" s="3">
        <v>609801006</v>
      </c>
      <c r="B154" s="3">
        <v>281540000</v>
      </c>
      <c r="C154" s="10" t="s">
        <v>134</v>
      </c>
      <c r="D154" s="10" t="s">
        <v>99</v>
      </c>
      <c r="E154" s="10" t="s">
        <v>15</v>
      </c>
      <c r="F154" s="34">
        <v>14391.19</v>
      </c>
      <c r="G154" s="30" t="e">
        <f>VLOOKUP(A154,'avec dates'!$B154:$C396,2,FALSE)</f>
        <v>#N/A</v>
      </c>
      <c r="H154" s="66">
        <v>14391.19</v>
      </c>
      <c r="I154" s="64"/>
      <c r="J154" s="11"/>
      <c r="K154" s="11"/>
      <c r="L154" s="11"/>
      <c r="M154" s="11"/>
      <c r="N154" s="65"/>
      <c r="O154" s="65"/>
      <c r="P154" s="73">
        <v>14391.19</v>
      </c>
      <c r="Q154" s="74"/>
      <c r="R154" s="74"/>
      <c r="S154" s="80"/>
      <c r="T154" s="69"/>
      <c r="V154" s="29"/>
      <c r="W154" s="5"/>
      <c r="X154" s="5"/>
    </row>
    <row r="155" spans="1:24" x14ac:dyDescent="0.25">
      <c r="A155" s="3">
        <v>609801007</v>
      </c>
      <c r="B155" s="3">
        <v>281540000</v>
      </c>
      <c r="C155" s="10" t="s">
        <v>135</v>
      </c>
      <c r="D155" s="10" t="s">
        <v>99</v>
      </c>
      <c r="E155" s="10" t="s">
        <v>15</v>
      </c>
      <c r="F155" s="34">
        <v>1012.87</v>
      </c>
      <c r="G155" s="30" t="e">
        <f>VLOOKUP(A155,'avec dates'!$B155:$C397,2,FALSE)</f>
        <v>#N/A</v>
      </c>
      <c r="H155" s="66">
        <v>1012.87</v>
      </c>
      <c r="I155" s="64"/>
      <c r="J155" s="11"/>
      <c r="K155" s="11"/>
      <c r="L155" s="11"/>
      <c r="M155" s="11"/>
      <c r="N155" s="65"/>
      <c r="O155" s="65"/>
      <c r="P155" s="73">
        <v>1012.87</v>
      </c>
      <c r="Q155" s="74"/>
      <c r="R155" s="74"/>
      <c r="S155" s="80"/>
      <c r="T155" s="69"/>
      <c r="W155" s="5"/>
      <c r="X155" s="5"/>
    </row>
    <row r="156" spans="1:24" x14ac:dyDescent="0.25">
      <c r="A156" s="3">
        <v>609801008</v>
      </c>
      <c r="B156" s="3">
        <v>281540000</v>
      </c>
      <c r="C156" s="10" t="s">
        <v>136</v>
      </c>
      <c r="D156" s="10" t="s">
        <v>99</v>
      </c>
      <c r="E156" s="10" t="s">
        <v>15</v>
      </c>
      <c r="F156" s="34">
        <v>8895.6</v>
      </c>
      <c r="G156" s="30" t="e">
        <f>VLOOKUP(A156,'avec dates'!$B156:$C398,2,FALSE)</f>
        <v>#N/A</v>
      </c>
      <c r="H156" s="66">
        <v>8895.6</v>
      </c>
      <c r="I156" s="64"/>
      <c r="J156" s="11"/>
      <c r="K156" s="11"/>
      <c r="L156" s="11"/>
      <c r="M156" s="11"/>
      <c r="N156" s="65"/>
      <c r="O156" s="65"/>
      <c r="P156" s="73">
        <v>8895.6</v>
      </c>
      <c r="Q156" s="74"/>
      <c r="R156" s="74"/>
      <c r="S156" s="80"/>
      <c r="T156" s="69"/>
      <c r="W156" s="5"/>
      <c r="X156" s="5"/>
    </row>
    <row r="157" spans="1:24" x14ac:dyDescent="0.25">
      <c r="A157" s="3">
        <v>609802002</v>
      </c>
      <c r="B157" s="3">
        <v>281540000</v>
      </c>
      <c r="C157" s="10" t="s">
        <v>137</v>
      </c>
      <c r="D157" s="10" t="s">
        <v>99</v>
      </c>
      <c r="E157" s="10" t="s">
        <v>15</v>
      </c>
      <c r="F157" s="34">
        <v>2580.35</v>
      </c>
      <c r="G157" s="30" t="e">
        <f>VLOOKUP(A157,'avec dates'!$B157:$C399,2,FALSE)</f>
        <v>#N/A</v>
      </c>
      <c r="H157" s="66">
        <v>2580.35</v>
      </c>
      <c r="I157" s="64"/>
      <c r="J157" s="11"/>
      <c r="K157" s="11"/>
      <c r="L157" s="11"/>
      <c r="M157" s="11"/>
      <c r="N157" s="65"/>
      <c r="O157" s="65"/>
      <c r="P157" s="73">
        <v>2580.35</v>
      </c>
      <c r="Q157" s="74"/>
      <c r="R157" s="74"/>
      <c r="S157" s="80"/>
      <c r="T157" s="69"/>
      <c r="W157" s="5"/>
      <c r="X157" s="5"/>
    </row>
    <row r="158" spans="1:24" x14ac:dyDescent="0.25">
      <c r="A158" s="3">
        <v>720002001</v>
      </c>
      <c r="B158" s="3">
        <v>281820000</v>
      </c>
      <c r="C158" s="10" t="s">
        <v>138</v>
      </c>
      <c r="D158" s="10" t="s">
        <v>99</v>
      </c>
      <c r="E158" s="10" t="s">
        <v>15</v>
      </c>
      <c r="F158" s="34">
        <v>18293.88</v>
      </c>
      <c r="G158" s="30" t="e">
        <f>VLOOKUP(A158,'avec dates'!$B158:$C400,2,FALSE)</f>
        <v>#N/A</v>
      </c>
      <c r="H158" s="66">
        <v>18293.88</v>
      </c>
      <c r="I158" s="64"/>
      <c r="J158" s="11"/>
      <c r="K158" s="11"/>
      <c r="L158" s="11"/>
      <c r="M158" s="11"/>
      <c r="N158" s="65"/>
      <c r="O158" s="65"/>
      <c r="P158" s="73">
        <v>18293.88</v>
      </c>
      <c r="Q158" s="74"/>
      <c r="R158" s="74"/>
      <c r="S158" s="80"/>
      <c r="T158" s="69"/>
      <c r="V158" s="29"/>
      <c r="W158" s="5"/>
      <c r="X158" s="5"/>
    </row>
    <row r="159" spans="1:24" x14ac:dyDescent="0.25">
      <c r="A159" s="3">
        <v>720711001</v>
      </c>
      <c r="B159" s="3">
        <v>281820000</v>
      </c>
      <c r="C159" s="10" t="s">
        <v>139</v>
      </c>
      <c r="D159" s="10" t="s">
        <v>14</v>
      </c>
      <c r="E159" s="10" t="s">
        <v>15</v>
      </c>
      <c r="F159" s="34">
        <v>5200</v>
      </c>
      <c r="G159" s="30" t="e">
        <f>VLOOKUP(A159,'avec dates'!$B159:$C401,2,FALSE)</f>
        <v>#N/A</v>
      </c>
      <c r="H159" s="66">
        <v>5200</v>
      </c>
      <c r="I159" s="64"/>
      <c r="J159" s="11"/>
      <c r="K159" s="11"/>
      <c r="L159" s="11"/>
      <c r="M159" s="11"/>
      <c r="N159" s="65"/>
      <c r="O159" s="65"/>
      <c r="P159" s="73">
        <v>5200</v>
      </c>
      <c r="Q159" s="74"/>
      <c r="R159" s="74"/>
      <c r="S159" s="80"/>
      <c r="T159" s="69"/>
      <c r="W159" s="5"/>
      <c r="X159" s="5"/>
    </row>
    <row r="160" spans="1:24" x14ac:dyDescent="0.25">
      <c r="A160" s="3">
        <v>721710002</v>
      </c>
      <c r="B160" s="3">
        <v>281820000</v>
      </c>
      <c r="C160" s="10" t="s">
        <v>140</v>
      </c>
      <c r="D160" s="10" t="s">
        <v>14</v>
      </c>
      <c r="E160" s="10" t="s">
        <v>15</v>
      </c>
      <c r="F160" s="34">
        <v>3165.3</v>
      </c>
      <c r="G160" s="30" t="e">
        <f>VLOOKUP(A160,'avec dates'!$B160:$C402,2,FALSE)</f>
        <v>#N/A</v>
      </c>
      <c r="H160" s="66">
        <v>2043.14</v>
      </c>
      <c r="I160" s="64"/>
      <c r="J160" s="11"/>
      <c r="K160" s="33">
        <v>633.05999999999995</v>
      </c>
      <c r="L160" s="11"/>
      <c r="M160" s="11"/>
      <c r="N160" s="65"/>
      <c r="O160" s="65"/>
      <c r="P160" s="73">
        <v>2676.2</v>
      </c>
      <c r="Q160" s="74"/>
      <c r="R160" s="74"/>
      <c r="S160" s="80"/>
      <c r="T160" s="69"/>
      <c r="W160" s="5"/>
      <c r="X160" s="5"/>
    </row>
    <row r="161" spans="1:24" x14ac:dyDescent="0.25">
      <c r="A161" s="3">
        <v>722010001</v>
      </c>
      <c r="B161" s="3">
        <v>281820000</v>
      </c>
      <c r="C161" s="10" t="s">
        <v>141</v>
      </c>
      <c r="D161" s="10" t="s">
        <v>14</v>
      </c>
      <c r="E161" s="10" t="s">
        <v>15</v>
      </c>
      <c r="F161" s="33">
        <v>280</v>
      </c>
      <c r="G161" s="30" t="e">
        <f>VLOOKUP(A161,'avec dates'!$B161:$C403,2,FALSE)</f>
        <v>#N/A</v>
      </c>
      <c r="H161" s="63">
        <v>10.4</v>
      </c>
      <c r="I161" s="64"/>
      <c r="J161" s="11"/>
      <c r="K161" s="33">
        <v>30.69</v>
      </c>
      <c r="L161" s="11"/>
      <c r="M161" s="11"/>
      <c r="N161" s="65"/>
      <c r="O161" s="65"/>
      <c r="P161" s="74"/>
      <c r="Q161" s="74"/>
      <c r="R161" s="74"/>
      <c r="S161" s="80"/>
      <c r="T161" s="69"/>
      <c r="W161" s="5"/>
      <c r="X161" s="5"/>
    </row>
    <row r="162" spans="1:24" x14ac:dyDescent="0.25">
      <c r="A162" s="11"/>
      <c r="B162" s="11"/>
      <c r="C162" s="10" t="s">
        <v>109</v>
      </c>
      <c r="D162" s="11"/>
      <c r="E162" s="11"/>
      <c r="F162" s="33">
        <v>-280</v>
      </c>
      <c r="G162" s="30" t="e">
        <f>VLOOKUP(A162,'avec dates'!$B162:$C404,2,FALSE)</f>
        <v>#N/A</v>
      </c>
      <c r="H162" s="65"/>
      <c r="I162" s="65"/>
      <c r="J162" s="11"/>
      <c r="K162" s="11"/>
      <c r="L162" s="11"/>
      <c r="M162" s="11"/>
      <c r="N162" s="65"/>
      <c r="O162" s="65"/>
      <c r="P162" s="74"/>
      <c r="Q162" s="74"/>
      <c r="R162" s="74"/>
      <c r="S162" s="80"/>
      <c r="T162" s="69"/>
      <c r="W162" s="5"/>
      <c r="X162" s="5"/>
    </row>
    <row r="163" spans="1:24" x14ac:dyDescent="0.25">
      <c r="A163" s="11"/>
      <c r="B163" s="11"/>
      <c r="C163" s="10" t="s">
        <v>110</v>
      </c>
      <c r="D163" s="11"/>
      <c r="E163" s="11"/>
      <c r="F163" s="11"/>
      <c r="G163" s="30" t="e">
        <f>VLOOKUP(A163,'avec dates'!$B163:$C405,2,FALSE)</f>
        <v>#N/A</v>
      </c>
      <c r="H163" s="65"/>
      <c r="I163" s="65"/>
      <c r="J163" s="33">
        <v>-10.4</v>
      </c>
      <c r="K163" s="11"/>
      <c r="L163" s="11"/>
      <c r="M163" s="11"/>
      <c r="N163" s="65"/>
      <c r="O163" s="65"/>
      <c r="P163" s="74"/>
      <c r="Q163" s="74"/>
      <c r="R163" s="74"/>
      <c r="S163" s="80"/>
      <c r="T163" s="69"/>
      <c r="W163" s="5"/>
      <c r="X163" s="5"/>
    </row>
    <row r="164" spans="1:24" x14ac:dyDescent="0.25">
      <c r="A164" s="11"/>
      <c r="B164" s="11"/>
      <c r="C164" s="10" t="s">
        <v>111</v>
      </c>
      <c r="D164" s="11"/>
      <c r="E164" s="11"/>
      <c r="F164" s="11"/>
      <c r="G164" s="30" t="e">
        <f>VLOOKUP(A164,'avec dates'!$B164:$C406,2,FALSE)</f>
        <v>#N/A</v>
      </c>
      <c r="H164" s="65"/>
      <c r="I164" s="65"/>
      <c r="J164" s="33">
        <v>-30.69</v>
      </c>
      <c r="K164" s="11"/>
      <c r="L164" s="11"/>
      <c r="M164" s="11"/>
      <c r="N164" s="65"/>
      <c r="O164" s="65"/>
      <c r="P164" s="74"/>
      <c r="Q164" s="74"/>
      <c r="R164" s="74"/>
      <c r="S164" s="80"/>
      <c r="T164" s="69"/>
      <c r="W164" s="5"/>
      <c r="X164" s="5"/>
    </row>
    <row r="165" spans="1:24" x14ac:dyDescent="0.25">
      <c r="A165" s="3">
        <v>722102001</v>
      </c>
      <c r="B165" s="3">
        <v>281820000</v>
      </c>
      <c r="C165" s="10" t="s">
        <v>142</v>
      </c>
      <c r="D165" s="10" t="s">
        <v>14</v>
      </c>
      <c r="E165" s="10" t="s">
        <v>15</v>
      </c>
      <c r="F165" s="34">
        <v>14993.89</v>
      </c>
      <c r="G165" s="30" t="e">
        <f>VLOOKUP(A165,'avec dates'!$B165:$C407,2,FALSE)</f>
        <v>#N/A</v>
      </c>
      <c r="H165" s="65"/>
      <c r="I165" s="65"/>
      <c r="J165" s="11"/>
      <c r="K165" s="33">
        <v>427.22</v>
      </c>
      <c r="L165" s="11"/>
      <c r="M165" s="11"/>
      <c r="N165" s="65"/>
      <c r="O165" s="65"/>
      <c r="P165" s="74"/>
      <c r="Q165" s="74"/>
      <c r="R165" s="74"/>
      <c r="S165" s="80"/>
      <c r="T165" s="69"/>
      <c r="W165" s="5"/>
      <c r="X165" s="5"/>
    </row>
    <row r="166" spans="1:24" x14ac:dyDescent="0.25">
      <c r="A166" s="11"/>
      <c r="B166" s="11"/>
      <c r="C166" s="10" t="s">
        <v>109</v>
      </c>
      <c r="D166" s="11"/>
      <c r="E166" s="11"/>
      <c r="F166" s="34">
        <v>-14993.89</v>
      </c>
      <c r="G166" s="30" t="e">
        <f>VLOOKUP(A166,'avec dates'!$B166:$C408,2,FALSE)</f>
        <v>#N/A</v>
      </c>
      <c r="H166" s="65"/>
      <c r="I166" s="65"/>
      <c r="J166" s="11"/>
      <c r="K166" s="11"/>
      <c r="L166" s="11"/>
      <c r="M166" s="11"/>
      <c r="N166" s="65"/>
      <c r="O166" s="65"/>
      <c r="P166" s="74"/>
      <c r="Q166" s="74"/>
      <c r="R166" s="74"/>
      <c r="S166" s="80"/>
      <c r="T166" s="69"/>
      <c r="W166" s="5"/>
      <c r="X166" s="5"/>
    </row>
    <row r="167" spans="1:24" x14ac:dyDescent="0.25">
      <c r="A167" s="11"/>
      <c r="B167" s="11"/>
      <c r="C167" s="10" t="s">
        <v>110</v>
      </c>
      <c r="D167" s="11"/>
      <c r="E167" s="11"/>
      <c r="F167" s="11"/>
      <c r="G167" s="30" t="e">
        <f>VLOOKUP(A167,'avec dates'!$B167:$C409,2,FALSE)</f>
        <v>#N/A</v>
      </c>
      <c r="H167" s="65"/>
      <c r="I167" s="65"/>
      <c r="J167" s="11"/>
      <c r="K167" s="11"/>
      <c r="L167" s="11"/>
      <c r="M167" s="11"/>
      <c r="N167" s="65"/>
      <c r="O167" s="65"/>
      <c r="P167" s="74"/>
      <c r="Q167" s="74"/>
      <c r="R167" s="74"/>
      <c r="S167" s="80"/>
      <c r="T167" s="69"/>
      <c r="W167" s="5"/>
      <c r="X167" s="5"/>
    </row>
    <row r="168" spans="1:24" x14ac:dyDescent="0.25">
      <c r="A168" s="11"/>
      <c r="B168" s="11"/>
      <c r="C168" s="10" t="s">
        <v>111</v>
      </c>
      <c r="D168" s="11"/>
      <c r="E168" s="11"/>
      <c r="F168" s="11"/>
      <c r="G168" s="30" t="e">
        <f>VLOOKUP(A168,'avec dates'!$B168:$C410,2,FALSE)</f>
        <v>#N/A</v>
      </c>
      <c r="H168" s="65"/>
      <c r="I168" s="65"/>
      <c r="J168" s="33">
        <v>-427.22</v>
      </c>
      <c r="K168" s="11"/>
      <c r="L168" s="11"/>
      <c r="M168" s="11"/>
      <c r="N168" s="65"/>
      <c r="O168" s="65"/>
      <c r="P168" s="74"/>
      <c r="Q168" s="74"/>
      <c r="R168" s="74"/>
      <c r="S168" s="80"/>
      <c r="T168" s="69"/>
      <c r="W168" s="5"/>
      <c r="X168" s="5"/>
    </row>
    <row r="169" spans="1:24" x14ac:dyDescent="0.25">
      <c r="A169" s="3">
        <v>722104001</v>
      </c>
      <c r="B169" s="3">
        <v>281820000</v>
      </c>
      <c r="C169" s="10" t="s">
        <v>142</v>
      </c>
      <c r="D169" s="10" t="s">
        <v>14</v>
      </c>
      <c r="E169" s="10" t="s">
        <v>15</v>
      </c>
      <c r="F169" s="34">
        <v>6703.45</v>
      </c>
      <c r="G169" s="30" t="e">
        <f>VLOOKUP(A169,'avec dates'!$B169:$C411,2,FALSE)</f>
        <v>#N/A</v>
      </c>
      <c r="H169" s="65"/>
      <c r="I169" s="65"/>
      <c r="J169" s="11"/>
      <c r="K169" s="33">
        <v>598.72</v>
      </c>
      <c r="L169" s="11"/>
      <c r="M169" s="11"/>
      <c r="N169" s="65"/>
      <c r="O169" s="65"/>
      <c r="P169" s="74"/>
      <c r="Q169" s="74"/>
      <c r="R169" s="74"/>
      <c r="S169" s="80"/>
      <c r="T169" s="69"/>
      <c r="W169" s="5"/>
      <c r="X169" s="5"/>
    </row>
    <row r="170" spans="1:24" x14ac:dyDescent="0.25">
      <c r="A170" s="11"/>
      <c r="B170" s="11"/>
      <c r="C170" s="10" t="s">
        <v>109</v>
      </c>
      <c r="D170" s="11"/>
      <c r="E170" s="11"/>
      <c r="F170" s="34">
        <v>-6703.45</v>
      </c>
      <c r="G170" s="30" t="e">
        <f>VLOOKUP(A170,'avec dates'!$B170:$C412,2,FALSE)</f>
        <v>#N/A</v>
      </c>
      <c r="H170" s="65"/>
      <c r="I170" s="65"/>
      <c r="J170" s="11"/>
      <c r="K170" s="11"/>
      <c r="L170" s="11"/>
      <c r="M170" s="11"/>
      <c r="N170" s="65"/>
      <c r="O170" s="65"/>
      <c r="P170" s="74"/>
      <c r="Q170" s="74"/>
      <c r="R170" s="74"/>
      <c r="S170" s="80"/>
      <c r="T170" s="69"/>
      <c r="W170" s="5"/>
      <c r="X170" s="5"/>
    </row>
    <row r="171" spans="1:24" x14ac:dyDescent="0.25">
      <c r="A171" s="11"/>
      <c r="B171" s="11"/>
      <c r="C171" s="10" t="s">
        <v>110</v>
      </c>
      <c r="D171" s="11"/>
      <c r="E171" s="11"/>
      <c r="F171" s="11"/>
      <c r="G171" s="30" t="e">
        <f>VLOOKUP(A171,'avec dates'!$B171:$C413,2,FALSE)</f>
        <v>#N/A</v>
      </c>
      <c r="H171" s="65"/>
      <c r="I171" s="65"/>
      <c r="J171" s="11"/>
      <c r="K171" s="11"/>
      <c r="L171" s="11"/>
      <c r="M171" s="11"/>
      <c r="N171" s="65"/>
      <c r="O171" s="65"/>
      <c r="P171" s="74"/>
      <c r="Q171" s="74"/>
      <c r="R171" s="74"/>
      <c r="S171" s="80"/>
      <c r="T171" s="69"/>
      <c r="W171" s="5"/>
      <c r="X171" s="5"/>
    </row>
    <row r="172" spans="1:24" x14ac:dyDescent="0.25">
      <c r="A172" s="11"/>
      <c r="B172" s="11"/>
      <c r="C172" s="10" t="s">
        <v>111</v>
      </c>
      <c r="D172" s="11"/>
      <c r="E172" s="11"/>
      <c r="F172" s="11"/>
      <c r="G172" s="30" t="e">
        <f>VLOOKUP(A172,'avec dates'!$B172:$C414,2,FALSE)</f>
        <v>#N/A</v>
      </c>
      <c r="H172" s="65"/>
      <c r="I172" s="65"/>
      <c r="J172" s="33">
        <v>-598.72</v>
      </c>
      <c r="K172" s="11"/>
      <c r="L172" s="11"/>
      <c r="M172" s="11"/>
      <c r="N172" s="65"/>
      <c r="O172" s="65"/>
      <c r="P172" s="74"/>
      <c r="Q172" s="74"/>
      <c r="R172" s="74"/>
      <c r="S172" s="80"/>
      <c r="T172" s="69"/>
      <c r="W172" s="5"/>
      <c r="X172" s="5"/>
    </row>
    <row r="173" spans="1:24" x14ac:dyDescent="0.25">
      <c r="A173" s="3">
        <v>729907001</v>
      </c>
      <c r="B173" s="3">
        <v>281820000</v>
      </c>
      <c r="C173" s="10" t="s">
        <v>143</v>
      </c>
      <c r="D173" s="10" t="s">
        <v>99</v>
      </c>
      <c r="E173" s="10" t="s">
        <v>15</v>
      </c>
      <c r="F173" s="34">
        <v>3719.76</v>
      </c>
      <c r="G173" s="30" t="e">
        <f>VLOOKUP(A173,'avec dates'!$B173:$C415,2,FALSE)</f>
        <v>#N/A</v>
      </c>
      <c r="H173" s="66">
        <v>3719.76</v>
      </c>
      <c r="I173" s="64"/>
      <c r="J173" s="11"/>
      <c r="K173" s="11"/>
      <c r="L173" s="11"/>
      <c r="M173" s="11"/>
      <c r="N173" s="65"/>
      <c r="O173" s="65"/>
      <c r="P173" s="73">
        <v>3719.76</v>
      </c>
      <c r="Q173" s="74"/>
      <c r="R173" s="74"/>
      <c r="S173" s="80"/>
      <c r="T173" s="69"/>
      <c r="W173" s="5"/>
      <c r="X173" s="5"/>
    </row>
    <row r="174" spans="1:24" x14ac:dyDescent="0.25">
      <c r="A174" s="3">
        <v>841005001</v>
      </c>
      <c r="B174" s="3">
        <v>281830000</v>
      </c>
      <c r="C174" s="10" t="s">
        <v>144</v>
      </c>
      <c r="D174" s="10" t="s">
        <v>145</v>
      </c>
      <c r="E174" s="10" t="s">
        <v>146</v>
      </c>
      <c r="F174" s="34">
        <v>4373.3900000000003</v>
      </c>
      <c r="G174" s="30" t="e">
        <f>VLOOKUP(A174,'avec dates'!$B174:$C416,2,FALSE)</f>
        <v>#N/A</v>
      </c>
      <c r="H174" s="66">
        <v>4373.3900000000003</v>
      </c>
      <c r="I174" s="64"/>
      <c r="J174" s="11"/>
      <c r="K174" s="11"/>
      <c r="L174" s="11"/>
      <c r="M174" s="11"/>
      <c r="N174" s="65"/>
      <c r="O174" s="65"/>
      <c r="P174" s="73">
        <v>4373.3900000000003</v>
      </c>
      <c r="Q174" s="74"/>
      <c r="R174" s="74"/>
      <c r="S174" s="80"/>
      <c r="T174" s="69"/>
      <c r="W174" s="5"/>
      <c r="X174" s="5"/>
    </row>
    <row r="175" spans="1:24" x14ac:dyDescent="0.25">
      <c r="A175" s="4">
        <v>841011001</v>
      </c>
      <c r="B175" s="4">
        <v>281830000</v>
      </c>
      <c r="C175" s="12" t="s">
        <v>147</v>
      </c>
      <c r="D175" s="12" t="s">
        <v>14</v>
      </c>
      <c r="E175" s="12" t="s">
        <v>15</v>
      </c>
      <c r="F175" s="37">
        <v>5000</v>
      </c>
      <c r="G175" s="30" t="e">
        <f>VLOOKUP(A175,'avec dates'!$B175:$C417,2,FALSE)</f>
        <v>#N/A</v>
      </c>
      <c r="H175" s="58">
        <v>5000</v>
      </c>
      <c r="I175" s="59"/>
      <c r="J175" s="13"/>
      <c r="K175" s="13"/>
      <c r="L175" s="13"/>
      <c r="M175" s="13"/>
      <c r="N175" s="60"/>
      <c r="O175" s="60"/>
      <c r="P175" s="73">
        <v>5000</v>
      </c>
      <c r="Q175" s="74"/>
      <c r="R175" s="74"/>
      <c r="S175" s="80"/>
      <c r="T175" s="69"/>
      <c r="W175" s="5"/>
      <c r="X175" s="5"/>
    </row>
    <row r="176" spans="1:24" x14ac:dyDescent="0.25">
      <c r="A176" s="54" t="s">
        <v>46</v>
      </c>
      <c r="B176" s="54"/>
      <c r="C176" s="54"/>
      <c r="D176" s="54"/>
      <c r="E176" s="54"/>
      <c r="F176" s="39">
        <v>1885844.14</v>
      </c>
      <c r="G176" s="30" t="e">
        <f>VLOOKUP(A176,'avec dates'!$B176:$C418,2,FALSE)</f>
        <v>#N/A</v>
      </c>
      <c r="H176" s="55">
        <v>1537127.13</v>
      </c>
      <c r="I176" s="56"/>
      <c r="J176" s="39">
        <v>-7477.03</v>
      </c>
      <c r="K176" s="39">
        <v>130894.36</v>
      </c>
      <c r="L176" s="38">
        <v>0</v>
      </c>
      <c r="M176" s="38">
        <v>0</v>
      </c>
      <c r="N176" s="57">
        <v>0</v>
      </c>
      <c r="O176" s="56"/>
      <c r="P176" s="38">
        <v>0</v>
      </c>
      <c r="Q176" s="55">
        <v>1660544.46</v>
      </c>
      <c r="R176" s="56"/>
      <c r="S176" s="55">
        <v>225299.68</v>
      </c>
      <c r="T176" s="56"/>
      <c r="W176" s="5"/>
      <c r="X176" s="5"/>
    </row>
    <row r="177" spans="1:24" x14ac:dyDescent="0.25">
      <c r="G177" s="30" t="e">
        <f>VLOOKUP(A177,'avec dates'!$B177:$C419,2,FALSE)</f>
        <v>#N/A</v>
      </c>
      <c r="W177" s="5"/>
      <c r="X177" s="5"/>
    </row>
    <row r="178" spans="1:24" x14ac:dyDescent="0.25">
      <c r="G178" s="30" t="e">
        <f>VLOOKUP(A178,'avec dates'!$B178:$C420,2,FALSE)</f>
        <v>#N/A</v>
      </c>
      <c r="W178" s="5"/>
      <c r="X178" s="5"/>
    </row>
    <row r="179" spans="1:24" x14ac:dyDescent="0.25">
      <c r="A179" s="76" t="s">
        <v>200</v>
      </c>
      <c r="B179" s="76" t="s">
        <v>196</v>
      </c>
      <c r="C179" s="79" t="s">
        <v>197</v>
      </c>
      <c r="D179" s="79" t="s">
        <v>198</v>
      </c>
      <c r="E179" s="79" t="s">
        <v>199</v>
      </c>
      <c r="F179" s="76" t="s">
        <v>6</v>
      </c>
      <c r="G179" s="30" t="e">
        <f>VLOOKUP(A179,'avec dates'!$B179:$C421,2,FALSE)</f>
        <v>#N/A</v>
      </c>
      <c r="H179" s="67" t="s">
        <v>7</v>
      </c>
      <c r="I179" s="67"/>
      <c r="J179" s="67" t="s">
        <v>8</v>
      </c>
      <c r="K179" s="7" t="s">
        <v>9</v>
      </c>
      <c r="L179" s="7" t="s">
        <v>9</v>
      </c>
      <c r="M179" s="7" t="s">
        <v>9</v>
      </c>
      <c r="N179" s="78" t="s">
        <v>9</v>
      </c>
      <c r="O179" s="78"/>
      <c r="P179" s="7" t="s">
        <v>9</v>
      </c>
      <c r="Q179" s="67" t="s">
        <v>10</v>
      </c>
      <c r="R179" s="67"/>
      <c r="S179" s="67" t="s">
        <v>11</v>
      </c>
      <c r="T179" s="67"/>
      <c r="W179" s="5"/>
      <c r="X179" s="5"/>
    </row>
    <row r="180" spans="1:24" x14ac:dyDescent="0.25">
      <c r="A180" s="77"/>
      <c r="B180" s="77"/>
      <c r="C180" s="68"/>
      <c r="D180" s="68"/>
      <c r="E180" s="68"/>
      <c r="F180" s="77"/>
      <c r="G180" s="30" t="e">
        <f>VLOOKUP(A180,'avec dates'!$B180:$C422,2,FALSE)</f>
        <v>#N/A</v>
      </c>
      <c r="H180" s="68"/>
      <c r="I180" s="69"/>
      <c r="J180" s="68"/>
      <c r="K180" s="7" t="s">
        <v>12</v>
      </c>
      <c r="L180" s="6"/>
      <c r="M180" s="6"/>
      <c r="N180" s="68"/>
      <c r="O180" s="68"/>
      <c r="P180" s="6"/>
      <c r="Q180" s="68"/>
      <c r="R180" s="69"/>
      <c r="S180" s="68"/>
      <c r="T180" s="69"/>
      <c r="W180" s="5"/>
      <c r="X180" s="5"/>
    </row>
    <row r="181" spans="1:24" x14ac:dyDescent="0.25">
      <c r="A181" s="2">
        <v>841101001</v>
      </c>
      <c r="B181" s="2">
        <v>281830000</v>
      </c>
      <c r="C181" s="8" t="s">
        <v>148</v>
      </c>
      <c r="D181" s="8" t="s">
        <v>145</v>
      </c>
      <c r="E181" s="8" t="s">
        <v>146</v>
      </c>
      <c r="F181" s="32">
        <v>1099.83</v>
      </c>
      <c r="G181" s="30" t="e">
        <f>VLOOKUP(A181,'avec dates'!$B181:$C423,2,FALSE)</f>
        <v>#N/A</v>
      </c>
      <c r="H181" s="70">
        <v>1099.83</v>
      </c>
      <c r="I181" s="71"/>
      <c r="J181" s="19"/>
      <c r="K181" s="19"/>
      <c r="L181" s="9"/>
      <c r="M181" s="9"/>
      <c r="N181" s="72"/>
      <c r="O181" s="72"/>
      <c r="P181" s="73">
        <v>1099.83</v>
      </c>
      <c r="Q181" s="74"/>
      <c r="R181" s="74"/>
      <c r="S181" s="57">
        <v>139.12</v>
      </c>
      <c r="T181" s="56"/>
      <c r="W181" s="5"/>
      <c r="X181" s="5"/>
    </row>
    <row r="182" spans="1:24" x14ac:dyDescent="0.25">
      <c r="A182" s="3">
        <v>841103005</v>
      </c>
      <c r="B182" s="3">
        <v>281830000</v>
      </c>
      <c r="C182" s="10" t="s">
        <v>149</v>
      </c>
      <c r="D182" s="10" t="s">
        <v>145</v>
      </c>
      <c r="E182" s="10" t="s">
        <v>146</v>
      </c>
      <c r="F182" s="34">
        <v>3885</v>
      </c>
      <c r="G182" s="30" t="e">
        <f>VLOOKUP(A182,'avec dates'!$B182:$C424,2,FALSE)</f>
        <v>#N/A</v>
      </c>
      <c r="H182" s="66">
        <v>3885</v>
      </c>
      <c r="I182" s="64"/>
      <c r="J182" s="22"/>
      <c r="K182" s="22"/>
      <c r="L182" s="11"/>
      <c r="M182" s="11"/>
      <c r="N182" s="65"/>
      <c r="O182" s="65"/>
      <c r="P182" s="48">
        <v>3885</v>
      </c>
      <c r="Q182" s="50"/>
      <c r="R182" s="50"/>
      <c r="S182" s="80"/>
      <c r="T182" s="69"/>
      <c r="W182" s="5"/>
      <c r="X182" s="5"/>
    </row>
    <row r="183" spans="1:24" x14ac:dyDescent="0.25">
      <c r="A183" s="3">
        <v>841203001</v>
      </c>
      <c r="B183" s="3">
        <v>281830000</v>
      </c>
      <c r="C183" s="10" t="s">
        <v>150</v>
      </c>
      <c r="D183" s="10" t="s">
        <v>145</v>
      </c>
      <c r="E183" s="10" t="s">
        <v>146</v>
      </c>
      <c r="F183" s="33">
        <v>680.6</v>
      </c>
      <c r="G183" s="30" t="e">
        <f>VLOOKUP(A183,'avec dates'!$B183:$C425,2,FALSE)</f>
        <v>#N/A</v>
      </c>
      <c r="H183" s="63">
        <v>680.6</v>
      </c>
      <c r="I183" s="64"/>
      <c r="J183" s="22"/>
      <c r="K183" s="22"/>
      <c r="L183" s="11"/>
      <c r="M183" s="11"/>
      <c r="N183" s="65"/>
      <c r="O183" s="65"/>
      <c r="P183" s="49">
        <v>680.6</v>
      </c>
      <c r="Q183" s="50"/>
      <c r="R183" s="50"/>
      <c r="S183" s="80"/>
      <c r="T183" s="69"/>
      <c r="W183" s="5"/>
      <c r="X183" s="5"/>
    </row>
    <row r="184" spans="1:24" x14ac:dyDescent="0.25">
      <c r="A184" s="3">
        <v>841209001</v>
      </c>
      <c r="B184" s="3">
        <v>281830000</v>
      </c>
      <c r="C184" s="10" t="s">
        <v>151</v>
      </c>
      <c r="D184" s="10" t="s">
        <v>145</v>
      </c>
      <c r="E184" s="10" t="s">
        <v>146</v>
      </c>
      <c r="F184" s="34">
        <v>6128.8</v>
      </c>
      <c r="G184" s="30" t="e">
        <f>VLOOKUP(A184,'avec dates'!$B184:$C426,2,FALSE)</f>
        <v>#N/A</v>
      </c>
      <c r="H184" s="66">
        <v>6128.8</v>
      </c>
      <c r="I184" s="64"/>
      <c r="J184" s="22"/>
      <c r="K184" s="22"/>
      <c r="L184" s="11"/>
      <c r="M184" s="11"/>
      <c r="N184" s="65"/>
      <c r="O184" s="65"/>
      <c r="P184" s="48">
        <v>6128.8</v>
      </c>
      <c r="Q184" s="50"/>
      <c r="R184" s="50"/>
      <c r="S184" s="80"/>
      <c r="T184" s="69"/>
      <c r="W184" s="5"/>
      <c r="X184" s="5"/>
    </row>
    <row r="185" spans="1:24" x14ac:dyDescent="0.25">
      <c r="A185" s="3">
        <v>841211001</v>
      </c>
      <c r="B185" s="3">
        <v>281830000</v>
      </c>
      <c r="C185" s="10" t="s">
        <v>152</v>
      </c>
      <c r="D185" s="10" t="s">
        <v>145</v>
      </c>
      <c r="E185" s="10" t="s">
        <v>146</v>
      </c>
      <c r="F185" s="34">
        <v>1075.8</v>
      </c>
      <c r="G185" s="30" t="e">
        <f>VLOOKUP(A185,'avec dates'!$B185:$C427,2,FALSE)</f>
        <v>#N/A</v>
      </c>
      <c r="H185" s="66">
        <v>1075.8</v>
      </c>
      <c r="I185" s="64"/>
      <c r="J185" s="22"/>
      <c r="K185" s="22"/>
      <c r="L185" s="11"/>
      <c r="M185" s="11"/>
      <c r="N185" s="65"/>
      <c r="O185" s="65"/>
      <c r="P185" s="48">
        <v>1075.8</v>
      </c>
      <c r="Q185" s="50"/>
      <c r="R185" s="50"/>
      <c r="S185" s="80"/>
      <c r="T185" s="69"/>
      <c r="W185" s="5"/>
      <c r="X185" s="5"/>
    </row>
    <row r="186" spans="1:24" x14ac:dyDescent="0.25">
      <c r="A186" s="3">
        <v>841306001</v>
      </c>
      <c r="B186" s="3">
        <v>281830000</v>
      </c>
      <c r="C186" s="10" t="s">
        <v>153</v>
      </c>
      <c r="D186" s="10" t="s">
        <v>145</v>
      </c>
      <c r="E186" s="10" t="s">
        <v>146</v>
      </c>
      <c r="F186" s="34">
        <v>3598</v>
      </c>
      <c r="G186" s="30" t="e">
        <f>VLOOKUP(A186,'avec dates'!$B186:$C428,2,FALSE)</f>
        <v>#N/A</v>
      </c>
      <c r="H186" s="66">
        <v>3598</v>
      </c>
      <c r="I186" s="64"/>
      <c r="J186" s="22"/>
      <c r="K186" s="22"/>
      <c r="L186" s="11"/>
      <c r="M186" s="11"/>
      <c r="N186" s="65"/>
      <c r="O186" s="65"/>
      <c r="P186" s="48">
        <v>3598</v>
      </c>
      <c r="Q186" s="50"/>
      <c r="R186" s="50"/>
      <c r="S186" s="80"/>
      <c r="T186" s="69"/>
      <c r="W186" s="5"/>
      <c r="X186" s="5"/>
    </row>
    <row r="187" spans="1:24" x14ac:dyDescent="0.25">
      <c r="A187" s="3">
        <v>841306002</v>
      </c>
      <c r="B187" s="3">
        <v>281830000</v>
      </c>
      <c r="C187" s="10" t="s">
        <v>154</v>
      </c>
      <c r="D187" s="10" t="s">
        <v>145</v>
      </c>
      <c r="E187" s="10" t="s">
        <v>146</v>
      </c>
      <c r="F187" s="34">
        <v>6342.5</v>
      </c>
      <c r="G187" s="30" t="e">
        <f>VLOOKUP(A187,'avec dates'!$B187:$C429,2,FALSE)</f>
        <v>#N/A</v>
      </c>
      <c r="H187" s="66">
        <v>6342.5</v>
      </c>
      <c r="I187" s="64"/>
      <c r="J187" s="22"/>
      <c r="K187" s="22"/>
      <c r="L187" s="11"/>
      <c r="M187" s="11"/>
      <c r="N187" s="65"/>
      <c r="O187" s="65"/>
      <c r="P187" s="48">
        <v>6342.5</v>
      </c>
      <c r="Q187" s="50"/>
      <c r="R187" s="50"/>
      <c r="S187" s="80"/>
      <c r="T187" s="69"/>
      <c r="W187" s="5"/>
      <c r="X187" s="5"/>
    </row>
    <row r="188" spans="1:24" x14ac:dyDescent="0.25">
      <c r="A188" s="3">
        <v>841407001</v>
      </c>
      <c r="B188" s="3">
        <v>281830000</v>
      </c>
      <c r="C188" s="10" t="s">
        <v>155</v>
      </c>
      <c r="D188" s="10" t="s">
        <v>145</v>
      </c>
      <c r="E188" s="10" t="s">
        <v>146</v>
      </c>
      <c r="F188" s="34">
        <v>1644</v>
      </c>
      <c r="G188" s="30" t="e">
        <f>VLOOKUP(A188,'avec dates'!$B188:$C430,2,FALSE)</f>
        <v>#N/A</v>
      </c>
      <c r="H188" s="66">
        <v>1644</v>
      </c>
      <c r="I188" s="64"/>
      <c r="J188" s="22"/>
      <c r="K188" s="22"/>
      <c r="L188" s="11"/>
      <c r="M188" s="11"/>
      <c r="N188" s="65"/>
      <c r="O188" s="65"/>
      <c r="P188" s="48">
        <v>1644</v>
      </c>
      <c r="Q188" s="50"/>
      <c r="R188" s="50"/>
      <c r="S188" s="80"/>
      <c r="T188" s="69"/>
      <c r="W188" s="5"/>
      <c r="X188" s="5"/>
    </row>
    <row r="189" spans="1:24" x14ac:dyDescent="0.25">
      <c r="A189" s="3">
        <v>841412001</v>
      </c>
      <c r="B189" s="3">
        <v>281830000</v>
      </c>
      <c r="C189" s="10" t="s">
        <v>156</v>
      </c>
      <c r="D189" s="10" t="s">
        <v>145</v>
      </c>
      <c r="E189" s="10" t="s">
        <v>146</v>
      </c>
      <c r="F189" s="34">
        <v>1566</v>
      </c>
      <c r="G189" s="30" t="e">
        <f>VLOOKUP(A189,'avec dates'!$B189:$C431,2,FALSE)</f>
        <v>#N/A</v>
      </c>
      <c r="H189" s="66">
        <v>1566</v>
      </c>
      <c r="I189" s="64"/>
      <c r="J189" s="22"/>
      <c r="K189" s="22"/>
      <c r="L189" s="11"/>
      <c r="M189" s="11"/>
      <c r="N189" s="65"/>
      <c r="O189" s="65"/>
      <c r="P189" s="48">
        <v>1566</v>
      </c>
      <c r="Q189" s="50"/>
      <c r="R189" s="50"/>
      <c r="S189" s="80"/>
      <c r="T189" s="69"/>
      <c r="W189" s="5"/>
      <c r="X189" s="5"/>
    </row>
    <row r="190" spans="1:24" x14ac:dyDescent="0.25">
      <c r="A190" s="3">
        <v>841503001</v>
      </c>
      <c r="B190" s="3">
        <v>281830000</v>
      </c>
      <c r="C190" s="10" t="s">
        <v>157</v>
      </c>
      <c r="D190" s="10" t="s">
        <v>145</v>
      </c>
      <c r="E190" s="10" t="s">
        <v>146</v>
      </c>
      <c r="F190" s="34">
        <v>1466</v>
      </c>
      <c r="G190" s="30" t="e">
        <f>VLOOKUP(A190,'avec dates'!$B190:$C432,2,FALSE)</f>
        <v>#N/A</v>
      </c>
      <c r="H190" s="66">
        <v>1466</v>
      </c>
      <c r="I190" s="64"/>
      <c r="J190" s="22"/>
      <c r="K190" s="22"/>
      <c r="L190" s="11"/>
      <c r="M190" s="11"/>
      <c r="N190" s="65"/>
      <c r="O190" s="65"/>
      <c r="P190" s="48">
        <v>1466</v>
      </c>
      <c r="Q190" s="50"/>
      <c r="R190" s="50"/>
      <c r="S190" s="80"/>
      <c r="T190" s="69"/>
      <c r="W190" s="5"/>
      <c r="X190" s="5"/>
    </row>
    <row r="191" spans="1:24" x14ac:dyDescent="0.25">
      <c r="A191" s="3">
        <v>841503002</v>
      </c>
      <c r="B191" s="3">
        <v>281830000</v>
      </c>
      <c r="C191" s="10" t="s">
        <v>158</v>
      </c>
      <c r="D191" s="10" t="s">
        <v>145</v>
      </c>
      <c r="E191" s="10" t="s">
        <v>146</v>
      </c>
      <c r="F191" s="33">
        <v>996.18</v>
      </c>
      <c r="G191" s="30" t="e">
        <f>VLOOKUP(A191,'avec dates'!$B191:$C433,2,FALSE)</f>
        <v>#N/A</v>
      </c>
      <c r="H191" s="63">
        <v>996.18</v>
      </c>
      <c r="I191" s="64"/>
      <c r="J191" s="22"/>
      <c r="K191" s="22"/>
      <c r="L191" s="11"/>
      <c r="M191" s="11"/>
      <c r="N191" s="65"/>
      <c r="O191" s="65"/>
      <c r="P191" s="49">
        <v>996.18</v>
      </c>
      <c r="Q191" s="50"/>
      <c r="R191" s="50"/>
      <c r="S191" s="80"/>
      <c r="T191" s="69"/>
      <c r="W191" s="5"/>
      <c r="X191" s="5"/>
    </row>
    <row r="192" spans="1:24" x14ac:dyDescent="0.25">
      <c r="A192" s="3">
        <v>841506001</v>
      </c>
      <c r="B192" s="3">
        <v>281830000</v>
      </c>
      <c r="C192" s="10" t="s">
        <v>159</v>
      </c>
      <c r="D192" s="10" t="s">
        <v>145</v>
      </c>
      <c r="E192" s="10" t="s">
        <v>146</v>
      </c>
      <c r="F192" s="34">
        <v>1020.46</v>
      </c>
      <c r="G192" s="30" t="e">
        <f>VLOOKUP(A192,'avec dates'!$B192:$C434,2,FALSE)</f>
        <v>#N/A</v>
      </c>
      <c r="H192" s="66">
        <v>1020.46</v>
      </c>
      <c r="I192" s="64"/>
      <c r="J192" s="22"/>
      <c r="K192" s="22"/>
      <c r="L192" s="11"/>
      <c r="M192" s="11"/>
      <c r="N192" s="65"/>
      <c r="O192" s="65"/>
      <c r="P192" s="48">
        <v>1020.46</v>
      </c>
      <c r="Q192" s="50"/>
      <c r="R192" s="50"/>
      <c r="S192" s="80"/>
      <c r="T192" s="69"/>
      <c r="W192" s="5"/>
      <c r="X192" s="5"/>
    </row>
    <row r="193" spans="1:24" x14ac:dyDescent="0.25">
      <c r="A193" s="3">
        <v>841506002</v>
      </c>
      <c r="B193" s="3">
        <v>281830000</v>
      </c>
      <c r="C193" s="10" t="s">
        <v>159</v>
      </c>
      <c r="D193" s="10" t="s">
        <v>145</v>
      </c>
      <c r="E193" s="10" t="s">
        <v>146</v>
      </c>
      <c r="F193" s="34">
        <v>1154.45</v>
      </c>
      <c r="G193" s="30" t="e">
        <f>VLOOKUP(A193,'avec dates'!$B193:$C435,2,FALSE)</f>
        <v>#N/A</v>
      </c>
      <c r="H193" s="66">
        <v>1154.45</v>
      </c>
      <c r="I193" s="64"/>
      <c r="J193" s="22"/>
      <c r="K193" s="22"/>
      <c r="L193" s="11"/>
      <c r="M193" s="11"/>
      <c r="N193" s="65"/>
      <c r="O193" s="65"/>
      <c r="P193" s="48">
        <v>1154.45</v>
      </c>
      <c r="Q193" s="50"/>
      <c r="R193" s="50"/>
      <c r="S193" s="80"/>
      <c r="T193" s="69"/>
      <c r="W193" s="5"/>
      <c r="X193" s="5"/>
    </row>
    <row r="194" spans="1:24" x14ac:dyDescent="0.25">
      <c r="A194" s="3">
        <v>841507001</v>
      </c>
      <c r="B194" s="3">
        <v>281830000</v>
      </c>
      <c r="C194" s="10" t="s">
        <v>160</v>
      </c>
      <c r="D194" s="10" t="s">
        <v>145</v>
      </c>
      <c r="E194" s="10" t="s">
        <v>146</v>
      </c>
      <c r="F194" s="33">
        <v>559.22</v>
      </c>
      <c r="G194" s="30" t="e">
        <f>VLOOKUP(A194,'avec dates'!$B194:$C436,2,FALSE)</f>
        <v>#N/A</v>
      </c>
      <c r="H194" s="63">
        <v>559.22</v>
      </c>
      <c r="I194" s="64"/>
      <c r="J194" s="22"/>
      <c r="K194" s="22"/>
      <c r="L194" s="11"/>
      <c r="M194" s="11"/>
      <c r="N194" s="65"/>
      <c r="O194" s="65"/>
      <c r="P194" s="49">
        <v>559.22</v>
      </c>
      <c r="Q194" s="50"/>
      <c r="R194" s="50"/>
      <c r="S194" s="80"/>
      <c r="T194" s="69"/>
      <c r="W194" s="5"/>
      <c r="X194" s="5"/>
    </row>
    <row r="195" spans="1:24" x14ac:dyDescent="0.25">
      <c r="A195" s="3">
        <v>841507002</v>
      </c>
      <c r="B195" s="3">
        <v>281830000</v>
      </c>
      <c r="C195" s="10" t="s">
        <v>161</v>
      </c>
      <c r="D195" s="10" t="s">
        <v>145</v>
      </c>
      <c r="E195" s="10" t="s">
        <v>146</v>
      </c>
      <c r="F195" s="34">
        <v>1154.45</v>
      </c>
      <c r="G195" s="30" t="e">
        <f>VLOOKUP(A195,'avec dates'!$B195:$C437,2,FALSE)</f>
        <v>#N/A</v>
      </c>
      <c r="H195" s="66">
        <v>1154.45</v>
      </c>
      <c r="I195" s="64"/>
      <c r="J195" s="22"/>
      <c r="K195" s="22"/>
      <c r="L195" s="11"/>
      <c r="M195" s="11"/>
      <c r="N195" s="65"/>
      <c r="O195" s="65"/>
      <c r="P195" s="48">
        <v>1154.45</v>
      </c>
      <c r="Q195" s="50"/>
      <c r="R195" s="50"/>
      <c r="S195" s="80"/>
      <c r="T195" s="69"/>
      <c r="W195" s="5"/>
      <c r="X195" s="5"/>
    </row>
    <row r="196" spans="1:24" x14ac:dyDescent="0.25">
      <c r="A196" s="3">
        <v>841507003</v>
      </c>
      <c r="B196" s="3">
        <v>281830000</v>
      </c>
      <c r="C196" s="10" t="s">
        <v>162</v>
      </c>
      <c r="D196" s="10" t="s">
        <v>145</v>
      </c>
      <c r="E196" s="10" t="s">
        <v>146</v>
      </c>
      <c r="F196" s="34">
        <v>1150.5999999999999</v>
      </c>
      <c r="G196" s="30" t="e">
        <f>VLOOKUP(A196,'avec dates'!$B196:$C438,2,FALSE)</f>
        <v>#N/A</v>
      </c>
      <c r="H196" s="66">
        <v>1150.5999999999999</v>
      </c>
      <c r="I196" s="64"/>
      <c r="J196" s="22"/>
      <c r="K196" s="22"/>
      <c r="L196" s="11"/>
      <c r="M196" s="11"/>
      <c r="N196" s="65"/>
      <c r="O196" s="65"/>
      <c r="P196" s="48">
        <v>1150.5999999999999</v>
      </c>
      <c r="Q196" s="50"/>
      <c r="R196" s="50"/>
      <c r="S196" s="80"/>
      <c r="T196" s="69"/>
      <c r="W196" s="5"/>
      <c r="X196" s="5"/>
    </row>
    <row r="197" spans="1:24" x14ac:dyDescent="0.25">
      <c r="A197" s="3">
        <v>841508001</v>
      </c>
      <c r="B197" s="3">
        <v>281830000</v>
      </c>
      <c r="C197" s="10" t="s">
        <v>163</v>
      </c>
      <c r="D197" s="10" t="s">
        <v>145</v>
      </c>
      <c r="E197" s="10" t="s">
        <v>146</v>
      </c>
      <c r="F197" s="34">
        <v>1073.17</v>
      </c>
      <c r="G197" s="30" t="e">
        <f>VLOOKUP(A197,'avec dates'!$B197:$C439,2,FALSE)</f>
        <v>#N/A</v>
      </c>
      <c r="H197" s="66">
        <v>1073.17</v>
      </c>
      <c r="I197" s="64"/>
      <c r="J197" s="22"/>
      <c r="K197" s="22"/>
      <c r="L197" s="11"/>
      <c r="M197" s="11"/>
      <c r="N197" s="65"/>
      <c r="O197" s="65"/>
      <c r="P197" s="48">
        <v>1073.17</v>
      </c>
      <c r="Q197" s="50"/>
      <c r="R197" s="50"/>
      <c r="S197" s="80"/>
      <c r="T197" s="69"/>
      <c r="W197" s="5"/>
      <c r="X197" s="5"/>
    </row>
    <row r="198" spans="1:24" x14ac:dyDescent="0.25">
      <c r="A198" s="3">
        <v>841510001</v>
      </c>
      <c r="B198" s="3">
        <v>281830000</v>
      </c>
      <c r="C198" s="10" t="s">
        <v>163</v>
      </c>
      <c r="D198" s="10" t="s">
        <v>145</v>
      </c>
      <c r="E198" s="10" t="s">
        <v>146</v>
      </c>
      <c r="F198" s="34">
        <v>1028.7</v>
      </c>
      <c r="G198" s="30" t="e">
        <f>VLOOKUP(A198,'avec dates'!$B198:$C440,2,FALSE)</f>
        <v>#N/A</v>
      </c>
      <c r="H198" s="66">
        <v>1028.7</v>
      </c>
      <c r="I198" s="64"/>
      <c r="J198" s="22"/>
      <c r="K198" s="22"/>
      <c r="L198" s="11"/>
      <c r="M198" s="11"/>
      <c r="N198" s="65"/>
      <c r="O198" s="65"/>
      <c r="P198" s="48">
        <v>1028.7</v>
      </c>
      <c r="Q198" s="50"/>
      <c r="R198" s="50"/>
      <c r="S198" s="80"/>
      <c r="T198" s="69"/>
      <c r="W198" s="5"/>
      <c r="X198" s="5"/>
    </row>
    <row r="199" spans="1:24" x14ac:dyDescent="0.25">
      <c r="A199" s="3">
        <v>841510002</v>
      </c>
      <c r="B199" s="3">
        <v>281830000</v>
      </c>
      <c r="C199" s="10" t="s">
        <v>163</v>
      </c>
      <c r="D199" s="10" t="s">
        <v>145</v>
      </c>
      <c r="E199" s="10" t="s">
        <v>146</v>
      </c>
      <c r="F199" s="34">
        <v>1016.57</v>
      </c>
      <c r="G199" s="30" t="e">
        <f>VLOOKUP(A199,'avec dates'!$B199:$C441,2,FALSE)</f>
        <v>#N/A</v>
      </c>
      <c r="H199" s="66">
        <v>1016.57</v>
      </c>
      <c r="I199" s="64"/>
      <c r="J199" s="22"/>
      <c r="K199" s="22"/>
      <c r="L199" s="11"/>
      <c r="M199" s="11"/>
      <c r="N199" s="65"/>
      <c r="O199" s="65"/>
      <c r="P199" s="48">
        <v>1016.57</v>
      </c>
      <c r="Q199" s="50"/>
      <c r="R199" s="50"/>
      <c r="S199" s="80"/>
      <c r="T199" s="69"/>
      <c r="W199" s="5"/>
      <c r="X199" s="5"/>
    </row>
    <row r="200" spans="1:24" x14ac:dyDescent="0.25">
      <c r="A200" s="3">
        <v>841510003</v>
      </c>
      <c r="B200" s="3">
        <v>281830000</v>
      </c>
      <c r="C200" s="10" t="s">
        <v>163</v>
      </c>
      <c r="D200" s="10" t="s">
        <v>145</v>
      </c>
      <c r="E200" s="10" t="s">
        <v>146</v>
      </c>
      <c r="F200" s="34">
        <v>1162.97</v>
      </c>
      <c r="G200" s="30" t="e">
        <f>VLOOKUP(A200,'avec dates'!$B200:$C442,2,FALSE)</f>
        <v>#N/A</v>
      </c>
      <c r="H200" s="66">
        <v>1162.97</v>
      </c>
      <c r="I200" s="64"/>
      <c r="J200" s="22"/>
      <c r="K200" s="22"/>
      <c r="L200" s="11"/>
      <c r="M200" s="11"/>
      <c r="N200" s="65"/>
      <c r="O200" s="65"/>
      <c r="P200" s="48">
        <v>1162.97</v>
      </c>
      <c r="Q200" s="50"/>
      <c r="R200" s="50"/>
      <c r="S200" s="80"/>
      <c r="T200" s="69"/>
      <c r="W200" s="5"/>
      <c r="X200" s="5"/>
    </row>
    <row r="201" spans="1:24" x14ac:dyDescent="0.25">
      <c r="A201" s="3">
        <v>8416002003</v>
      </c>
      <c r="B201" s="3">
        <v>281830000</v>
      </c>
      <c r="C201" s="10" t="s">
        <v>163</v>
      </c>
      <c r="D201" s="10" t="s">
        <v>145</v>
      </c>
      <c r="E201" s="10" t="s">
        <v>146</v>
      </c>
      <c r="F201" s="34">
        <v>4552.2</v>
      </c>
      <c r="G201" s="30" t="e">
        <f>VLOOKUP(A201,'avec dates'!$B201:$C443,2,FALSE)</f>
        <v>#N/A</v>
      </c>
      <c r="H201" s="66">
        <v>4552.2</v>
      </c>
      <c r="I201" s="64"/>
      <c r="J201" s="22"/>
      <c r="K201" s="22"/>
      <c r="L201" s="11"/>
      <c r="M201" s="11"/>
      <c r="N201" s="65"/>
      <c r="O201" s="65"/>
      <c r="P201" s="48">
        <v>4552.2</v>
      </c>
      <c r="Q201" s="50"/>
      <c r="R201" s="50"/>
      <c r="S201" s="80"/>
      <c r="T201" s="69"/>
      <c r="W201" s="5"/>
      <c r="X201" s="5"/>
    </row>
    <row r="202" spans="1:24" x14ac:dyDescent="0.25">
      <c r="A202" s="3">
        <v>841602001</v>
      </c>
      <c r="B202" s="3">
        <v>281830000</v>
      </c>
      <c r="C202" s="10" t="s">
        <v>163</v>
      </c>
      <c r="D202" s="10" t="s">
        <v>145</v>
      </c>
      <c r="E202" s="10" t="s">
        <v>146</v>
      </c>
      <c r="F202" s="34">
        <v>1396.05</v>
      </c>
      <c r="G202" s="30" t="e">
        <f>VLOOKUP(A202,'avec dates'!$B202:$C444,2,FALSE)</f>
        <v>#N/A</v>
      </c>
      <c r="H202" s="66">
        <v>1396.05</v>
      </c>
      <c r="I202" s="64"/>
      <c r="J202" s="22"/>
      <c r="K202" s="22"/>
      <c r="L202" s="11"/>
      <c r="M202" s="11"/>
      <c r="N202" s="65"/>
      <c r="O202" s="65"/>
      <c r="P202" s="48">
        <v>1396.05</v>
      </c>
      <c r="Q202" s="50"/>
      <c r="R202" s="50"/>
      <c r="S202" s="80"/>
      <c r="T202" s="69"/>
      <c r="W202" s="5"/>
      <c r="X202" s="5"/>
    </row>
    <row r="203" spans="1:24" x14ac:dyDescent="0.25">
      <c r="A203" s="3">
        <v>841602002</v>
      </c>
      <c r="B203" s="3">
        <v>281830000</v>
      </c>
      <c r="C203" s="10" t="s">
        <v>163</v>
      </c>
      <c r="D203" s="10" t="s">
        <v>145</v>
      </c>
      <c r="E203" s="10" t="s">
        <v>146</v>
      </c>
      <c r="F203" s="34">
        <v>3414.15</v>
      </c>
      <c r="G203" s="30" t="e">
        <f>VLOOKUP(A203,'avec dates'!$B203:$C445,2,FALSE)</f>
        <v>#N/A</v>
      </c>
      <c r="H203" s="66">
        <v>3414.15</v>
      </c>
      <c r="I203" s="64"/>
      <c r="J203" s="22"/>
      <c r="K203" s="22"/>
      <c r="L203" s="11"/>
      <c r="M203" s="11"/>
      <c r="N203" s="65"/>
      <c r="O203" s="65"/>
      <c r="P203" s="48">
        <v>3414.15</v>
      </c>
      <c r="Q203" s="50"/>
      <c r="R203" s="50"/>
      <c r="S203" s="80"/>
      <c r="T203" s="69"/>
      <c r="W203" s="5"/>
      <c r="X203" s="5"/>
    </row>
    <row r="204" spans="1:24" x14ac:dyDescent="0.25">
      <c r="A204" s="3">
        <v>841604001</v>
      </c>
      <c r="B204" s="3">
        <v>281830000</v>
      </c>
      <c r="C204" s="10" t="s">
        <v>164</v>
      </c>
      <c r="D204" s="10" t="s">
        <v>145</v>
      </c>
      <c r="E204" s="10" t="s">
        <v>146</v>
      </c>
      <c r="F204" s="34">
        <v>1041.2</v>
      </c>
      <c r="G204" s="30" t="e">
        <f>VLOOKUP(A204,'avec dates'!$B204:$C446,2,FALSE)</f>
        <v>#N/A</v>
      </c>
      <c r="H204" s="66">
        <v>1041.2</v>
      </c>
      <c r="I204" s="64"/>
      <c r="J204" s="22"/>
      <c r="K204" s="22"/>
      <c r="L204" s="11"/>
      <c r="M204" s="11"/>
      <c r="N204" s="65"/>
      <c r="O204" s="65"/>
      <c r="P204" s="48">
        <v>1041.2</v>
      </c>
      <c r="Q204" s="50"/>
      <c r="R204" s="50"/>
      <c r="S204" s="80"/>
      <c r="T204" s="69"/>
      <c r="W204" s="5"/>
      <c r="X204" s="5"/>
    </row>
    <row r="205" spans="1:24" x14ac:dyDescent="0.25">
      <c r="A205" s="3">
        <v>841609001</v>
      </c>
      <c r="B205" s="3">
        <v>281830000</v>
      </c>
      <c r="C205" s="10" t="s">
        <v>165</v>
      </c>
      <c r="D205" s="10" t="s">
        <v>145</v>
      </c>
      <c r="E205" s="10" t="s">
        <v>146</v>
      </c>
      <c r="F205" s="33">
        <v>786.36</v>
      </c>
      <c r="G205" s="30" t="e">
        <f>VLOOKUP(A205,'avec dates'!$B205:$C447,2,FALSE)</f>
        <v>#N/A</v>
      </c>
      <c r="H205" s="63">
        <v>786.36</v>
      </c>
      <c r="I205" s="64"/>
      <c r="J205" s="22"/>
      <c r="K205" s="22"/>
      <c r="L205" s="11"/>
      <c r="M205" s="11"/>
      <c r="N205" s="65"/>
      <c r="O205" s="65"/>
      <c r="P205" s="49">
        <v>786.36</v>
      </c>
      <c r="Q205" s="50"/>
      <c r="R205" s="50"/>
      <c r="S205" s="80"/>
      <c r="T205" s="69"/>
      <c r="W205" s="5"/>
      <c r="X205" s="5"/>
    </row>
    <row r="206" spans="1:24" x14ac:dyDescent="0.25">
      <c r="A206" s="3">
        <v>841611001</v>
      </c>
      <c r="B206" s="3">
        <v>281830000</v>
      </c>
      <c r="C206" s="10" t="s">
        <v>166</v>
      </c>
      <c r="D206" s="10" t="s">
        <v>145</v>
      </c>
      <c r="E206" s="10" t="s">
        <v>146</v>
      </c>
      <c r="F206" s="33">
        <v>633</v>
      </c>
      <c r="G206" s="30" t="e">
        <f>VLOOKUP(A206,'avec dates'!$B206:$C448,2,FALSE)</f>
        <v>#N/A</v>
      </c>
      <c r="H206" s="63">
        <v>633</v>
      </c>
      <c r="I206" s="64"/>
      <c r="J206" s="22"/>
      <c r="K206" s="22"/>
      <c r="L206" s="11"/>
      <c r="M206" s="11"/>
      <c r="N206" s="65"/>
      <c r="O206" s="65"/>
      <c r="P206" s="49">
        <v>633</v>
      </c>
      <c r="Q206" s="50"/>
      <c r="R206" s="50"/>
      <c r="S206" s="80"/>
      <c r="T206" s="69"/>
      <c r="W206" s="5"/>
      <c r="X206" s="5"/>
    </row>
    <row r="207" spans="1:24" x14ac:dyDescent="0.25">
      <c r="A207" s="3">
        <v>841701001</v>
      </c>
      <c r="B207" s="3">
        <v>281830000</v>
      </c>
      <c r="C207" s="10" t="s">
        <v>167</v>
      </c>
      <c r="D207" s="10" t="s">
        <v>145</v>
      </c>
      <c r="E207" s="10" t="s">
        <v>146</v>
      </c>
      <c r="F207" s="34">
        <v>1244</v>
      </c>
      <c r="G207" s="30" t="e">
        <f>VLOOKUP(A207,'avec dates'!$B207:$C449,2,FALSE)</f>
        <v>#N/A</v>
      </c>
      <c r="H207" s="66">
        <v>1140.52</v>
      </c>
      <c r="I207" s="64"/>
      <c r="J207" s="22"/>
      <c r="K207" s="22">
        <v>103.48</v>
      </c>
      <c r="L207" s="11"/>
      <c r="M207" s="11"/>
      <c r="N207" s="65"/>
      <c r="O207" s="65"/>
      <c r="P207" s="48">
        <v>1244</v>
      </c>
      <c r="Q207" s="50"/>
      <c r="R207" s="50"/>
      <c r="S207" s="80"/>
      <c r="T207" s="69"/>
      <c r="W207" s="5"/>
      <c r="X207" s="5"/>
    </row>
    <row r="208" spans="1:24" x14ac:dyDescent="0.25">
      <c r="A208" s="3">
        <v>841701002</v>
      </c>
      <c r="B208" s="3">
        <v>281830000</v>
      </c>
      <c r="C208" s="10" t="s">
        <v>163</v>
      </c>
      <c r="D208" s="10" t="s">
        <v>145</v>
      </c>
      <c r="E208" s="10" t="s">
        <v>146</v>
      </c>
      <c r="F208" s="34">
        <v>4771.88</v>
      </c>
      <c r="G208" s="30" t="e">
        <f>VLOOKUP(A208,'avec dates'!$B208:$C450,2,FALSE)</f>
        <v>#N/A</v>
      </c>
      <c r="H208" s="66">
        <v>4374.92</v>
      </c>
      <c r="I208" s="64"/>
      <c r="J208" s="22"/>
      <c r="K208" s="22">
        <v>396.96</v>
      </c>
      <c r="L208" s="11"/>
      <c r="M208" s="11"/>
      <c r="N208" s="65"/>
      <c r="O208" s="65"/>
      <c r="P208" s="48">
        <v>4771.88</v>
      </c>
      <c r="Q208" s="50"/>
      <c r="R208" s="50"/>
      <c r="S208" s="80"/>
      <c r="T208" s="69"/>
      <c r="W208" s="5"/>
      <c r="X208" s="5"/>
    </row>
    <row r="209" spans="1:24" x14ac:dyDescent="0.25">
      <c r="A209" s="3">
        <v>841701003</v>
      </c>
      <c r="B209" s="3">
        <v>281830000</v>
      </c>
      <c r="C209" s="10" t="s">
        <v>163</v>
      </c>
      <c r="D209" s="10" t="s">
        <v>145</v>
      </c>
      <c r="E209" s="10" t="s">
        <v>146</v>
      </c>
      <c r="F209" s="34">
        <v>12180.48</v>
      </c>
      <c r="G209" s="30" t="e">
        <f>VLOOKUP(A209,'avec dates'!$B209:$C451,2,FALSE)</f>
        <v>#N/A</v>
      </c>
      <c r="H209" s="66">
        <v>11167.22</v>
      </c>
      <c r="I209" s="64"/>
      <c r="J209" s="22"/>
      <c r="K209" s="22">
        <v>1013.26</v>
      </c>
      <c r="L209" s="11"/>
      <c r="M209" s="11"/>
      <c r="N209" s="65"/>
      <c r="O209" s="65"/>
      <c r="P209" s="48">
        <v>12180.48</v>
      </c>
      <c r="Q209" s="50"/>
      <c r="R209" s="50"/>
      <c r="S209" s="80"/>
      <c r="T209" s="69"/>
      <c r="V209" s="29"/>
      <c r="W209" s="5"/>
      <c r="X209" s="5"/>
    </row>
    <row r="210" spans="1:24" x14ac:dyDescent="0.25">
      <c r="A210" s="4">
        <v>841805001</v>
      </c>
      <c r="B210" s="4">
        <v>281830000</v>
      </c>
      <c r="C210" s="12" t="s">
        <v>168</v>
      </c>
      <c r="D210" s="12" t="s">
        <v>145</v>
      </c>
      <c r="E210" s="12" t="s">
        <v>146</v>
      </c>
      <c r="F210" s="37">
        <v>1314</v>
      </c>
      <c r="G210" s="30" t="e">
        <f>VLOOKUP(A210,'avec dates'!$B210:$C452,2,FALSE)</f>
        <v>#N/A</v>
      </c>
      <c r="H210" s="58">
        <v>1035.76</v>
      </c>
      <c r="I210" s="59"/>
      <c r="J210" s="26"/>
      <c r="K210" s="26">
        <v>139.12</v>
      </c>
      <c r="L210" s="13"/>
      <c r="M210" s="13"/>
      <c r="N210" s="60"/>
      <c r="O210" s="60"/>
      <c r="P210" s="61">
        <v>1174.8800000000001</v>
      </c>
      <c r="Q210" s="62"/>
      <c r="R210" s="62"/>
      <c r="S210" s="80"/>
      <c r="T210" s="69"/>
      <c r="W210" s="5"/>
      <c r="X210" s="5"/>
    </row>
    <row r="211" spans="1:24" x14ac:dyDescent="0.25">
      <c r="A211" s="54" t="s">
        <v>46</v>
      </c>
      <c r="B211" s="54"/>
      <c r="C211" s="54"/>
      <c r="D211" s="54"/>
      <c r="E211" s="54"/>
      <c r="F211" s="39">
        <v>1954980.76</v>
      </c>
      <c r="G211" s="30" t="e">
        <f>VLOOKUP(A211,'avec dates'!$B211:$C453,2,FALSE)</f>
        <v>#N/A</v>
      </c>
      <c r="H211" s="55">
        <v>1604471.81</v>
      </c>
      <c r="I211" s="56"/>
      <c r="J211" s="39">
        <v>-7477.03</v>
      </c>
      <c r="K211" s="39">
        <v>132547.18</v>
      </c>
      <c r="L211" s="38">
        <v>0</v>
      </c>
      <c r="M211" s="38">
        <v>0</v>
      </c>
      <c r="N211" s="57">
        <v>0</v>
      </c>
      <c r="O211" s="56"/>
      <c r="P211" s="38">
        <v>0</v>
      </c>
      <c r="Q211" s="55">
        <v>1729541.96</v>
      </c>
      <c r="R211" s="56"/>
      <c r="S211" s="55">
        <v>225438.8</v>
      </c>
      <c r="T211" s="56"/>
      <c r="W211" s="5"/>
      <c r="X211" s="5"/>
    </row>
    <row r="212" spans="1:24" x14ac:dyDescent="0.25">
      <c r="G212" s="30" t="e">
        <f>VLOOKUP(A212,'avec dates'!$B212:$C454,2,FALSE)</f>
        <v>#N/A</v>
      </c>
      <c r="W212" s="5"/>
      <c r="X212" s="5"/>
    </row>
    <row r="213" spans="1:24" x14ac:dyDescent="0.25">
      <c r="G213" s="30" t="e">
        <f>VLOOKUP(A213,'avec dates'!$B213:$C455,2,FALSE)</f>
        <v>#N/A</v>
      </c>
      <c r="W213" s="5"/>
      <c r="X213" s="5"/>
    </row>
    <row r="214" spans="1:24" x14ac:dyDescent="0.25">
      <c r="A214" s="76" t="s">
        <v>200</v>
      </c>
      <c r="B214" s="76" t="s">
        <v>196</v>
      </c>
      <c r="C214" s="79" t="s">
        <v>197</v>
      </c>
      <c r="D214" s="79" t="s">
        <v>198</v>
      </c>
      <c r="E214" s="79" t="s">
        <v>199</v>
      </c>
      <c r="F214" s="76" t="s">
        <v>6</v>
      </c>
      <c r="G214" s="30" t="e">
        <f>VLOOKUP(A214,'avec dates'!$B214:$C456,2,FALSE)</f>
        <v>#N/A</v>
      </c>
      <c r="H214" s="67" t="s">
        <v>7</v>
      </c>
      <c r="I214" s="67"/>
      <c r="J214" s="67" t="s">
        <v>8</v>
      </c>
      <c r="K214" s="7" t="s">
        <v>9</v>
      </c>
      <c r="L214" s="7" t="s">
        <v>9</v>
      </c>
      <c r="M214" s="7" t="s">
        <v>9</v>
      </c>
      <c r="N214" s="78" t="s">
        <v>9</v>
      </c>
      <c r="O214" s="78"/>
      <c r="P214" s="7" t="s">
        <v>9</v>
      </c>
      <c r="Q214" s="67" t="s">
        <v>10</v>
      </c>
      <c r="R214" s="67"/>
      <c r="S214" s="67" t="s">
        <v>11</v>
      </c>
      <c r="T214" s="67"/>
      <c r="W214" s="5"/>
      <c r="X214" s="5"/>
    </row>
    <row r="215" spans="1:24" x14ac:dyDescent="0.25">
      <c r="A215" s="77"/>
      <c r="B215" s="77"/>
      <c r="C215" s="68"/>
      <c r="D215" s="68"/>
      <c r="E215" s="68"/>
      <c r="F215" s="77"/>
      <c r="G215" s="30" t="e">
        <f>VLOOKUP(A215,'avec dates'!$B215:$C457,2,FALSE)</f>
        <v>#N/A</v>
      </c>
      <c r="H215" s="68"/>
      <c r="I215" s="69"/>
      <c r="J215" s="68"/>
      <c r="K215" s="7" t="s">
        <v>12</v>
      </c>
      <c r="L215" s="6"/>
      <c r="M215" s="6"/>
      <c r="N215" s="68"/>
      <c r="O215" s="68"/>
      <c r="P215" s="6"/>
      <c r="Q215" s="68"/>
      <c r="R215" s="69"/>
      <c r="S215" s="68"/>
      <c r="T215" s="69"/>
      <c r="W215" s="5"/>
      <c r="X215" s="5"/>
    </row>
    <row r="216" spans="1:24" x14ac:dyDescent="0.25">
      <c r="A216" s="2">
        <v>841805002</v>
      </c>
      <c r="B216" s="2">
        <v>281830000</v>
      </c>
      <c r="C216" s="8" t="s">
        <v>169</v>
      </c>
      <c r="D216" s="8" t="s">
        <v>145</v>
      </c>
      <c r="E216" s="8" t="s">
        <v>146</v>
      </c>
      <c r="F216" s="32">
        <v>2877</v>
      </c>
      <c r="G216" s="30" t="e">
        <f>VLOOKUP(A216,'avec dates'!$B216:$C458,2,FALSE)</f>
        <v>#N/A</v>
      </c>
      <c r="H216" s="70">
        <v>2267.8000000000002</v>
      </c>
      <c r="I216" s="71"/>
      <c r="J216" s="19"/>
      <c r="K216" s="19">
        <v>304.60000000000002</v>
      </c>
      <c r="L216" s="9"/>
      <c r="M216" s="9"/>
      <c r="N216" s="72"/>
      <c r="O216" s="72"/>
      <c r="P216" s="73">
        <v>2572.4</v>
      </c>
      <c r="Q216" s="74"/>
      <c r="R216" s="74"/>
      <c r="S216" s="75">
        <v>304.60000000000002</v>
      </c>
      <c r="T216" s="71"/>
      <c r="W216" s="5"/>
      <c r="X216" s="5"/>
    </row>
    <row r="217" spans="1:24" x14ac:dyDescent="0.25">
      <c r="A217" s="3">
        <v>841805003</v>
      </c>
      <c r="B217" s="3">
        <v>281830000</v>
      </c>
      <c r="C217" s="10" t="s">
        <v>170</v>
      </c>
      <c r="D217" s="10" t="s">
        <v>145</v>
      </c>
      <c r="E217" s="10" t="s">
        <v>146</v>
      </c>
      <c r="F217" s="34">
        <v>6941</v>
      </c>
      <c r="G217" s="30" t="e">
        <f>VLOOKUP(A217,'avec dates'!$B217:$C459,2,FALSE)</f>
        <v>#N/A</v>
      </c>
      <c r="H217" s="66">
        <v>5471.25</v>
      </c>
      <c r="I217" s="64"/>
      <c r="J217" s="22"/>
      <c r="K217" s="22">
        <v>734.88</v>
      </c>
      <c r="L217" s="11"/>
      <c r="M217" s="11"/>
      <c r="N217" s="65"/>
      <c r="O217" s="65"/>
      <c r="P217" s="48">
        <v>6206.13</v>
      </c>
      <c r="Q217" s="50"/>
      <c r="R217" s="50"/>
      <c r="S217" s="63">
        <v>734.87</v>
      </c>
      <c r="T217" s="64"/>
      <c r="W217" s="5"/>
      <c r="X217" s="5"/>
    </row>
    <row r="218" spans="1:24" x14ac:dyDescent="0.25">
      <c r="A218" s="3">
        <v>841807001</v>
      </c>
      <c r="B218" s="3">
        <v>281830000</v>
      </c>
      <c r="C218" s="10" t="s">
        <v>171</v>
      </c>
      <c r="D218" s="10" t="s">
        <v>145</v>
      </c>
      <c r="E218" s="10" t="s">
        <v>146</v>
      </c>
      <c r="F218" s="34">
        <v>1207</v>
      </c>
      <c r="G218" s="30" t="e">
        <f>VLOOKUP(A218,'avec dates'!$B218:$C460,2,FALSE)</f>
        <v>#N/A</v>
      </c>
      <c r="H218" s="63">
        <v>924.04</v>
      </c>
      <c r="I218" s="64"/>
      <c r="J218" s="22"/>
      <c r="K218" s="22">
        <v>141.47999999999999</v>
      </c>
      <c r="L218" s="11"/>
      <c r="M218" s="11"/>
      <c r="N218" s="65"/>
      <c r="O218" s="65"/>
      <c r="P218" s="48">
        <v>1065.52</v>
      </c>
      <c r="Q218" s="50"/>
      <c r="R218" s="50"/>
      <c r="S218" s="63">
        <v>141.47999999999999</v>
      </c>
      <c r="T218" s="64"/>
      <c r="W218" s="5"/>
      <c r="X218" s="5"/>
    </row>
    <row r="219" spans="1:24" x14ac:dyDescent="0.25">
      <c r="A219" s="3">
        <v>841811001</v>
      </c>
      <c r="B219" s="3">
        <v>281830000</v>
      </c>
      <c r="C219" s="10" t="s">
        <v>172</v>
      </c>
      <c r="D219" s="10" t="s">
        <v>145</v>
      </c>
      <c r="E219" s="10" t="s">
        <v>146</v>
      </c>
      <c r="F219" s="34">
        <v>12766.32</v>
      </c>
      <c r="G219" s="30" t="e">
        <f>VLOOKUP(A219,'avec dates'!$B219:$C461,2,FALSE)</f>
        <v>#N/A</v>
      </c>
      <c r="H219" s="66">
        <v>9194.14</v>
      </c>
      <c r="I219" s="64"/>
      <c r="J219" s="22"/>
      <c r="K219" s="22">
        <v>1786.09</v>
      </c>
      <c r="L219" s="11"/>
      <c r="M219" s="11"/>
      <c r="N219" s="65"/>
      <c r="O219" s="65"/>
      <c r="P219" s="48">
        <v>10980.23</v>
      </c>
      <c r="Q219" s="50"/>
      <c r="R219" s="50"/>
      <c r="S219" s="66">
        <v>1786.09</v>
      </c>
      <c r="T219" s="64"/>
      <c r="V219" s="29"/>
      <c r="W219" s="5"/>
      <c r="X219" s="5"/>
    </row>
    <row r="220" spans="1:24" x14ac:dyDescent="0.25">
      <c r="A220" s="3">
        <v>841811002</v>
      </c>
      <c r="B220" s="3">
        <v>281830000</v>
      </c>
      <c r="C220" s="10" t="s">
        <v>173</v>
      </c>
      <c r="D220" s="10" t="s">
        <v>17</v>
      </c>
      <c r="E220" s="10" t="s">
        <v>15</v>
      </c>
      <c r="F220" s="34">
        <v>1198</v>
      </c>
      <c r="G220" s="30" t="e">
        <f>VLOOKUP(A220,'avec dates'!$B220:$C462,2,FALSE)</f>
        <v>#N/A</v>
      </c>
      <c r="H220" s="63">
        <v>803.04</v>
      </c>
      <c r="I220" s="64"/>
      <c r="J220" s="22"/>
      <c r="K220" s="22">
        <v>394.96</v>
      </c>
      <c r="L220" s="11"/>
      <c r="M220" s="11"/>
      <c r="N220" s="65"/>
      <c r="O220" s="65"/>
      <c r="P220" s="48">
        <v>1198</v>
      </c>
      <c r="Q220" s="50"/>
      <c r="R220" s="50"/>
      <c r="S220" s="65"/>
      <c r="T220" s="65"/>
      <c r="W220" s="5"/>
      <c r="X220" s="5"/>
    </row>
    <row r="221" spans="1:24" x14ac:dyDescent="0.25">
      <c r="A221" s="3">
        <v>841811003</v>
      </c>
      <c r="B221" s="3">
        <v>281830000</v>
      </c>
      <c r="C221" s="10" t="s">
        <v>174</v>
      </c>
      <c r="D221" s="10" t="s">
        <v>17</v>
      </c>
      <c r="E221" s="10" t="s">
        <v>15</v>
      </c>
      <c r="F221" s="34">
        <v>2439</v>
      </c>
      <c r="G221" s="30" t="e">
        <f>VLOOKUP(A221,'avec dates'!$B221:$C463,2,FALSE)</f>
        <v>#N/A</v>
      </c>
      <c r="H221" s="66">
        <v>1657.18</v>
      </c>
      <c r="I221" s="64"/>
      <c r="J221" s="22"/>
      <c r="K221" s="22">
        <v>781.82</v>
      </c>
      <c r="L221" s="11"/>
      <c r="M221" s="11"/>
      <c r="N221" s="65"/>
      <c r="O221" s="65"/>
      <c r="P221" s="48">
        <v>2439</v>
      </c>
      <c r="Q221" s="50"/>
      <c r="R221" s="50"/>
      <c r="S221" s="65"/>
      <c r="T221" s="65"/>
      <c r="W221" s="5"/>
      <c r="X221" s="5"/>
    </row>
    <row r="222" spans="1:24" x14ac:dyDescent="0.25">
      <c r="A222" s="3">
        <v>841812001</v>
      </c>
      <c r="B222" s="3">
        <v>281830000</v>
      </c>
      <c r="C222" s="10" t="s">
        <v>175</v>
      </c>
      <c r="D222" s="10" t="s">
        <v>14</v>
      </c>
      <c r="E222" s="10" t="s">
        <v>15</v>
      </c>
      <c r="F222" s="34">
        <v>1198</v>
      </c>
      <c r="G222" s="30" t="e">
        <f>VLOOKUP(A222,'avec dates'!$B222:$C464,2,FALSE)</f>
        <v>#N/A</v>
      </c>
      <c r="H222" s="63">
        <v>259.57</v>
      </c>
      <c r="I222" s="64"/>
      <c r="J222" s="22"/>
      <c r="K222" s="22">
        <v>239.6</v>
      </c>
      <c r="L222" s="11"/>
      <c r="M222" s="11"/>
      <c r="N222" s="65"/>
      <c r="O222" s="65"/>
      <c r="P222" s="49">
        <v>499.17</v>
      </c>
      <c r="Q222" s="50"/>
      <c r="R222" s="50"/>
      <c r="S222" s="63">
        <v>698.83</v>
      </c>
      <c r="T222" s="64"/>
      <c r="W222" s="5"/>
      <c r="X222" s="5"/>
    </row>
    <row r="223" spans="1:24" x14ac:dyDescent="0.25">
      <c r="A223" s="3">
        <v>841901001</v>
      </c>
      <c r="B223" s="3">
        <v>281830000</v>
      </c>
      <c r="C223" s="10" t="s">
        <v>176</v>
      </c>
      <c r="D223" s="10" t="s">
        <v>14</v>
      </c>
      <c r="E223" s="10" t="s">
        <v>15</v>
      </c>
      <c r="F223" s="33">
        <v>52</v>
      </c>
      <c r="G223" s="30" t="e">
        <f>VLOOKUP(A223,'avec dates'!$B223:$C465,2,FALSE)</f>
        <v>#N/A</v>
      </c>
      <c r="H223" s="63">
        <v>20.260000000000002</v>
      </c>
      <c r="I223" s="64"/>
      <c r="J223" s="22"/>
      <c r="K223" s="22">
        <v>10.4</v>
      </c>
      <c r="L223" s="11"/>
      <c r="M223" s="11"/>
      <c r="N223" s="65"/>
      <c r="O223" s="65"/>
      <c r="P223" s="49">
        <v>30.66</v>
      </c>
      <c r="Q223" s="50"/>
      <c r="R223" s="50"/>
      <c r="S223" s="63">
        <v>21.34</v>
      </c>
      <c r="T223" s="64"/>
      <c r="W223" s="5"/>
      <c r="X223" s="5"/>
    </row>
    <row r="224" spans="1:24" x14ac:dyDescent="0.25">
      <c r="A224" s="3">
        <v>841906001</v>
      </c>
      <c r="B224" s="3">
        <v>281830000</v>
      </c>
      <c r="C224" s="10" t="s">
        <v>175</v>
      </c>
      <c r="D224" s="10" t="s">
        <v>14</v>
      </c>
      <c r="E224" s="10" t="s">
        <v>15</v>
      </c>
      <c r="F224" s="34">
        <v>7336.5</v>
      </c>
      <c r="G224" s="30" t="e">
        <f>VLOOKUP(A224,'avec dates'!$B224:$C466,2,FALSE)</f>
        <v>#N/A</v>
      </c>
      <c r="H224" s="66">
        <v>2263.2600000000002</v>
      </c>
      <c r="I224" s="64"/>
      <c r="J224" s="22"/>
      <c r="K224" s="22">
        <v>1467.3</v>
      </c>
      <c r="L224" s="11"/>
      <c r="M224" s="11"/>
      <c r="N224" s="65"/>
      <c r="O224" s="65"/>
      <c r="P224" s="48">
        <v>3730.56</v>
      </c>
      <c r="Q224" s="50"/>
      <c r="R224" s="50"/>
      <c r="S224" s="66">
        <v>3605.94</v>
      </c>
      <c r="T224" s="64"/>
      <c r="W224" s="5"/>
      <c r="X224" s="5"/>
    </row>
    <row r="225" spans="1:24" x14ac:dyDescent="0.25">
      <c r="A225" s="3">
        <v>841910001</v>
      </c>
      <c r="B225" s="3">
        <v>281830000</v>
      </c>
      <c r="C225" s="10" t="s">
        <v>177</v>
      </c>
      <c r="D225" s="10" t="s">
        <v>14</v>
      </c>
      <c r="E225" s="10" t="s">
        <v>15</v>
      </c>
      <c r="F225" s="34">
        <v>1592.35</v>
      </c>
      <c r="G225" s="30" t="e">
        <f>VLOOKUP(A225,'avec dates'!$B225:$C467,2,FALSE)</f>
        <v>#N/A</v>
      </c>
      <c r="H225" s="63">
        <v>372.57</v>
      </c>
      <c r="I225" s="64"/>
      <c r="J225" s="22"/>
      <c r="K225" s="22">
        <v>318.47000000000003</v>
      </c>
      <c r="L225" s="11"/>
      <c r="M225" s="11"/>
      <c r="N225" s="65"/>
      <c r="O225" s="65"/>
      <c r="P225" s="49">
        <v>691.04</v>
      </c>
      <c r="Q225" s="50"/>
      <c r="R225" s="50"/>
      <c r="S225" s="63">
        <v>901.31</v>
      </c>
      <c r="T225" s="64"/>
      <c r="W225" s="5"/>
      <c r="X225" s="5"/>
    </row>
    <row r="226" spans="1:24" x14ac:dyDescent="0.25">
      <c r="A226" s="3">
        <v>841910002</v>
      </c>
      <c r="B226" s="3">
        <v>281830000</v>
      </c>
      <c r="C226" s="10" t="s">
        <v>178</v>
      </c>
      <c r="D226" s="10" t="s">
        <v>14</v>
      </c>
      <c r="E226" s="10" t="s">
        <v>15</v>
      </c>
      <c r="F226" s="34">
        <v>2693.88</v>
      </c>
      <c r="G226" s="30" t="e">
        <f>VLOOKUP(A226,'avec dates'!$B226:$C468,2,FALSE)</f>
        <v>#N/A</v>
      </c>
      <c r="H226" s="63">
        <v>670.15</v>
      </c>
      <c r="I226" s="64"/>
      <c r="J226" s="22"/>
      <c r="K226" s="22">
        <v>538.78</v>
      </c>
      <c r="L226" s="11"/>
      <c r="M226" s="11"/>
      <c r="N226" s="65"/>
      <c r="O226" s="65"/>
      <c r="P226" s="48">
        <v>1208.93</v>
      </c>
      <c r="Q226" s="50"/>
      <c r="R226" s="50"/>
      <c r="S226" s="66">
        <v>1484.95</v>
      </c>
      <c r="T226" s="64"/>
      <c r="W226" s="5"/>
      <c r="X226" s="5"/>
    </row>
    <row r="227" spans="1:24" x14ac:dyDescent="0.25">
      <c r="A227" s="3">
        <v>842001001</v>
      </c>
      <c r="B227" s="3">
        <v>281830000</v>
      </c>
      <c r="C227" s="10" t="s">
        <v>179</v>
      </c>
      <c r="D227" s="10" t="s">
        <v>14</v>
      </c>
      <c r="E227" s="10" t="s">
        <v>15</v>
      </c>
      <c r="F227" s="34">
        <v>1009.97</v>
      </c>
      <c r="G227" s="30" t="e">
        <f>VLOOKUP(A227,'avec dates'!$B227:$C469,2,FALSE)</f>
        <v>#N/A</v>
      </c>
      <c r="H227" s="63">
        <v>191.5</v>
      </c>
      <c r="I227" s="64"/>
      <c r="J227" s="22"/>
      <c r="K227" s="22">
        <v>201.99</v>
      </c>
      <c r="L227" s="11"/>
      <c r="M227" s="11"/>
      <c r="N227" s="65"/>
      <c r="O227" s="65"/>
      <c r="P227" s="49">
        <v>393.49</v>
      </c>
      <c r="Q227" s="50"/>
      <c r="R227" s="50"/>
      <c r="S227" s="63">
        <v>616.48</v>
      </c>
      <c r="T227" s="64"/>
      <c r="W227" s="5"/>
      <c r="X227" s="5"/>
    </row>
    <row r="228" spans="1:24" x14ac:dyDescent="0.25">
      <c r="A228" s="3">
        <v>842004001</v>
      </c>
      <c r="B228" s="3">
        <v>281830000</v>
      </c>
      <c r="C228" s="10" t="s">
        <v>175</v>
      </c>
      <c r="D228" s="10" t="s">
        <v>14</v>
      </c>
      <c r="E228" s="10" t="s">
        <v>15</v>
      </c>
      <c r="F228" s="34">
        <v>3519</v>
      </c>
      <c r="G228" s="30" t="e">
        <f>VLOOKUP(A228,'avec dates'!$B228:$C470,2,FALSE)</f>
        <v>#N/A</v>
      </c>
      <c r="H228" s="63">
        <v>515.35</v>
      </c>
      <c r="I228" s="64"/>
      <c r="J228" s="22"/>
      <c r="K228" s="22">
        <v>703.8</v>
      </c>
      <c r="L228" s="11"/>
      <c r="M228" s="11"/>
      <c r="N228" s="65"/>
      <c r="O228" s="65"/>
      <c r="P228" s="48">
        <v>1219.1500000000001</v>
      </c>
      <c r="Q228" s="50"/>
      <c r="R228" s="50"/>
      <c r="S228" s="66">
        <v>2299.85</v>
      </c>
      <c r="T228" s="64"/>
      <c r="W228" s="5"/>
      <c r="X228" s="5"/>
    </row>
    <row r="229" spans="1:24" x14ac:dyDescent="0.25">
      <c r="A229" s="3">
        <v>842004002</v>
      </c>
      <c r="B229" s="3">
        <v>281830000</v>
      </c>
      <c r="C229" s="10" t="s">
        <v>175</v>
      </c>
      <c r="D229" s="10" t="s">
        <v>14</v>
      </c>
      <c r="E229" s="10" t="s">
        <v>15</v>
      </c>
      <c r="F229" s="34">
        <v>3482</v>
      </c>
      <c r="G229" s="30" t="e">
        <f>VLOOKUP(A229,'avec dates'!$B229:$C471,2,FALSE)</f>
        <v>#N/A</v>
      </c>
      <c r="H229" s="63">
        <v>511.83</v>
      </c>
      <c r="I229" s="64"/>
      <c r="J229" s="22"/>
      <c r="K229" s="22">
        <v>696.4</v>
      </c>
      <c r="L229" s="11"/>
      <c r="M229" s="11"/>
      <c r="N229" s="65"/>
      <c r="O229" s="65"/>
      <c r="P229" s="48">
        <v>1208.23</v>
      </c>
      <c r="Q229" s="50"/>
      <c r="R229" s="50"/>
      <c r="S229" s="66">
        <v>2273.77</v>
      </c>
      <c r="T229" s="64"/>
      <c r="W229" s="5"/>
      <c r="X229" s="5"/>
    </row>
    <row r="230" spans="1:24" x14ac:dyDescent="0.25">
      <c r="A230" s="3">
        <v>842008001</v>
      </c>
      <c r="B230" s="3">
        <v>281830000</v>
      </c>
      <c r="C230" s="10" t="s">
        <v>180</v>
      </c>
      <c r="D230" s="10" t="s">
        <v>14</v>
      </c>
      <c r="E230" s="10" t="s">
        <v>15</v>
      </c>
      <c r="F230" s="33">
        <v>182.29</v>
      </c>
      <c r="G230" s="30" t="e">
        <f>VLOOKUP(A230,'avec dates'!$B230:$C472,2,FALSE)</f>
        <v>#N/A</v>
      </c>
      <c r="H230" s="63">
        <v>12.55</v>
      </c>
      <c r="I230" s="64"/>
      <c r="J230" s="22"/>
      <c r="K230" s="22">
        <v>36.46</v>
      </c>
      <c r="L230" s="11"/>
      <c r="M230" s="11"/>
      <c r="N230" s="65"/>
      <c r="O230" s="65"/>
      <c r="P230" s="49">
        <v>49.01</v>
      </c>
      <c r="Q230" s="50"/>
      <c r="R230" s="50"/>
      <c r="S230" s="63">
        <v>133.28</v>
      </c>
      <c r="T230" s="64"/>
      <c r="W230" s="5"/>
      <c r="X230" s="5"/>
    </row>
    <row r="231" spans="1:24" x14ac:dyDescent="0.25">
      <c r="A231" s="3">
        <v>842008002</v>
      </c>
      <c r="B231" s="3">
        <v>281830000</v>
      </c>
      <c r="C231" s="10" t="s">
        <v>181</v>
      </c>
      <c r="D231" s="10" t="s">
        <v>14</v>
      </c>
      <c r="E231" s="10" t="s">
        <v>15</v>
      </c>
      <c r="F231" s="33">
        <v>656.67</v>
      </c>
      <c r="G231" s="30" t="e">
        <f>VLOOKUP(A231,'avec dates'!$B231:$C473,2,FALSE)</f>
        <v>#N/A</v>
      </c>
      <c r="H231" s="63">
        <v>45.21</v>
      </c>
      <c r="I231" s="64"/>
      <c r="J231" s="22"/>
      <c r="K231" s="22">
        <v>131.33000000000001</v>
      </c>
      <c r="L231" s="11"/>
      <c r="M231" s="11"/>
      <c r="N231" s="65"/>
      <c r="O231" s="65"/>
      <c r="P231" s="49">
        <v>176.54</v>
      </c>
      <c r="Q231" s="50"/>
      <c r="R231" s="50"/>
      <c r="S231" s="63">
        <v>480.13</v>
      </c>
      <c r="T231" s="64"/>
      <c r="W231" s="5"/>
      <c r="X231" s="5"/>
    </row>
    <row r="232" spans="1:24" x14ac:dyDescent="0.25">
      <c r="A232" s="3">
        <v>842009001</v>
      </c>
      <c r="B232" s="3">
        <v>281830000</v>
      </c>
      <c r="C232" s="10" t="s">
        <v>182</v>
      </c>
      <c r="D232" s="10" t="s">
        <v>14</v>
      </c>
      <c r="E232" s="10" t="s">
        <v>15</v>
      </c>
      <c r="F232" s="34">
        <v>1290</v>
      </c>
      <c r="G232" s="30" t="e">
        <f>VLOOKUP(A232,'avec dates'!$B232:$C474,2,FALSE)</f>
        <v>#N/A</v>
      </c>
      <c r="H232" s="63">
        <v>74.72</v>
      </c>
      <c r="I232" s="64"/>
      <c r="J232" s="22"/>
      <c r="K232" s="22">
        <v>258</v>
      </c>
      <c r="L232" s="11"/>
      <c r="M232" s="11"/>
      <c r="N232" s="65"/>
      <c r="O232" s="65"/>
      <c r="P232" s="49">
        <v>332.72</v>
      </c>
      <c r="Q232" s="50"/>
      <c r="R232" s="50"/>
      <c r="S232" s="63">
        <v>957.28</v>
      </c>
      <c r="T232" s="64"/>
      <c r="W232" s="5"/>
      <c r="X232" s="5"/>
    </row>
    <row r="233" spans="1:24" x14ac:dyDescent="0.25">
      <c r="A233" s="3">
        <v>842011001</v>
      </c>
      <c r="B233" s="3">
        <v>281830000</v>
      </c>
      <c r="C233" s="10" t="s">
        <v>183</v>
      </c>
      <c r="D233" s="10" t="s">
        <v>14</v>
      </c>
      <c r="E233" s="10" t="s">
        <v>15</v>
      </c>
      <c r="F233" s="33">
        <v>469.24</v>
      </c>
      <c r="G233" s="30" t="e">
        <f>VLOOKUP(A233,'avec dates'!$B233:$C475,2,FALSE)</f>
        <v>#N/A</v>
      </c>
      <c r="H233" s="63">
        <v>15.39</v>
      </c>
      <c r="I233" s="64"/>
      <c r="J233" s="22"/>
      <c r="K233" s="22">
        <v>93.85</v>
      </c>
      <c r="L233" s="11"/>
      <c r="M233" s="11"/>
      <c r="N233" s="65"/>
      <c r="O233" s="65"/>
      <c r="P233" s="49">
        <v>109.24</v>
      </c>
      <c r="Q233" s="50"/>
      <c r="R233" s="50"/>
      <c r="S233" s="63">
        <v>360</v>
      </c>
      <c r="T233" s="64"/>
      <c r="W233" s="5"/>
      <c r="X233" s="5"/>
    </row>
    <row r="234" spans="1:24" x14ac:dyDescent="0.25">
      <c r="A234" s="3">
        <v>842021001</v>
      </c>
      <c r="B234" s="3">
        <v>281830000</v>
      </c>
      <c r="C234" s="10" t="s">
        <v>175</v>
      </c>
      <c r="D234" s="10" t="s">
        <v>145</v>
      </c>
      <c r="E234" s="10" t="s">
        <v>146</v>
      </c>
      <c r="F234" s="34">
        <v>4245.88</v>
      </c>
      <c r="G234" s="30" t="e">
        <f>VLOOKUP(A234,'avec dates'!$B234:$C476,2,FALSE)</f>
        <v>#N/A</v>
      </c>
      <c r="H234" s="65"/>
      <c r="I234" s="65"/>
      <c r="J234" s="22"/>
      <c r="K234" s="22">
        <v>1114.55</v>
      </c>
      <c r="L234" s="11"/>
      <c r="M234" s="11"/>
      <c r="N234" s="65"/>
      <c r="O234" s="65"/>
      <c r="P234" s="48">
        <v>1114.55</v>
      </c>
      <c r="Q234" s="50"/>
      <c r="R234" s="50"/>
      <c r="S234" s="66">
        <v>3131.33</v>
      </c>
      <c r="T234" s="64"/>
      <c r="W234" s="5"/>
      <c r="X234" s="5"/>
    </row>
    <row r="235" spans="1:24" x14ac:dyDescent="0.25">
      <c r="A235" s="3">
        <v>920212002</v>
      </c>
      <c r="B235" s="3">
        <v>281840000</v>
      </c>
      <c r="C235" s="10" t="s">
        <v>184</v>
      </c>
      <c r="D235" s="10" t="s">
        <v>99</v>
      </c>
      <c r="E235" s="10" t="s">
        <v>15</v>
      </c>
      <c r="F235" s="34">
        <v>8560</v>
      </c>
      <c r="G235" s="30" t="e">
        <f>VLOOKUP(A235,'avec dates'!$B235:$C477,2,FALSE)</f>
        <v>#N/A</v>
      </c>
      <c r="H235" s="66">
        <v>8560</v>
      </c>
      <c r="I235" s="64"/>
      <c r="J235" s="22"/>
      <c r="K235" s="22"/>
      <c r="L235" s="11"/>
      <c r="M235" s="11"/>
      <c r="N235" s="65"/>
      <c r="O235" s="65"/>
      <c r="P235" s="48">
        <v>8560</v>
      </c>
      <c r="Q235" s="50"/>
      <c r="R235" s="50"/>
      <c r="S235" s="65"/>
      <c r="T235" s="65"/>
      <c r="W235" s="5"/>
      <c r="X235" s="5"/>
    </row>
    <row r="236" spans="1:24" x14ac:dyDescent="0.25">
      <c r="A236" s="3">
        <v>921304001</v>
      </c>
      <c r="B236" s="3">
        <v>281840000</v>
      </c>
      <c r="C236" s="10" t="s">
        <v>185</v>
      </c>
      <c r="D236" s="10" t="s">
        <v>99</v>
      </c>
      <c r="E236" s="10" t="s">
        <v>15</v>
      </c>
      <c r="F236" s="34">
        <v>61886.78</v>
      </c>
      <c r="G236" s="30" t="e">
        <f>VLOOKUP(A236,'avec dates'!$B236:$C478,2,FALSE)</f>
        <v>#N/A</v>
      </c>
      <c r="H236" s="66">
        <v>47559.58</v>
      </c>
      <c r="I236" s="64"/>
      <c r="J236" s="22"/>
      <c r="K236" s="22">
        <v>6188.68</v>
      </c>
      <c r="L236" s="11"/>
      <c r="M236" s="11"/>
      <c r="N236" s="65"/>
      <c r="O236" s="65"/>
      <c r="P236" s="48">
        <v>53748.26</v>
      </c>
      <c r="Q236" s="50"/>
      <c r="R236" s="50"/>
      <c r="S236" s="66">
        <v>8138.52</v>
      </c>
      <c r="T236" s="64"/>
      <c r="W236" s="5"/>
      <c r="X236" s="5"/>
    </row>
    <row r="237" spans="1:24" x14ac:dyDescent="0.25">
      <c r="A237" s="3">
        <v>921305001</v>
      </c>
      <c r="B237" s="3">
        <v>281840000</v>
      </c>
      <c r="C237" s="10" t="s">
        <v>186</v>
      </c>
      <c r="D237" s="10" t="s">
        <v>99</v>
      </c>
      <c r="E237" s="10" t="s">
        <v>15</v>
      </c>
      <c r="F237" s="34">
        <v>24513.54</v>
      </c>
      <c r="G237" s="30" t="e">
        <f>VLOOKUP(A237,'avec dates'!$B237:$C479,2,FALSE)</f>
        <v>#N/A</v>
      </c>
      <c r="H237" s="66">
        <v>18610.11</v>
      </c>
      <c r="I237" s="64"/>
      <c r="J237" s="22"/>
      <c r="K237" s="22">
        <v>2451.35</v>
      </c>
      <c r="L237" s="11"/>
      <c r="M237" s="11"/>
      <c r="N237" s="65"/>
      <c r="O237" s="65"/>
      <c r="P237" s="48">
        <v>21061.46</v>
      </c>
      <c r="Q237" s="50"/>
      <c r="R237" s="50"/>
      <c r="S237" s="66">
        <v>3452.08</v>
      </c>
      <c r="T237" s="64"/>
      <c r="W237" s="5"/>
      <c r="X237" s="5"/>
    </row>
    <row r="238" spans="1:24" x14ac:dyDescent="0.25">
      <c r="A238" s="3">
        <v>921309001</v>
      </c>
      <c r="B238" s="3">
        <v>281840000</v>
      </c>
      <c r="C238" s="10" t="s">
        <v>187</v>
      </c>
      <c r="D238" s="10" t="s">
        <v>99</v>
      </c>
      <c r="E238" s="10" t="s">
        <v>15</v>
      </c>
      <c r="F238" s="34">
        <v>14118.95</v>
      </c>
      <c r="G238" s="30" t="e">
        <f>VLOOKUP(A238,'avec dates'!$B238:$C480,2,FALSE)</f>
        <v>#N/A</v>
      </c>
      <c r="H238" s="66">
        <v>10243.040000000001</v>
      </c>
      <c r="I238" s="64"/>
      <c r="J238" s="22"/>
      <c r="K238" s="22">
        <v>1411.9</v>
      </c>
      <c r="L238" s="11"/>
      <c r="M238" s="11"/>
      <c r="N238" s="65"/>
      <c r="O238" s="65"/>
      <c r="P238" s="48">
        <v>11654.94</v>
      </c>
      <c r="Q238" s="50"/>
      <c r="R238" s="50"/>
      <c r="S238" s="66">
        <v>2464.0100000000002</v>
      </c>
      <c r="T238" s="64"/>
      <c r="W238" s="5"/>
      <c r="X238" s="5"/>
    </row>
    <row r="239" spans="1:24" x14ac:dyDescent="0.25">
      <c r="A239" s="3">
        <v>921409001</v>
      </c>
      <c r="B239" s="3">
        <v>281840000</v>
      </c>
      <c r="C239" s="10" t="s">
        <v>188</v>
      </c>
      <c r="D239" s="10" t="s">
        <v>99</v>
      </c>
      <c r="E239" s="10" t="s">
        <v>15</v>
      </c>
      <c r="F239" s="34">
        <v>1502.8</v>
      </c>
      <c r="G239" s="30" t="e">
        <f>VLOOKUP(A239,'avec dates'!$B239:$C481,2,FALSE)</f>
        <v>#N/A</v>
      </c>
      <c r="H239" s="63">
        <v>940.38</v>
      </c>
      <c r="I239" s="64"/>
      <c r="J239" s="22"/>
      <c r="K239" s="22">
        <v>150.28</v>
      </c>
      <c r="L239" s="11"/>
      <c r="M239" s="11"/>
      <c r="N239" s="65"/>
      <c r="O239" s="65"/>
      <c r="P239" s="48">
        <v>1090.6600000000001</v>
      </c>
      <c r="Q239" s="50"/>
      <c r="R239" s="50"/>
      <c r="S239" s="63">
        <v>412.14</v>
      </c>
      <c r="T239" s="64"/>
      <c r="W239" s="5"/>
      <c r="X239" s="5"/>
    </row>
    <row r="240" spans="1:24" x14ac:dyDescent="0.25">
      <c r="A240" s="3">
        <v>921410001</v>
      </c>
      <c r="B240" s="3">
        <v>281840000</v>
      </c>
      <c r="C240" s="10" t="s">
        <v>189</v>
      </c>
      <c r="D240" s="10" t="s">
        <v>99</v>
      </c>
      <c r="E240" s="10" t="s">
        <v>15</v>
      </c>
      <c r="F240" s="34">
        <v>4674.82</v>
      </c>
      <c r="G240" s="30" t="e">
        <f>VLOOKUP(A240,'avec dates'!$B240:$C482,2,FALSE)</f>
        <v>#N/A</v>
      </c>
      <c r="H240" s="66">
        <v>2895.81</v>
      </c>
      <c r="I240" s="64"/>
      <c r="J240" s="22"/>
      <c r="K240" s="22">
        <v>467.48</v>
      </c>
      <c r="L240" s="11"/>
      <c r="M240" s="11"/>
      <c r="N240" s="65"/>
      <c r="O240" s="65"/>
      <c r="P240" s="48">
        <v>3363.29</v>
      </c>
      <c r="Q240" s="50"/>
      <c r="R240" s="50"/>
      <c r="S240" s="66">
        <v>1311.53</v>
      </c>
      <c r="T240" s="64"/>
      <c r="W240" s="5"/>
      <c r="X240" s="5"/>
    </row>
    <row r="241" spans="1:24" x14ac:dyDescent="0.25">
      <c r="A241" s="3">
        <v>921706001</v>
      </c>
      <c r="B241" s="3">
        <v>281840000</v>
      </c>
      <c r="C241" s="10" t="s">
        <v>190</v>
      </c>
      <c r="D241" s="10" t="s">
        <v>99</v>
      </c>
      <c r="E241" s="10" t="s">
        <v>15</v>
      </c>
      <c r="F241" s="33">
        <v>887.5</v>
      </c>
      <c r="G241" s="30" t="e">
        <f>VLOOKUP(A241,'avec dates'!$B241:$C483,2,FALSE)</f>
        <v>#N/A</v>
      </c>
      <c r="H241" s="63">
        <v>316.33999999999997</v>
      </c>
      <c r="I241" s="64"/>
      <c r="J241" s="22"/>
      <c r="K241" s="22">
        <v>88.75</v>
      </c>
      <c r="L241" s="11"/>
      <c r="M241" s="11"/>
      <c r="N241" s="65"/>
      <c r="O241" s="65"/>
      <c r="P241" s="49">
        <v>405.09</v>
      </c>
      <c r="Q241" s="50"/>
      <c r="R241" s="50"/>
      <c r="S241" s="63">
        <v>482.41</v>
      </c>
      <c r="T241" s="64"/>
      <c r="W241" s="5"/>
      <c r="X241" s="5"/>
    </row>
    <row r="242" spans="1:24" x14ac:dyDescent="0.25">
      <c r="A242" s="10" t="s">
        <v>191</v>
      </c>
      <c r="B242" s="3">
        <v>281830000</v>
      </c>
      <c r="C242" s="10" t="s">
        <v>163</v>
      </c>
      <c r="D242" s="10" t="s">
        <v>145</v>
      </c>
      <c r="E242" s="10" t="s">
        <v>146</v>
      </c>
      <c r="F242" s="33">
        <v>954.34</v>
      </c>
      <c r="G242" s="30" t="e">
        <f>VLOOKUP(A242,'avec dates'!$B242:$C484,2,FALSE)</f>
        <v>#N/A</v>
      </c>
      <c r="H242" s="63">
        <v>954.34</v>
      </c>
      <c r="I242" s="64"/>
      <c r="J242" s="22"/>
      <c r="K242" s="22"/>
      <c r="L242" s="11"/>
      <c r="M242" s="11"/>
      <c r="N242" s="65"/>
      <c r="O242" s="65"/>
      <c r="P242" s="49">
        <v>954.34</v>
      </c>
      <c r="Q242" s="50"/>
      <c r="R242" s="50"/>
      <c r="S242" s="65"/>
      <c r="T242" s="65"/>
      <c r="W242" s="5"/>
      <c r="X242" s="5"/>
    </row>
    <row r="243" spans="1:24" x14ac:dyDescent="0.25">
      <c r="A243" s="10" t="s">
        <v>192</v>
      </c>
      <c r="B243" s="3">
        <v>281830000</v>
      </c>
      <c r="C243" s="10" t="s">
        <v>163</v>
      </c>
      <c r="D243" s="10" t="s">
        <v>145</v>
      </c>
      <c r="E243" s="10" t="s">
        <v>146</v>
      </c>
      <c r="F243" s="33">
        <v>986.07</v>
      </c>
      <c r="G243" s="30" t="e">
        <f>VLOOKUP(A243,'avec dates'!$B243:$C485,2,FALSE)</f>
        <v>#N/A</v>
      </c>
      <c r="H243" s="63">
        <v>986.07</v>
      </c>
      <c r="I243" s="64"/>
      <c r="J243" s="22"/>
      <c r="K243" s="22"/>
      <c r="L243" s="11"/>
      <c r="M243" s="11"/>
      <c r="N243" s="65"/>
      <c r="O243" s="65"/>
      <c r="P243" s="49">
        <v>986.07</v>
      </c>
      <c r="Q243" s="50"/>
      <c r="R243" s="50"/>
      <c r="S243" s="65"/>
      <c r="T243" s="65"/>
      <c r="W243" s="5"/>
      <c r="X243" s="5"/>
    </row>
    <row r="244" spans="1:24" x14ac:dyDescent="0.25">
      <c r="A244" s="12" t="s">
        <v>193</v>
      </c>
      <c r="B244" s="4">
        <v>281830000</v>
      </c>
      <c r="C244" s="12" t="s">
        <v>194</v>
      </c>
      <c r="D244" s="12" t="s">
        <v>145</v>
      </c>
      <c r="E244" s="12" t="s">
        <v>146</v>
      </c>
      <c r="F244" s="37">
        <v>1465</v>
      </c>
      <c r="G244" s="30" t="e">
        <f>VLOOKUP(A244,'avec dates'!$B244:$C486,2,FALSE)</f>
        <v>#N/A</v>
      </c>
      <c r="H244" s="58">
        <v>1465</v>
      </c>
      <c r="I244" s="59"/>
      <c r="J244" s="22"/>
      <c r="K244" s="22"/>
      <c r="L244" s="13"/>
      <c r="M244" s="13"/>
      <c r="N244" s="60"/>
      <c r="O244" s="60"/>
      <c r="P244" s="61">
        <v>1465</v>
      </c>
      <c r="Q244" s="62"/>
      <c r="R244" s="62"/>
      <c r="S244" s="60"/>
      <c r="T244" s="60"/>
      <c r="W244" s="5"/>
      <c r="X244" s="5"/>
    </row>
    <row r="245" spans="1:24" x14ac:dyDescent="0.25">
      <c r="A245" s="54" t="s">
        <v>195</v>
      </c>
      <c r="B245" s="54"/>
      <c r="C245" s="54"/>
      <c r="D245" s="54"/>
      <c r="E245" s="54"/>
      <c r="F245" s="39">
        <v>2129686.66</v>
      </c>
      <c r="G245" s="30"/>
      <c r="H245" s="55">
        <v>1722272.29</v>
      </c>
      <c r="I245" s="56"/>
      <c r="J245" s="39">
        <v>-7477.03</v>
      </c>
      <c r="K245" s="39">
        <v>153260.38</v>
      </c>
      <c r="L245" s="38">
        <v>0</v>
      </c>
      <c r="M245" s="38">
        <v>0</v>
      </c>
      <c r="N245" s="57">
        <v>0</v>
      </c>
      <c r="O245" s="56"/>
      <c r="P245" s="38">
        <v>0</v>
      </c>
      <c r="Q245" s="55">
        <v>1868055.64</v>
      </c>
      <c r="R245" s="56"/>
      <c r="S245" s="55">
        <v>261631.02</v>
      </c>
      <c r="T245" s="56"/>
      <c r="W245" s="5"/>
      <c r="X245" s="5"/>
    </row>
    <row r="246" spans="1:24" x14ac:dyDescent="0.25">
      <c r="W246" s="5"/>
      <c r="X246" s="5"/>
    </row>
  </sheetData>
  <mergeCells count="970">
    <mergeCell ref="A35:E35"/>
    <mergeCell ref="H35:I35"/>
    <mergeCell ref="N35:O35"/>
    <mergeCell ref="S35:T35"/>
    <mergeCell ref="H34:I34"/>
    <mergeCell ref="N34:O34"/>
    <mergeCell ref="P34:R34"/>
    <mergeCell ref="S34:T34"/>
    <mergeCell ref="H31:I31"/>
    <mergeCell ref="N31:O31"/>
    <mergeCell ref="P31:R31"/>
    <mergeCell ref="S31:T31"/>
    <mergeCell ref="H30:I30"/>
    <mergeCell ref="N30:O30"/>
    <mergeCell ref="P30:R30"/>
    <mergeCell ref="S30:T30"/>
    <mergeCell ref="H33:I33"/>
    <mergeCell ref="N33:O33"/>
    <mergeCell ref="P33:R33"/>
    <mergeCell ref="S33:T33"/>
    <mergeCell ref="H32:I32"/>
    <mergeCell ref="N32:O32"/>
    <mergeCell ref="P32:R32"/>
    <mergeCell ref="S32:T32"/>
    <mergeCell ref="H27:I27"/>
    <mergeCell ref="N27:O27"/>
    <mergeCell ref="P27:R27"/>
    <mergeCell ref="S27:T27"/>
    <mergeCell ref="H26:I26"/>
    <mergeCell ref="N26:O26"/>
    <mergeCell ref="P26:R26"/>
    <mergeCell ref="S26:T26"/>
    <mergeCell ref="H29:I29"/>
    <mergeCell ref="N29:O29"/>
    <mergeCell ref="P29:R29"/>
    <mergeCell ref="S29:T29"/>
    <mergeCell ref="H28:I28"/>
    <mergeCell ref="N28:O28"/>
    <mergeCell ref="P28:R28"/>
    <mergeCell ref="S28:T28"/>
    <mergeCell ref="H23:I23"/>
    <mergeCell ref="N23:O23"/>
    <mergeCell ref="P23:R23"/>
    <mergeCell ref="S23:T23"/>
    <mergeCell ref="H22:I22"/>
    <mergeCell ref="N22:O22"/>
    <mergeCell ref="P22:R22"/>
    <mergeCell ref="S22:T22"/>
    <mergeCell ref="H25:I25"/>
    <mergeCell ref="N25:O25"/>
    <mergeCell ref="P25:R25"/>
    <mergeCell ref="S25:T25"/>
    <mergeCell ref="H24:I24"/>
    <mergeCell ref="N24:O24"/>
    <mergeCell ref="P24:R24"/>
    <mergeCell ref="S24:T24"/>
    <mergeCell ref="H19:I19"/>
    <mergeCell ref="N19:O19"/>
    <mergeCell ref="P19:R19"/>
    <mergeCell ref="S19:T19"/>
    <mergeCell ref="H18:I18"/>
    <mergeCell ref="N18:O18"/>
    <mergeCell ref="P18:R18"/>
    <mergeCell ref="S18:T18"/>
    <mergeCell ref="H21:I21"/>
    <mergeCell ref="N21:O21"/>
    <mergeCell ref="P21:R21"/>
    <mergeCell ref="S21:T21"/>
    <mergeCell ref="H20:I20"/>
    <mergeCell ref="N20:O20"/>
    <mergeCell ref="P20:R20"/>
    <mergeCell ref="S20:T20"/>
    <mergeCell ref="H15:I15"/>
    <mergeCell ref="N15:O15"/>
    <mergeCell ref="P15:R15"/>
    <mergeCell ref="S15:T15"/>
    <mergeCell ref="H14:I14"/>
    <mergeCell ref="N14:O14"/>
    <mergeCell ref="P14:R14"/>
    <mergeCell ref="S14:T14"/>
    <mergeCell ref="H17:I17"/>
    <mergeCell ref="N17:O17"/>
    <mergeCell ref="P17:R17"/>
    <mergeCell ref="S17:T17"/>
    <mergeCell ref="H16:I16"/>
    <mergeCell ref="N16:O16"/>
    <mergeCell ref="P16:R16"/>
    <mergeCell ref="S16:T16"/>
    <mergeCell ref="H11:I11"/>
    <mergeCell ref="N11:O11"/>
    <mergeCell ref="P11:R11"/>
    <mergeCell ref="S11:T11"/>
    <mergeCell ref="H10:I10"/>
    <mergeCell ref="N10:O10"/>
    <mergeCell ref="P10:R10"/>
    <mergeCell ref="S10:T10"/>
    <mergeCell ref="H13:I13"/>
    <mergeCell ref="N13:O13"/>
    <mergeCell ref="P13:R13"/>
    <mergeCell ref="S13:T13"/>
    <mergeCell ref="H12:I12"/>
    <mergeCell ref="N12:O12"/>
    <mergeCell ref="P12:R12"/>
    <mergeCell ref="S12:T12"/>
    <mergeCell ref="H7:I7"/>
    <mergeCell ref="N7:O7"/>
    <mergeCell ref="P7:R7"/>
    <mergeCell ref="S7:T7"/>
    <mergeCell ref="H6:I6"/>
    <mergeCell ref="N6:O6"/>
    <mergeCell ref="P6:R6"/>
    <mergeCell ref="S6:T6"/>
    <mergeCell ref="H9:I9"/>
    <mergeCell ref="N9:O9"/>
    <mergeCell ref="P9:R9"/>
    <mergeCell ref="S9:T9"/>
    <mergeCell ref="H8:I8"/>
    <mergeCell ref="N8:O8"/>
    <mergeCell ref="P8:R8"/>
    <mergeCell ref="S8:T8"/>
    <mergeCell ref="H5:I5"/>
    <mergeCell ref="N5:O5"/>
    <mergeCell ref="P5:R5"/>
    <mergeCell ref="S5:T5"/>
    <mergeCell ref="F3:F4"/>
    <mergeCell ref="H3:I4"/>
    <mergeCell ref="J3:J4"/>
    <mergeCell ref="N3:O3"/>
    <mergeCell ref="Q3:R4"/>
    <mergeCell ref="A1:H1"/>
    <mergeCell ref="I1:N1"/>
    <mergeCell ref="O1:Q1"/>
    <mergeCell ref="R1:S1"/>
    <mergeCell ref="A3:A4"/>
    <mergeCell ref="B3:B4"/>
    <mergeCell ref="C3:C4"/>
    <mergeCell ref="D3:D4"/>
    <mergeCell ref="E3:E4"/>
    <mergeCell ref="A2:N2"/>
    <mergeCell ref="O2:Q2"/>
    <mergeCell ref="R2:T2"/>
    <mergeCell ref="S3:T4"/>
    <mergeCell ref="N4:O4"/>
    <mergeCell ref="G3:G4"/>
    <mergeCell ref="A39:A40"/>
    <mergeCell ref="B39:B40"/>
    <mergeCell ref="C39:C40"/>
    <mergeCell ref="D39:D40"/>
    <mergeCell ref="E39:E40"/>
    <mergeCell ref="S39:T40"/>
    <mergeCell ref="N40:O40"/>
    <mergeCell ref="H41:I41"/>
    <mergeCell ref="J41:K41"/>
    <mergeCell ref="N41:O41"/>
    <mergeCell ref="P41:R41"/>
    <mergeCell ref="S41:T41"/>
    <mergeCell ref="F39:F40"/>
    <mergeCell ref="H39:I40"/>
    <mergeCell ref="J39:J40"/>
    <mergeCell ref="N39:O39"/>
    <mergeCell ref="H43:I43"/>
    <mergeCell ref="J43:K43"/>
    <mergeCell ref="N43:O43"/>
    <mergeCell ref="P43:R43"/>
    <mergeCell ref="S43:T43"/>
    <mergeCell ref="H42:I42"/>
    <mergeCell ref="J42:K42"/>
    <mergeCell ref="N42:O42"/>
    <mergeCell ref="P42:R42"/>
    <mergeCell ref="S42:T42"/>
    <mergeCell ref="H45:I45"/>
    <mergeCell ref="J45:K45"/>
    <mergeCell ref="N45:O45"/>
    <mergeCell ref="P45:R45"/>
    <mergeCell ref="S45:T45"/>
    <mergeCell ref="H44:I44"/>
    <mergeCell ref="J44:K44"/>
    <mergeCell ref="N44:O44"/>
    <mergeCell ref="P44:R44"/>
    <mergeCell ref="S44:T44"/>
    <mergeCell ref="H47:I47"/>
    <mergeCell ref="J47:K47"/>
    <mergeCell ref="N47:O47"/>
    <mergeCell ref="P47:R47"/>
    <mergeCell ref="S47:T47"/>
    <mergeCell ref="H46:I46"/>
    <mergeCell ref="J46:K46"/>
    <mergeCell ref="N46:O46"/>
    <mergeCell ref="P46:R46"/>
    <mergeCell ref="S46:T46"/>
    <mergeCell ref="H49:I49"/>
    <mergeCell ref="J49:K49"/>
    <mergeCell ref="N49:O49"/>
    <mergeCell ref="P49:R49"/>
    <mergeCell ref="S49:T49"/>
    <mergeCell ref="H48:I48"/>
    <mergeCell ref="J48:K48"/>
    <mergeCell ref="N48:O48"/>
    <mergeCell ref="P48:R48"/>
    <mergeCell ref="S48:T48"/>
    <mergeCell ref="H51:I51"/>
    <mergeCell ref="J51:K51"/>
    <mergeCell ref="N51:O51"/>
    <mergeCell ref="P51:R51"/>
    <mergeCell ref="S51:T51"/>
    <mergeCell ref="H50:I50"/>
    <mergeCell ref="J50:K50"/>
    <mergeCell ref="N50:O50"/>
    <mergeCell ref="P50:R50"/>
    <mergeCell ref="S50:T50"/>
    <mergeCell ref="H53:I53"/>
    <mergeCell ref="J53:K53"/>
    <mergeCell ref="N53:O53"/>
    <mergeCell ref="P53:R53"/>
    <mergeCell ref="S53:T53"/>
    <mergeCell ref="H52:I52"/>
    <mergeCell ref="J52:K52"/>
    <mergeCell ref="N52:O52"/>
    <mergeCell ref="P52:R52"/>
    <mergeCell ref="S52:T52"/>
    <mergeCell ref="H55:I55"/>
    <mergeCell ref="J55:K55"/>
    <mergeCell ref="N55:O55"/>
    <mergeCell ref="P55:R55"/>
    <mergeCell ref="S55:T55"/>
    <mergeCell ref="H54:I54"/>
    <mergeCell ref="J54:K54"/>
    <mergeCell ref="N54:O54"/>
    <mergeCell ref="P54:R54"/>
    <mergeCell ref="S54:T54"/>
    <mergeCell ref="H57:I57"/>
    <mergeCell ref="J57:K57"/>
    <mergeCell ref="N57:O57"/>
    <mergeCell ref="P57:R57"/>
    <mergeCell ref="S57:T57"/>
    <mergeCell ref="H56:I56"/>
    <mergeCell ref="J56:K56"/>
    <mergeCell ref="N56:O56"/>
    <mergeCell ref="P56:R56"/>
    <mergeCell ref="S56:T56"/>
    <mergeCell ref="H59:I59"/>
    <mergeCell ref="J59:K59"/>
    <mergeCell ref="N59:O59"/>
    <mergeCell ref="P59:R59"/>
    <mergeCell ref="S59:T59"/>
    <mergeCell ref="H58:I58"/>
    <mergeCell ref="J58:K58"/>
    <mergeCell ref="N58:O58"/>
    <mergeCell ref="P58:R58"/>
    <mergeCell ref="S58:T58"/>
    <mergeCell ref="H61:I61"/>
    <mergeCell ref="J61:K61"/>
    <mergeCell ref="N61:O61"/>
    <mergeCell ref="P61:R61"/>
    <mergeCell ref="S61:T61"/>
    <mergeCell ref="H60:I60"/>
    <mergeCell ref="J60:K60"/>
    <mergeCell ref="N60:O60"/>
    <mergeCell ref="P60:R60"/>
    <mergeCell ref="S60:T60"/>
    <mergeCell ref="H63:I63"/>
    <mergeCell ref="J63:K63"/>
    <mergeCell ref="N63:O63"/>
    <mergeCell ref="P63:R63"/>
    <mergeCell ref="S63:T63"/>
    <mergeCell ref="H62:I62"/>
    <mergeCell ref="J62:K62"/>
    <mergeCell ref="N62:O62"/>
    <mergeCell ref="P62:R62"/>
    <mergeCell ref="S62:T62"/>
    <mergeCell ref="H65:I65"/>
    <mergeCell ref="J65:K65"/>
    <mergeCell ref="N65:O65"/>
    <mergeCell ref="P65:R65"/>
    <mergeCell ref="S65:T65"/>
    <mergeCell ref="H64:I64"/>
    <mergeCell ref="J64:K64"/>
    <mergeCell ref="N64:O64"/>
    <mergeCell ref="P64:R64"/>
    <mergeCell ref="S64:T64"/>
    <mergeCell ref="H67:I67"/>
    <mergeCell ref="J67:K67"/>
    <mergeCell ref="N67:O67"/>
    <mergeCell ref="P67:R67"/>
    <mergeCell ref="S67:T67"/>
    <mergeCell ref="H66:I66"/>
    <mergeCell ref="J66:K66"/>
    <mergeCell ref="N66:O66"/>
    <mergeCell ref="P66:R66"/>
    <mergeCell ref="S66:T66"/>
    <mergeCell ref="H69:I69"/>
    <mergeCell ref="J69:K69"/>
    <mergeCell ref="N69:O69"/>
    <mergeCell ref="P69:R69"/>
    <mergeCell ref="S69:T69"/>
    <mergeCell ref="H68:I68"/>
    <mergeCell ref="J68:K68"/>
    <mergeCell ref="N68:O68"/>
    <mergeCell ref="P68:R68"/>
    <mergeCell ref="S68:T68"/>
    <mergeCell ref="A71:E71"/>
    <mergeCell ref="H71:I71"/>
    <mergeCell ref="N71:O71"/>
    <mergeCell ref="Q71:R71"/>
    <mergeCell ref="S71:T71"/>
    <mergeCell ref="H70:I70"/>
    <mergeCell ref="J70:K70"/>
    <mergeCell ref="N70:O70"/>
    <mergeCell ref="P70:R70"/>
    <mergeCell ref="S70:T70"/>
    <mergeCell ref="A74:A75"/>
    <mergeCell ref="B74:B75"/>
    <mergeCell ref="C74:C75"/>
    <mergeCell ref="D74:D75"/>
    <mergeCell ref="E74:E75"/>
    <mergeCell ref="S74:T75"/>
    <mergeCell ref="N75:O75"/>
    <mergeCell ref="H76:I76"/>
    <mergeCell ref="J76:K76"/>
    <mergeCell ref="N76:O76"/>
    <mergeCell ref="P76:R76"/>
    <mergeCell ref="S76:T76"/>
    <mergeCell ref="F74:F75"/>
    <mergeCell ref="H74:I75"/>
    <mergeCell ref="J74:J75"/>
    <mergeCell ref="N74:O74"/>
    <mergeCell ref="Q74:R75"/>
    <mergeCell ref="H78:I78"/>
    <mergeCell ref="J78:K78"/>
    <mergeCell ref="N78:O78"/>
    <mergeCell ref="P78:R78"/>
    <mergeCell ref="S78:T78"/>
    <mergeCell ref="H77:I77"/>
    <mergeCell ref="J77:K77"/>
    <mergeCell ref="N77:O77"/>
    <mergeCell ref="P77:R77"/>
    <mergeCell ref="S77:T77"/>
    <mergeCell ref="H80:I80"/>
    <mergeCell ref="J80:K80"/>
    <mergeCell ref="N80:O80"/>
    <mergeCell ref="P80:R80"/>
    <mergeCell ref="S80:T80"/>
    <mergeCell ref="H79:I79"/>
    <mergeCell ref="J79:K79"/>
    <mergeCell ref="N79:O79"/>
    <mergeCell ref="P79:R79"/>
    <mergeCell ref="S79:T79"/>
    <mergeCell ref="H82:I82"/>
    <mergeCell ref="J82:K82"/>
    <mergeCell ref="N82:O82"/>
    <mergeCell ref="P82:R82"/>
    <mergeCell ref="S82:T82"/>
    <mergeCell ref="H81:I81"/>
    <mergeCell ref="J81:K81"/>
    <mergeCell ref="N81:O81"/>
    <mergeCell ref="P81:R81"/>
    <mergeCell ref="S81:T81"/>
    <mergeCell ref="H84:I84"/>
    <mergeCell ref="J84:K84"/>
    <mergeCell ref="N84:O84"/>
    <mergeCell ref="P84:R84"/>
    <mergeCell ref="S84:T84"/>
    <mergeCell ref="H83:I83"/>
    <mergeCell ref="J83:K83"/>
    <mergeCell ref="N83:O83"/>
    <mergeCell ref="P83:R83"/>
    <mergeCell ref="S83:T83"/>
    <mergeCell ref="H86:I86"/>
    <mergeCell ref="J86:K86"/>
    <mergeCell ref="N86:O86"/>
    <mergeCell ref="P86:R86"/>
    <mergeCell ref="S86:T86"/>
    <mergeCell ref="H85:I85"/>
    <mergeCell ref="J85:K85"/>
    <mergeCell ref="N85:O85"/>
    <mergeCell ref="P85:R85"/>
    <mergeCell ref="S85:T85"/>
    <mergeCell ref="H88:I88"/>
    <mergeCell ref="J88:K88"/>
    <mergeCell ref="N88:O88"/>
    <mergeCell ref="P88:R88"/>
    <mergeCell ref="S88:T88"/>
    <mergeCell ref="H87:I87"/>
    <mergeCell ref="J87:K87"/>
    <mergeCell ref="N87:O87"/>
    <mergeCell ref="P87:R87"/>
    <mergeCell ref="S87:T87"/>
    <mergeCell ref="H90:I90"/>
    <mergeCell ref="J90:K90"/>
    <mergeCell ref="N90:O90"/>
    <mergeCell ref="P90:R90"/>
    <mergeCell ref="S90:T90"/>
    <mergeCell ref="H89:I89"/>
    <mergeCell ref="J89:K89"/>
    <mergeCell ref="N89:O89"/>
    <mergeCell ref="P89:R89"/>
    <mergeCell ref="S89:T89"/>
    <mergeCell ref="H92:I92"/>
    <mergeCell ref="J92:K92"/>
    <mergeCell ref="N92:O92"/>
    <mergeCell ref="P92:R92"/>
    <mergeCell ref="S92:T92"/>
    <mergeCell ref="H91:I91"/>
    <mergeCell ref="J91:K91"/>
    <mergeCell ref="N91:O91"/>
    <mergeCell ref="P91:R91"/>
    <mergeCell ref="S91:T91"/>
    <mergeCell ref="H94:I94"/>
    <mergeCell ref="J94:K94"/>
    <mergeCell ref="N94:O94"/>
    <mergeCell ref="P94:R94"/>
    <mergeCell ref="S94:T94"/>
    <mergeCell ref="H93:I93"/>
    <mergeCell ref="J93:K93"/>
    <mergeCell ref="N93:O93"/>
    <mergeCell ref="P93:R93"/>
    <mergeCell ref="S93:T93"/>
    <mergeCell ref="H96:I96"/>
    <mergeCell ref="J96:K96"/>
    <mergeCell ref="N96:O96"/>
    <mergeCell ref="P96:R96"/>
    <mergeCell ref="S96:T96"/>
    <mergeCell ref="H95:I95"/>
    <mergeCell ref="J95:K95"/>
    <mergeCell ref="N95:O95"/>
    <mergeCell ref="P95:R95"/>
    <mergeCell ref="S95:T95"/>
    <mergeCell ref="H98:I98"/>
    <mergeCell ref="J98:K98"/>
    <mergeCell ref="N98:O98"/>
    <mergeCell ref="P98:R98"/>
    <mergeCell ref="S98:T98"/>
    <mergeCell ref="H97:I97"/>
    <mergeCell ref="J97:K97"/>
    <mergeCell ref="N97:O97"/>
    <mergeCell ref="P97:R97"/>
    <mergeCell ref="S97:T97"/>
    <mergeCell ref="H100:I100"/>
    <mergeCell ref="J100:K100"/>
    <mergeCell ref="N100:O100"/>
    <mergeCell ref="P100:R100"/>
    <mergeCell ref="S100:T100"/>
    <mergeCell ref="H99:I99"/>
    <mergeCell ref="J99:K99"/>
    <mergeCell ref="N99:O99"/>
    <mergeCell ref="P99:R99"/>
    <mergeCell ref="S99:T99"/>
    <mergeCell ref="H102:I102"/>
    <mergeCell ref="J102:K102"/>
    <mergeCell ref="N102:O102"/>
    <mergeCell ref="P102:R102"/>
    <mergeCell ref="S102:T102"/>
    <mergeCell ref="H101:I101"/>
    <mergeCell ref="J101:K101"/>
    <mergeCell ref="N101:O101"/>
    <mergeCell ref="P101:R101"/>
    <mergeCell ref="S101:T101"/>
    <mergeCell ref="H104:I104"/>
    <mergeCell ref="J104:K104"/>
    <mergeCell ref="N104:O104"/>
    <mergeCell ref="P104:R104"/>
    <mergeCell ref="S104:T104"/>
    <mergeCell ref="H103:I103"/>
    <mergeCell ref="J103:K103"/>
    <mergeCell ref="N103:O103"/>
    <mergeCell ref="P103:R103"/>
    <mergeCell ref="S103:T103"/>
    <mergeCell ref="A106:E106"/>
    <mergeCell ref="H106:I106"/>
    <mergeCell ref="N106:O106"/>
    <mergeCell ref="Q106:R106"/>
    <mergeCell ref="S106:T106"/>
    <mergeCell ref="H105:I105"/>
    <mergeCell ref="J105:K105"/>
    <mergeCell ref="N105:O105"/>
    <mergeCell ref="P105:R105"/>
    <mergeCell ref="S105:T105"/>
    <mergeCell ref="F109:F110"/>
    <mergeCell ref="H109:I110"/>
    <mergeCell ref="J109:J110"/>
    <mergeCell ref="N109:O109"/>
    <mergeCell ref="Q109:R110"/>
    <mergeCell ref="A109:A110"/>
    <mergeCell ref="B109:B110"/>
    <mergeCell ref="C109:C110"/>
    <mergeCell ref="D109:D110"/>
    <mergeCell ref="E109:E110"/>
    <mergeCell ref="N114:O114"/>
    <mergeCell ref="P114:R114"/>
    <mergeCell ref="S114:T114"/>
    <mergeCell ref="H115:I115"/>
    <mergeCell ref="N115:O115"/>
    <mergeCell ref="P115:R115"/>
    <mergeCell ref="S115:T115"/>
    <mergeCell ref="S109:T110"/>
    <mergeCell ref="N110:O110"/>
    <mergeCell ref="H111:I111"/>
    <mergeCell ref="J111:J140"/>
    <mergeCell ref="N111:O111"/>
    <mergeCell ref="P111:R111"/>
    <mergeCell ref="S111:T111"/>
    <mergeCell ref="H112:I112"/>
    <mergeCell ref="N112:O112"/>
    <mergeCell ref="P112:R112"/>
    <mergeCell ref="S112:T112"/>
    <mergeCell ref="H113:I113"/>
    <mergeCell ref="N113:O113"/>
    <mergeCell ref="P113:R113"/>
    <mergeCell ref="S113:T113"/>
    <mergeCell ref="H114:I114"/>
    <mergeCell ref="H118:I118"/>
    <mergeCell ref="N118:O118"/>
    <mergeCell ref="P118:R118"/>
    <mergeCell ref="S118:T118"/>
    <mergeCell ref="H119:I119"/>
    <mergeCell ref="N119:O119"/>
    <mergeCell ref="P119:R119"/>
    <mergeCell ref="S119:T119"/>
    <mergeCell ref="H116:I116"/>
    <mergeCell ref="N116:O116"/>
    <mergeCell ref="P116:R116"/>
    <mergeCell ref="S116:T116"/>
    <mergeCell ref="H117:I117"/>
    <mergeCell ref="N117:O117"/>
    <mergeCell ref="P117:R117"/>
    <mergeCell ref="S117:T117"/>
    <mergeCell ref="H122:I122"/>
    <mergeCell ref="N122:O122"/>
    <mergeCell ref="P122:R122"/>
    <mergeCell ref="S122:T122"/>
    <mergeCell ref="H123:I123"/>
    <mergeCell ref="N123:O123"/>
    <mergeCell ref="P123:R123"/>
    <mergeCell ref="S123:T123"/>
    <mergeCell ref="H120:I120"/>
    <mergeCell ref="N120:O120"/>
    <mergeCell ref="P120:R120"/>
    <mergeCell ref="S120:T120"/>
    <mergeCell ref="H121:I121"/>
    <mergeCell ref="N121:O121"/>
    <mergeCell ref="P121:R121"/>
    <mergeCell ref="S121:T121"/>
    <mergeCell ref="H126:I126"/>
    <mergeCell ref="N126:O126"/>
    <mergeCell ref="P126:R126"/>
    <mergeCell ref="S126:T126"/>
    <mergeCell ref="H127:I127"/>
    <mergeCell ref="N127:O127"/>
    <mergeCell ref="P127:R127"/>
    <mergeCell ref="S127:T127"/>
    <mergeCell ref="H124:I124"/>
    <mergeCell ref="N124:O124"/>
    <mergeCell ref="P124:R124"/>
    <mergeCell ref="S124:T124"/>
    <mergeCell ref="H125:I125"/>
    <mergeCell ref="N125:O125"/>
    <mergeCell ref="P125:R125"/>
    <mergeCell ref="S125:T125"/>
    <mergeCell ref="H130:I130"/>
    <mergeCell ref="N130:O130"/>
    <mergeCell ref="P130:R130"/>
    <mergeCell ref="S130:T130"/>
    <mergeCell ref="H131:I131"/>
    <mergeCell ref="N131:O131"/>
    <mergeCell ref="P131:R131"/>
    <mergeCell ref="S131:T131"/>
    <mergeCell ref="H128:I128"/>
    <mergeCell ref="N128:O128"/>
    <mergeCell ref="P128:R128"/>
    <mergeCell ref="S128:T128"/>
    <mergeCell ref="H129:I129"/>
    <mergeCell ref="N129:O129"/>
    <mergeCell ref="P129:R129"/>
    <mergeCell ref="S129:T129"/>
    <mergeCell ref="H134:I134"/>
    <mergeCell ref="N134:O134"/>
    <mergeCell ref="P134:R134"/>
    <mergeCell ref="S134:T134"/>
    <mergeCell ref="H135:I135"/>
    <mergeCell ref="N135:O135"/>
    <mergeCell ref="P135:R135"/>
    <mergeCell ref="S135:T135"/>
    <mergeCell ref="H132:I132"/>
    <mergeCell ref="N132:O132"/>
    <mergeCell ref="P132:R132"/>
    <mergeCell ref="S132:T132"/>
    <mergeCell ref="H133:I133"/>
    <mergeCell ref="N133:O133"/>
    <mergeCell ref="P133:R133"/>
    <mergeCell ref="S133:T133"/>
    <mergeCell ref="H138:I138"/>
    <mergeCell ref="N138:O138"/>
    <mergeCell ref="P138:R138"/>
    <mergeCell ref="S138:T138"/>
    <mergeCell ref="H139:I139"/>
    <mergeCell ref="N139:O139"/>
    <mergeCell ref="P139:R139"/>
    <mergeCell ref="S139:T139"/>
    <mergeCell ref="H136:I136"/>
    <mergeCell ref="N136:O136"/>
    <mergeCell ref="P136:R136"/>
    <mergeCell ref="S136:T136"/>
    <mergeCell ref="H137:I137"/>
    <mergeCell ref="N137:O137"/>
    <mergeCell ref="P137:R137"/>
    <mergeCell ref="S137:T137"/>
    <mergeCell ref="H140:I140"/>
    <mergeCell ref="N140:O140"/>
    <mergeCell ref="P140:R140"/>
    <mergeCell ref="S140:T140"/>
    <mergeCell ref="A141:E141"/>
    <mergeCell ref="H141:I141"/>
    <mergeCell ref="N141:O141"/>
    <mergeCell ref="Q141:R141"/>
    <mergeCell ref="S141:T141"/>
    <mergeCell ref="F144:F145"/>
    <mergeCell ref="H144:I145"/>
    <mergeCell ref="J144:J145"/>
    <mergeCell ref="N144:O144"/>
    <mergeCell ref="Q144:R145"/>
    <mergeCell ref="A144:A145"/>
    <mergeCell ref="B144:B145"/>
    <mergeCell ref="C144:C145"/>
    <mergeCell ref="D144:D145"/>
    <mergeCell ref="E144:E145"/>
    <mergeCell ref="S144:T145"/>
    <mergeCell ref="N145:O145"/>
    <mergeCell ref="H146:I146"/>
    <mergeCell ref="N146:O146"/>
    <mergeCell ref="P146:R146"/>
    <mergeCell ref="S146:T175"/>
    <mergeCell ref="H147:I147"/>
    <mergeCell ref="N147:O147"/>
    <mergeCell ref="P147:R147"/>
    <mergeCell ref="H148:I148"/>
    <mergeCell ref="N148:O148"/>
    <mergeCell ref="P148:R148"/>
    <mergeCell ref="H149:I149"/>
    <mergeCell ref="N149:O149"/>
    <mergeCell ref="P149:R149"/>
    <mergeCell ref="H150:I150"/>
    <mergeCell ref="H152:I152"/>
    <mergeCell ref="N152:O152"/>
    <mergeCell ref="P152:R152"/>
    <mergeCell ref="H153:I153"/>
    <mergeCell ref="N153:O153"/>
    <mergeCell ref="P153:R153"/>
    <mergeCell ref="N150:O150"/>
    <mergeCell ref="P150:R150"/>
    <mergeCell ref="H151:I151"/>
    <mergeCell ref="N151:O151"/>
    <mergeCell ref="P151:R151"/>
    <mergeCell ref="H156:I156"/>
    <mergeCell ref="N156:O156"/>
    <mergeCell ref="P156:R156"/>
    <mergeCell ref="H157:I157"/>
    <mergeCell ref="N157:O157"/>
    <mergeCell ref="P157:R157"/>
    <mergeCell ref="H154:I154"/>
    <mergeCell ref="N154:O154"/>
    <mergeCell ref="P154:R154"/>
    <mergeCell ref="H155:I155"/>
    <mergeCell ref="N155:O155"/>
    <mergeCell ref="P155:R155"/>
    <mergeCell ref="H160:I160"/>
    <mergeCell ref="N160:O160"/>
    <mergeCell ref="P160:R160"/>
    <mergeCell ref="H161:I161"/>
    <mergeCell ref="N161:O161"/>
    <mergeCell ref="P161:R161"/>
    <mergeCell ref="H158:I158"/>
    <mergeCell ref="N158:O158"/>
    <mergeCell ref="P158:R158"/>
    <mergeCell ref="H159:I159"/>
    <mergeCell ref="N159:O159"/>
    <mergeCell ref="P159:R159"/>
    <mergeCell ref="H164:I164"/>
    <mergeCell ref="N164:O164"/>
    <mergeCell ref="P164:R164"/>
    <mergeCell ref="H165:I165"/>
    <mergeCell ref="N165:O165"/>
    <mergeCell ref="P165:R165"/>
    <mergeCell ref="H162:I162"/>
    <mergeCell ref="N162:O162"/>
    <mergeCell ref="P162:R162"/>
    <mergeCell ref="H163:I163"/>
    <mergeCell ref="N163:O163"/>
    <mergeCell ref="P163:R163"/>
    <mergeCell ref="H168:I168"/>
    <mergeCell ref="N168:O168"/>
    <mergeCell ref="P168:R168"/>
    <mergeCell ref="H169:I169"/>
    <mergeCell ref="N169:O169"/>
    <mergeCell ref="P169:R169"/>
    <mergeCell ref="H166:I166"/>
    <mergeCell ref="N166:O166"/>
    <mergeCell ref="P166:R166"/>
    <mergeCell ref="H167:I167"/>
    <mergeCell ref="N167:O167"/>
    <mergeCell ref="P167:R167"/>
    <mergeCell ref="H172:I172"/>
    <mergeCell ref="N172:O172"/>
    <mergeCell ref="P172:R172"/>
    <mergeCell ref="H173:I173"/>
    <mergeCell ref="N173:O173"/>
    <mergeCell ref="P173:R173"/>
    <mergeCell ref="H170:I170"/>
    <mergeCell ref="N170:O170"/>
    <mergeCell ref="P170:R170"/>
    <mergeCell ref="H171:I171"/>
    <mergeCell ref="N171:O171"/>
    <mergeCell ref="P171:R171"/>
    <mergeCell ref="A176:E176"/>
    <mergeCell ref="H176:I176"/>
    <mergeCell ref="N176:O176"/>
    <mergeCell ref="Q176:R176"/>
    <mergeCell ref="S176:T176"/>
    <mergeCell ref="H174:I174"/>
    <mergeCell ref="N174:O174"/>
    <mergeCell ref="P174:R174"/>
    <mergeCell ref="H175:I175"/>
    <mergeCell ref="N175:O175"/>
    <mergeCell ref="P175:R175"/>
    <mergeCell ref="F179:F180"/>
    <mergeCell ref="H179:I180"/>
    <mergeCell ref="J179:J180"/>
    <mergeCell ref="N179:O179"/>
    <mergeCell ref="Q179:R180"/>
    <mergeCell ref="A179:A180"/>
    <mergeCell ref="B179:B180"/>
    <mergeCell ref="C179:C180"/>
    <mergeCell ref="D179:D180"/>
    <mergeCell ref="E179:E180"/>
    <mergeCell ref="S179:T180"/>
    <mergeCell ref="N180:O180"/>
    <mergeCell ref="H181:I181"/>
    <mergeCell ref="N181:O181"/>
    <mergeCell ref="P181:R181"/>
    <mergeCell ref="S181:T210"/>
    <mergeCell ref="H182:I182"/>
    <mergeCell ref="N182:O182"/>
    <mergeCell ref="P182:R182"/>
    <mergeCell ref="H183:I183"/>
    <mergeCell ref="N183:O183"/>
    <mergeCell ref="P183:R183"/>
    <mergeCell ref="H184:I184"/>
    <mergeCell ref="H188:I188"/>
    <mergeCell ref="H186:I186"/>
    <mergeCell ref="N186:O186"/>
    <mergeCell ref="P186:R186"/>
    <mergeCell ref="H187:I187"/>
    <mergeCell ref="N187:O187"/>
    <mergeCell ref="P187:R187"/>
    <mergeCell ref="N184:O184"/>
    <mergeCell ref="P184:R184"/>
    <mergeCell ref="H185:I185"/>
    <mergeCell ref="N185:O185"/>
    <mergeCell ref="P185:R185"/>
    <mergeCell ref="H190:I190"/>
    <mergeCell ref="N190:O190"/>
    <mergeCell ref="P190:R190"/>
    <mergeCell ref="H191:I191"/>
    <mergeCell ref="N191:O191"/>
    <mergeCell ref="P191:R191"/>
    <mergeCell ref="N188:O188"/>
    <mergeCell ref="P188:R188"/>
    <mergeCell ref="H189:I189"/>
    <mergeCell ref="N189:O189"/>
    <mergeCell ref="P189:R189"/>
    <mergeCell ref="H194:I194"/>
    <mergeCell ref="N194:O194"/>
    <mergeCell ref="P194:R194"/>
    <mergeCell ref="H195:I195"/>
    <mergeCell ref="N195:O195"/>
    <mergeCell ref="P195:R195"/>
    <mergeCell ref="H192:I192"/>
    <mergeCell ref="N192:O192"/>
    <mergeCell ref="P192:R192"/>
    <mergeCell ref="H193:I193"/>
    <mergeCell ref="N193:O193"/>
    <mergeCell ref="P193:R193"/>
    <mergeCell ref="H198:I198"/>
    <mergeCell ref="N198:O198"/>
    <mergeCell ref="P198:R198"/>
    <mergeCell ref="H199:I199"/>
    <mergeCell ref="N199:O199"/>
    <mergeCell ref="P199:R199"/>
    <mergeCell ref="H196:I196"/>
    <mergeCell ref="N196:O196"/>
    <mergeCell ref="P196:R196"/>
    <mergeCell ref="H197:I197"/>
    <mergeCell ref="N197:O197"/>
    <mergeCell ref="P197:R197"/>
    <mergeCell ref="H202:I202"/>
    <mergeCell ref="N202:O202"/>
    <mergeCell ref="P202:R202"/>
    <mergeCell ref="H203:I203"/>
    <mergeCell ref="N203:O203"/>
    <mergeCell ref="P203:R203"/>
    <mergeCell ref="H200:I200"/>
    <mergeCell ref="N200:O200"/>
    <mergeCell ref="P200:R200"/>
    <mergeCell ref="H201:I201"/>
    <mergeCell ref="N201:O201"/>
    <mergeCell ref="P201:R201"/>
    <mergeCell ref="H206:I206"/>
    <mergeCell ref="N206:O206"/>
    <mergeCell ref="P206:R206"/>
    <mergeCell ref="H207:I207"/>
    <mergeCell ref="N207:O207"/>
    <mergeCell ref="P207:R207"/>
    <mergeCell ref="H204:I204"/>
    <mergeCell ref="N204:O204"/>
    <mergeCell ref="P204:R204"/>
    <mergeCell ref="H205:I205"/>
    <mergeCell ref="N205:O205"/>
    <mergeCell ref="P205:R205"/>
    <mergeCell ref="S211:T211"/>
    <mergeCell ref="H210:I210"/>
    <mergeCell ref="N210:O210"/>
    <mergeCell ref="P210:R210"/>
    <mergeCell ref="A211:E211"/>
    <mergeCell ref="H211:I211"/>
    <mergeCell ref="N211:O211"/>
    <mergeCell ref="Q211:R211"/>
    <mergeCell ref="H208:I208"/>
    <mergeCell ref="N208:O208"/>
    <mergeCell ref="P208:R208"/>
    <mergeCell ref="H209:I209"/>
    <mergeCell ref="N209:O209"/>
    <mergeCell ref="P209:R209"/>
    <mergeCell ref="F214:F215"/>
    <mergeCell ref="H214:I215"/>
    <mergeCell ref="J214:J215"/>
    <mergeCell ref="N214:O214"/>
    <mergeCell ref="Q214:R215"/>
    <mergeCell ref="A214:A215"/>
    <mergeCell ref="B214:B215"/>
    <mergeCell ref="C214:C215"/>
    <mergeCell ref="D214:D215"/>
    <mergeCell ref="E214:E215"/>
    <mergeCell ref="H218:I218"/>
    <mergeCell ref="N218:O218"/>
    <mergeCell ref="P218:R218"/>
    <mergeCell ref="S218:T218"/>
    <mergeCell ref="H217:I217"/>
    <mergeCell ref="N217:O217"/>
    <mergeCell ref="P217:R217"/>
    <mergeCell ref="S217:T217"/>
    <mergeCell ref="S214:T215"/>
    <mergeCell ref="N215:O215"/>
    <mergeCell ref="H216:I216"/>
    <mergeCell ref="N216:O216"/>
    <mergeCell ref="P216:R216"/>
    <mergeCell ref="S216:T216"/>
    <mergeCell ref="H221:I221"/>
    <mergeCell ref="N221:O221"/>
    <mergeCell ref="P221:R221"/>
    <mergeCell ref="S221:T221"/>
    <mergeCell ref="H220:I220"/>
    <mergeCell ref="N220:O220"/>
    <mergeCell ref="P220:R220"/>
    <mergeCell ref="S220:T220"/>
    <mergeCell ref="H219:I219"/>
    <mergeCell ref="N219:O219"/>
    <mergeCell ref="P219:R219"/>
    <mergeCell ref="S219:T219"/>
    <mergeCell ref="H224:I224"/>
    <mergeCell ref="N224:O224"/>
    <mergeCell ref="P224:R224"/>
    <mergeCell ref="S224:T224"/>
    <mergeCell ref="H223:I223"/>
    <mergeCell ref="N223:O223"/>
    <mergeCell ref="P223:R223"/>
    <mergeCell ref="S223:T223"/>
    <mergeCell ref="H222:I222"/>
    <mergeCell ref="N222:O222"/>
    <mergeCell ref="P222:R222"/>
    <mergeCell ref="S222:T222"/>
    <mergeCell ref="H227:I227"/>
    <mergeCell ref="N227:O227"/>
    <mergeCell ref="P227:R227"/>
    <mergeCell ref="S227:T227"/>
    <mergeCell ref="H226:I226"/>
    <mergeCell ref="N226:O226"/>
    <mergeCell ref="P226:R226"/>
    <mergeCell ref="S226:T226"/>
    <mergeCell ref="H225:I225"/>
    <mergeCell ref="N225:O225"/>
    <mergeCell ref="P225:R225"/>
    <mergeCell ref="S225:T225"/>
    <mergeCell ref="P230:R230"/>
    <mergeCell ref="S230:T230"/>
    <mergeCell ref="H229:I229"/>
    <mergeCell ref="N229:O229"/>
    <mergeCell ref="P229:R229"/>
    <mergeCell ref="S229:T229"/>
    <mergeCell ref="H228:I228"/>
    <mergeCell ref="N228:O228"/>
    <mergeCell ref="P228:R228"/>
    <mergeCell ref="S228:T228"/>
    <mergeCell ref="S233:T233"/>
    <mergeCell ref="H232:I232"/>
    <mergeCell ref="N232:O232"/>
    <mergeCell ref="P232:R232"/>
    <mergeCell ref="S232:T232"/>
    <mergeCell ref="H231:I231"/>
    <mergeCell ref="N231:O231"/>
    <mergeCell ref="P231:R231"/>
    <mergeCell ref="S231:T231"/>
    <mergeCell ref="S236:T236"/>
    <mergeCell ref="H235:I235"/>
    <mergeCell ref="N235:O235"/>
    <mergeCell ref="P235:R235"/>
    <mergeCell ref="S235:T235"/>
    <mergeCell ref="H234:I234"/>
    <mergeCell ref="N234:O234"/>
    <mergeCell ref="P234:R234"/>
    <mergeCell ref="S234:T234"/>
    <mergeCell ref="S239:T239"/>
    <mergeCell ref="H238:I238"/>
    <mergeCell ref="N238:O238"/>
    <mergeCell ref="P238:R238"/>
    <mergeCell ref="S238:T238"/>
    <mergeCell ref="H237:I237"/>
    <mergeCell ref="N237:O237"/>
    <mergeCell ref="P237:R237"/>
    <mergeCell ref="S237:T237"/>
    <mergeCell ref="S242:T242"/>
    <mergeCell ref="H241:I241"/>
    <mergeCell ref="N241:O241"/>
    <mergeCell ref="P241:R241"/>
    <mergeCell ref="S241:T241"/>
    <mergeCell ref="H240:I240"/>
    <mergeCell ref="N240:O240"/>
    <mergeCell ref="P240:R240"/>
    <mergeCell ref="S240:T240"/>
    <mergeCell ref="S245:T245"/>
    <mergeCell ref="H244:I244"/>
    <mergeCell ref="N244:O244"/>
    <mergeCell ref="P244:R244"/>
    <mergeCell ref="S244:T244"/>
    <mergeCell ref="H243:I243"/>
    <mergeCell ref="N243:O243"/>
    <mergeCell ref="P243:R243"/>
    <mergeCell ref="S243:T243"/>
    <mergeCell ref="P35:R35"/>
    <mergeCell ref="P36:R36"/>
    <mergeCell ref="P37:R37"/>
    <mergeCell ref="P38:R38"/>
    <mergeCell ref="P39:R39"/>
    <mergeCell ref="P40:R40"/>
    <mergeCell ref="A245:E245"/>
    <mergeCell ref="H245:I245"/>
    <mergeCell ref="N245:O245"/>
    <mergeCell ref="Q245:R245"/>
    <mergeCell ref="H242:I242"/>
    <mergeCell ref="N242:O242"/>
    <mergeCell ref="P242:R242"/>
    <mergeCell ref="H239:I239"/>
    <mergeCell ref="N239:O239"/>
    <mergeCell ref="P239:R239"/>
    <mergeCell ref="H236:I236"/>
    <mergeCell ref="N236:O236"/>
    <mergeCell ref="P236:R236"/>
    <mergeCell ref="H233:I233"/>
    <mergeCell ref="N233:O233"/>
    <mergeCell ref="P233:R233"/>
    <mergeCell ref="H230:I230"/>
    <mergeCell ref="N230:O230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47"/>
  <sheetViews>
    <sheetView topLeftCell="A58" workbookViewId="0">
      <selection activeCell="A76" sqref="A76:XFD76"/>
    </sheetView>
  </sheetViews>
  <sheetFormatPr baseColWidth="10" defaultColWidth="9.140625" defaultRowHeight="15" x14ac:dyDescent="0.25"/>
  <cols>
    <col min="1" max="1" width="9.85546875" style="5" customWidth="1"/>
    <col min="2" max="3" width="12" style="5" customWidth="1"/>
    <col min="4" max="7" width="10.85546875" style="5" customWidth="1"/>
    <col min="8" max="8" width="4" style="5" customWidth="1"/>
    <col min="9" max="9" width="5.85546875" style="5" customWidth="1"/>
    <col min="10" max="11" width="10.85546875" style="5" customWidth="1"/>
    <col min="12" max="12" width="8.85546875" style="5" customWidth="1"/>
    <col min="13" max="13" width="2.85546875" style="5" customWidth="1"/>
    <col min="14" max="16" width="4" style="5" customWidth="1"/>
    <col min="17" max="18" width="1" style="5" customWidth="1"/>
    <col min="19" max="19" width="9.85546875" style="5" customWidth="1"/>
    <col min="20" max="21" width="4.85546875" style="5" customWidth="1"/>
    <col min="22" max="22" width="2.85546875" style="5" customWidth="1"/>
    <col min="23" max="23" width="6.85546875" style="5" customWidth="1"/>
    <col min="24" max="24" width="1.85546875" style="5" customWidth="1"/>
    <col min="25" max="16384" width="9.140625" style="5"/>
  </cols>
  <sheetData>
    <row r="1" spans="1:24" ht="17.649999999999999" customHeight="1" x14ac:dyDescent="0.25">
      <c r="A1" s="80" t="s">
        <v>0</v>
      </c>
      <c r="B1" s="80"/>
      <c r="C1" s="80"/>
      <c r="D1" s="80"/>
      <c r="E1" s="80"/>
      <c r="F1" s="80"/>
      <c r="G1" s="80"/>
      <c r="H1" s="80"/>
      <c r="I1" s="102" t="s">
        <v>201</v>
      </c>
      <c r="J1" s="102"/>
      <c r="K1" s="102"/>
      <c r="L1" s="102"/>
      <c r="M1" s="102"/>
      <c r="N1" s="102"/>
      <c r="O1" s="102"/>
      <c r="P1" s="102"/>
      <c r="Q1" s="103" t="s">
        <v>2</v>
      </c>
      <c r="R1" s="103"/>
      <c r="S1" s="103"/>
      <c r="T1" s="103"/>
      <c r="U1" s="103" t="s">
        <v>3</v>
      </c>
      <c r="V1" s="103"/>
      <c r="W1" s="1">
        <v>1</v>
      </c>
    </row>
    <row r="2" spans="1:24" ht="17.45" customHeight="1" x14ac:dyDescent="0.25">
      <c r="A2" s="104" t="s">
        <v>4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5" t="s">
        <v>202</v>
      </c>
      <c r="R2" s="105"/>
      <c r="S2" s="105"/>
      <c r="T2" s="105"/>
      <c r="U2" s="106"/>
      <c r="V2" s="106"/>
      <c r="W2" s="106"/>
    </row>
    <row r="3" spans="1:24" ht="13.5" customHeight="1" x14ac:dyDescent="0.25">
      <c r="A3" s="120" t="s">
        <v>516</v>
      </c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2" t="s">
        <v>203</v>
      </c>
      <c r="S3" s="122"/>
      <c r="T3" s="122"/>
      <c r="U3" s="122"/>
      <c r="V3" s="122"/>
      <c r="W3" s="122"/>
      <c r="X3" s="122"/>
    </row>
    <row r="4" spans="1:24" ht="17.45" customHeight="1" x14ac:dyDescent="0.25">
      <c r="A4" s="121"/>
      <c r="B4" s="110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23"/>
      <c r="S4" s="123"/>
      <c r="T4" s="123"/>
      <c r="U4" s="123"/>
      <c r="V4" s="123"/>
      <c r="W4" s="123"/>
      <c r="X4" s="123"/>
    </row>
    <row r="5" spans="1:24" ht="14.65" customHeight="1" x14ac:dyDescent="0.25">
      <c r="A5" s="15" t="s">
        <v>0</v>
      </c>
      <c r="B5" s="67" t="s">
        <v>200</v>
      </c>
      <c r="C5" s="67" t="s">
        <v>518</v>
      </c>
      <c r="D5" s="15" t="s">
        <v>0</v>
      </c>
      <c r="E5" s="15" t="s">
        <v>0</v>
      </c>
      <c r="F5" s="67" t="s">
        <v>517</v>
      </c>
      <c r="G5" s="109" t="s">
        <v>204</v>
      </c>
      <c r="H5" s="109"/>
      <c r="I5" s="109"/>
      <c r="J5" s="109"/>
      <c r="K5" s="67" t="s">
        <v>10</v>
      </c>
      <c r="M5" s="78" t="s">
        <v>205</v>
      </c>
      <c r="N5" s="78"/>
      <c r="O5" s="78"/>
      <c r="P5" s="67" t="s">
        <v>519</v>
      </c>
      <c r="Q5" s="67"/>
      <c r="R5" s="67"/>
      <c r="S5" s="78" t="s">
        <v>206</v>
      </c>
      <c r="T5" s="78"/>
      <c r="U5" s="78"/>
      <c r="V5" s="78"/>
      <c r="W5" s="78"/>
    </row>
    <row r="6" spans="1:24" ht="14.25" customHeight="1" x14ac:dyDescent="0.25">
      <c r="A6" s="16"/>
      <c r="B6" s="68" t="s">
        <v>540</v>
      </c>
      <c r="C6" s="68"/>
      <c r="D6" s="16"/>
      <c r="E6" s="16"/>
      <c r="F6" s="68"/>
      <c r="G6" s="20" t="s">
        <v>207</v>
      </c>
      <c r="H6" s="78" t="s">
        <v>208</v>
      </c>
      <c r="I6" s="78"/>
      <c r="J6" s="20" t="s">
        <v>209</v>
      </c>
      <c r="K6" s="68"/>
      <c r="M6" s="20" t="s">
        <v>210</v>
      </c>
      <c r="N6" s="20" t="s">
        <v>211</v>
      </c>
      <c r="O6" s="20" t="s">
        <v>212</v>
      </c>
      <c r="P6" s="68"/>
      <c r="Q6" s="110"/>
      <c r="R6" s="110"/>
      <c r="S6" s="20" t="s">
        <v>213</v>
      </c>
      <c r="T6" s="78" t="s">
        <v>214</v>
      </c>
      <c r="U6" s="78"/>
      <c r="V6" s="78" t="s">
        <v>215</v>
      </c>
      <c r="W6" s="78"/>
    </row>
    <row r="7" spans="1:24" ht="17.850000000000001" customHeight="1" x14ac:dyDescent="0.25">
      <c r="A7" s="41">
        <v>280500000</v>
      </c>
      <c r="B7" s="2">
        <v>150002001</v>
      </c>
      <c r="C7" s="18" t="s">
        <v>217</v>
      </c>
      <c r="D7" s="18" t="s">
        <v>216</v>
      </c>
      <c r="E7" s="31">
        <v>533.57000000000005</v>
      </c>
      <c r="F7" s="19"/>
      <c r="G7" s="19"/>
      <c r="H7" s="72"/>
      <c r="I7" s="72"/>
      <c r="J7" s="81">
        <v>533.57000000000005</v>
      </c>
      <c r="K7" s="74"/>
      <c r="M7" s="111">
        <v>36</v>
      </c>
      <c r="N7" s="111"/>
      <c r="O7" s="71" t="s">
        <v>17</v>
      </c>
      <c r="P7" s="71"/>
      <c r="Q7" s="71"/>
      <c r="R7" s="71"/>
      <c r="S7" s="19"/>
      <c r="T7" s="72"/>
      <c r="U7" s="72"/>
      <c r="V7" s="72"/>
      <c r="W7" s="72"/>
    </row>
    <row r="8" spans="1:24" ht="17.649999999999999" customHeight="1" x14ac:dyDescent="0.25">
      <c r="A8" s="14"/>
      <c r="B8" s="3">
        <v>150104001</v>
      </c>
      <c r="C8" s="21" t="s">
        <v>219</v>
      </c>
      <c r="D8" s="21" t="s">
        <v>218</v>
      </c>
      <c r="E8" s="34">
        <v>1387.29</v>
      </c>
      <c r="F8" s="22"/>
      <c r="G8" s="22"/>
      <c r="H8" s="65"/>
      <c r="I8" s="65"/>
      <c r="J8" s="48">
        <v>1387.29</v>
      </c>
      <c r="K8" s="50"/>
      <c r="M8" s="116">
        <v>36</v>
      </c>
      <c r="N8" s="116"/>
      <c r="O8" s="64" t="s">
        <v>17</v>
      </c>
      <c r="P8" s="64"/>
      <c r="Q8" s="64"/>
      <c r="R8" s="64"/>
      <c r="S8" s="22"/>
      <c r="T8" s="65"/>
      <c r="U8" s="65"/>
      <c r="V8" s="65"/>
      <c r="W8" s="65"/>
    </row>
    <row r="9" spans="1:24" ht="17.649999999999999" customHeight="1" x14ac:dyDescent="0.25">
      <c r="A9" s="14"/>
      <c r="B9" s="3">
        <v>150104002</v>
      </c>
      <c r="C9" s="21" t="s">
        <v>219</v>
      </c>
      <c r="D9" s="21" t="s">
        <v>220</v>
      </c>
      <c r="E9" s="33">
        <v>457.35</v>
      </c>
      <c r="F9" s="22"/>
      <c r="G9" s="22"/>
      <c r="H9" s="65"/>
      <c r="I9" s="65"/>
      <c r="J9" s="49">
        <v>457.35</v>
      </c>
      <c r="K9" s="50"/>
      <c r="M9" s="116">
        <v>36</v>
      </c>
      <c r="N9" s="116"/>
      <c r="O9" s="64" t="s">
        <v>17</v>
      </c>
      <c r="P9" s="64"/>
      <c r="Q9" s="64"/>
      <c r="R9" s="64"/>
      <c r="S9" s="22"/>
      <c r="T9" s="65"/>
      <c r="U9" s="65"/>
      <c r="V9" s="65"/>
      <c r="W9" s="65"/>
    </row>
    <row r="10" spans="1:24" ht="17.649999999999999" customHeight="1" x14ac:dyDescent="0.25">
      <c r="A10" s="14"/>
      <c r="B10" s="3">
        <v>151011001</v>
      </c>
      <c r="C10" s="21" t="s">
        <v>221</v>
      </c>
      <c r="D10" s="21" t="s">
        <v>20</v>
      </c>
      <c r="E10" s="34">
        <v>238419.52</v>
      </c>
      <c r="F10" s="22"/>
      <c r="G10" s="22"/>
      <c r="H10" s="65"/>
      <c r="I10" s="65"/>
      <c r="J10" s="66">
        <v>238419.52</v>
      </c>
      <c r="K10" s="64"/>
      <c r="M10" s="116">
        <v>60</v>
      </c>
      <c r="N10" s="116"/>
      <c r="O10" s="64" t="s">
        <v>14</v>
      </c>
      <c r="P10" s="64"/>
      <c r="Q10" s="64"/>
      <c r="R10" s="64"/>
      <c r="S10" s="22"/>
      <c r="T10" s="65"/>
      <c r="U10" s="65"/>
      <c r="V10" s="65"/>
      <c r="W10" s="65"/>
    </row>
    <row r="11" spans="1:24" ht="17.649999999999999" customHeight="1" x14ac:dyDescent="0.25">
      <c r="A11" s="14"/>
      <c r="B11" s="3">
        <v>151011002</v>
      </c>
      <c r="C11" s="21" t="s">
        <v>222</v>
      </c>
      <c r="D11" s="21" t="s">
        <v>21</v>
      </c>
      <c r="E11" s="34">
        <v>48882.83</v>
      </c>
      <c r="F11" s="22"/>
      <c r="G11" s="22"/>
      <c r="H11" s="65"/>
      <c r="I11" s="65"/>
      <c r="J11" s="48">
        <v>48882.83</v>
      </c>
      <c r="K11" s="50"/>
      <c r="M11" s="116">
        <v>60</v>
      </c>
      <c r="N11" s="116"/>
      <c r="O11" s="64" t="s">
        <v>14</v>
      </c>
      <c r="P11" s="64"/>
      <c r="Q11" s="64"/>
      <c r="R11" s="64"/>
      <c r="S11" s="22"/>
      <c r="T11" s="65"/>
      <c r="U11" s="65"/>
      <c r="V11" s="65"/>
      <c r="W11" s="65"/>
    </row>
    <row r="12" spans="1:24" ht="17.649999999999999" customHeight="1" x14ac:dyDescent="0.25">
      <c r="A12" s="14"/>
      <c r="B12" s="3">
        <v>151110001</v>
      </c>
      <c r="C12" s="21" t="s">
        <v>224</v>
      </c>
      <c r="D12" s="21" t="s">
        <v>223</v>
      </c>
      <c r="E12" s="34">
        <v>11290.25</v>
      </c>
      <c r="F12" s="22"/>
      <c r="G12" s="22"/>
      <c r="H12" s="65"/>
      <c r="I12" s="65"/>
      <c r="J12" s="48">
        <v>11290.25</v>
      </c>
      <c r="K12" s="50"/>
      <c r="M12" s="116">
        <v>60</v>
      </c>
      <c r="N12" s="116"/>
      <c r="O12" s="64" t="s">
        <v>14</v>
      </c>
      <c r="P12" s="64"/>
      <c r="Q12" s="64"/>
      <c r="R12" s="64"/>
      <c r="S12" s="22"/>
      <c r="T12" s="65"/>
      <c r="U12" s="65"/>
      <c r="V12" s="65"/>
      <c r="W12" s="65"/>
    </row>
    <row r="13" spans="1:24" ht="17.649999999999999" customHeight="1" x14ac:dyDescent="0.25">
      <c r="A13" s="14"/>
      <c r="B13" s="3">
        <v>151202001</v>
      </c>
      <c r="C13" s="21" t="s">
        <v>226</v>
      </c>
      <c r="D13" s="21" t="s">
        <v>225</v>
      </c>
      <c r="E13" s="33">
        <v>520.49</v>
      </c>
      <c r="F13" s="22"/>
      <c r="G13" s="22"/>
      <c r="H13" s="65"/>
      <c r="I13" s="65"/>
      <c r="J13" s="49">
        <v>520.49</v>
      </c>
      <c r="K13" s="50"/>
      <c r="M13" s="116">
        <v>36</v>
      </c>
      <c r="N13" s="116"/>
      <c r="O13" s="64" t="s">
        <v>17</v>
      </c>
      <c r="P13" s="64"/>
      <c r="Q13" s="64"/>
      <c r="R13" s="64"/>
      <c r="S13" s="22"/>
      <c r="T13" s="65"/>
      <c r="U13" s="65"/>
      <c r="V13" s="65"/>
      <c r="W13" s="65"/>
    </row>
    <row r="14" spans="1:24" ht="17.649999999999999" customHeight="1" x14ac:dyDescent="0.25">
      <c r="A14" s="14"/>
      <c r="B14" s="3">
        <v>151306001</v>
      </c>
      <c r="C14" s="21" t="s">
        <v>228</v>
      </c>
      <c r="D14" s="21" t="s">
        <v>227</v>
      </c>
      <c r="E14" s="34">
        <v>1676</v>
      </c>
      <c r="F14" s="22"/>
      <c r="G14" s="22"/>
      <c r="H14" s="65"/>
      <c r="I14" s="65"/>
      <c r="J14" s="48">
        <v>1676</v>
      </c>
      <c r="K14" s="50"/>
      <c r="M14" s="116">
        <v>36</v>
      </c>
      <c r="N14" s="116"/>
      <c r="O14" s="64" t="s">
        <v>17</v>
      </c>
      <c r="P14" s="64"/>
      <c r="Q14" s="64"/>
      <c r="R14" s="64"/>
      <c r="S14" s="22"/>
      <c r="T14" s="65"/>
      <c r="U14" s="65"/>
      <c r="V14" s="65"/>
      <c r="W14" s="65"/>
    </row>
    <row r="15" spans="1:24" ht="17.649999999999999" customHeight="1" x14ac:dyDescent="0.25">
      <c r="A15" s="14"/>
      <c r="B15" s="3">
        <v>151405001</v>
      </c>
      <c r="C15" s="21" t="s">
        <v>230</v>
      </c>
      <c r="D15" s="21" t="s">
        <v>229</v>
      </c>
      <c r="E15" s="34">
        <v>4414</v>
      </c>
      <c r="F15" s="22"/>
      <c r="G15" s="22"/>
      <c r="H15" s="65"/>
      <c r="I15" s="65"/>
      <c r="J15" s="48">
        <v>4414</v>
      </c>
      <c r="K15" s="50"/>
      <c r="M15" s="116">
        <v>36</v>
      </c>
      <c r="N15" s="116"/>
      <c r="O15" s="64" t="s">
        <v>17</v>
      </c>
      <c r="P15" s="64"/>
      <c r="Q15" s="64"/>
      <c r="R15" s="64"/>
      <c r="S15" s="22"/>
      <c r="T15" s="65"/>
      <c r="U15" s="65"/>
      <c r="V15" s="65"/>
      <c r="W15" s="65"/>
    </row>
    <row r="16" spans="1:24" ht="17.649999999999999" customHeight="1" x14ac:dyDescent="0.25">
      <c r="A16" s="14"/>
      <c r="B16" s="3">
        <v>151504001</v>
      </c>
      <c r="C16" s="21" t="s">
        <v>231</v>
      </c>
      <c r="D16" s="21" t="s">
        <v>26</v>
      </c>
      <c r="E16" s="34">
        <v>2187</v>
      </c>
      <c r="F16" s="22"/>
      <c r="G16" s="22"/>
      <c r="H16" s="65"/>
      <c r="I16" s="65"/>
      <c r="J16" s="48">
        <v>2187</v>
      </c>
      <c r="K16" s="50"/>
      <c r="M16" s="116">
        <v>36</v>
      </c>
      <c r="N16" s="116"/>
      <c r="O16" s="64" t="s">
        <v>17</v>
      </c>
      <c r="P16" s="64"/>
      <c r="Q16" s="64"/>
      <c r="R16" s="64"/>
      <c r="S16" s="22"/>
      <c r="T16" s="65"/>
      <c r="U16" s="65"/>
      <c r="V16" s="65"/>
      <c r="W16" s="65"/>
    </row>
    <row r="17" spans="1:23" ht="17.649999999999999" customHeight="1" x14ac:dyDescent="0.25">
      <c r="A17" s="14"/>
      <c r="B17" s="3">
        <v>159908001</v>
      </c>
      <c r="C17" s="21" t="s">
        <v>233</v>
      </c>
      <c r="D17" s="21" t="s">
        <v>232</v>
      </c>
      <c r="E17" s="34">
        <v>1365.18</v>
      </c>
      <c r="F17" s="22"/>
      <c r="G17" s="22"/>
      <c r="H17" s="65"/>
      <c r="I17" s="65"/>
      <c r="J17" s="48">
        <v>1365.18</v>
      </c>
      <c r="K17" s="50"/>
      <c r="M17" s="116">
        <v>36</v>
      </c>
      <c r="N17" s="116"/>
      <c r="O17" s="64" t="s">
        <v>17</v>
      </c>
      <c r="P17" s="64"/>
      <c r="Q17" s="64"/>
      <c r="R17" s="64"/>
      <c r="S17" s="22"/>
      <c r="T17" s="65"/>
      <c r="U17" s="65"/>
      <c r="V17" s="65"/>
      <c r="W17" s="65"/>
    </row>
    <row r="18" spans="1:23" ht="17.25" customHeight="1" x14ac:dyDescent="0.25">
      <c r="A18" s="14"/>
      <c r="B18" s="4">
        <v>159910001</v>
      </c>
      <c r="C18" s="25" t="s">
        <v>235</v>
      </c>
      <c r="D18" s="25" t="s">
        <v>234</v>
      </c>
      <c r="E18" s="37">
        <v>1219.5899999999999</v>
      </c>
      <c r="F18" s="26"/>
      <c r="G18" s="26"/>
      <c r="H18" s="60"/>
      <c r="I18" s="60"/>
      <c r="J18" s="61">
        <v>1219.5899999999999</v>
      </c>
      <c r="K18" s="62"/>
      <c r="M18" s="115">
        <v>36</v>
      </c>
      <c r="N18" s="115"/>
      <c r="O18" s="59" t="s">
        <v>17</v>
      </c>
      <c r="P18" s="59"/>
      <c r="Q18" s="59"/>
      <c r="R18" s="59"/>
      <c r="S18" s="26"/>
      <c r="T18" s="60"/>
      <c r="U18" s="60"/>
      <c r="V18" s="60"/>
      <c r="W18" s="60"/>
    </row>
    <row r="19" spans="1:23" ht="32.1" customHeight="1" x14ac:dyDescent="0.25">
      <c r="A19" s="46" t="s">
        <v>520</v>
      </c>
      <c r="B19" s="46"/>
      <c r="C19" s="40"/>
      <c r="D19" s="47" t="s">
        <v>521</v>
      </c>
      <c r="E19" s="47"/>
      <c r="F19" s="38">
        <v>0</v>
      </c>
      <c r="G19" s="38">
        <v>0</v>
      </c>
      <c r="H19" s="57">
        <v>0</v>
      </c>
      <c r="I19" s="56"/>
      <c r="J19" s="38">
        <v>0</v>
      </c>
      <c r="K19" s="39">
        <v>312353.07</v>
      </c>
      <c r="M19" s="17"/>
      <c r="N19" s="17"/>
      <c r="O19" s="17"/>
      <c r="P19" s="107" t="s">
        <v>47</v>
      </c>
      <c r="Q19" s="107"/>
      <c r="R19" s="107"/>
      <c r="S19" s="107"/>
      <c r="T19" s="56" t="s">
        <v>47</v>
      </c>
      <c r="U19" s="56"/>
      <c r="V19" s="56" t="s">
        <v>47</v>
      </c>
      <c r="W19" s="56"/>
    </row>
    <row r="20" spans="1:23" ht="17.45" customHeight="1" x14ac:dyDescent="0.25">
      <c r="A20" s="41">
        <v>280700000</v>
      </c>
      <c r="B20" s="41">
        <v>78901001</v>
      </c>
      <c r="C20" s="42" t="s">
        <v>237</v>
      </c>
      <c r="D20" s="42" t="s">
        <v>236</v>
      </c>
      <c r="E20" s="44">
        <v>190561.27</v>
      </c>
      <c r="F20" s="14"/>
      <c r="G20" s="14"/>
      <c r="H20" s="80"/>
      <c r="I20" s="80"/>
      <c r="J20" s="119">
        <v>190561.27</v>
      </c>
      <c r="K20" s="108"/>
      <c r="M20" s="113">
        <v>60</v>
      </c>
      <c r="N20" s="113"/>
      <c r="O20" s="108" t="s">
        <v>14</v>
      </c>
      <c r="P20" s="108"/>
      <c r="Q20" s="108"/>
      <c r="R20" s="108"/>
      <c r="S20" s="14"/>
      <c r="T20" s="80"/>
      <c r="U20" s="80"/>
      <c r="V20" s="80"/>
      <c r="W20" s="80"/>
    </row>
    <row r="21" spans="1:23" ht="32.1" customHeight="1" x14ac:dyDescent="0.25">
      <c r="A21" s="46" t="s">
        <v>520</v>
      </c>
      <c r="B21" s="46"/>
      <c r="C21" s="40"/>
      <c r="D21" s="47" t="s">
        <v>522</v>
      </c>
      <c r="E21" s="47"/>
      <c r="F21" s="38">
        <v>0</v>
      </c>
      <c r="G21" s="38">
        <v>0</v>
      </c>
      <c r="H21" s="57">
        <v>0</v>
      </c>
      <c r="I21" s="56"/>
      <c r="J21" s="38">
        <v>0</v>
      </c>
      <c r="K21" s="39">
        <v>190561.27</v>
      </c>
      <c r="M21" s="17"/>
      <c r="N21" s="17"/>
      <c r="O21" s="17"/>
      <c r="P21" s="107" t="s">
        <v>47</v>
      </c>
      <c r="Q21" s="107"/>
      <c r="R21" s="107"/>
      <c r="S21" s="107"/>
      <c r="T21" s="56" t="s">
        <v>47</v>
      </c>
      <c r="U21" s="56"/>
      <c r="V21" s="56" t="s">
        <v>47</v>
      </c>
      <c r="W21" s="56"/>
    </row>
    <row r="22" spans="1:23" ht="17.850000000000001" customHeight="1" x14ac:dyDescent="0.25">
      <c r="A22" s="41">
        <v>281540000</v>
      </c>
      <c r="B22" s="2">
        <v>600006002</v>
      </c>
      <c r="C22" s="18" t="s">
        <v>239</v>
      </c>
      <c r="D22" s="18" t="s">
        <v>238</v>
      </c>
      <c r="E22" s="32">
        <v>35825.519999999997</v>
      </c>
      <c r="F22" s="19"/>
      <c r="G22" s="19"/>
      <c r="H22" s="55">
        <v>6410</v>
      </c>
      <c r="I22" s="56"/>
      <c r="J22" s="56"/>
      <c r="K22" s="32">
        <v>35825.519999999997</v>
      </c>
      <c r="M22" s="111">
        <v>120</v>
      </c>
      <c r="N22" s="111"/>
      <c r="O22" s="71" t="s">
        <v>99</v>
      </c>
      <c r="P22" s="71"/>
      <c r="Q22" s="71"/>
      <c r="R22" s="71"/>
      <c r="S22" s="19"/>
      <c r="T22" s="72"/>
      <c r="U22" s="72"/>
      <c r="V22" s="72"/>
      <c r="W22" s="72"/>
    </row>
    <row r="23" spans="1:23" ht="17.649999999999999" customHeight="1" x14ac:dyDescent="0.25">
      <c r="A23" s="14"/>
      <c r="B23" s="3">
        <v>600008001</v>
      </c>
      <c r="C23" s="21" t="s">
        <v>241</v>
      </c>
      <c r="D23" s="21" t="s">
        <v>240</v>
      </c>
      <c r="E23" s="33">
        <v>329.29</v>
      </c>
      <c r="F23" s="22"/>
      <c r="G23" s="22"/>
      <c r="H23" s="80"/>
      <c r="I23" s="110"/>
      <c r="J23" s="110"/>
      <c r="K23" s="33">
        <v>329.29</v>
      </c>
      <c r="M23" s="116">
        <v>120</v>
      </c>
      <c r="N23" s="116"/>
      <c r="O23" s="64" t="s">
        <v>99</v>
      </c>
      <c r="P23" s="64"/>
      <c r="Q23" s="64"/>
      <c r="R23" s="64"/>
      <c r="S23" s="22"/>
      <c r="T23" s="65"/>
      <c r="U23" s="65"/>
      <c r="V23" s="65"/>
      <c r="W23" s="65"/>
    </row>
    <row r="24" spans="1:23" ht="17.649999999999999" customHeight="1" x14ac:dyDescent="0.25">
      <c r="A24" s="14"/>
      <c r="B24" s="3">
        <v>600009001</v>
      </c>
      <c r="C24" s="21" t="s">
        <v>243</v>
      </c>
      <c r="D24" s="21" t="s">
        <v>242</v>
      </c>
      <c r="E24" s="34">
        <v>4036.1</v>
      </c>
      <c r="F24" s="22"/>
      <c r="G24" s="22"/>
      <c r="H24" s="80"/>
      <c r="I24" s="110"/>
      <c r="J24" s="110"/>
      <c r="K24" s="34">
        <v>4036.1</v>
      </c>
      <c r="M24" s="116">
        <v>120</v>
      </c>
      <c r="N24" s="116"/>
      <c r="O24" s="64" t="s">
        <v>99</v>
      </c>
      <c r="P24" s="64"/>
      <c r="Q24" s="64"/>
      <c r="R24" s="64"/>
      <c r="S24" s="22"/>
      <c r="T24" s="65"/>
      <c r="U24" s="65"/>
      <c r="V24" s="65"/>
      <c r="W24" s="65"/>
    </row>
    <row r="25" spans="1:23" ht="17.649999999999999" customHeight="1" x14ac:dyDescent="0.25">
      <c r="A25" s="14"/>
      <c r="B25" s="3">
        <v>600009002</v>
      </c>
      <c r="C25" s="21" t="s">
        <v>245</v>
      </c>
      <c r="D25" s="21" t="s">
        <v>244</v>
      </c>
      <c r="E25" s="34">
        <v>2574.5</v>
      </c>
      <c r="F25" s="22"/>
      <c r="G25" s="22"/>
      <c r="H25" s="80"/>
      <c r="I25" s="110"/>
      <c r="J25" s="110"/>
      <c r="K25" s="34">
        <v>2574.5</v>
      </c>
      <c r="M25" s="116">
        <v>120</v>
      </c>
      <c r="N25" s="116"/>
      <c r="O25" s="64" t="s">
        <v>99</v>
      </c>
      <c r="P25" s="64"/>
      <c r="Q25" s="64"/>
      <c r="R25" s="64"/>
      <c r="S25" s="22"/>
      <c r="T25" s="65"/>
      <c r="U25" s="65"/>
      <c r="V25" s="65"/>
      <c r="W25" s="65"/>
    </row>
    <row r="26" spans="1:23" ht="17.649999999999999" customHeight="1" x14ac:dyDescent="0.25">
      <c r="A26" s="14"/>
      <c r="B26" s="3">
        <v>600011001</v>
      </c>
      <c r="C26" s="21" t="s">
        <v>247</v>
      </c>
      <c r="D26" s="21" t="s">
        <v>246</v>
      </c>
      <c r="E26" s="34">
        <v>10100</v>
      </c>
      <c r="F26" s="22"/>
      <c r="G26" s="22"/>
      <c r="H26" s="80"/>
      <c r="I26" s="110"/>
      <c r="J26" s="110"/>
      <c r="K26" s="34">
        <v>10100</v>
      </c>
      <c r="M26" s="116">
        <v>120</v>
      </c>
      <c r="N26" s="116"/>
      <c r="O26" s="64" t="s">
        <v>99</v>
      </c>
      <c r="P26" s="64"/>
      <c r="Q26" s="64"/>
      <c r="R26" s="64"/>
      <c r="S26" s="22"/>
      <c r="T26" s="65"/>
      <c r="U26" s="65"/>
      <c r="V26" s="65"/>
      <c r="W26" s="65"/>
    </row>
    <row r="27" spans="1:23" ht="17.649999999999999" customHeight="1" x14ac:dyDescent="0.25">
      <c r="A27" s="14"/>
      <c r="B27" s="3">
        <v>600101001</v>
      </c>
      <c r="C27" s="21" t="s">
        <v>249</v>
      </c>
      <c r="D27" s="21" t="s">
        <v>248</v>
      </c>
      <c r="E27" s="34">
        <v>7701.73</v>
      </c>
      <c r="F27" s="22"/>
      <c r="G27" s="22"/>
      <c r="H27" s="80"/>
      <c r="I27" s="110"/>
      <c r="J27" s="110"/>
      <c r="K27" s="34">
        <v>7701.73</v>
      </c>
      <c r="M27" s="116">
        <v>120</v>
      </c>
      <c r="N27" s="116"/>
      <c r="O27" s="64" t="s">
        <v>99</v>
      </c>
      <c r="P27" s="64"/>
      <c r="Q27" s="64"/>
      <c r="R27" s="64"/>
      <c r="S27" s="22"/>
      <c r="T27" s="65"/>
      <c r="U27" s="65"/>
      <c r="V27" s="65"/>
      <c r="W27" s="65"/>
    </row>
    <row r="28" spans="1:23" ht="17.649999999999999" customHeight="1" x14ac:dyDescent="0.25">
      <c r="A28" s="14"/>
      <c r="B28" s="3">
        <v>600504001</v>
      </c>
      <c r="C28" s="21" t="s">
        <v>251</v>
      </c>
      <c r="D28" s="21" t="s">
        <v>250</v>
      </c>
      <c r="E28" s="34">
        <v>13958</v>
      </c>
      <c r="F28" s="22"/>
      <c r="G28" s="22"/>
      <c r="H28" s="80"/>
      <c r="I28" s="110"/>
      <c r="J28" s="110"/>
      <c r="K28" s="34">
        <v>13958</v>
      </c>
      <c r="M28" s="116">
        <v>120</v>
      </c>
      <c r="N28" s="116"/>
      <c r="O28" s="64" t="s">
        <v>99</v>
      </c>
      <c r="P28" s="64"/>
      <c r="Q28" s="64"/>
      <c r="R28" s="64"/>
      <c r="S28" s="22"/>
      <c r="T28" s="65"/>
      <c r="U28" s="65"/>
      <c r="V28" s="65"/>
      <c r="W28" s="65"/>
    </row>
    <row r="29" spans="1:23" ht="17.649999999999999" customHeight="1" x14ac:dyDescent="0.25">
      <c r="A29" s="14"/>
      <c r="B29" s="3">
        <v>600505001</v>
      </c>
      <c r="C29" s="21" t="s">
        <v>253</v>
      </c>
      <c r="D29" s="21" t="s">
        <v>252</v>
      </c>
      <c r="E29" s="34">
        <v>1195</v>
      </c>
      <c r="F29" s="22"/>
      <c r="G29" s="22"/>
      <c r="H29" s="80"/>
      <c r="I29" s="110"/>
      <c r="J29" s="110"/>
      <c r="K29" s="34">
        <v>1195</v>
      </c>
      <c r="M29" s="116">
        <v>120</v>
      </c>
      <c r="N29" s="116"/>
      <c r="O29" s="64" t="s">
        <v>99</v>
      </c>
      <c r="P29" s="64"/>
      <c r="Q29" s="64"/>
      <c r="R29" s="64"/>
      <c r="S29" s="22"/>
      <c r="T29" s="65"/>
      <c r="U29" s="65"/>
      <c r="V29" s="65"/>
      <c r="W29" s="65"/>
    </row>
    <row r="30" spans="1:23" ht="17.649999999999999" customHeight="1" x14ac:dyDescent="0.25">
      <c r="A30" s="14"/>
      <c r="B30" s="3">
        <v>600511001</v>
      </c>
      <c r="C30" s="21" t="s">
        <v>255</v>
      </c>
      <c r="D30" s="21" t="s">
        <v>254</v>
      </c>
      <c r="E30" s="33">
        <v>995</v>
      </c>
      <c r="F30" s="22"/>
      <c r="G30" s="22"/>
      <c r="H30" s="80"/>
      <c r="I30" s="110"/>
      <c r="J30" s="110"/>
      <c r="K30" s="33">
        <v>995</v>
      </c>
      <c r="M30" s="116">
        <v>120</v>
      </c>
      <c r="N30" s="116"/>
      <c r="O30" s="64" t="s">
        <v>99</v>
      </c>
      <c r="P30" s="64"/>
      <c r="Q30" s="64"/>
      <c r="R30" s="64"/>
      <c r="S30" s="22"/>
      <c r="T30" s="65"/>
      <c r="U30" s="65"/>
      <c r="V30" s="65"/>
      <c r="W30" s="65"/>
    </row>
    <row r="31" spans="1:23" ht="17.649999999999999" customHeight="1" x14ac:dyDescent="0.25">
      <c r="A31" s="14"/>
      <c r="B31" s="3">
        <v>600511002</v>
      </c>
      <c r="C31" s="21" t="s">
        <v>257</v>
      </c>
      <c r="D31" s="21" t="s">
        <v>256</v>
      </c>
      <c r="E31" s="34">
        <v>6410</v>
      </c>
      <c r="F31" s="22"/>
      <c r="G31" s="22"/>
      <c r="H31" s="80"/>
      <c r="I31" s="110"/>
      <c r="J31" s="110"/>
      <c r="K31" s="22"/>
      <c r="M31" s="116">
        <v>120</v>
      </c>
      <c r="N31" s="116"/>
      <c r="O31" s="64" t="s">
        <v>99</v>
      </c>
      <c r="P31" s="64"/>
      <c r="Q31" s="64"/>
      <c r="R31" s="64"/>
      <c r="S31" s="22"/>
      <c r="T31" s="65"/>
      <c r="U31" s="65"/>
      <c r="V31" s="65"/>
      <c r="W31" s="65"/>
    </row>
    <row r="32" spans="1:23" ht="17.649999999999999" customHeight="1" x14ac:dyDescent="0.25">
      <c r="A32" s="14"/>
      <c r="B32" s="3">
        <v>600601001</v>
      </c>
      <c r="C32" s="21" t="s">
        <v>259</v>
      </c>
      <c r="D32" s="21" t="s">
        <v>258</v>
      </c>
      <c r="E32" s="34">
        <v>1628.9</v>
      </c>
      <c r="F32" s="22"/>
      <c r="G32" s="22"/>
      <c r="H32" s="80"/>
      <c r="I32" s="110"/>
      <c r="J32" s="110"/>
      <c r="K32" s="34">
        <v>1628.9</v>
      </c>
      <c r="M32" s="116">
        <v>120</v>
      </c>
      <c r="N32" s="116"/>
      <c r="O32" s="64" t="s">
        <v>99</v>
      </c>
      <c r="P32" s="64"/>
      <c r="Q32" s="64"/>
      <c r="R32" s="64"/>
      <c r="S32" s="22"/>
      <c r="T32" s="65"/>
      <c r="U32" s="65"/>
      <c r="V32" s="65"/>
      <c r="W32" s="65"/>
    </row>
    <row r="33" spans="1:24" ht="17.649999999999999" customHeight="1" x14ac:dyDescent="0.25">
      <c r="A33" s="14"/>
      <c r="B33" s="3">
        <v>600803001</v>
      </c>
      <c r="C33" s="21" t="s">
        <v>261</v>
      </c>
      <c r="D33" s="21" t="s">
        <v>260</v>
      </c>
      <c r="E33" s="34">
        <v>5460</v>
      </c>
      <c r="F33" s="22"/>
      <c r="G33" s="22"/>
      <c r="H33" s="80"/>
      <c r="I33" s="110"/>
      <c r="J33" s="110"/>
      <c r="K33" s="34">
        <v>5460</v>
      </c>
      <c r="M33" s="116">
        <v>120</v>
      </c>
      <c r="N33" s="116"/>
      <c r="O33" s="64" t="s">
        <v>99</v>
      </c>
      <c r="P33" s="64"/>
      <c r="Q33" s="64"/>
      <c r="R33" s="64"/>
      <c r="S33" s="22"/>
      <c r="T33" s="65"/>
      <c r="U33" s="65"/>
      <c r="V33" s="65"/>
      <c r="W33" s="65"/>
    </row>
    <row r="34" spans="1:24" ht="32.1" customHeight="1" x14ac:dyDescent="0.25">
      <c r="A34" s="14"/>
      <c r="B34" s="4">
        <v>600809001</v>
      </c>
      <c r="C34" s="25" t="s">
        <v>263</v>
      </c>
      <c r="D34" s="25" t="s">
        <v>262</v>
      </c>
      <c r="E34" s="37">
        <v>8000</v>
      </c>
      <c r="F34" s="26"/>
      <c r="G34" s="26"/>
      <c r="H34" s="80"/>
      <c r="I34" s="110"/>
      <c r="J34" s="110"/>
      <c r="K34" s="37">
        <v>8000</v>
      </c>
      <c r="M34" s="115">
        <v>120</v>
      </c>
      <c r="N34" s="115"/>
      <c r="O34" s="59" t="s">
        <v>99</v>
      </c>
      <c r="P34" s="59"/>
      <c r="Q34" s="59"/>
      <c r="R34" s="59"/>
      <c r="S34" s="26"/>
      <c r="T34" s="60"/>
      <c r="U34" s="60"/>
      <c r="V34" s="60"/>
      <c r="W34" s="60"/>
    </row>
    <row r="35" spans="1:24" ht="31.7" customHeight="1" x14ac:dyDescent="0.25">
      <c r="A35" s="23" t="s">
        <v>524</v>
      </c>
      <c r="B35" s="23"/>
      <c r="C35" s="40"/>
      <c r="D35" s="23"/>
      <c r="E35" s="24" t="s">
        <v>525</v>
      </c>
      <c r="F35" s="24" t="s">
        <v>47</v>
      </c>
      <c r="G35" s="24" t="s">
        <v>47</v>
      </c>
      <c r="H35" s="56" t="s">
        <v>47</v>
      </c>
      <c r="I35" s="56"/>
      <c r="J35" s="24" t="s">
        <v>523</v>
      </c>
      <c r="K35" s="24" t="s">
        <v>526</v>
      </c>
      <c r="M35" s="17"/>
      <c r="N35" s="17"/>
      <c r="O35" s="17"/>
      <c r="P35" s="107" t="s">
        <v>47</v>
      </c>
      <c r="Q35" s="107"/>
      <c r="R35" s="107"/>
      <c r="S35" s="107"/>
      <c r="T35" s="56" t="s">
        <v>47</v>
      </c>
      <c r="U35" s="56"/>
      <c r="V35" s="56" t="s">
        <v>47</v>
      </c>
      <c r="W35" s="56"/>
    </row>
    <row r="36" spans="1:24" ht="14.65" customHeight="1" x14ac:dyDescent="0.25">
      <c r="A36" s="23"/>
      <c r="B36" s="23"/>
      <c r="C36" s="40"/>
      <c r="D36" s="23"/>
      <c r="E36" s="24"/>
      <c r="F36" s="24"/>
      <c r="G36" s="24"/>
      <c r="H36" s="56"/>
      <c r="I36" s="56"/>
      <c r="J36" s="24"/>
      <c r="K36" s="24"/>
      <c r="M36" s="17"/>
      <c r="N36" s="17"/>
      <c r="O36" s="17"/>
      <c r="P36" s="107"/>
      <c r="Q36" s="107"/>
      <c r="R36" s="107"/>
      <c r="S36" s="107"/>
      <c r="T36" s="56"/>
      <c r="U36" s="56"/>
      <c r="V36" s="56"/>
      <c r="W36" s="56"/>
      <c r="X36" s="23"/>
    </row>
    <row r="37" spans="1:24" ht="14.65" customHeight="1" x14ac:dyDescent="0.25">
      <c r="A37" s="23"/>
      <c r="B37" s="23"/>
      <c r="C37" s="40"/>
      <c r="D37" s="23"/>
      <c r="E37" s="24"/>
      <c r="F37" s="24"/>
      <c r="G37" s="24"/>
      <c r="H37" s="56"/>
      <c r="I37" s="56"/>
      <c r="J37" s="24"/>
      <c r="K37" s="24"/>
      <c r="M37" s="17"/>
      <c r="N37" s="17"/>
      <c r="O37" s="17"/>
      <c r="P37" s="107"/>
      <c r="Q37" s="107"/>
      <c r="R37" s="107"/>
      <c r="S37" s="107"/>
      <c r="T37" s="56"/>
      <c r="U37" s="56"/>
      <c r="V37" s="56"/>
      <c r="W37" s="56"/>
      <c r="X37" s="23"/>
    </row>
    <row r="38" spans="1:24" x14ac:dyDescent="0.25">
      <c r="A38" s="79" t="s">
        <v>0</v>
      </c>
      <c r="B38" s="79" t="s">
        <v>0</v>
      </c>
      <c r="C38" s="67" t="s">
        <v>518</v>
      </c>
      <c r="D38" s="79" t="s">
        <v>0</v>
      </c>
      <c r="E38" s="79" t="s">
        <v>0</v>
      </c>
      <c r="F38" s="67" t="s">
        <v>517</v>
      </c>
      <c r="G38" s="109" t="s">
        <v>204</v>
      </c>
      <c r="H38" s="109"/>
      <c r="I38" s="109"/>
      <c r="J38" s="109"/>
      <c r="K38" s="67" t="s">
        <v>10</v>
      </c>
      <c r="M38" s="78" t="s">
        <v>205</v>
      </c>
      <c r="N38" s="78"/>
      <c r="O38" s="78"/>
      <c r="P38" s="67" t="s">
        <v>519</v>
      </c>
      <c r="Q38" s="67"/>
      <c r="R38" s="67"/>
      <c r="S38" s="78" t="s">
        <v>206</v>
      </c>
      <c r="T38" s="78"/>
      <c r="U38" s="78"/>
      <c r="V38" s="78"/>
      <c r="W38" s="78"/>
    </row>
    <row r="39" spans="1:24" x14ac:dyDescent="0.25">
      <c r="A39" s="68"/>
      <c r="B39" s="68"/>
      <c r="C39" s="68"/>
      <c r="D39" s="68"/>
      <c r="E39" s="68"/>
      <c r="F39" s="68"/>
      <c r="G39" s="20" t="s">
        <v>207</v>
      </c>
      <c r="H39" s="78" t="s">
        <v>208</v>
      </c>
      <c r="I39" s="78"/>
      <c r="J39" s="20" t="s">
        <v>209</v>
      </c>
      <c r="K39" s="68"/>
      <c r="M39" s="20" t="s">
        <v>210</v>
      </c>
      <c r="N39" s="20" t="s">
        <v>211</v>
      </c>
      <c r="O39" s="20" t="s">
        <v>212</v>
      </c>
      <c r="P39" s="68"/>
      <c r="Q39" s="110"/>
      <c r="R39" s="110"/>
      <c r="S39" s="20" t="s">
        <v>213</v>
      </c>
      <c r="T39" s="78" t="s">
        <v>214</v>
      </c>
      <c r="U39" s="78"/>
      <c r="V39" s="78" t="s">
        <v>215</v>
      </c>
      <c r="W39" s="78"/>
    </row>
    <row r="40" spans="1:24" x14ac:dyDescent="0.25">
      <c r="B40" s="4">
        <v>600902001</v>
      </c>
      <c r="C40" s="18" t="s">
        <v>265</v>
      </c>
      <c r="D40" s="18" t="s">
        <v>264</v>
      </c>
      <c r="E40" s="31">
        <v>734</v>
      </c>
      <c r="F40" s="19"/>
      <c r="G40" s="19"/>
      <c r="H40" s="72"/>
      <c r="I40" s="72"/>
      <c r="J40" s="81">
        <v>734</v>
      </c>
      <c r="K40" s="74"/>
      <c r="M40" s="19"/>
      <c r="N40" s="2">
        <v>120</v>
      </c>
      <c r="O40" s="19"/>
      <c r="P40" s="71" t="s">
        <v>99</v>
      </c>
      <c r="Q40" s="71"/>
      <c r="R40" s="71"/>
      <c r="S40" s="19"/>
      <c r="T40" s="72"/>
      <c r="U40" s="72"/>
      <c r="V40" s="72"/>
      <c r="W40" s="72"/>
    </row>
    <row r="41" spans="1:24" x14ac:dyDescent="0.25">
      <c r="B41" s="4">
        <v>601111001</v>
      </c>
      <c r="C41" s="21" t="s">
        <v>267</v>
      </c>
      <c r="D41" s="21" t="s">
        <v>266</v>
      </c>
      <c r="E41" s="34">
        <v>9101.3700000000008</v>
      </c>
      <c r="F41" s="33">
        <v>898.65</v>
      </c>
      <c r="G41" s="22"/>
      <c r="H41" s="65"/>
      <c r="I41" s="65"/>
      <c r="J41" s="48">
        <v>10000.02</v>
      </c>
      <c r="K41" s="50"/>
      <c r="M41" s="3">
        <v>11</v>
      </c>
      <c r="N41" s="3">
        <v>120</v>
      </c>
      <c r="O41" s="22"/>
      <c r="P41" s="64" t="s">
        <v>99</v>
      </c>
      <c r="Q41" s="64"/>
      <c r="R41" s="64"/>
      <c r="S41" s="33">
        <v>898.65</v>
      </c>
      <c r="T41" s="65"/>
      <c r="U41" s="65"/>
      <c r="V41" s="65"/>
      <c r="W41" s="65"/>
    </row>
    <row r="42" spans="1:24" x14ac:dyDescent="0.25">
      <c r="B42" s="4">
        <v>601112001</v>
      </c>
      <c r="C42" s="21" t="s">
        <v>268</v>
      </c>
      <c r="D42" s="21" t="s">
        <v>250</v>
      </c>
      <c r="E42" s="34">
        <v>13979.36</v>
      </c>
      <c r="F42" s="34">
        <v>1492</v>
      </c>
      <c r="G42" s="22"/>
      <c r="H42" s="65"/>
      <c r="I42" s="65"/>
      <c r="J42" s="48">
        <v>15471.36</v>
      </c>
      <c r="K42" s="50"/>
      <c r="M42" s="3">
        <v>12</v>
      </c>
      <c r="N42" s="3">
        <v>120</v>
      </c>
      <c r="O42" s="22"/>
      <c r="P42" s="64" t="s">
        <v>99</v>
      </c>
      <c r="Q42" s="64"/>
      <c r="R42" s="64"/>
      <c r="S42" s="34">
        <v>1492</v>
      </c>
      <c r="T42" s="65"/>
      <c r="U42" s="65"/>
      <c r="V42" s="65"/>
      <c r="W42" s="65"/>
    </row>
    <row r="43" spans="1:24" x14ac:dyDescent="0.25">
      <c r="B43" s="4">
        <v>601212001</v>
      </c>
      <c r="C43" s="21" t="s">
        <v>270</v>
      </c>
      <c r="D43" s="21" t="s">
        <v>269</v>
      </c>
      <c r="E43" s="34">
        <v>18410.89</v>
      </c>
      <c r="F43" s="34">
        <v>2287.3000000000002</v>
      </c>
      <c r="G43" s="22"/>
      <c r="H43" s="65"/>
      <c r="I43" s="65"/>
      <c r="J43" s="48">
        <v>20698.189999999999</v>
      </c>
      <c r="K43" s="50"/>
      <c r="M43" s="3">
        <v>12</v>
      </c>
      <c r="N43" s="3">
        <v>120</v>
      </c>
      <c r="O43" s="3">
        <v>12</v>
      </c>
      <c r="P43" s="64" t="s">
        <v>99</v>
      </c>
      <c r="Q43" s="64"/>
      <c r="R43" s="64"/>
      <c r="S43" s="34">
        <v>2287.3000000000002</v>
      </c>
      <c r="T43" s="65"/>
      <c r="U43" s="65"/>
      <c r="V43" s="65"/>
      <c r="W43" s="65"/>
    </row>
    <row r="44" spans="1:24" x14ac:dyDescent="0.25">
      <c r="B44" s="4">
        <v>601303001</v>
      </c>
      <c r="C44" s="21" t="s">
        <v>272</v>
      </c>
      <c r="D44" s="21" t="s">
        <v>271</v>
      </c>
      <c r="E44" s="34">
        <v>13510.03</v>
      </c>
      <c r="F44" s="34">
        <v>1740</v>
      </c>
      <c r="G44" s="22"/>
      <c r="H44" s="65"/>
      <c r="I44" s="65"/>
      <c r="J44" s="48">
        <v>15250.03</v>
      </c>
      <c r="K44" s="50"/>
      <c r="M44" s="3">
        <v>12</v>
      </c>
      <c r="N44" s="3">
        <v>120</v>
      </c>
      <c r="O44" s="3">
        <v>15</v>
      </c>
      <c r="P44" s="64" t="s">
        <v>99</v>
      </c>
      <c r="Q44" s="64"/>
      <c r="R44" s="64"/>
      <c r="S44" s="34">
        <v>1740</v>
      </c>
      <c r="T44" s="65"/>
      <c r="U44" s="65"/>
      <c r="V44" s="65"/>
      <c r="W44" s="65"/>
    </row>
    <row r="45" spans="1:24" x14ac:dyDescent="0.25">
      <c r="B45" s="4">
        <v>601404001</v>
      </c>
      <c r="C45" s="21" t="s">
        <v>274</v>
      </c>
      <c r="D45" s="21" t="s">
        <v>273</v>
      </c>
      <c r="E45" s="33">
        <v>671.15</v>
      </c>
      <c r="F45" s="33">
        <v>99.5</v>
      </c>
      <c r="G45" s="22"/>
      <c r="H45" s="65"/>
      <c r="I45" s="65"/>
      <c r="J45" s="49">
        <v>770.65</v>
      </c>
      <c r="K45" s="50"/>
      <c r="M45" s="3">
        <v>12</v>
      </c>
      <c r="N45" s="3">
        <v>120</v>
      </c>
      <c r="O45" s="3">
        <v>28</v>
      </c>
      <c r="P45" s="64" t="s">
        <v>99</v>
      </c>
      <c r="Q45" s="64"/>
      <c r="R45" s="64"/>
      <c r="S45" s="33">
        <v>99.5</v>
      </c>
      <c r="T45" s="65"/>
      <c r="U45" s="65"/>
      <c r="V45" s="65"/>
      <c r="W45" s="65"/>
    </row>
    <row r="46" spans="1:24" x14ac:dyDescent="0.25">
      <c r="B46" s="4">
        <v>601409001</v>
      </c>
      <c r="C46" s="21" t="s">
        <v>276</v>
      </c>
      <c r="D46" s="21" t="s">
        <v>275</v>
      </c>
      <c r="E46" s="34">
        <v>36971.269999999997</v>
      </c>
      <c r="F46" s="34">
        <v>5900.53</v>
      </c>
      <c r="G46" s="22"/>
      <c r="H46" s="65"/>
      <c r="I46" s="65"/>
      <c r="J46" s="48">
        <v>42871.8</v>
      </c>
      <c r="K46" s="50"/>
      <c r="M46" s="3">
        <v>12</v>
      </c>
      <c r="N46" s="3">
        <v>120</v>
      </c>
      <c r="O46" s="3">
        <v>33</v>
      </c>
      <c r="P46" s="64" t="s">
        <v>99</v>
      </c>
      <c r="Q46" s="64"/>
      <c r="R46" s="64"/>
      <c r="S46" s="34">
        <v>5900.53</v>
      </c>
      <c r="T46" s="65"/>
      <c r="U46" s="65"/>
      <c r="V46" s="65"/>
      <c r="W46" s="65"/>
    </row>
    <row r="47" spans="1:24" x14ac:dyDescent="0.25">
      <c r="B47" s="4">
        <v>601411001</v>
      </c>
      <c r="C47" s="21" t="s">
        <v>278</v>
      </c>
      <c r="D47" s="21" t="s">
        <v>277</v>
      </c>
      <c r="E47" s="34">
        <v>1898.22</v>
      </c>
      <c r="F47" s="33">
        <v>310</v>
      </c>
      <c r="G47" s="22"/>
      <c r="H47" s="65"/>
      <c r="I47" s="65"/>
      <c r="J47" s="48">
        <v>2208.2199999999998</v>
      </c>
      <c r="K47" s="50"/>
      <c r="M47" s="3">
        <v>12</v>
      </c>
      <c r="N47" s="3">
        <v>120</v>
      </c>
      <c r="O47" s="3">
        <v>35</v>
      </c>
      <c r="P47" s="64" t="s">
        <v>99</v>
      </c>
      <c r="Q47" s="64"/>
      <c r="R47" s="64"/>
      <c r="S47" s="33">
        <v>310</v>
      </c>
      <c r="T47" s="65"/>
      <c r="U47" s="65"/>
      <c r="V47" s="65"/>
      <c r="W47" s="65"/>
    </row>
    <row r="48" spans="1:24" x14ac:dyDescent="0.25">
      <c r="B48" s="4">
        <v>601506001</v>
      </c>
      <c r="C48" s="21" t="s">
        <v>280</v>
      </c>
      <c r="D48" s="21" t="s">
        <v>279</v>
      </c>
      <c r="E48" s="34">
        <v>2293.81</v>
      </c>
      <c r="F48" s="33">
        <v>508.5</v>
      </c>
      <c r="G48" s="22"/>
      <c r="H48" s="65"/>
      <c r="I48" s="65"/>
      <c r="J48" s="48">
        <v>2802.31</v>
      </c>
      <c r="K48" s="50"/>
      <c r="M48" s="3">
        <v>12</v>
      </c>
      <c r="N48" s="3">
        <v>120</v>
      </c>
      <c r="O48" s="3">
        <v>54</v>
      </c>
      <c r="P48" s="64" t="s">
        <v>99</v>
      </c>
      <c r="Q48" s="64"/>
      <c r="R48" s="64"/>
      <c r="S48" s="33">
        <v>508.5</v>
      </c>
      <c r="T48" s="65"/>
      <c r="U48" s="65"/>
      <c r="V48" s="65"/>
      <c r="W48" s="65"/>
    </row>
    <row r="49" spans="1:23" x14ac:dyDescent="0.25">
      <c r="B49" s="4">
        <v>609402005</v>
      </c>
      <c r="C49" s="21" t="s">
        <v>281</v>
      </c>
      <c r="D49" s="21" t="s">
        <v>250</v>
      </c>
      <c r="E49" s="34">
        <v>10176.43</v>
      </c>
      <c r="F49" s="22"/>
      <c r="G49" s="22"/>
      <c r="H49" s="65"/>
      <c r="I49" s="65"/>
      <c r="J49" s="48">
        <v>10176.43</v>
      </c>
      <c r="K49" s="50"/>
      <c r="M49" s="22"/>
      <c r="N49" s="3">
        <v>120</v>
      </c>
      <c r="O49" s="22"/>
      <c r="P49" s="64" t="s">
        <v>99</v>
      </c>
      <c r="Q49" s="64"/>
      <c r="R49" s="64"/>
      <c r="S49" s="22"/>
      <c r="T49" s="65"/>
      <c r="U49" s="65"/>
      <c r="V49" s="65"/>
      <c r="W49" s="65"/>
    </row>
    <row r="50" spans="1:23" x14ac:dyDescent="0.25">
      <c r="B50" s="4">
        <v>609403002</v>
      </c>
      <c r="C50" s="21" t="s">
        <v>283</v>
      </c>
      <c r="D50" s="21" t="s">
        <v>282</v>
      </c>
      <c r="E50" s="34">
        <v>11051.03</v>
      </c>
      <c r="F50" s="22"/>
      <c r="G50" s="22"/>
      <c r="H50" s="65"/>
      <c r="I50" s="65"/>
      <c r="J50" s="48">
        <v>11051.03</v>
      </c>
      <c r="K50" s="50"/>
      <c r="M50" s="22"/>
      <c r="N50" s="3">
        <v>120</v>
      </c>
      <c r="O50" s="22"/>
      <c r="P50" s="64" t="s">
        <v>99</v>
      </c>
      <c r="Q50" s="64"/>
      <c r="R50" s="64"/>
      <c r="S50" s="22"/>
      <c r="T50" s="65"/>
      <c r="U50" s="65"/>
      <c r="V50" s="65"/>
      <c r="W50" s="65"/>
    </row>
    <row r="51" spans="1:23" x14ac:dyDescent="0.25">
      <c r="B51" s="4">
        <v>609501001</v>
      </c>
      <c r="C51" s="21" t="s">
        <v>285</v>
      </c>
      <c r="D51" s="21" t="s">
        <v>284</v>
      </c>
      <c r="E51" s="33">
        <v>292.55</v>
      </c>
      <c r="F51" s="22"/>
      <c r="G51" s="22"/>
      <c r="H51" s="65"/>
      <c r="I51" s="65"/>
      <c r="J51" s="49">
        <v>292.55</v>
      </c>
      <c r="K51" s="50"/>
      <c r="M51" s="22"/>
      <c r="N51" s="3">
        <v>120</v>
      </c>
      <c r="O51" s="22"/>
      <c r="P51" s="64" t="s">
        <v>99</v>
      </c>
      <c r="Q51" s="64"/>
      <c r="R51" s="64"/>
      <c r="S51" s="22"/>
      <c r="T51" s="65"/>
      <c r="U51" s="65"/>
      <c r="V51" s="65"/>
      <c r="W51" s="65"/>
    </row>
    <row r="52" spans="1:23" x14ac:dyDescent="0.25">
      <c r="B52" s="4">
        <v>609601002</v>
      </c>
      <c r="C52" s="21" t="s">
        <v>287</v>
      </c>
      <c r="D52" s="21" t="s">
        <v>286</v>
      </c>
      <c r="E52" s="34">
        <v>13555.77</v>
      </c>
      <c r="F52" s="22"/>
      <c r="G52" s="22"/>
      <c r="H52" s="65"/>
      <c r="I52" s="65"/>
      <c r="J52" s="48">
        <v>13555.77</v>
      </c>
      <c r="K52" s="50"/>
      <c r="M52" s="22"/>
      <c r="N52" s="3">
        <v>120</v>
      </c>
      <c r="O52" s="22"/>
      <c r="P52" s="64" t="s">
        <v>99</v>
      </c>
      <c r="Q52" s="64"/>
      <c r="R52" s="64"/>
      <c r="S52" s="22"/>
      <c r="T52" s="65"/>
      <c r="U52" s="65"/>
      <c r="V52" s="65"/>
      <c r="W52" s="65"/>
    </row>
    <row r="53" spans="1:23" x14ac:dyDescent="0.25">
      <c r="B53" s="4">
        <v>609601003</v>
      </c>
      <c r="C53" s="21" t="s">
        <v>287</v>
      </c>
      <c r="D53" s="21" t="s">
        <v>288</v>
      </c>
      <c r="E53" s="34">
        <v>3751.77</v>
      </c>
      <c r="F53" s="22"/>
      <c r="G53" s="22"/>
      <c r="H53" s="65"/>
      <c r="I53" s="65"/>
      <c r="J53" s="48">
        <v>3751.77</v>
      </c>
      <c r="K53" s="50"/>
      <c r="M53" s="22"/>
      <c r="N53" s="3">
        <v>120</v>
      </c>
      <c r="O53" s="22"/>
      <c r="P53" s="64" t="s">
        <v>99</v>
      </c>
      <c r="Q53" s="64"/>
      <c r="R53" s="64"/>
      <c r="S53" s="22"/>
      <c r="T53" s="65"/>
      <c r="U53" s="65"/>
      <c r="V53" s="65"/>
      <c r="W53" s="65"/>
    </row>
    <row r="54" spans="1:23" x14ac:dyDescent="0.25">
      <c r="B54" s="4">
        <v>609609001</v>
      </c>
      <c r="C54" s="21" t="s">
        <v>290</v>
      </c>
      <c r="D54" s="21" t="s">
        <v>289</v>
      </c>
      <c r="E54" s="34">
        <v>24086.94</v>
      </c>
      <c r="F54" s="22"/>
      <c r="G54" s="22"/>
      <c r="H54" s="65"/>
      <c r="I54" s="65"/>
      <c r="J54" s="48">
        <v>24086.94</v>
      </c>
      <c r="K54" s="50"/>
      <c r="M54" s="22"/>
      <c r="N54" s="3">
        <v>120</v>
      </c>
      <c r="O54" s="22"/>
      <c r="P54" s="64" t="s">
        <v>99</v>
      </c>
      <c r="Q54" s="64"/>
      <c r="R54" s="64"/>
      <c r="S54" s="22"/>
      <c r="T54" s="65"/>
      <c r="U54" s="65"/>
      <c r="V54" s="65"/>
      <c r="W54" s="65"/>
    </row>
    <row r="55" spans="1:23" x14ac:dyDescent="0.25">
      <c r="B55" s="4">
        <v>609703001</v>
      </c>
      <c r="C55" s="21" t="s">
        <v>292</v>
      </c>
      <c r="D55" s="21" t="s">
        <v>291</v>
      </c>
      <c r="E55" s="34">
        <v>7154.02</v>
      </c>
      <c r="F55" s="22"/>
      <c r="G55" s="22"/>
      <c r="H55" s="65"/>
      <c r="I55" s="65"/>
      <c r="J55" s="48">
        <v>7154.02</v>
      </c>
      <c r="K55" s="50"/>
      <c r="M55" s="22"/>
      <c r="N55" s="3">
        <v>120</v>
      </c>
      <c r="O55" s="22"/>
      <c r="P55" s="64" t="s">
        <v>99</v>
      </c>
      <c r="Q55" s="64"/>
      <c r="R55" s="64"/>
      <c r="S55" s="22"/>
      <c r="T55" s="65"/>
      <c r="U55" s="65"/>
      <c r="V55" s="65"/>
      <c r="W55" s="65"/>
    </row>
    <row r="56" spans="1:23" x14ac:dyDescent="0.25">
      <c r="B56" s="4">
        <v>609712001</v>
      </c>
      <c r="C56" s="21" t="s">
        <v>294</v>
      </c>
      <c r="D56" s="21" t="s">
        <v>293</v>
      </c>
      <c r="E56" s="34">
        <v>3728.14</v>
      </c>
      <c r="F56" s="22"/>
      <c r="G56" s="22"/>
      <c r="H56" s="65"/>
      <c r="I56" s="65"/>
      <c r="J56" s="48">
        <v>3728.14</v>
      </c>
      <c r="K56" s="50"/>
      <c r="M56" s="22"/>
      <c r="N56" s="3">
        <v>120</v>
      </c>
      <c r="O56" s="22"/>
      <c r="P56" s="64" t="s">
        <v>99</v>
      </c>
      <c r="Q56" s="64"/>
      <c r="R56" s="64"/>
      <c r="S56" s="22"/>
      <c r="T56" s="65"/>
      <c r="U56" s="65"/>
      <c r="V56" s="65"/>
      <c r="W56" s="65"/>
    </row>
    <row r="57" spans="1:23" x14ac:dyDescent="0.25">
      <c r="B57" s="4">
        <v>609801003</v>
      </c>
      <c r="C57" s="21" t="s">
        <v>295</v>
      </c>
      <c r="D57" s="21" t="s">
        <v>289</v>
      </c>
      <c r="E57" s="34">
        <v>25230.31</v>
      </c>
      <c r="F57" s="22"/>
      <c r="G57" s="22"/>
      <c r="H57" s="65"/>
      <c r="I57" s="65"/>
      <c r="J57" s="48">
        <v>25230.31</v>
      </c>
      <c r="K57" s="50"/>
      <c r="M57" s="22"/>
      <c r="N57" s="3">
        <v>120</v>
      </c>
      <c r="O57" s="22"/>
      <c r="P57" s="64" t="s">
        <v>99</v>
      </c>
      <c r="Q57" s="64"/>
      <c r="R57" s="64"/>
      <c r="S57" s="22"/>
      <c r="T57" s="65"/>
      <c r="U57" s="65"/>
      <c r="V57" s="65"/>
      <c r="W57" s="65"/>
    </row>
    <row r="58" spans="1:23" x14ac:dyDescent="0.25">
      <c r="B58" s="4">
        <v>609801005</v>
      </c>
      <c r="C58" s="21" t="s">
        <v>295</v>
      </c>
      <c r="D58" s="21" t="s">
        <v>296</v>
      </c>
      <c r="E58" s="34">
        <v>1355.52</v>
      </c>
      <c r="F58" s="22"/>
      <c r="G58" s="22"/>
      <c r="H58" s="65"/>
      <c r="I58" s="65"/>
      <c r="J58" s="48">
        <v>1355.52</v>
      </c>
      <c r="K58" s="50"/>
      <c r="M58" s="22"/>
      <c r="N58" s="3">
        <v>120</v>
      </c>
      <c r="O58" s="22"/>
      <c r="P58" s="64" t="s">
        <v>99</v>
      </c>
      <c r="Q58" s="64"/>
      <c r="R58" s="64"/>
      <c r="S58" s="22"/>
      <c r="T58" s="65"/>
      <c r="U58" s="65"/>
      <c r="V58" s="65"/>
      <c r="W58" s="65"/>
    </row>
    <row r="59" spans="1:23" x14ac:dyDescent="0.25">
      <c r="B59" s="4">
        <v>609801006</v>
      </c>
      <c r="C59" s="21" t="s">
        <v>297</v>
      </c>
      <c r="D59" s="21" t="s">
        <v>286</v>
      </c>
      <c r="E59" s="34">
        <v>14391.19</v>
      </c>
      <c r="F59" s="22"/>
      <c r="G59" s="22"/>
      <c r="H59" s="65"/>
      <c r="I59" s="65"/>
      <c r="J59" s="48">
        <v>14391.19</v>
      </c>
      <c r="K59" s="50"/>
      <c r="M59" s="22"/>
      <c r="N59" s="3">
        <v>120</v>
      </c>
      <c r="O59" s="22"/>
      <c r="P59" s="64" t="s">
        <v>99</v>
      </c>
      <c r="Q59" s="64"/>
      <c r="R59" s="64"/>
      <c r="S59" s="22"/>
      <c r="T59" s="65"/>
      <c r="U59" s="65"/>
      <c r="V59" s="65"/>
      <c r="W59" s="65"/>
    </row>
    <row r="60" spans="1:23" x14ac:dyDescent="0.25">
      <c r="B60" s="4">
        <v>609801007</v>
      </c>
      <c r="C60" s="21" t="s">
        <v>297</v>
      </c>
      <c r="D60" s="21" t="s">
        <v>298</v>
      </c>
      <c r="E60" s="34">
        <v>1012.87</v>
      </c>
      <c r="F60" s="22"/>
      <c r="G60" s="22"/>
      <c r="H60" s="65"/>
      <c r="I60" s="65"/>
      <c r="J60" s="48">
        <v>1012.87</v>
      </c>
      <c r="K60" s="50"/>
      <c r="M60" s="22"/>
      <c r="N60" s="3">
        <v>120</v>
      </c>
      <c r="O60" s="22"/>
      <c r="P60" s="64" t="s">
        <v>99</v>
      </c>
      <c r="Q60" s="64"/>
      <c r="R60" s="64"/>
      <c r="S60" s="22"/>
      <c r="T60" s="65"/>
      <c r="U60" s="65"/>
      <c r="V60" s="65"/>
      <c r="W60" s="65"/>
    </row>
    <row r="61" spans="1:23" x14ac:dyDescent="0.25">
      <c r="B61" s="4">
        <v>609801008</v>
      </c>
      <c r="C61" s="21" t="s">
        <v>300</v>
      </c>
      <c r="D61" s="21" t="s">
        <v>299</v>
      </c>
      <c r="E61" s="34">
        <v>8895.6</v>
      </c>
      <c r="F61" s="22"/>
      <c r="G61" s="22"/>
      <c r="H61" s="65"/>
      <c r="I61" s="65"/>
      <c r="J61" s="48">
        <v>8895.6</v>
      </c>
      <c r="K61" s="50"/>
      <c r="M61" s="22"/>
      <c r="N61" s="3">
        <v>120</v>
      </c>
      <c r="O61" s="22"/>
      <c r="P61" s="64" t="s">
        <v>99</v>
      </c>
      <c r="Q61" s="64"/>
      <c r="R61" s="64"/>
      <c r="S61" s="22"/>
      <c r="T61" s="65"/>
      <c r="U61" s="65"/>
      <c r="V61" s="65"/>
      <c r="W61" s="65"/>
    </row>
    <row r="62" spans="1:23" x14ac:dyDescent="0.25">
      <c r="B62" s="4">
        <v>609802002</v>
      </c>
      <c r="C62" s="25" t="s">
        <v>301</v>
      </c>
      <c r="D62" s="25" t="s">
        <v>244</v>
      </c>
      <c r="E62" s="37">
        <v>2580.35</v>
      </c>
      <c r="F62" s="26"/>
      <c r="G62" s="26"/>
      <c r="H62" s="60"/>
      <c r="I62" s="60"/>
      <c r="J62" s="61">
        <v>2580.35</v>
      </c>
      <c r="K62" s="62"/>
      <c r="M62" s="26"/>
      <c r="N62" s="4">
        <v>120</v>
      </c>
      <c r="O62" s="26"/>
      <c r="P62" s="59" t="s">
        <v>99</v>
      </c>
      <c r="Q62" s="59"/>
      <c r="R62" s="59"/>
      <c r="S62" s="26"/>
      <c r="T62" s="60"/>
      <c r="U62" s="60"/>
      <c r="V62" s="60"/>
      <c r="W62" s="60"/>
    </row>
    <row r="63" spans="1:23" ht="15" customHeight="1" x14ac:dyDescent="0.25">
      <c r="A63" s="5" t="s">
        <v>520</v>
      </c>
      <c r="B63" s="4"/>
      <c r="C63" s="45"/>
      <c r="D63" s="112" t="s">
        <v>527</v>
      </c>
      <c r="E63" s="112"/>
      <c r="F63" s="39">
        <v>13236.48</v>
      </c>
      <c r="G63" s="38">
        <v>0</v>
      </c>
      <c r="H63" s="57">
        <v>0</v>
      </c>
      <c r="I63" s="56"/>
      <c r="J63" s="39">
        <v>6410</v>
      </c>
      <c r="K63" s="39">
        <v>329873.11</v>
      </c>
      <c r="L63" s="40"/>
      <c r="M63" s="17"/>
      <c r="N63" s="17"/>
      <c r="O63" s="17"/>
      <c r="P63" s="114">
        <v>13236.48</v>
      </c>
      <c r="Q63" s="107"/>
      <c r="R63" s="107"/>
      <c r="S63" s="107"/>
      <c r="T63" s="57">
        <v>0</v>
      </c>
      <c r="U63" s="56"/>
      <c r="V63" s="57">
        <v>0</v>
      </c>
      <c r="W63" s="56"/>
    </row>
    <row r="64" spans="1:23" x14ac:dyDescent="0.25">
      <c r="A64" s="5">
        <v>281810000</v>
      </c>
      <c r="B64" s="4">
        <v>5012007003</v>
      </c>
      <c r="C64" s="18" t="s">
        <v>303</v>
      </c>
      <c r="D64" s="18" t="s">
        <v>302</v>
      </c>
      <c r="E64" s="32">
        <v>17121</v>
      </c>
      <c r="F64" s="19"/>
      <c r="G64" s="19"/>
      <c r="H64" s="72"/>
      <c r="I64" s="72"/>
      <c r="J64" s="73">
        <v>17121</v>
      </c>
      <c r="K64" s="74"/>
      <c r="M64" s="19"/>
      <c r="N64" s="2">
        <v>96</v>
      </c>
      <c r="O64" s="71" t="s">
        <v>43</v>
      </c>
      <c r="P64" s="71"/>
      <c r="Q64" s="71"/>
      <c r="R64" s="71"/>
      <c r="S64" s="19"/>
      <c r="T64" s="72"/>
      <c r="U64" s="72"/>
      <c r="V64" s="72"/>
      <c r="W64" s="72"/>
    </row>
    <row r="65" spans="1:23" x14ac:dyDescent="0.25">
      <c r="B65" s="4">
        <v>501207002</v>
      </c>
      <c r="C65" s="21" t="s">
        <v>305</v>
      </c>
      <c r="D65" s="21" t="s">
        <v>304</v>
      </c>
      <c r="E65" s="34">
        <v>32150</v>
      </c>
      <c r="F65" s="22"/>
      <c r="G65" s="22"/>
      <c r="H65" s="65"/>
      <c r="I65" s="65"/>
      <c r="J65" s="48">
        <v>32150</v>
      </c>
      <c r="K65" s="50"/>
      <c r="M65" s="22"/>
      <c r="N65" s="3">
        <v>96</v>
      </c>
      <c r="O65" s="64" t="s">
        <v>43</v>
      </c>
      <c r="P65" s="64"/>
      <c r="Q65" s="64"/>
      <c r="R65" s="64"/>
      <c r="S65" s="22"/>
      <c r="T65" s="65"/>
      <c r="U65" s="65"/>
      <c r="V65" s="65"/>
      <c r="W65" s="65"/>
    </row>
    <row r="66" spans="1:23" x14ac:dyDescent="0.25">
      <c r="B66" s="4">
        <v>501207004</v>
      </c>
      <c r="C66" s="21" t="s">
        <v>307</v>
      </c>
      <c r="D66" s="21" t="s">
        <v>306</v>
      </c>
      <c r="E66" s="34">
        <v>22000</v>
      </c>
      <c r="F66" s="22"/>
      <c r="G66" s="22"/>
      <c r="H66" s="65"/>
      <c r="I66" s="65"/>
      <c r="J66" s="48">
        <v>22000</v>
      </c>
      <c r="K66" s="50"/>
      <c r="M66" s="22"/>
      <c r="N66" s="3">
        <v>96</v>
      </c>
      <c r="O66" s="64" t="s">
        <v>43</v>
      </c>
      <c r="P66" s="64"/>
      <c r="Q66" s="64"/>
      <c r="R66" s="64"/>
      <c r="S66" s="22"/>
      <c r="T66" s="65"/>
      <c r="U66" s="65"/>
      <c r="V66" s="65"/>
      <c r="W66" s="65"/>
    </row>
    <row r="67" spans="1:23" x14ac:dyDescent="0.25">
      <c r="B67" s="4">
        <v>501302001</v>
      </c>
      <c r="C67" s="21" t="s">
        <v>309</v>
      </c>
      <c r="D67" s="21" t="s">
        <v>308</v>
      </c>
      <c r="E67" s="34">
        <v>5217.3</v>
      </c>
      <c r="F67" s="33">
        <v>79.83</v>
      </c>
      <c r="G67" s="22"/>
      <c r="H67" s="65"/>
      <c r="I67" s="65"/>
      <c r="J67" s="48">
        <v>5297.13</v>
      </c>
      <c r="K67" s="50"/>
      <c r="M67" s="3">
        <v>2</v>
      </c>
      <c r="N67" s="3">
        <v>96</v>
      </c>
      <c r="O67" s="64" t="s">
        <v>43</v>
      </c>
      <c r="P67" s="64"/>
      <c r="Q67" s="64"/>
      <c r="R67" s="64"/>
      <c r="S67" s="33">
        <v>79.83</v>
      </c>
      <c r="T67" s="65"/>
      <c r="U67" s="65"/>
      <c r="V67" s="65"/>
      <c r="W67" s="65"/>
    </row>
    <row r="68" spans="1:23" x14ac:dyDescent="0.25">
      <c r="B68" s="4">
        <v>501304001</v>
      </c>
      <c r="C68" s="25" t="s">
        <v>310</v>
      </c>
      <c r="D68" s="25" t="s">
        <v>308</v>
      </c>
      <c r="E68" s="37">
        <v>3076.92</v>
      </c>
      <c r="F68" s="36">
        <v>105.73</v>
      </c>
      <c r="G68" s="26"/>
      <c r="H68" s="60"/>
      <c r="I68" s="60"/>
      <c r="J68" s="61">
        <v>3182.65</v>
      </c>
      <c r="K68" s="62"/>
      <c r="M68" s="4">
        <v>4</v>
      </c>
      <c r="N68" s="4">
        <v>96</v>
      </c>
      <c r="O68" s="59" t="s">
        <v>43</v>
      </c>
      <c r="P68" s="59"/>
      <c r="Q68" s="59"/>
      <c r="R68" s="59"/>
      <c r="S68" s="36">
        <v>105.73</v>
      </c>
      <c r="T68" s="60"/>
      <c r="U68" s="60"/>
      <c r="V68" s="60"/>
      <c r="W68" s="60"/>
    </row>
    <row r="69" spans="1:23" ht="15" customHeight="1" x14ac:dyDescent="0.25">
      <c r="A69" s="5" t="s">
        <v>524</v>
      </c>
      <c r="B69" s="4"/>
      <c r="D69" s="4"/>
      <c r="E69" s="39">
        <v>905526.19</v>
      </c>
      <c r="F69" s="39">
        <v>13422.04</v>
      </c>
      <c r="G69" s="38">
        <v>0</v>
      </c>
      <c r="H69" s="57">
        <v>0</v>
      </c>
      <c r="I69" s="56"/>
      <c r="J69" s="39">
        <v>6410</v>
      </c>
      <c r="K69" s="39">
        <v>912538.23</v>
      </c>
      <c r="L69" s="40"/>
      <c r="M69" s="17"/>
      <c r="N69" s="17"/>
      <c r="O69" s="17"/>
      <c r="P69" s="114">
        <v>13422.04</v>
      </c>
      <c r="Q69" s="107"/>
      <c r="R69" s="107"/>
      <c r="S69" s="107"/>
      <c r="T69" s="57">
        <v>0</v>
      </c>
      <c r="U69" s="56"/>
      <c r="V69" s="57">
        <v>0</v>
      </c>
      <c r="W69" s="56"/>
    </row>
    <row r="72" spans="1:23" x14ac:dyDescent="0.25">
      <c r="A72" s="15" t="s">
        <v>0</v>
      </c>
      <c r="B72" s="15" t="s">
        <v>0</v>
      </c>
      <c r="C72" s="67" t="s">
        <v>518</v>
      </c>
      <c r="D72" s="15" t="s">
        <v>0</v>
      </c>
      <c r="E72" s="79" t="s">
        <v>0</v>
      </c>
      <c r="F72" s="67" t="s">
        <v>517</v>
      </c>
      <c r="G72" s="109" t="s">
        <v>204</v>
      </c>
      <c r="H72" s="109"/>
      <c r="I72" s="109"/>
      <c r="J72" s="109"/>
      <c r="K72" s="67" t="s">
        <v>10</v>
      </c>
      <c r="M72" s="78" t="s">
        <v>205</v>
      </c>
      <c r="N72" s="78"/>
      <c r="O72" s="78"/>
      <c r="P72" s="67" t="s">
        <v>519</v>
      </c>
      <c r="Q72" s="67"/>
      <c r="R72" s="67"/>
      <c r="S72" s="78" t="s">
        <v>206</v>
      </c>
      <c r="T72" s="78"/>
      <c r="U72" s="78"/>
      <c r="V72" s="78"/>
      <c r="W72" s="78"/>
    </row>
    <row r="73" spans="1:23" x14ac:dyDescent="0.25">
      <c r="A73" s="16"/>
      <c r="B73" s="16"/>
      <c r="C73" s="68"/>
      <c r="D73" s="16"/>
      <c r="E73" s="68"/>
      <c r="F73" s="68"/>
      <c r="G73" s="20" t="s">
        <v>207</v>
      </c>
      <c r="H73" s="78" t="s">
        <v>208</v>
      </c>
      <c r="I73" s="78"/>
      <c r="J73" s="20" t="s">
        <v>209</v>
      </c>
      <c r="K73" s="68"/>
      <c r="M73" s="20" t="s">
        <v>210</v>
      </c>
      <c r="N73" s="20" t="s">
        <v>211</v>
      </c>
      <c r="O73" s="20" t="s">
        <v>212</v>
      </c>
      <c r="P73" s="68"/>
      <c r="Q73" s="110"/>
      <c r="R73" s="110"/>
      <c r="S73" s="20" t="s">
        <v>213</v>
      </c>
      <c r="T73" s="78" t="s">
        <v>214</v>
      </c>
      <c r="U73" s="78"/>
      <c r="V73" s="78" t="s">
        <v>215</v>
      </c>
      <c r="W73" s="78"/>
    </row>
    <row r="74" spans="1:23" x14ac:dyDescent="0.25">
      <c r="B74" s="2">
        <v>501304002</v>
      </c>
      <c r="C74" s="18" t="s">
        <v>312</v>
      </c>
      <c r="D74" s="18" t="s">
        <v>311</v>
      </c>
      <c r="E74" s="32">
        <v>3159.14</v>
      </c>
      <c r="F74" s="31">
        <v>134.21</v>
      </c>
      <c r="G74" s="19"/>
      <c r="H74" s="72"/>
      <c r="I74" s="72"/>
      <c r="J74" s="73">
        <v>3293.35</v>
      </c>
      <c r="K74" s="74"/>
      <c r="M74" s="2">
        <v>4</v>
      </c>
      <c r="N74" s="2">
        <v>96</v>
      </c>
      <c r="O74" s="19"/>
      <c r="P74" s="71" t="s">
        <v>43</v>
      </c>
      <c r="Q74" s="71"/>
      <c r="R74" s="71"/>
      <c r="S74" s="31">
        <v>134.21</v>
      </c>
      <c r="T74" s="72"/>
      <c r="U74" s="72"/>
      <c r="V74" s="72"/>
      <c r="W74" s="72"/>
    </row>
    <row r="75" spans="1:23" x14ac:dyDescent="0.25">
      <c r="B75" s="3">
        <v>501305001</v>
      </c>
      <c r="C75" s="21" t="s">
        <v>314</v>
      </c>
      <c r="D75" s="21" t="s">
        <v>313</v>
      </c>
      <c r="E75" s="34">
        <v>6064.23</v>
      </c>
      <c r="F75" s="33">
        <v>307.64999999999998</v>
      </c>
      <c r="G75" s="22"/>
      <c r="H75" s="65"/>
      <c r="I75" s="65"/>
      <c r="J75" s="48">
        <v>6371.88</v>
      </c>
      <c r="K75" s="50"/>
      <c r="M75" s="3">
        <v>5</v>
      </c>
      <c r="N75" s="3">
        <v>96</v>
      </c>
      <c r="O75" s="22"/>
      <c r="P75" s="64" t="s">
        <v>43</v>
      </c>
      <c r="Q75" s="64"/>
      <c r="R75" s="64"/>
      <c r="S75" s="33">
        <v>307.64999999999998</v>
      </c>
      <c r="T75" s="65"/>
      <c r="U75" s="65"/>
      <c r="V75" s="65"/>
      <c r="W75" s="65"/>
    </row>
    <row r="76" spans="1:23" x14ac:dyDescent="0.25">
      <c r="B76" s="3">
        <v>501305002</v>
      </c>
      <c r="C76" s="21" t="s">
        <v>316</v>
      </c>
      <c r="D76" s="21" t="s">
        <v>315</v>
      </c>
      <c r="E76" s="34">
        <v>17361.509999999998</v>
      </c>
      <c r="F76" s="33">
        <v>887.45</v>
      </c>
      <c r="G76" s="22"/>
      <c r="H76" s="65"/>
      <c r="I76" s="65"/>
      <c r="J76" s="48">
        <v>18248.96</v>
      </c>
      <c r="K76" s="50"/>
      <c r="M76" s="3">
        <v>5</v>
      </c>
      <c r="N76" s="3">
        <v>96</v>
      </c>
      <c r="O76" s="22"/>
      <c r="P76" s="64" t="s">
        <v>43</v>
      </c>
      <c r="Q76" s="64"/>
      <c r="R76" s="64"/>
      <c r="S76" s="33">
        <v>887.45</v>
      </c>
      <c r="T76" s="65"/>
      <c r="U76" s="65"/>
      <c r="V76" s="65"/>
      <c r="W76" s="65"/>
    </row>
    <row r="77" spans="1:23" x14ac:dyDescent="0.25">
      <c r="B77" s="3">
        <v>501305003</v>
      </c>
      <c r="C77" s="21" t="s">
        <v>318</v>
      </c>
      <c r="D77" s="21" t="s">
        <v>317</v>
      </c>
      <c r="E77" s="34">
        <v>60692.14</v>
      </c>
      <c r="F77" s="34">
        <v>3286.55</v>
      </c>
      <c r="G77" s="22"/>
      <c r="H77" s="65"/>
      <c r="I77" s="65"/>
      <c r="J77" s="48">
        <v>63978.69</v>
      </c>
      <c r="K77" s="50"/>
      <c r="M77" s="3">
        <v>5</v>
      </c>
      <c r="N77" s="3">
        <v>96</v>
      </c>
      <c r="O77" s="22"/>
      <c r="P77" s="64" t="s">
        <v>43</v>
      </c>
      <c r="Q77" s="64"/>
      <c r="R77" s="64"/>
      <c r="S77" s="34">
        <v>3286.55</v>
      </c>
      <c r="T77" s="65"/>
      <c r="U77" s="65"/>
      <c r="V77" s="65"/>
      <c r="W77" s="65"/>
    </row>
    <row r="78" spans="1:23" x14ac:dyDescent="0.25">
      <c r="B78" s="3">
        <v>501305004</v>
      </c>
      <c r="C78" s="21" t="s">
        <v>318</v>
      </c>
      <c r="D78" s="21" t="s">
        <v>319</v>
      </c>
      <c r="E78" s="34">
        <v>16781.27</v>
      </c>
      <c r="F78" s="33">
        <v>908.73</v>
      </c>
      <c r="G78" s="22"/>
      <c r="H78" s="65"/>
      <c r="I78" s="65"/>
      <c r="J78" s="48">
        <v>17690</v>
      </c>
      <c r="K78" s="50"/>
      <c r="M78" s="3">
        <v>5</v>
      </c>
      <c r="N78" s="3">
        <v>96</v>
      </c>
      <c r="O78" s="22"/>
      <c r="P78" s="64" t="s">
        <v>43</v>
      </c>
      <c r="Q78" s="64"/>
      <c r="R78" s="64"/>
      <c r="S78" s="33">
        <v>908.73</v>
      </c>
      <c r="T78" s="65"/>
      <c r="U78" s="65"/>
      <c r="V78" s="65"/>
      <c r="W78" s="65"/>
    </row>
    <row r="79" spans="1:23" x14ac:dyDescent="0.25">
      <c r="B79" s="3">
        <v>501305005</v>
      </c>
      <c r="C79" s="21" t="s">
        <v>318</v>
      </c>
      <c r="D79" s="21" t="s">
        <v>320</v>
      </c>
      <c r="E79" s="34">
        <v>4655.12</v>
      </c>
      <c r="F79" s="33">
        <v>252.08</v>
      </c>
      <c r="G79" s="22"/>
      <c r="H79" s="65"/>
      <c r="I79" s="65"/>
      <c r="J79" s="48">
        <v>4907.2</v>
      </c>
      <c r="K79" s="50"/>
      <c r="M79" s="3">
        <v>5</v>
      </c>
      <c r="N79" s="3">
        <v>96</v>
      </c>
      <c r="O79" s="22"/>
      <c r="P79" s="64" t="s">
        <v>43</v>
      </c>
      <c r="Q79" s="64"/>
      <c r="R79" s="64"/>
      <c r="S79" s="33">
        <v>252.08</v>
      </c>
      <c r="T79" s="65"/>
      <c r="U79" s="65"/>
      <c r="V79" s="65"/>
      <c r="W79" s="65"/>
    </row>
    <row r="80" spans="1:23" x14ac:dyDescent="0.25">
      <c r="B80" s="3">
        <v>501305006</v>
      </c>
      <c r="C80" s="21" t="s">
        <v>318</v>
      </c>
      <c r="D80" s="21" t="s">
        <v>321</v>
      </c>
      <c r="E80" s="34">
        <v>31498.92</v>
      </c>
      <c r="F80" s="34">
        <v>1705.69</v>
      </c>
      <c r="G80" s="22"/>
      <c r="H80" s="65"/>
      <c r="I80" s="65"/>
      <c r="J80" s="48">
        <v>33204.61</v>
      </c>
      <c r="K80" s="50"/>
      <c r="M80" s="3">
        <v>5</v>
      </c>
      <c r="N80" s="3">
        <v>96</v>
      </c>
      <c r="O80" s="22"/>
      <c r="P80" s="64" t="s">
        <v>43</v>
      </c>
      <c r="Q80" s="64"/>
      <c r="R80" s="64"/>
      <c r="S80" s="34">
        <v>1705.69</v>
      </c>
      <c r="T80" s="65"/>
      <c r="U80" s="65"/>
      <c r="V80" s="65"/>
      <c r="W80" s="65"/>
    </row>
    <row r="81" spans="2:23" x14ac:dyDescent="0.25">
      <c r="B81" s="3">
        <v>501305007</v>
      </c>
      <c r="C81" s="21" t="s">
        <v>318</v>
      </c>
      <c r="D81" s="21" t="s">
        <v>322</v>
      </c>
      <c r="E81" s="34">
        <v>23360.06</v>
      </c>
      <c r="F81" s="34">
        <v>1264.94</v>
      </c>
      <c r="G81" s="22"/>
      <c r="H81" s="65"/>
      <c r="I81" s="65"/>
      <c r="J81" s="48">
        <v>24625</v>
      </c>
      <c r="K81" s="50"/>
      <c r="M81" s="3">
        <v>5</v>
      </c>
      <c r="N81" s="3">
        <v>96</v>
      </c>
      <c r="O81" s="22"/>
      <c r="P81" s="64" t="s">
        <v>43</v>
      </c>
      <c r="Q81" s="64"/>
      <c r="R81" s="64"/>
      <c r="S81" s="34">
        <v>1264.94</v>
      </c>
      <c r="T81" s="65"/>
      <c r="U81" s="65"/>
      <c r="V81" s="65"/>
      <c r="W81" s="65"/>
    </row>
    <row r="82" spans="2:23" x14ac:dyDescent="0.25">
      <c r="B82" s="3">
        <v>501306001</v>
      </c>
      <c r="C82" s="21" t="s">
        <v>324</v>
      </c>
      <c r="D82" s="21" t="s">
        <v>323</v>
      </c>
      <c r="E82" s="34">
        <v>2964.17</v>
      </c>
      <c r="F82" s="33">
        <v>162.83000000000001</v>
      </c>
      <c r="G82" s="22"/>
      <c r="H82" s="65"/>
      <c r="I82" s="65"/>
      <c r="J82" s="48">
        <v>3127</v>
      </c>
      <c r="K82" s="50"/>
      <c r="M82" s="3">
        <v>5</v>
      </c>
      <c r="N82" s="3">
        <v>96</v>
      </c>
      <c r="O82" s="22"/>
      <c r="P82" s="64" t="s">
        <v>43</v>
      </c>
      <c r="Q82" s="64"/>
      <c r="R82" s="64"/>
      <c r="S82" s="33">
        <v>162.83000000000001</v>
      </c>
      <c r="T82" s="65"/>
      <c r="U82" s="65"/>
      <c r="V82" s="65"/>
      <c r="W82" s="65"/>
    </row>
    <row r="83" spans="2:23" x14ac:dyDescent="0.25">
      <c r="B83" s="3">
        <v>501306002</v>
      </c>
      <c r="C83" s="21" t="s">
        <v>325</v>
      </c>
      <c r="D83" s="21" t="s">
        <v>313</v>
      </c>
      <c r="E83" s="34">
        <v>6043.5</v>
      </c>
      <c r="F83" s="33">
        <v>354.99</v>
      </c>
      <c r="G83" s="22"/>
      <c r="H83" s="65"/>
      <c r="I83" s="65"/>
      <c r="J83" s="48">
        <v>6398.49</v>
      </c>
      <c r="K83" s="50"/>
      <c r="M83" s="3">
        <v>6</v>
      </c>
      <c r="N83" s="3">
        <v>96</v>
      </c>
      <c r="O83" s="22"/>
      <c r="P83" s="64" t="s">
        <v>43</v>
      </c>
      <c r="Q83" s="64"/>
      <c r="R83" s="64"/>
      <c r="S83" s="33">
        <v>354.99</v>
      </c>
      <c r="T83" s="65"/>
      <c r="U83" s="65"/>
      <c r="V83" s="65"/>
      <c r="W83" s="65"/>
    </row>
    <row r="84" spans="2:23" x14ac:dyDescent="0.25">
      <c r="B84" s="3">
        <v>501306003</v>
      </c>
      <c r="C84" s="21" t="s">
        <v>327</v>
      </c>
      <c r="D84" s="21" t="s">
        <v>326</v>
      </c>
      <c r="E84" s="34">
        <v>11924.37</v>
      </c>
      <c r="F84" s="33">
        <v>737.13</v>
      </c>
      <c r="G84" s="22"/>
      <c r="H84" s="65"/>
      <c r="I84" s="65"/>
      <c r="J84" s="48">
        <v>12661.5</v>
      </c>
      <c r="K84" s="50"/>
      <c r="M84" s="3">
        <v>6</v>
      </c>
      <c r="N84" s="3">
        <v>96</v>
      </c>
      <c r="O84" s="22"/>
      <c r="P84" s="64" t="s">
        <v>43</v>
      </c>
      <c r="Q84" s="64"/>
      <c r="R84" s="64"/>
      <c r="S84" s="33">
        <v>737.13</v>
      </c>
      <c r="T84" s="65"/>
      <c r="U84" s="65"/>
      <c r="V84" s="65"/>
      <c r="W84" s="65"/>
    </row>
    <row r="85" spans="2:23" x14ac:dyDescent="0.25">
      <c r="B85" s="3">
        <v>501306004</v>
      </c>
      <c r="C85" s="21" t="s">
        <v>228</v>
      </c>
      <c r="D85" s="21" t="s">
        <v>328</v>
      </c>
      <c r="E85" s="34">
        <v>4566.04</v>
      </c>
      <c r="F85" s="33">
        <v>299.95999999999998</v>
      </c>
      <c r="G85" s="22"/>
      <c r="H85" s="65"/>
      <c r="I85" s="65"/>
      <c r="J85" s="48">
        <v>4866</v>
      </c>
      <c r="K85" s="50"/>
      <c r="M85" s="3">
        <v>6</v>
      </c>
      <c r="N85" s="3">
        <v>96</v>
      </c>
      <c r="O85" s="22"/>
      <c r="P85" s="64" t="s">
        <v>43</v>
      </c>
      <c r="Q85" s="64"/>
      <c r="R85" s="64"/>
      <c r="S85" s="33">
        <v>299.95999999999998</v>
      </c>
      <c r="T85" s="65"/>
      <c r="U85" s="65"/>
      <c r="V85" s="65"/>
      <c r="W85" s="65"/>
    </row>
    <row r="86" spans="2:23" x14ac:dyDescent="0.25">
      <c r="B86" s="3">
        <v>501306005</v>
      </c>
      <c r="C86" s="21" t="s">
        <v>228</v>
      </c>
      <c r="D86" s="21" t="s">
        <v>329</v>
      </c>
      <c r="E86" s="34">
        <v>10884.11</v>
      </c>
      <c r="F86" s="33">
        <v>714.99</v>
      </c>
      <c r="G86" s="22"/>
      <c r="H86" s="65"/>
      <c r="I86" s="65"/>
      <c r="J86" s="48">
        <v>11599.1</v>
      </c>
      <c r="K86" s="50"/>
      <c r="M86" s="3">
        <v>6</v>
      </c>
      <c r="N86" s="3">
        <v>96</v>
      </c>
      <c r="O86" s="22"/>
      <c r="P86" s="64" t="s">
        <v>43</v>
      </c>
      <c r="Q86" s="64"/>
      <c r="R86" s="64"/>
      <c r="S86" s="33">
        <v>714.99</v>
      </c>
      <c r="T86" s="65"/>
      <c r="U86" s="65"/>
      <c r="V86" s="65"/>
      <c r="W86" s="65"/>
    </row>
    <row r="87" spans="2:23" x14ac:dyDescent="0.25">
      <c r="B87" s="3">
        <v>501306006</v>
      </c>
      <c r="C87" s="21" t="s">
        <v>331</v>
      </c>
      <c r="D87" s="21" t="s">
        <v>330</v>
      </c>
      <c r="E87" s="34">
        <v>17447.669999999998</v>
      </c>
      <c r="F87" s="34">
        <v>1112.33</v>
      </c>
      <c r="G87" s="22"/>
      <c r="H87" s="65"/>
      <c r="I87" s="65"/>
      <c r="J87" s="48">
        <v>18560</v>
      </c>
      <c r="K87" s="50"/>
      <c r="M87" s="3">
        <v>6</v>
      </c>
      <c r="N87" s="3">
        <v>96</v>
      </c>
      <c r="O87" s="22"/>
      <c r="P87" s="64" t="s">
        <v>43</v>
      </c>
      <c r="Q87" s="64"/>
      <c r="R87" s="64"/>
      <c r="S87" s="34">
        <v>1112.33</v>
      </c>
      <c r="T87" s="65"/>
      <c r="U87" s="65"/>
      <c r="V87" s="65"/>
      <c r="W87" s="65"/>
    </row>
    <row r="88" spans="2:23" x14ac:dyDescent="0.25">
      <c r="B88" s="3">
        <v>501307001</v>
      </c>
      <c r="C88" s="21" t="s">
        <v>333</v>
      </c>
      <c r="D88" s="21" t="s">
        <v>332</v>
      </c>
      <c r="E88" s="34">
        <v>22119.23</v>
      </c>
      <c r="F88" s="34">
        <v>1530.77</v>
      </c>
      <c r="G88" s="22"/>
      <c r="H88" s="65"/>
      <c r="I88" s="65"/>
      <c r="J88" s="48">
        <v>23650</v>
      </c>
      <c r="K88" s="50"/>
      <c r="M88" s="3">
        <v>7</v>
      </c>
      <c r="N88" s="3">
        <v>96</v>
      </c>
      <c r="O88" s="22"/>
      <c r="P88" s="64" t="s">
        <v>43</v>
      </c>
      <c r="Q88" s="64"/>
      <c r="R88" s="64"/>
      <c r="S88" s="34">
        <v>1530.77</v>
      </c>
      <c r="T88" s="65"/>
      <c r="U88" s="65"/>
      <c r="V88" s="65"/>
      <c r="W88" s="65"/>
    </row>
    <row r="89" spans="2:23" x14ac:dyDescent="0.25">
      <c r="B89" s="3">
        <v>501307002</v>
      </c>
      <c r="C89" s="21" t="s">
        <v>335</v>
      </c>
      <c r="D89" s="21" t="s">
        <v>334</v>
      </c>
      <c r="E89" s="34">
        <v>26034.25</v>
      </c>
      <c r="F89" s="34">
        <v>1965.75</v>
      </c>
      <c r="G89" s="22"/>
      <c r="H89" s="65"/>
      <c r="I89" s="65"/>
      <c r="J89" s="48">
        <v>28000</v>
      </c>
      <c r="K89" s="50"/>
      <c r="M89" s="3">
        <v>7</v>
      </c>
      <c r="N89" s="3">
        <v>96</v>
      </c>
      <c r="O89" s="22"/>
      <c r="P89" s="64" t="s">
        <v>43</v>
      </c>
      <c r="Q89" s="64"/>
      <c r="R89" s="64"/>
      <c r="S89" s="34">
        <v>1965.75</v>
      </c>
      <c r="T89" s="65"/>
      <c r="U89" s="65"/>
      <c r="V89" s="65"/>
      <c r="W89" s="65"/>
    </row>
    <row r="90" spans="2:23" x14ac:dyDescent="0.25">
      <c r="B90" s="3">
        <v>501307003</v>
      </c>
      <c r="C90" s="21" t="s">
        <v>336</v>
      </c>
      <c r="D90" s="21" t="s">
        <v>315</v>
      </c>
      <c r="E90" s="34">
        <v>27784.02</v>
      </c>
      <c r="F90" s="34">
        <v>2164.02</v>
      </c>
      <c r="G90" s="22"/>
      <c r="H90" s="65"/>
      <c r="I90" s="65"/>
      <c r="J90" s="48">
        <v>29948.04</v>
      </c>
      <c r="K90" s="50"/>
      <c r="M90" s="3">
        <v>7</v>
      </c>
      <c r="N90" s="3">
        <v>96</v>
      </c>
      <c r="O90" s="22"/>
      <c r="P90" s="64" t="s">
        <v>43</v>
      </c>
      <c r="Q90" s="64"/>
      <c r="R90" s="64"/>
      <c r="S90" s="34">
        <v>2164.02</v>
      </c>
      <c r="T90" s="65"/>
      <c r="U90" s="65"/>
      <c r="V90" s="65"/>
      <c r="W90" s="65"/>
    </row>
    <row r="91" spans="2:23" x14ac:dyDescent="0.25">
      <c r="B91" s="3">
        <v>501308001</v>
      </c>
      <c r="C91" s="21" t="s">
        <v>338</v>
      </c>
      <c r="D91" s="21" t="s">
        <v>337</v>
      </c>
      <c r="E91" s="34">
        <v>15683.67</v>
      </c>
      <c r="F91" s="34">
        <v>1277.95</v>
      </c>
      <c r="G91" s="22"/>
      <c r="H91" s="65"/>
      <c r="I91" s="65"/>
      <c r="J91" s="48">
        <v>16961.62</v>
      </c>
      <c r="K91" s="50"/>
      <c r="M91" s="3">
        <v>8</v>
      </c>
      <c r="N91" s="3">
        <v>96</v>
      </c>
      <c r="O91" s="22"/>
      <c r="P91" s="64" t="s">
        <v>43</v>
      </c>
      <c r="Q91" s="64"/>
      <c r="R91" s="64"/>
      <c r="S91" s="34">
        <v>1277.95</v>
      </c>
      <c r="T91" s="65"/>
      <c r="U91" s="65"/>
      <c r="V91" s="65"/>
      <c r="W91" s="65"/>
    </row>
    <row r="92" spans="2:23" x14ac:dyDescent="0.25">
      <c r="B92" s="3">
        <v>501309001</v>
      </c>
      <c r="C92" s="21" t="s">
        <v>339</v>
      </c>
      <c r="D92" s="21" t="s">
        <v>321</v>
      </c>
      <c r="E92" s="34">
        <v>35309.230000000003</v>
      </c>
      <c r="F92" s="34">
        <v>3626.91</v>
      </c>
      <c r="G92" s="22"/>
      <c r="H92" s="65"/>
      <c r="I92" s="65"/>
      <c r="J92" s="48">
        <v>38936.14</v>
      </c>
      <c r="K92" s="50"/>
      <c r="M92" s="3">
        <v>9</v>
      </c>
      <c r="N92" s="3">
        <v>96</v>
      </c>
      <c r="O92" s="22"/>
      <c r="P92" s="64" t="s">
        <v>43</v>
      </c>
      <c r="Q92" s="64"/>
      <c r="R92" s="64"/>
      <c r="S92" s="34">
        <v>3626.91</v>
      </c>
      <c r="T92" s="65"/>
      <c r="U92" s="65"/>
      <c r="V92" s="65"/>
      <c r="W92" s="65"/>
    </row>
    <row r="93" spans="2:23" x14ac:dyDescent="0.25">
      <c r="B93" s="3">
        <v>501309002</v>
      </c>
      <c r="C93" s="21" t="s">
        <v>341</v>
      </c>
      <c r="D93" s="21" t="s">
        <v>340</v>
      </c>
      <c r="E93" s="34">
        <v>52545.72</v>
      </c>
      <c r="F93" s="34">
        <v>5331.89</v>
      </c>
      <c r="G93" s="22"/>
      <c r="H93" s="65"/>
      <c r="I93" s="65"/>
      <c r="J93" s="48">
        <v>57877.61</v>
      </c>
      <c r="K93" s="50"/>
      <c r="M93" s="3">
        <v>9</v>
      </c>
      <c r="N93" s="3">
        <v>96</v>
      </c>
      <c r="O93" s="22"/>
      <c r="P93" s="64" t="s">
        <v>43</v>
      </c>
      <c r="Q93" s="64"/>
      <c r="R93" s="64"/>
      <c r="S93" s="34">
        <v>5331.89</v>
      </c>
      <c r="T93" s="65"/>
      <c r="U93" s="65"/>
      <c r="V93" s="65"/>
      <c r="W93" s="65"/>
    </row>
    <row r="94" spans="2:23" x14ac:dyDescent="0.25">
      <c r="B94" s="3">
        <v>501310001</v>
      </c>
      <c r="C94" s="21" t="s">
        <v>343</v>
      </c>
      <c r="D94" s="21" t="s">
        <v>342</v>
      </c>
      <c r="E94" s="34">
        <v>7149.55</v>
      </c>
      <c r="F94" s="33">
        <v>800.45</v>
      </c>
      <c r="G94" s="22"/>
      <c r="H94" s="65"/>
      <c r="I94" s="65"/>
      <c r="J94" s="48">
        <v>7950</v>
      </c>
      <c r="K94" s="50"/>
      <c r="M94" s="3">
        <v>10</v>
      </c>
      <c r="N94" s="3">
        <v>96</v>
      </c>
      <c r="O94" s="22"/>
      <c r="P94" s="64" t="s">
        <v>43</v>
      </c>
      <c r="Q94" s="64"/>
      <c r="R94" s="64"/>
      <c r="S94" s="33">
        <v>800.45</v>
      </c>
      <c r="T94" s="65"/>
      <c r="U94" s="65"/>
      <c r="V94" s="65"/>
      <c r="W94" s="65"/>
    </row>
    <row r="95" spans="2:23" x14ac:dyDescent="0.25">
      <c r="B95" s="3">
        <v>501311001</v>
      </c>
      <c r="C95" s="21" t="s">
        <v>344</v>
      </c>
      <c r="D95" s="21" t="s">
        <v>321</v>
      </c>
      <c r="E95" s="34">
        <v>21610.63</v>
      </c>
      <c r="F95" s="34">
        <v>2548.2600000000002</v>
      </c>
      <c r="G95" s="22"/>
      <c r="H95" s="65"/>
      <c r="I95" s="65"/>
      <c r="J95" s="48">
        <v>24158.89</v>
      </c>
      <c r="K95" s="50"/>
      <c r="M95" s="3">
        <v>11</v>
      </c>
      <c r="N95" s="3">
        <v>96</v>
      </c>
      <c r="O95" s="22"/>
      <c r="P95" s="64" t="s">
        <v>43</v>
      </c>
      <c r="Q95" s="64"/>
      <c r="R95" s="64"/>
      <c r="S95" s="34">
        <v>2548.2600000000002</v>
      </c>
      <c r="T95" s="65"/>
      <c r="U95" s="65"/>
      <c r="V95" s="65"/>
      <c r="W95" s="65"/>
    </row>
    <row r="96" spans="2:23" x14ac:dyDescent="0.25">
      <c r="B96" s="3">
        <v>501311002</v>
      </c>
      <c r="C96" s="21" t="s">
        <v>346</v>
      </c>
      <c r="D96" s="21" t="s">
        <v>345</v>
      </c>
      <c r="E96" s="34">
        <v>3353.17</v>
      </c>
      <c r="F96" s="33">
        <v>396.83</v>
      </c>
      <c r="G96" s="22"/>
      <c r="H96" s="65"/>
      <c r="I96" s="65"/>
      <c r="J96" s="48">
        <v>3750</v>
      </c>
      <c r="K96" s="50"/>
      <c r="M96" s="3">
        <v>11</v>
      </c>
      <c r="N96" s="3">
        <v>96</v>
      </c>
      <c r="O96" s="22"/>
      <c r="P96" s="64" t="s">
        <v>43</v>
      </c>
      <c r="Q96" s="64"/>
      <c r="R96" s="64"/>
      <c r="S96" s="33">
        <v>396.83</v>
      </c>
      <c r="T96" s="65"/>
      <c r="U96" s="65"/>
      <c r="V96" s="65"/>
      <c r="W96" s="65"/>
    </row>
    <row r="97" spans="1:23" x14ac:dyDescent="0.25">
      <c r="B97" s="3">
        <v>501402001</v>
      </c>
      <c r="C97" s="21" t="s">
        <v>347</v>
      </c>
      <c r="D97" s="21" t="s">
        <v>315</v>
      </c>
      <c r="E97" s="34">
        <v>15216.57</v>
      </c>
      <c r="F97" s="34">
        <v>2224.29</v>
      </c>
      <c r="G97" s="22"/>
      <c r="H97" s="65"/>
      <c r="I97" s="65"/>
      <c r="J97" s="48">
        <v>17440.86</v>
      </c>
      <c r="K97" s="50"/>
      <c r="M97" s="3">
        <v>12</v>
      </c>
      <c r="N97" s="3">
        <v>96</v>
      </c>
      <c r="O97" s="3">
        <v>2</v>
      </c>
      <c r="P97" s="64" t="s">
        <v>43</v>
      </c>
      <c r="Q97" s="64"/>
      <c r="R97" s="64"/>
      <c r="S97" s="34">
        <v>2224.29</v>
      </c>
      <c r="T97" s="65"/>
      <c r="U97" s="65"/>
      <c r="V97" s="65"/>
      <c r="W97" s="65"/>
    </row>
    <row r="98" spans="1:23" x14ac:dyDescent="0.25">
      <c r="B98" s="3">
        <v>501403001</v>
      </c>
      <c r="C98" s="21" t="s">
        <v>349</v>
      </c>
      <c r="D98" s="21" t="s">
        <v>348</v>
      </c>
      <c r="E98" s="34">
        <v>3926.3</v>
      </c>
      <c r="F98" s="33">
        <v>575.08000000000004</v>
      </c>
      <c r="G98" s="22"/>
      <c r="H98" s="65"/>
      <c r="I98" s="65"/>
      <c r="J98" s="48">
        <v>4501.38</v>
      </c>
      <c r="K98" s="50"/>
      <c r="M98" s="3">
        <v>12</v>
      </c>
      <c r="N98" s="3">
        <v>96</v>
      </c>
      <c r="O98" s="3">
        <v>3</v>
      </c>
      <c r="P98" s="64" t="s">
        <v>43</v>
      </c>
      <c r="Q98" s="64"/>
      <c r="R98" s="64"/>
      <c r="S98" s="33">
        <v>575.08000000000004</v>
      </c>
      <c r="T98" s="65"/>
      <c r="U98" s="65"/>
      <c r="V98" s="65"/>
      <c r="W98" s="65"/>
    </row>
    <row r="99" spans="1:23" x14ac:dyDescent="0.25">
      <c r="B99" s="3">
        <v>501403002</v>
      </c>
      <c r="C99" s="21" t="s">
        <v>351</v>
      </c>
      <c r="D99" s="21" t="s">
        <v>350</v>
      </c>
      <c r="E99" s="34">
        <v>9968.11</v>
      </c>
      <c r="F99" s="34">
        <v>1463.54</v>
      </c>
      <c r="G99" s="22"/>
      <c r="H99" s="65"/>
      <c r="I99" s="65"/>
      <c r="J99" s="48">
        <v>11431.65</v>
      </c>
      <c r="K99" s="50"/>
      <c r="M99" s="3">
        <v>12</v>
      </c>
      <c r="N99" s="3">
        <v>96</v>
      </c>
      <c r="O99" s="3">
        <v>3</v>
      </c>
      <c r="P99" s="64" t="s">
        <v>43</v>
      </c>
      <c r="Q99" s="64"/>
      <c r="R99" s="64"/>
      <c r="S99" s="34">
        <v>1463.54</v>
      </c>
      <c r="T99" s="65"/>
      <c r="U99" s="65"/>
      <c r="V99" s="65"/>
      <c r="W99" s="65"/>
    </row>
    <row r="100" spans="1:23" x14ac:dyDescent="0.25">
      <c r="B100" s="3">
        <v>501404001</v>
      </c>
      <c r="C100" s="21" t="s">
        <v>352</v>
      </c>
      <c r="D100" s="21" t="s">
        <v>321</v>
      </c>
      <c r="E100" s="34">
        <v>8797.6200000000008</v>
      </c>
      <c r="F100" s="34">
        <v>1306.4000000000001</v>
      </c>
      <c r="G100" s="22"/>
      <c r="H100" s="65"/>
      <c r="I100" s="65"/>
      <c r="J100" s="48">
        <v>10104.02</v>
      </c>
      <c r="K100" s="50"/>
      <c r="M100" s="3">
        <v>12</v>
      </c>
      <c r="N100" s="3">
        <v>96</v>
      </c>
      <c r="O100" s="3">
        <v>4</v>
      </c>
      <c r="P100" s="64" t="s">
        <v>43</v>
      </c>
      <c r="Q100" s="64"/>
      <c r="R100" s="64"/>
      <c r="S100" s="34">
        <v>1306.4000000000001</v>
      </c>
      <c r="T100" s="65"/>
      <c r="U100" s="65"/>
      <c r="V100" s="65"/>
      <c r="W100" s="65"/>
    </row>
    <row r="101" spans="1:23" x14ac:dyDescent="0.25">
      <c r="B101" s="3">
        <v>501405001</v>
      </c>
      <c r="C101" s="21" t="s">
        <v>354</v>
      </c>
      <c r="D101" s="21" t="s">
        <v>353</v>
      </c>
      <c r="E101" s="34">
        <v>12682.41</v>
      </c>
      <c r="F101" s="34">
        <v>1901.84</v>
      </c>
      <c r="G101" s="22"/>
      <c r="H101" s="65"/>
      <c r="I101" s="65"/>
      <c r="J101" s="48">
        <v>14584.25</v>
      </c>
      <c r="K101" s="50"/>
      <c r="M101" s="3">
        <v>12</v>
      </c>
      <c r="N101" s="3">
        <v>96</v>
      </c>
      <c r="O101" s="3">
        <v>5</v>
      </c>
      <c r="P101" s="64" t="s">
        <v>43</v>
      </c>
      <c r="Q101" s="64"/>
      <c r="R101" s="64"/>
      <c r="S101" s="34">
        <v>1901.84</v>
      </c>
      <c r="T101" s="65"/>
      <c r="U101" s="65"/>
      <c r="V101" s="65"/>
      <c r="W101" s="65"/>
    </row>
    <row r="102" spans="1:23" x14ac:dyDescent="0.25">
      <c r="B102" s="3">
        <v>501406001</v>
      </c>
      <c r="C102" s="21" t="s">
        <v>356</v>
      </c>
      <c r="D102" s="21" t="s">
        <v>355</v>
      </c>
      <c r="E102" s="33">
        <v>847.14</v>
      </c>
      <c r="F102" s="33">
        <v>128.88999999999999</v>
      </c>
      <c r="G102" s="22"/>
      <c r="H102" s="65"/>
      <c r="I102" s="65"/>
      <c r="J102" s="49">
        <v>976.03</v>
      </c>
      <c r="K102" s="50"/>
      <c r="M102" s="3">
        <v>12</v>
      </c>
      <c r="N102" s="3">
        <v>96</v>
      </c>
      <c r="O102" s="3">
        <v>6</v>
      </c>
      <c r="P102" s="64" t="s">
        <v>43</v>
      </c>
      <c r="Q102" s="64"/>
      <c r="R102" s="64"/>
      <c r="S102" s="33">
        <v>128.88999999999999</v>
      </c>
      <c r="T102" s="65"/>
      <c r="U102" s="65"/>
      <c r="V102" s="65"/>
      <c r="W102" s="65"/>
    </row>
    <row r="103" spans="1:23" x14ac:dyDescent="0.25">
      <c r="B103" s="4">
        <v>501406002</v>
      </c>
      <c r="C103" s="25" t="s">
        <v>357</v>
      </c>
      <c r="D103" s="25" t="s">
        <v>330</v>
      </c>
      <c r="E103" s="37">
        <v>4164.38</v>
      </c>
      <c r="F103" s="36">
        <v>640</v>
      </c>
      <c r="G103" s="26"/>
      <c r="H103" s="60"/>
      <c r="I103" s="60"/>
      <c r="J103" s="61">
        <v>4804.38</v>
      </c>
      <c r="K103" s="62"/>
      <c r="M103" s="4">
        <v>12</v>
      </c>
      <c r="N103" s="4">
        <v>96</v>
      </c>
      <c r="O103" s="4">
        <v>6</v>
      </c>
      <c r="P103" s="59" t="s">
        <v>43</v>
      </c>
      <c r="Q103" s="59"/>
      <c r="R103" s="59"/>
      <c r="S103" s="36">
        <v>640</v>
      </c>
      <c r="T103" s="60"/>
      <c r="U103" s="60"/>
      <c r="V103" s="60"/>
      <c r="W103" s="60"/>
    </row>
    <row r="104" spans="1:23" ht="15" customHeight="1" x14ac:dyDescent="0.25">
      <c r="A104" s="23" t="s">
        <v>524</v>
      </c>
      <c r="B104" s="23"/>
      <c r="C104" s="40"/>
      <c r="D104" s="23"/>
      <c r="E104" s="39">
        <v>1390120.44</v>
      </c>
      <c r="F104" s="39">
        <v>53434.44</v>
      </c>
      <c r="G104" s="38">
        <v>0</v>
      </c>
      <c r="H104" s="57">
        <v>0</v>
      </c>
      <c r="I104" s="56"/>
      <c r="J104" s="39">
        <v>6410</v>
      </c>
      <c r="K104" s="39">
        <v>1437144.88</v>
      </c>
      <c r="M104" s="17"/>
      <c r="N104" s="17"/>
      <c r="O104" s="17"/>
      <c r="P104" s="114">
        <v>53434.44</v>
      </c>
      <c r="Q104" s="107"/>
      <c r="R104" s="107"/>
      <c r="S104" s="107"/>
      <c r="T104" s="57">
        <v>0</v>
      </c>
      <c r="U104" s="56"/>
      <c r="V104" s="57">
        <v>0</v>
      </c>
      <c r="W104" s="56"/>
    </row>
    <row r="107" spans="1:23" x14ac:dyDescent="0.25">
      <c r="A107" s="15" t="s">
        <v>0</v>
      </c>
      <c r="B107" s="15" t="s">
        <v>0</v>
      </c>
      <c r="C107" s="67" t="s">
        <v>518</v>
      </c>
      <c r="D107" s="15" t="s">
        <v>0</v>
      </c>
      <c r="E107" s="79" t="s">
        <v>0</v>
      </c>
      <c r="F107" s="67" t="s">
        <v>517</v>
      </c>
      <c r="G107" s="109" t="s">
        <v>204</v>
      </c>
      <c r="H107" s="109"/>
      <c r="I107" s="109"/>
      <c r="J107" s="109"/>
      <c r="K107" s="67" t="s">
        <v>10</v>
      </c>
      <c r="M107" s="78" t="s">
        <v>205</v>
      </c>
      <c r="N107" s="78"/>
      <c r="O107" s="78"/>
      <c r="P107" s="67" t="s">
        <v>519</v>
      </c>
      <c r="Q107" s="67"/>
      <c r="R107" s="67"/>
      <c r="S107" s="78" t="s">
        <v>206</v>
      </c>
      <c r="T107" s="78"/>
      <c r="U107" s="78"/>
      <c r="V107" s="78"/>
      <c r="W107" s="78"/>
    </row>
    <row r="108" spans="1:23" x14ac:dyDescent="0.25">
      <c r="A108" s="16"/>
      <c r="B108" s="16"/>
      <c r="C108" s="68"/>
      <c r="D108" s="16"/>
      <c r="E108" s="68"/>
      <c r="F108" s="68"/>
      <c r="G108" s="20" t="s">
        <v>207</v>
      </c>
      <c r="H108" s="78" t="s">
        <v>208</v>
      </c>
      <c r="I108" s="78"/>
      <c r="J108" s="20" t="s">
        <v>209</v>
      </c>
      <c r="K108" s="68"/>
      <c r="M108" s="20" t="s">
        <v>210</v>
      </c>
      <c r="N108" s="20" t="s">
        <v>211</v>
      </c>
      <c r="O108" s="20" t="s">
        <v>212</v>
      </c>
      <c r="P108" s="68"/>
      <c r="Q108" s="110"/>
      <c r="R108" s="110"/>
      <c r="S108" s="20" t="s">
        <v>213</v>
      </c>
      <c r="T108" s="78" t="s">
        <v>214</v>
      </c>
      <c r="U108" s="78"/>
      <c r="V108" s="78" t="s">
        <v>215</v>
      </c>
      <c r="W108" s="78"/>
    </row>
    <row r="109" spans="1:23" x14ac:dyDescent="0.25">
      <c r="B109" s="2">
        <v>501410001</v>
      </c>
      <c r="C109" s="18" t="s">
        <v>359</v>
      </c>
      <c r="D109" s="18" t="s">
        <v>358</v>
      </c>
      <c r="E109" s="32">
        <v>5218.1099999999997</v>
      </c>
      <c r="F109" s="31">
        <v>841.63</v>
      </c>
      <c r="G109" s="19"/>
      <c r="H109" s="72"/>
      <c r="I109" s="72"/>
      <c r="J109" s="73">
        <v>6059.74</v>
      </c>
      <c r="K109" s="74"/>
      <c r="M109" s="2">
        <v>12</v>
      </c>
      <c r="N109" s="2">
        <v>96</v>
      </c>
      <c r="O109" s="2">
        <v>10</v>
      </c>
      <c r="P109" s="71" t="s">
        <v>43</v>
      </c>
      <c r="Q109" s="71"/>
      <c r="R109" s="71"/>
      <c r="S109" s="31">
        <v>841.63</v>
      </c>
      <c r="T109" s="72"/>
      <c r="U109" s="72"/>
      <c r="V109" s="72"/>
      <c r="W109" s="72"/>
    </row>
    <row r="110" spans="1:23" x14ac:dyDescent="0.25">
      <c r="B110" s="3">
        <v>501506001</v>
      </c>
      <c r="C110" s="21" t="s">
        <v>361</v>
      </c>
      <c r="D110" s="21" t="s">
        <v>360</v>
      </c>
      <c r="E110" s="34">
        <v>2073.2399999999998</v>
      </c>
      <c r="F110" s="33">
        <v>374.25</v>
      </c>
      <c r="G110" s="22"/>
      <c r="H110" s="65"/>
      <c r="I110" s="65"/>
      <c r="J110" s="48">
        <v>2447.4899999999998</v>
      </c>
      <c r="K110" s="50"/>
      <c r="M110" s="3">
        <v>12</v>
      </c>
      <c r="N110" s="3">
        <v>96</v>
      </c>
      <c r="O110" s="3">
        <v>18</v>
      </c>
      <c r="P110" s="64" t="s">
        <v>43</v>
      </c>
      <c r="Q110" s="64"/>
      <c r="R110" s="64"/>
      <c r="S110" s="33">
        <v>374.25</v>
      </c>
      <c r="T110" s="65"/>
      <c r="U110" s="65"/>
      <c r="V110" s="65"/>
      <c r="W110" s="65"/>
    </row>
    <row r="111" spans="1:23" x14ac:dyDescent="0.25">
      <c r="B111" s="3">
        <v>501511001</v>
      </c>
      <c r="C111" s="21" t="s">
        <v>363</v>
      </c>
      <c r="D111" s="21" t="s">
        <v>362</v>
      </c>
      <c r="E111" s="34">
        <v>2345.9899999999998</v>
      </c>
      <c r="F111" s="33">
        <v>456.2</v>
      </c>
      <c r="G111" s="22"/>
      <c r="H111" s="65"/>
      <c r="I111" s="65"/>
      <c r="J111" s="48">
        <v>2802.19</v>
      </c>
      <c r="K111" s="50"/>
      <c r="M111" s="3">
        <v>12</v>
      </c>
      <c r="N111" s="3">
        <v>96</v>
      </c>
      <c r="O111" s="3">
        <v>23</v>
      </c>
      <c r="P111" s="64" t="s">
        <v>43</v>
      </c>
      <c r="Q111" s="64"/>
      <c r="R111" s="64"/>
      <c r="S111" s="33">
        <v>456.2</v>
      </c>
      <c r="T111" s="65"/>
      <c r="U111" s="65"/>
      <c r="V111" s="65"/>
      <c r="W111" s="65"/>
    </row>
    <row r="112" spans="1:23" x14ac:dyDescent="0.25">
      <c r="B112" s="3">
        <v>501606001</v>
      </c>
      <c r="C112" s="21" t="s">
        <v>365</v>
      </c>
      <c r="D112" s="21" t="s">
        <v>364</v>
      </c>
      <c r="E112" s="34">
        <v>3651.64</v>
      </c>
      <c r="F112" s="33">
        <v>810</v>
      </c>
      <c r="G112" s="22"/>
      <c r="H112" s="65"/>
      <c r="I112" s="65"/>
      <c r="J112" s="48">
        <v>4461.6400000000003</v>
      </c>
      <c r="K112" s="50"/>
      <c r="M112" s="3">
        <v>12</v>
      </c>
      <c r="N112" s="3">
        <v>96</v>
      </c>
      <c r="O112" s="3">
        <v>30</v>
      </c>
      <c r="P112" s="64" t="s">
        <v>43</v>
      </c>
      <c r="Q112" s="64"/>
      <c r="R112" s="64"/>
      <c r="S112" s="33">
        <v>810</v>
      </c>
      <c r="T112" s="65"/>
      <c r="U112" s="65"/>
      <c r="V112" s="65"/>
      <c r="W112" s="65"/>
    </row>
    <row r="113" spans="2:23" x14ac:dyDescent="0.25">
      <c r="B113" s="3">
        <v>501607001</v>
      </c>
      <c r="C113" s="21" t="s">
        <v>367</v>
      </c>
      <c r="D113" s="21" t="s">
        <v>366</v>
      </c>
      <c r="E113" s="34">
        <v>2716.11</v>
      </c>
      <c r="F113" s="33">
        <v>613.64</v>
      </c>
      <c r="G113" s="22"/>
      <c r="H113" s="65"/>
      <c r="I113" s="65"/>
      <c r="J113" s="48">
        <v>3329.75</v>
      </c>
      <c r="K113" s="50"/>
      <c r="M113" s="3">
        <v>12</v>
      </c>
      <c r="N113" s="3">
        <v>96</v>
      </c>
      <c r="O113" s="3">
        <v>31</v>
      </c>
      <c r="P113" s="64" t="s">
        <v>43</v>
      </c>
      <c r="Q113" s="64"/>
      <c r="R113" s="64"/>
      <c r="S113" s="33">
        <v>613.64</v>
      </c>
      <c r="T113" s="65"/>
      <c r="U113" s="65"/>
      <c r="V113" s="65"/>
      <c r="W113" s="65"/>
    </row>
    <row r="114" spans="2:23" x14ac:dyDescent="0.25">
      <c r="B114" s="3">
        <v>501610001</v>
      </c>
      <c r="C114" s="21" t="s">
        <v>368</v>
      </c>
      <c r="D114" s="21" t="s">
        <v>366</v>
      </c>
      <c r="E114" s="34">
        <v>1800.68</v>
      </c>
      <c r="F114" s="33">
        <v>431.88</v>
      </c>
      <c r="G114" s="22"/>
      <c r="H114" s="65"/>
      <c r="I114" s="65"/>
      <c r="J114" s="48">
        <v>2232.56</v>
      </c>
      <c r="K114" s="50"/>
      <c r="M114" s="3">
        <v>12</v>
      </c>
      <c r="N114" s="3">
        <v>96</v>
      </c>
      <c r="O114" s="3">
        <v>34</v>
      </c>
      <c r="P114" s="64" t="s">
        <v>43</v>
      </c>
      <c r="Q114" s="64"/>
      <c r="R114" s="64"/>
      <c r="S114" s="33">
        <v>431.88</v>
      </c>
      <c r="T114" s="65"/>
      <c r="U114" s="65"/>
      <c r="V114" s="65"/>
      <c r="W114" s="65"/>
    </row>
    <row r="115" spans="2:23" x14ac:dyDescent="0.25">
      <c r="B115" s="3">
        <v>501903001</v>
      </c>
      <c r="C115" s="21" t="s">
        <v>369</v>
      </c>
      <c r="D115" s="21" t="s">
        <v>330</v>
      </c>
      <c r="E115" s="34">
        <v>1126.3</v>
      </c>
      <c r="F115" s="33">
        <v>622.88</v>
      </c>
      <c r="G115" s="22"/>
      <c r="H115" s="65"/>
      <c r="I115" s="65"/>
      <c r="J115" s="48">
        <v>1749.18</v>
      </c>
      <c r="K115" s="50"/>
      <c r="M115" s="3">
        <v>12</v>
      </c>
      <c r="N115" s="3">
        <v>96</v>
      </c>
      <c r="O115" s="3">
        <v>63</v>
      </c>
      <c r="P115" s="64" t="s">
        <v>43</v>
      </c>
      <c r="Q115" s="64"/>
      <c r="R115" s="64"/>
      <c r="S115" s="33">
        <v>622.88</v>
      </c>
      <c r="T115" s="65"/>
      <c r="U115" s="65"/>
      <c r="V115" s="65"/>
      <c r="W115" s="65"/>
    </row>
    <row r="116" spans="2:23" x14ac:dyDescent="0.25">
      <c r="B116" s="3">
        <v>501903002</v>
      </c>
      <c r="C116" s="21" t="s">
        <v>371</v>
      </c>
      <c r="D116" s="21" t="s">
        <v>370</v>
      </c>
      <c r="E116" s="34">
        <v>1733.99</v>
      </c>
      <c r="F116" s="33">
        <v>981.25</v>
      </c>
      <c r="G116" s="22"/>
      <c r="H116" s="65"/>
      <c r="I116" s="65"/>
      <c r="J116" s="48">
        <v>2715.24</v>
      </c>
      <c r="K116" s="50"/>
      <c r="M116" s="3">
        <v>12</v>
      </c>
      <c r="N116" s="3">
        <v>96</v>
      </c>
      <c r="O116" s="3">
        <v>63</v>
      </c>
      <c r="P116" s="64" t="s">
        <v>43</v>
      </c>
      <c r="Q116" s="64"/>
      <c r="R116" s="64"/>
      <c r="S116" s="33">
        <v>981.25</v>
      </c>
      <c r="T116" s="65"/>
      <c r="U116" s="65"/>
      <c r="V116" s="65"/>
      <c r="W116" s="65"/>
    </row>
    <row r="117" spans="2:23" x14ac:dyDescent="0.25">
      <c r="B117" s="3">
        <v>501903003</v>
      </c>
      <c r="C117" s="21" t="s">
        <v>373</v>
      </c>
      <c r="D117" s="21" t="s">
        <v>372</v>
      </c>
      <c r="E117" s="34">
        <v>2236.5300000000002</v>
      </c>
      <c r="F117" s="34">
        <v>1240.6300000000001</v>
      </c>
      <c r="G117" s="22"/>
      <c r="H117" s="65"/>
      <c r="I117" s="65"/>
      <c r="J117" s="48">
        <v>3477.16</v>
      </c>
      <c r="K117" s="50"/>
      <c r="M117" s="3">
        <v>12</v>
      </c>
      <c r="N117" s="3">
        <v>96</v>
      </c>
      <c r="O117" s="3">
        <v>63</v>
      </c>
      <c r="P117" s="64" t="s">
        <v>43</v>
      </c>
      <c r="Q117" s="64"/>
      <c r="R117" s="64"/>
      <c r="S117" s="34">
        <v>1240.6300000000001</v>
      </c>
      <c r="T117" s="65"/>
      <c r="U117" s="65"/>
      <c r="V117" s="65"/>
      <c r="W117" s="65"/>
    </row>
    <row r="118" spans="2:23" x14ac:dyDescent="0.25">
      <c r="B118" s="3">
        <v>501903004</v>
      </c>
      <c r="C118" s="21" t="s">
        <v>375</v>
      </c>
      <c r="D118" s="21" t="s">
        <v>374</v>
      </c>
      <c r="E118" s="34">
        <v>1030.56</v>
      </c>
      <c r="F118" s="33">
        <v>585</v>
      </c>
      <c r="G118" s="22"/>
      <c r="H118" s="65"/>
      <c r="I118" s="65"/>
      <c r="J118" s="48">
        <v>1615.56</v>
      </c>
      <c r="K118" s="50"/>
      <c r="M118" s="3">
        <v>12</v>
      </c>
      <c r="N118" s="3">
        <v>96</v>
      </c>
      <c r="O118" s="3">
        <v>63</v>
      </c>
      <c r="P118" s="64" t="s">
        <v>43</v>
      </c>
      <c r="Q118" s="64"/>
      <c r="R118" s="64"/>
      <c r="S118" s="33">
        <v>585</v>
      </c>
      <c r="T118" s="65"/>
      <c r="U118" s="65"/>
      <c r="V118" s="65"/>
      <c r="W118" s="65"/>
    </row>
    <row r="119" spans="2:23" x14ac:dyDescent="0.25">
      <c r="B119" s="3">
        <v>501903005</v>
      </c>
      <c r="C119" s="21" t="s">
        <v>375</v>
      </c>
      <c r="D119" s="21" t="s">
        <v>374</v>
      </c>
      <c r="E119" s="34">
        <v>1882.86</v>
      </c>
      <c r="F119" s="34">
        <v>1068.81</v>
      </c>
      <c r="G119" s="22"/>
      <c r="H119" s="65"/>
      <c r="I119" s="65"/>
      <c r="J119" s="48">
        <v>2951.67</v>
      </c>
      <c r="K119" s="50"/>
      <c r="M119" s="3">
        <v>12</v>
      </c>
      <c r="N119" s="3">
        <v>96</v>
      </c>
      <c r="O119" s="3">
        <v>63</v>
      </c>
      <c r="P119" s="64" t="s">
        <v>43</v>
      </c>
      <c r="Q119" s="64"/>
      <c r="R119" s="64"/>
      <c r="S119" s="34">
        <v>1068.81</v>
      </c>
      <c r="T119" s="65"/>
      <c r="U119" s="65"/>
      <c r="V119" s="65"/>
      <c r="W119" s="65"/>
    </row>
    <row r="120" spans="2:23" x14ac:dyDescent="0.25">
      <c r="B120" s="3">
        <v>501903006</v>
      </c>
      <c r="C120" s="21" t="s">
        <v>375</v>
      </c>
      <c r="D120" s="21" t="s">
        <v>376</v>
      </c>
      <c r="E120" s="34">
        <v>1113.3399999999999</v>
      </c>
      <c r="F120" s="33">
        <v>631.99</v>
      </c>
      <c r="G120" s="22"/>
      <c r="H120" s="65"/>
      <c r="I120" s="65"/>
      <c r="J120" s="48">
        <v>1745.33</v>
      </c>
      <c r="K120" s="50"/>
      <c r="M120" s="3">
        <v>12</v>
      </c>
      <c r="N120" s="3">
        <v>96</v>
      </c>
      <c r="O120" s="3">
        <v>63</v>
      </c>
      <c r="P120" s="64" t="s">
        <v>43</v>
      </c>
      <c r="Q120" s="64"/>
      <c r="R120" s="64"/>
      <c r="S120" s="33">
        <v>631.99</v>
      </c>
      <c r="T120" s="65"/>
      <c r="U120" s="65"/>
      <c r="V120" s="65"/>
      <c r="W120" s="65"/>
    </row>
    <row r="121" spans="2:23" x14ac:dyDescent="0.25">
      <c r="B121" s="3">
        <v>501903007</v>
      </c>
      <c r="C121" s="21" t="s">
        <v>375</v>
      </c>
      <c r="D121" s="21" t="s">
        <v>374</v>
      </c>
      <c r="E121" s="34">
        <v>1116.44</v>
      </c>
      <c r="F121" s="33">
        <v>633.75</v>
      </c>
      <c r="G121" s="22"/>
      <c r="H121" s="65"/>
      <c r="I121" s="65"/>
      <c r="J121" s="48">
        <v>1750.19</v>
      </c>
      <c r="K121" s="50"/>
      <c r="M121" s="3">
        <v>12</v>
      </c>
      <c r="N121" s="3">
        <v>96</v>
      </c>
      <c r="O121" s="3">
        <v>63</v>
      </c>
      <c r="P121" s="64" t="s">
        <v>43</v>
      </c>
      <c r="Q121" s="64"/>
      <c r="R121" s="64"/>
      <c r="S121" s="33">
        <v>633.75</v>
      </c>
      <c r="T121" s="65"/>
      <c r="U121" s="65"/>
      <c r="V121" s="65"/>
      <c r="W121" s="65"/>
    </row>
    <row r="122" spans="2:23" x14ac:dyDescent="0.25">
      <c r="B122" s="3">
        <v>501903008</v>
      </c>
      <c r="C122" s="21" t="s">
        <v>375</v>
      </c>
      <c r="D122" s="21" t="s">
        <v>377</v>
      </c>
      <c r="E122" s="34">
        <v>1145.07</v>
      </c>
      <c r="F122" s="33">
        <v>650</v>
      </c>
      <c r="G122" s="22"/>
      <c r="H122" s="65"/>
      <c r="I122" s="65"/>
      <c r="J122" s="48">
        <v>1795.07</v>
      </c>
      <c r="K122" s="50"/>
      <c r="M122" s="3">
        <v>12</v>
      </c>
      <c r="N122" s="3">
        <v>96</v>
      </c>
      <c r="O122" s="3">
        <v>63</v>
      </c>
      <c r="P122" s="64" t="s">
        <v>43</v>
      </c>
      <c r="Q122" s="64"/>
      <c r="R122" s="64"/>
      <c r="S122" s="33">
        <v>650</v>
      </c>
      <c r="T122" s="65"/>
      <c r="U122" s="65"/>
      <c r="V122" s="65"/>
      <c r="W122" s="65"/>
    </row>
    <row r="123" spans="2:23" x14ac:dyDescent="0.25">
      <c r="B123" s="3">
        <v>501903009</v>
      </c>
      <c r="C123" s="21" t="s">
        <v>375</v>
      </c>
      <c r="D123" s="21" t="s">
        <v>378</v>
      </c>
      <c r="E123" s="34">
        <v>1059.19</v>
      </c>
      <c r="F123" s="33">
        <v>601.25</v>
      </c>
      <c r="G123" s="22"/>
      <c r="H123" s="65"/>
      <c r="I123" s="65"/>
      <c r="J123" s="48">
        <v>1660.44</v>
      </c>
      <c r="K123" s="50"/>
      <c r="M123" s="3">
        <v>12</v>
      </c>
      <c r="N123" s="3">
        <v>96</v>
      </c>
      <c r="O123" s="3">
        <v>63</v>
      </c>
      <c r="P123" s="64" t="s">
        <v>43</v>
      </c>
      <c r="Q123" s="64"/>
      <c r="R123" s="64"/>
      <c r="S123" s="33">
        <v>601.25</v>
      </c>
      <c r="T123" s="65"/>
      <c r="U123" s="65"/>
      <c r="V123" s="65"/>
      <c r="W123" s="65"/>
    </row>
    <row r="124" spans="2:23" x14ac:dyDescent="0.25">
      <c r="B124" s="3">
        <v>501904001</v>
      </c>
      <c r="C124" s="21" t="s">
        <v>379</v>
      </c>
      <c r="D124" s="21" t="s">
        <v>330</v>
      </c>
      <c r="E124" s="34">
        <v>2432.92</v>
      </c>
      <c r="F124" s="34">
        <v>1453.38</v>
      </c>
      <c r="G124" s="22"/>
      <c r="H124" s="65"/>
      <c r="I124" s="65"/>
      <c r="J124" s="48">
        <v>3886.3</v>
      </c>
      <c r="K124" s="50"/>
      <c r="M124" s="3">
        <v>12</v>
      </c>
      <c r="N124" s="3">
        <v>96</v>
      </c>
      <c r="O124" s="3">
        <v>64</v>
      </c>
      <c r="P124" s="64" t="s">
        <v>43</v>
      </c>
      <c r="Q124" s="64"/>
      <c r="R124" s="64"/>
      <c r="S124" s="34">
        <v>1453.38</v>
      </c>
      <c r="T124" s="65"/>
      <c r="U124" s="65"/>
      <c r="V124" s="65"/>
      <c r="W124" s="65"/>
    </row>
    <row r="125" spans="2:23" x14ac:dyDescent="0.25">
      <c r="B125" s="3">
        <v>501905001</v>
      </c>
      <c r="C125" s="21" t="s">
        <v>380</v>
      </c>
      <c r="D125" s="21" t="s">
        <v>372</v>
      </c>
      <c r="E125" s="33">
        <v>652.04999999999995</v>
      </c>
      <c r="F125" s="33">
        <v>400</v>
      </c>
      <c r="G125" s="22"/>
      <c r="H125" s="65"/>
      <c r="I125" s="65"/>
      <c r="J125" s="48">
        <v>1052.05</v>
      </c>
      <c r="K125" s="50"/>
      <c r="M125" s="3">
        <v>12</v>
      </c>
      <c r="N125" s="3">
        <v>96</v>
      </c>
      <c r="O125" s="3">
        <v>65</v>
      </c>
      <c r="P125" s="64" t="s">
        <v>43</v>
      </c>
      <c r="Q125" s="64"/>
      <c r="R125" s="64"/>
      <c r="S125" s="33">
        <v>400</v>
      </c>
      <c r="T125" s="65"/>
      <c r="U125" s="65"/>
      <c r="V125" s="65"/>
      <c r="W125" s="65"/>
    </row>
    <row r="126" spans="2:23" x14ac:dyDescent="0.25">
      <c r="B126" s="3">
        <v>501905002</v>
      </c>
      <c r="C126" s="21" t="s">
        <v>382</v>
      </c>
      <c r="D126" s="21" t="s">
        <v>381</v>
      </c>
      <c r="E126" s="33">
        <v>267.08999999999997</v>
      </c>
      <c r="F126" s="33">
        <v>167.22</v>
      </c>
      <c r="G126" s="22"/>
      <c r="H126" s="65"/>
      <c r="I126" s="65"/>
      <c r="J126" s="49">
        <v>434.31</v>
      </c>
      <c r="K126" s="50"/>
      <c r="M126" s="3">
        <v>12</v>
      </c>
      <c r="N126" s="3">
        <v>96</v>
      </c>
      <c r="O126" s="3">
        <v>65</v>
      </c>
      <c r="P126" s="64" t="s">
        <v>43</v>
      </c>
      <c r="Q126" s="64"/>
      <c r="R126" s="64"/>
      <c r="S126" s="33">
        <v>167.22</v>
      </c>
      <c r="T126" s="65"/>
      <c r="U126" s="65"/>
      <c r="V126" s="65"/>
      <c r="W126" s="65"/>
    </row>
    <row r="127" spans="2:23" x14ac:dyDescent="0.25">
      <c r="B127" s="3">
        <v>501906001</v>
      </c>
      <c r="C127" s="21" t="s">
        <v>383</v>
      </c>
      <c r="D127" s="21" t="s">
        <v>372</v>
      </c>
      <c r="E127" s="33">
        <v>778.37</v>
      </c>
      <c r="F127" s="33">
        <v>513.75</v>
      </c>
      <c r="G127" s="22"/>
      <c r="H127" s="65"/>
      <c r="I127" s="65"/>
      <c r="J127" s="48">
        <v>1292.1199999999999</v>
      </c>
      <c r="K127" s="50"/>
      <c r="M127" s="3">
        <v>12</v>
      </c>
      <c r="N127" s="3">
        <v>96</v>
      </c>
      <c r="O127" s="3">
        <v>66</v>
      </c>
      <c r="P127" s="64" t="s">
        <v>43</v>
      </c>
      <c r="Q127" s="64"/>
      <c r="R127" s="64"/>
      <c r="S127" s="33">
        <v>513.75</v>
      </c>
      <c r="T127" s="65"/>
      <c r="U127" s="65"/>
      <c r="V127" s="65"/>
      <c r="W127" s="65"/>
    </row>
    <row r="128" spans="2:23" x14ac:dyDescent="0.25">
      <c r="B128" s="3">
        <v>501906002</v>
      </c>
      <c r="C128" s="21" t="s">
        <v>383</v>
      </c>
      <c r="D128" s="21" t="s">
        <v>372</v>
      </c>
      <c r="E128" s="34">
        <v>1338.94</v>
      </c>
      <c r="F128" s="33">
        <v>883.75</v>
      </c>
      <c r="G128" s="22"/>
      <c r="H128" s="65"/>
      <c r="I128" s="65"/>
      <c r="J128" s="48">
        <v>2222.69</v>
      </c>
      <c r="K128" s="50"/>
      <c r="M128" s="3">
        <v>12</v>
      </c>
      <c r="N128" s="3">
        <v>96</v>
      </c>
      <c r="O128" s="3">
        <v>66</v>
      </c>
      <c r="P128" s="64" t="s">
        <v>43</v>
      </c>
      <c r="Q128" s="64"/>
      <c r="R128" s="64"/>
      <c r="S128" s="33">
        <v>883.75</v>
      </c>
      <c r="T128" s="65"/>
      <c r="U128" s="65"/>
      <c r="V128" s="65"/>
      <c r="W128" s="65"/>
    </row>
    <row r="129" spans="1:23" x14ac:dyDescent="0.25">
      <c r="B129" s="3">
        <v>501906003</v>
      </c>
      <c r="C129" s="21" t="s">
        <v>383</v>
      </c>
      <c r="D129" s="21" t="s">
        <v>372</v>
      </c>
      <c r="E129" s="33">
        <v>185.6</v>
      </c>
      <c r="F129" s="33">
        <v>122.5</v>
      </c>
      <c r="G129" s="22"/>
      <c r="H129" s="65"/>
      <c r="I129" s="65"/>
      <c r="J129" s="49">
        <v>308.10000000000002</v>
      </c>
      <c r="K129" s="50"/>
      <c r="M129" s="3">
        <v>12</v>
      </c>
      <c r="N129" s="3">
        <v>96</v>
      </c>
      <c r="O129" s="3">
        <v>66</v>
      </c>
      <c r="P129" s="64" t="s">
        <v>43</v>
      </c>
      <c r="Q129" s="64"/>
      <c r="R129" s="64"/>
      <c r="S129" s="33">
        <v>122.5</v>
      </c>
      <c r="T129" s="65"/>
      <c r="U129" s="65"/>
      <c r="V129" s="65"/>
      <c r="W129" s="65"/>
    </row>
    <row r="130" spans="1:23" x14ac:dyDescent="0.25">
      <c r="B130" s="3">
        <v>501907001</v>
      </c>
      <c r="C130" s="21" t="s">
        <v>385</v>
      </c>
      <c r="D130" s="21" t="s">
        <v>384</v>
      </c>
      <c r="E130" s="33">
        <v>154.55000000000001</v>
      </c>
      <c r="F130" s="33">
        <v>106.84</v>
      </c>
      <c r="G130" s="22"/>
      <c r="H130" s="65"/>
      <c r="I130" s="65"/>
      <c r="J130" s="49">
        <v>261.39</v>
      </c>
      <c r="K130" s="50"/>
      <c r="M130" s="3">
        <v>12</v>
      </c>
      <c r="N130" s="3">
        <v>96</v>
      </c>
      <c r="O130" s="3">
        <v>67</v>
      </c>
      <c r="P130" s="64" t="s">
        <v>43</v>
      </c>
      <c r="Q130" s="64"/>
      <c r="R130" s="64"/>
      <c r="S130" s="33">
        <v>106.84</v>
      </c>
      <c r="T130" s="65"/>
      <c r="U130" s="65"/>
      <c r="V130" s="65"/>
      <c r="W130" s="65"/>
    </row>
    <row r="131" spans="1:23" x14ac:dyDescent="0.25">
      <c r="B131" s="3">
        <v>501907002</v>
      </c>
      <c r="C131" s="21" t="s">
        <v>385</v>
      </c>
      <c r="D131" s="21" t="s">
        <v>378</v>
      </c>
      <c r="E131" s="34">
        <v>1507.77</v>
      </c>
      <c r="F131" s="34">
        <v>1042.3</v>
      </c>
      <c r="G131" s="22"/>
      <c r="H131" s="65"/>
      <c r="I131" s="65"/>
      <c r="J131" s="48">
        <v>2550.0700000000002</v>
      </c>
      <c r="K131" s="50"/>
      <c r="M131" s="3">
        <v>12</v>
      </c>
      <c r="N131" s="3">
        <v>96</v>
      </c>
      <c r="O131" s="3">
        <v>67</v>
      </c>
      <c r="P131" s="64" t="s">
        <v>43</v>
      </c>
      <c r="Q131" s="64"/>
      <c r="R131" s="64"/>
      <c r="S131" s="34">
        <v>1042.3</v>
      </c>
      <c r="T131" s="65"/>
      <c r="U131" s="65"/>
      <c r="V131" s="65"/>
      <c r="W131" s="65"/>
    </row>
    <row r="132" spans="1:23" x14ac:dyDescent="0.25">
      <c r="B132" s="3">
        <v>501907003</v>
      </c>
      <c r="C132" s="21" t="s">
        <v>385</v>
      </c>
      <c r="D132" s="21" t="s">
        <v>378</v>
      </c>
      <c r="E132" s="33">
        <v>832.5</v>
      </c>
      <c r="F132" s="33">
        <v>575.5</v>
      </c>
      <c r="G132" s="22"/>
      <c r="H132" s="65"/>
      <c r="I132" s="65"/>
      <c r="J132" s="48">
        <v>1408</v>
      </c>
      <c r="K132" s="50"/>
      <c r="M132" s="3">
        <v>12</v>
      </c>
      <c r="N132" s="3">
        <v>96</v>
      </c>
      <c r="O132" s="3">
        <v>67</v>
      </c>
      <c r="P132" s="64" t="s">
        <v>43</v>
      </c>
      <c r="Q132" s="64"/>
      <c r="R132" s="64"/>
      <c r="S132" s="33">
        <v>575.5</v>
      </c>
      <c r="T132" s="65"/>
      <c r="U132" s="65"/>
      <c r="V132" s="65"/>
      <c r="W132" s="65"/>
    </row>
    <row r="133" spans="1:23" x14ac:dyDescent="0.25">
      <c r="B133" s="3">
        <v>501907004</v>
      </c>
      <c r="C133" s="21" t="s">
        <v>385</v>
      </c>
      <c r="D133" s="21" t="s">
        <v>378</v>
      </c>
      <c r="E133" s="33">
        <v>542.65</v>
      </c>
      <c r="F133" s="33">
        <v>375.13</v>
      </c>
      <c r="G133" s="22"/>
      <c r="H133" s="65"/>
      <c r="I133" s="65"/>
      <c r="J133" s="49">
        <v>917.78</v>
      </c>
      <c r="K133" s="50"/>
      <c r="M133" s="3">
        <v>12</v>
      </c>
      <c r="N133" s="3">
        <v>96</v>
      </c>
      <c r="O133" s="3">
        <v>67</v>
      </c>
      <c r="P133" s="64" t="s">
        <v>43</v>
      </c>
      <c r="Q133" s="64"/>
      <c r="R133" s="64"/>
      <c r="S133" s="33">
        <v>375.13</v>
      </c>
      <c r="T133" s="65"/>
      <c r="U133" s="65"/>
      <c r="V133" s="65"/>
      <c r="W133" s="65"/>
    </row>
    <row r="134" spans="1:23" x14ac:dyDescent="0.25">
      <c r="B134" s="3">
        <v>501910001</v>
      </c>
      <c r="C134" s="21" t="s">
        <v>387</v>
      </c>
      <c r="D134" s="21" t="s">
        <v>386</v>
      </c>
      <c r="E134" s="33">
        <v>145.32</v>
      </c>
      <c r="F134" s="33">
        <v>118.13</v>
      </c>
      <c r="G134" s="22"/>
      <c r="H134" s="65"/>
      <c r="I134" s="65"/>
      <c r="J134" s="49">
        <v>263.45</v>
      </c>
      <c r="K134" s="50"/>
      <c r="M134" s="3">
        <v>12</v>
      </c>
      <c r="N134" s="3">
        <v>96</v>
      </c>
      <c r="O134" s="3">
        <v>70</v>
      </c>
      <c r="P134" s="64" t="s">
        <v>43</v>
      </c>
      <c r="Q134" s="64"/>
      <c r="R134" s="64"/>
      <c r="S134" s="33">
        <v>118.13</v>
      </c>
      <c r="T134" s="65"/>
      <c r="U134" s="65"/>
      <c r="V134" s="65"/>
      <c r="W134" s="65"/>
    </row>
    <row r="135" spans="1:23" x14ac:dyDescent="0.25">
      <c r="B135" s="3">
        <v>501911001</v>
      </c>
      <c r="C135" s="21" t="s">
        <v>389</v>
      </c>
      <c r="D135" s="21" t="s">
        <v>388</v>
      </c>
      <c r="E135" s="33">
        <v>209.08</v>
      </c>
      <c r="F135" s="33">
        <v>187.5</v>
      </c>
      <c r="G135" s="22"/>
      <c r="H135" s="65"/>
      <c r="I135" s="65"/>
      <c r="J135" s="49">
        <v>396.58</v>
      </c>
      <c r="K135" s="50"/>
      <c r="M135" s="3">
        <v>12</v>
      </c>
      <c r="N135" s="3">
        <v>96</v>
      </c>
      <c r="O135" s="3">
        <v>71</v>
      </c>
      <c r="P135" s="64" t="s">
        <v>43</v>
      </c>
      <c r="Q135" s="64"/>
      <c r="R135" s="64"/>
      <c r="S135" s="33">
        <v>187.5</v>
      </c>
      <c r="T135" s="65"/>
      <c r="U135" s="65"/>
      <c r="V135" s="65"/>
      <c r="W135" s="65"/>
    </row>
    <row r="136" spans="1:23" x14ac:dyDescent="0.25">
      <c r="B136" s="3">
        <v>501912001</v>
      </c>
      <c r="C136" s="21" t="s">
        <v>391</v>
      </c>
      <c r="D136" s="21" t="s">
        <v>390</v>
      </c>
      <c r="E136" s="33">
        <v>150.15</v>
      </c>
      <c r="F136" s="33">
        <v>141.25</v>
      </c>
      <c r="G136" s="22"/>
      <c r="H136" s="65"/>
      <c r="I136" s="65"/>
      <c r="J136" s="49">
        <v>291.39999999999998</v>
      </c>
      <c r="K136" s="50"/>
      <c r="M136" s="3">
        <v>12</v>
      </c>
      <c r="N136" s="3">
        <v>96</v>
      </c>
      <c r="O136" s="3">
        <v>72</v>
      </c>
      <c r="P136" s="64" t="s">
        <v>43</v>
      </c>
      <c r="Q136" s="64"/>
      <c r="R136" s="64"/>
      <c r="S136" s="33">
        <v>141.25</v>
      </c>
      <c r="T136" s="65"/>
      <c r="U136" s="65"/>
      <c r="V136" s="65"/>
      <c r="W136" s="65"/>
    </row>
    <row r="137" spans="1:23" x14ac:dyDescent="0.25">
      <c r="B137" s="3">
        <v>501912002</v>
      </c>
      <c r="C137" s="21" t="s">
        <v>392</v>
      </c>
      <c r="D137" s="21" t="s">
        <v>322</v>
      </c>
      <c r="E137" s="33">
        <v>344.38</v>
      </c>
      <c r="F137" s="33">
        <v>344.38</v>
      </c>
      <c r="G137" s="22"/>
      <c r="H137" s="65"/>
      <c r="I137" s="65"/>
      <c r="J137" s="49">
        <v>688.76</v>
      </c>
      <c r="K137" s="50"/>
      <c r="M137" s="3">
        <v>12</v>
      </c>
      <c r="N137" s="3">
        <v>96</v>
      </c>
      <c r="O137" s="3">
        <v>72</v>
      </c>
      <c r="P137" s="64" t="s">
        <v>43</v>
      </c>
      <c r="Q137" s="64"/>
      <c r="R137" s="64"/>
      <c r="S137" s="33">
        <v>344.38</v>
      </c>
      <c r="T137" s="65"/>
      <c r="U137" s="65"/>
      <c r="V137" s="65"/>
      <c r="W137" s="65"/>
    </row>
    <row r="138" spans="1:23" x14ac:dyDescent="0.25">
      <c r="B138" s="4">
        <v>502001001</v>
      </c>
      <c r="C138" s="25" t="s">
        <v>393</v>
      </c>
      <c r="D138" s="25" t="s">
        <v>322</v>
      </c>
      <c r="E138" s="36">
        <v>281.22000000000003</v>
      </c>
      <c r="F138" s="36">
        <v>287.5</v>
      </c>
      <c r="G138" s="26"/>
      <c r="H138" s="60"/>
      <c r="I138" s="60"/>
      <c r="J138" s="101">
        <v>568.72</v>
      </c>
      <c r="K138" s="62"/>
      <c r="M138" s="4">
        <v>12</v>
      </c>
      <c r="N138" s="4">
        <v>96</v>
      </c>
      <c r="O138" s="4">
        <v>73</v>
      </c>
      <c r="P138" s="59" t="s">
        <v>43</v>
      </c>
      <c r="Q138" s="59"/>
      <c r="R138" s="59"/>
      <c r="S138" s="36">
        <v>287.5</v>
      </c>
      <c r="T138" s="60"/>
      <c r="U138" s="60"/>
      <c r="V138" s="60"/>
      <c r="W138" s="60"/>
    </row>
    <row r="139" spans="1:23" ht="15" customHeight="1" x14ac:dyDescent="0.25">
      <c r="A139" s="23" t="s">
        <v>524</v>
      </c>
      <c r="B139" s="23"/>
      <c r="C139" s="40"/>
      <c r="D139" s="23"/>
      <c r="E139" s="39">
        <v>1430193.08</v>
      </c>
      <c r="F139" s="39">
        <v>70696.73</v>
      </c>
      <c r="G139" s="38">
        <v>0</v>
      </c>
      <c r="H139" s="57">
        <v>0</v>
      </c>
      <c r="I139" s="56"/>
      <c r="J139" s="39">
        <v>6410</v>
      </c>
      <c r="K139" s="39">
        <v>1494479.81</v>
      </c>
      <c r="M139" s="17"/>
      <c r="N139" s="17"/>
      <c r="O139" s="17"/>
      <c r="P139" s="114">
        <v>70696.73</v>
      </c>
      <c r="Q139" s="107"/>
      <c r="R139" s="107"/>
      <c r="S139" s="107"/>
      <c r="T139" s="57">
        <v>0</v>
      </c>
      <c r="U139" s="56"/>
      <c r="V139" s="57">
        <v>0</v>
      </c>
      <c r="W139" s="56"/>
    </row>
    <row r="142" spans="1:23" x14ac:dyDescent="0.25">
      <c r="A142" s="79" t="s">
        <v>0</v>
      </c>
      <c r="B142" s="79" t="s">
        <v>0</v>
      </c>
      <c r="C142" s="67" t="s">
        <v>518</v>
      </c>
      <c r="D142" s="79" t="s">
        <v>0</v>
      </c>
      <c r="E142" s="79" t="s">
        <v>0</v>
      </c>
      <c r="F142" s="67" t="s">
        <v>517</v>
      </c>
      <c r="G142" s="109" t="s">
        <v>204</v>
      </c>
      <c r="H142" s="109"/>
      <c r="I142" s="109"/>
      <c r="J142" s="109"/>
      <c r="K142" s="67" t="s">
        <v>10</v>
      </c>
      <c r="M142" s="78" t="s">
        <v>205</v>
      </c>
      <c r="N142" s="78"/>
      <c r="O142" s="78"/>
      <c r="P142" s="67" t="s">
        <v>519</v>
      </c>
      <c r="Q142" s="67"/>
      <c r="R142" s="67"/>
      <c r="S142" s="78" t="s">
        <v>206</v>
      </c>
      <c r="T142" s="78"/>
      <c r="U142" s="78"/>
      <c r="V142" s="78"/>
      <c r="W142" s="78"/>
    </row>
    <row r="143" spans="1:23" x14ac:dyDescent="0.25">
      <c r="A143" s="68"/>
      <c r="B143" s="68"/>
      <c r="C143" s="68"/>
      <c r="D143" s="68"/>
      <c r="E143" s="68"/>
      <c r="F143" s="68"/>
      <c r="G143" s="20" t="s">
        <v>207</v>
      </c>
      <c r="H143" s="78" t="s">
        <v>208</v>
      </c>
      <c r="I143" s="78"/>
      <c r="J143" s="20" t="s">
        <v>209</v>
      </c>
      <c r="K143" s="68"/>
      <c r="M143" s="20" t="s">
        <v>210</v>
      </c>
      <c r="N143" s="20" t="s">
        <v>211</v>
      </c>
      <c r="O143" s="20" t="s">
        <v>212</v>
      </c>
      <c r="P143" s="68"/>
      <c r="Q143" s="110"/>
      <c r="R143" s="110"/>
      <c r="S143" s="20" t="s">
        <v>213</v>
      </c>
      <c r="T143" s="78" t="s">
        <v>214</v>
      </c>
      <c r="U143" s="78"/>
      <c r="V143" s="78" t="s">
        <v>215</v>
      </c>
      <c r="W143" s="78"/>
    </row>
    <row r="144" spans="1:23" x14ac:dyDescent="0.25">
      <c r="B144" s="5">
        <v>601404002</v>
      </c>
      <c r="C144" s="42" t="s">
        <v>394</v>
      </c>
      <c r="D144" s="42" t="s">
        <v>334</v>
      </c>
      <c r="E144" s="44">
        <v>14978.47</v>
      </c>
      <c r="F144" s="44">
        <v>2237.88</v>
      </c>
      <c r="G144" s="14"/>
      <c r="H144" s="80"/>
      <c r="I144" s="80"/>
      <c r="J144" s="117">
        <v>17216.349999999999</v>
      </c>
      <c r="K144" s="118"/>
      <c r="M144" s="41">
        <v>12</v>
      </c>
      <c r="N144" s="41">
        <v>96</v>
      </c>
      <c r="O144" s="41">
        <v>4</v>
      </c>
      <c r="P144" s="108" t="s">
        <v>43</v>
      </c>
      <c r="Q144" s="108"/>
      <c r="R144" s="108"/>
      <c r="S144" s="44">
        <v>2237.88</v>
      </c>
      <c r="T144" s="80"/>
      <c r="U144" s="80"/>
      <c r="V144" s="80"/>
      <c r="W144" s="80"/>
    </row>
    <row r="145" spans="1:23" ht="15" customHeight="1" x14ac:dyDescent="0.25">
      <c r="A145" s="5" t="s">
        <v>520</v>
      </c>
      <c r="C145" s="42"/>
      <c r="D145" s="112" t="s">
        <v>528</v>
      </c>
      <c r="E145" s="112"/>
      <c r="F145" s="39">
        <v>59698.13</v>
      </c>
      <c r="G145" s="38">
        <v>0</v>
      </c>
      <c r="H145" s="57">
        <v>0</v>
      </c>
      <c r="I145" s="56"/>
      <c r="J145" s="38">
        <v>0</v>
      </c>
      <c r="K145" s="39">
        <v>678908.71</v>
      </c>
      <c r="L145" s="40"/>
      <c r="M145" s="17"/>
      <c r="N145" s="17"/>
      <c r="O145" s="17"/>
      <c r="P145" s="107" t="s">
        <v>529</v>
      </c>
      <c r="Q145" s="107"/>
      <c r="R145" s="107"/>
      <c r="S145" s="107"/>
      <c r="T145" s="57">
        <v>0</v>
      </c>
      <c r="U145" s="56"/>
      <c r="V145" s="57">
        <v>0</v>
      </c>
      <c r="W145" s="56"/>
    </row>
    <row r="146" spans="1:23" x14ac:dyDescent="0.25">
      <c r="A146" s="41">
        <v>281820000</v>
      </c>
      <c r="B146" s="2">
        <v>720002001</v>
      </c>
      <c r="C146" s="18" t="s">
        <v>396</v>
      </c>
      <c r="D146" s="18" t="s">
        <v>395</v>
      </c>
      <c r="E146" s="32">
        <v>18293.88</v>
      </c>
      <c r="F146" s="19"/>
      <c r="G146" s="19"/>
      <c r="H146" s="57">
        <v>10.4</v>
      </c>
      <c r="I146" s="56"/>
      <c r="J146" s="56"/>
      <c r="K146" s="32">
        <v>18293.88</v>
      </c>
      <c r="M146" s="19"/>
      <c r="N146" s="2">
        <v>120</v>
      </c>
      <c r="O146" s="56" t="s">
        <v>530</v>
      </c>
      <c r="P146" s="71" t="s">
        <v>99</v>
      </c>
      <c r="Q146" s="71"/>
      <c r="R146" s="71"/>
      <c r="S146" s="19"/>
      <c r="T146" s="72"/>
      <c r="U146" s="72"/>
      <c r="V146" s="72"/>
      <c r="W146" s="72"/>
    </row>
    <row r="147" spans="1:23" x14ac:dyDescent="0.25">
      <c r="A147" s="14"/>
      <c r="B147" s="3">
        <v>720711001</v>
      </c>
      <c r="C147" s="21" t="s">
        <v>398</v>
      </c>
      <c r="D147" s="21" t="s">
        <v>397</v>
      </c>
      <c r="E147" s="34">
        <v>5200</v>
      </c>
      <c r="F147" s="22"/>
      <c r="G147" s="22"/>
      <c r="H147" s="80"/>
      <c r="I147" s="110"/>
      <c r="J147" s="110"/>
      <c r="K147" s="34">
        <v>5200</v>
      </c>
      <c r="M147" s="22"/>
      <c r="N147" s="3">
        <v>60</v>
      </c>
      <c r="O147" s="80"/>
      <c r="P147" s="64" t="s">
        <v>14</v>
      </c>
      <c r="Q147" s="64"/>
      <c r="R147" s="64"/>
      <c r="S147" s="22"/>
      <c r="T147" s="65"/>
      <c r="U147" s="65"/>
      <c r="V147" s="65"/>
      <c r="W147" s="65"/>
    </row>
    <row r="148" spans="1:23" x14ac:dyDescent="0.25">
      <c r="A148" s="14"/>
      <c r="B148" s="3">
        <v>721710002</v>
      </c>
      <c r="C148" s="21" t="s">
        <v>400</v>
      </c>
      <c r="D148" s="21" t="s">
        <v>399</v>
      </c>
      <c r="E148" s="34">
        <v>2043.14</v>
      </c>
      <c r="F148" s="33">
        <v>633.05999999999995</v>
      </c>
      <c r="G148" s="22"/>
      <c r="H148" s="80"/>
      <c r="I148" s="110"/>
      <c r="J148" s="110"/>
      <c r="K148" s="34">
        <v>2676.2</v>
      </c>
      <c r="M148" s="3">
        <v>12</v>
      </c>
      <c r="N148" s="3">
        <v>60</v>
      </c>
      <c r="O148" s="80"/>
      <c r="P148" s="64" t="s">
        <v>14</v>
      </c>
      <c r="Q148" s="64"/>
      <c r="R148" s="64"/>
      <c r="S148" s="33">
        <v>633.05999999999995</v>
      </c>
      <c r="T148" s="65"/>
      <c r="U148" s="65"/>
      <c r="V148" s="65"/>
      <c r="W148" s="65"/>
    </row>
    <row r="149" spans="1:23" x14ac:dyDescent="0.25">
      <c r="A149" s="14"/>
      <c r="B149" s="3">
        <v>722010001</v>
      </c>
      <c r="C149" s="21" t="s">
        <v>402</v>
      </c>
      <c r="D149" s="21" t="s">
        <v>401</v>
      </c>
      <c r="E149" s="33">
        <v>10.4</v>
      </c>
      <c r="F149" s="33">
        <v>30.69</v>
      </c>
      <c r="G149" s="33">
        <v>30.69</v>
      </c>
      <c r="H149" s="80"/>
      <c r="I149" s="110"/>
      <c r="J149" s="110"/>
      <c r="K149" s="22"/>
      <c r="M149" s="3">
        <v>7</v>
      </c>
      <c r="N149" s="3">
        <v>60</v>
      </c>
      <c r="O149" s="80"/>
      <c r="P149" s="64" t="s">
        <v>14</v>
      </c>
      <c r="Q149" s="64"/>
      <c r="R149" s="64"/>
      <c r="S149" s="33">
        <v>30.69</v>
      </c>
      <c r="T149" s="65"/>
      <c r="U149" s="65"/>
      <c r="V149" s="65"/>
      <c r="W149" s="65"/>
    </row>
    <row r="150" spans="1:23" x14ac:dyDescent="0.25">
      <c r="A150" s="14"/>
      <c r="B150" s="3">
        <v>722102001</v>
      </c>
      <c r="C150" s="21" t="s">
        <v>404</v>
      </c>
      <c r="D150" s="21" t="s">
        <v>403</v>
      </c>
      <c r="E150" s="22"/>
      <c r="F150" s="33">
        <v>427.22</v>
      </c>
      <c r="G150" s="33">
        <v>427.22</v>
      </c>
      <c r="H150" s="80"/>
      <c r="I150" s="110"/>
      <c r="J150" s="110"/>
      <c r="K150" s="22"/>
      <c r="M150" s="3">
        <v>1</v>
      </c>
      <c r="N150" s="3">
        <v>60</v>
      </c>
      <c r="O150" s="80"/>
      <c r="P150" s="64" t="s">
        <v>14</v>
      </c>
      <c r="Q150" s="64"/>
      <c r="R150" s="64"/>
      <c r="S150" s="33">
        <v>427.22</v>
      </c>
      <c r="T150" s="65"/>
      <c r="U150" s="65"/>
      <c r="V150" s="65"/>
      <c r="W150" s="65"/>
    </row>
    <row r="151" spans="1:23" x14ac:dyDescent="0.25">
      <c r="A151" s="14"/>
      <c r="B151" s="3">
        <v>722104001</v>
      </c>
      <c r="C151" s="21" t="s">
        <v>405</v>
      </c>
      <c r="D151" s="21" t="s">
        <v>403</v>
      </c>
      <c r="E151" s="22"/>
      <c r="F151" s="33">
        <v>598.72</v>
      </c>
      <c r="G151" s="33">
        <v>598.72</v>
      </c>
      <c r="H151" s="80"/>
      <c r="I151" s="110"/>
      <c r="J151" s="110"/>
      <c r="K151" s="22"/>
      <c r="M151" s="3">
        <v>5</v>
      </c>
      <c r="N151" s="3">
        <v>60</v>
      </c>
      <c r="O151" s="80"/>
      <c r="P151" s="64" t="s">
        <v>14</v>
      </c>
      <c r="Q151" s="64"/>
      <c r="R151" s="64"/>
      <c r="S151" s="33">
        <v>598.72</v>
      </c>
      <c r="T151" s="65"/>
      <c r="U151" s="65"/>
      <c r="V151" s="65"/>
      <c r="W151" s="65"/>
    </row>
    <row r="152" spans="1:23" x14ac:dyDescent="0.25">
      <c r="A152" s="14"/>
      <c r="B152" s="4">
        <v>729907001</v>
      </c>
      <c r="C152" s="25" t="s">
        <v>407</v>
      </c>
      <c r="D152" s="25" t="s">
        <v>406</v>
      </c>
      <c r="E152" s="37">
        <v>3719.76</v>
      </c>
      <c r="F152" s="26"/>
      <c r="G152" s="26"/>
      <c r="H152" s="80"/>
      <c r="I152" s="110"/>
      <c r="J152" s="110"/>
      <c r="K152" s="37">
        <v>3719.76</v>
      </c>
      <c r="M152" s="26"/>
      <c r="N152" s="4">
        <v>120</v>
      </c>
      <c r="O152" s="80"/>
      <c r="P152" s="59" t="s">
        <v>99</v>
      </c>
      <c r="Q152" s="59"/>
      <c r="R152" s="59"/>
      <c r="S152" s="26"/>
      <c r="T152" s="60"/>
      <c r="U152" s="60"/>
      <c r="V152" s="60"/>
      <c r="W152" s="60"/>
    </row>
    <row r="153" spans="1:23" ht="15" customHeight="1" x14ac:dyDescent="0.25">
      <c r="A153" s="46" t="s">
        <v>520</v>
      </c>
      <c r="B153" s="46"/>
      <c r="C153" s="40"/>
      <c r="D153" s="47" t="s">
        <v>531</v>
      </c>
      <c r="E153" s="47"/>
      <c r="F153" s="39">
        <v>1689.69</v>
      </c>
      <c r="G153" s="39">
        <v>1056.6300000000001</v>
      </c>
      <c r="H153" s="57">
        <v>0</v>
      </c>
      <c r="I153" s="56"/>
      <c r="J153" s="38">
        <v>10.4</v>
      </c>
      <c r="K153" s="39">
        <v>29889.84</v>
      </c>
      <c r="M153" s="17"/>
      <c r="N153" s="17"/>
      <c r="O153" s="17"/>
      <c r="P153" s="107" t="s">
        <v>532</v>
      </c>
      <c r="Q153" s="107"/>
      <c r="R153" s="107"/>
      <c r="S153" s="107"/>
      <c r="T153" s="57">
        <v>0</v>
      </c>
      <c r="U153" s="56"/>
      <c r="V153" s="57">
        <v>0</v>
      </c>
      <c r="W153" s="56"/>
    </row>
    <row r="154" spans="1:23" x14ac:dyDescent="0.25">
      <c r="A154" s="41">
        <v>281830000</v>
      </c>
      <c r="B154" s="2">
        <v>841005001</v>
      </c>
      <c r="C154" s="18" t="s">
        <v>409</v>
      </c>
      <c r="D154" s="18" t="s">
        <v>408</v>
      </c>
      <c r="E154" s="32">
        <v>4373.3900000000003</v>
      </c>
      <c r="F154" s="19"/>
      <c r="G154" s="19"/>
      <c r="H154" s="72"/>
      <c r="I154" s="72"/>
      <c r="J154" s="73">
        <v>4373.3900000000003</v>
      </c>
      <c r="K154" s="74"/>
      <c r="M154" s="111">
        <v>60</v>
      </c>
      <c r="N154" s="111"/>
      <c r="O154" s="71" t="s">
        <v>145</v>
      </c>
      <c r="P154" s="71"/>
      <c r="Q154" s="71"/>
      <c r="R154" s="71"/>
      <c r="S154" s="19"/>
      <c r="T154" s="72"/>
      <c r="U154" s="72"/>
      <c r="V154" s="72"/>
      <c r="W154" s="72"/>
    </row>
    <row r="155" spans="1:23" x14ac:dyDescent="0.25">
      <c r="A155" s="14"/>
      <c r="B155" s="3">
        <v>841011001</v>
      </c>
      <c r="C155" s="21" t="s">
        <v>411</v>
      </c>
      <c r="D155" s="21" t="s">
        <v>410</v>
      </c>
      <c r="E155" s="34">
        <v>5000</v>
      </c>
      <c r="F155" s="22"/>
      <c r="G155" s="22"/>
      <c r="H155" s="65"/>
      <c r="I155" s="65"/>
      <c r="J155" s="48">
        <v>5000</v>
      </c>
      <c r="K155" s="50"/>
      <c r="M155" s="116">
        <v>60</v>
      </c>
      <c r="N155" s="116"/>
      <c r="O155" s="64" t="s">
        <v>14</v>
      </c>
      <c r="P155" s="64"/>
      <c r="Q155" s="64"/>
      <c r="R155" s="64"/>
      <c r="S155" s="22"/>
      <c r="T155" s="65"/>
      <c r="U155" s="65"/>
      <c r="V155" s="65"/>
      <c r="W155" s="65"/>
    </row>
    <row r="156" spans="1:23" x14ac:dyDescent="0.25">
      <c r="A156" s="14"/>
      <c r="B156" s="3">
        <v>841101001</v>
      </c>
      <c r="C156" s="21" t="s">
        <v>413</v>
      </c>
      <c r="D156" s="21" t="s">
        <v>412</v>
      </c>
      <c r="E156" s="34">
        <v>1099.83</v>
      </c>
      <c r="F156" s="22"/>
      <c r="G156" s="22"/>
      <c r="H156" s="65"/>
      <c r="I156" s="65"/>
      <c r="J156" s="48">
        <v>1099.83</v>
      </c>
      <c r="K156" s="50"/>
      <c r="M156" s="116">
        <v>60</v>
      </c>
      <c r="N156" s="116"/>
      <c r="O156" s="64" t="s">
        <v>145</v>
      </c>
      <c r="P156" s="64"/>
      <c r="Q156" s="64"/>
      <c r="R156" s="64"/>
      <c r="S156" s="22"/>
      <c r="T156" s="65"/>
      <c r="U156" s="65"/>
      <c r="V156" s="65"/>
      <c r="W156" s="65"/>
    </row>
    <row r="157" spans="1:23" x14ac:dyDescent="0.25">
      <c r="A157" s="14"/>
      <c r="B157" s="3">
        <v>841103005</v>
      </c>
      <c r="C157" s="21" t="s">
        <v>415</v>
      </c>
      <c r="D157" s="21" t="s">
        <v>414</v>
      </c>
      <c r="E157" s="34">
        <v>3885</v>
      </c>
      <c r="F157" s="22"/>
      <c r="G157" s="22"/>
      <c r="H157" s="65"/>
      <c r="I157" s="65"/>
      <c r="J157" s="48">
        <v>3885</v>
      </c>
      <c r="K157" s="50"/>
      <c r="M157" s="116">
        <v>60</v>
      </c>
      <c r="N157" s="116"/>
      <c r="O157" s="64" t="s">
        <v>145</v>
      </c>
      <c r="P157" s="64"/>
      <c r="Q157" s="64"/>
      <c r="R157" s="64"/>
      <c r="S157" s="22"/>
      <c r="T157" s="65"/>
      <c r="U157" s="65"/>
      <c r="V157" s="65"/>
      <c r="W157" s="65"/>
    </row>
    <row r="158" spans="1:23" x14ac:dyDescent="0.25">
      <c r="A158" s="14"/>
      <c r="B158" s="3">
        <v>841203001</v>
      </c>
      <c r="C158" s="21" t="s">
        <v>417</v>
      </c>
      <c r="D158" s="21" t="s">
        <v>416</v>
      </c>
      <c r="E158" s="33">
        <v>680.6</v>
      </c>
      <c r="F158" s="22"/>
      <c r="G158" s="22"/>
      <c r="H158" s="65"/>
      <c r="I158" s="65"/>
      <c r="J158" s="49">
        <v>680.6</v>
      </c>
      <c r="K158" s="50"/>
      <c r="M158" s="116">
        <v>60</v>
      </c>
      <c r="N158" s="116"/>
      <c r="O158" s="64" t="s">
        <v>145</v>
      </c>
      <c r="P158" s="64"/>
      <c r="Q158" s="64"/>
      <c r="R158" s="64"/>
      <c r="S158" s="22"/>
      <c r="T158" s="65"/>
      <c r="U158" s="65"/>
      <c r="V158" s="65"/>
      <c r="W158" s="65"/>
    </row>
    <row r="159" spans="1:23" x14ac:dyDescent="0.25">
      <c r="A159" s="14"/>
      <c r="B159" s="3">
        <v>841209001</v>
      </c>
      <c r="C159" s="21" t="s">
        <v>419</v>
      </c>
      <c r="D159" s="21" t="s">
        <v>418</v>
      </c>
      <c r="E159" s="34">
        <v>6128.8</v>
      </c>
      <c r="F159" s="22"/>
      <c r="G159" s="22"/>
      <c r="H159" s="65"/>
      <c r="I159" s="65"/>
      <c r="J159" s="48">
        <v>6128.8</v>
      </c>
      <c r="K159" s="50"/>
      <c r="M159" s="116">
        <v>60</v>
      </c>
      <c r="N159" s="116"/>
      <c r="O159" s="64" t="s">
        <v>145</v>
      </c>
      <c r="P159" s="64"/>
      <c r="Q159" s="64"/>
      <c r="R159" s="64"/>
      <c r="S159" s="22"/>
      <c r="T159" s="65"/>
      <c r="U159" s="65"/>
      <c r="V159" s="65"/>
      <c r="W159" s="65"/>
    </row>
    <row r="160" spans="1:23" x14ac:dyDescent="0.25">
      <c r="A160" s="14"/>
      <c r="B160" s="3">
        <v>841211001</v>
      </c>
      <c r="C160" s="21" t="s">
        <v>420</v>
      </c>
      <c r="D160" s="21" t="s">
        <v>416</v>
      </c>
      <c r="E160" s="34">
        <v>1075.8</v>
      </c>
      <c r="F160" s="22"/>
      <c r="G160" s="22"/>
      <c r="H160" s="65"/>
      <c r="I160" s="65"/>
      <c r="J160" s="48">
        <v>1075.8</v>
      </c>
      <c r="K160" s="50"/>
      <c r="M160" s="116">
        <v>60</v>
      </c>
      <c r="N160" s="116"/>
      <c r="O160" s="64" t="s">
        <v>145</v>
      </c>
      <c r="P160" s="64"/>
      <c r="Q160" s="64"/>
      <c r="R160" s="64"/>
      <c r="S160" s="22"/>
      <c r="T160" s="65"/>
      <c r="U160" s="65"/>
      <c r="V160" s="65"/>
      <c r="W160" s="65"/>
    </row>
    <row r="161" spans="1:23" x14ac:dyDescent="0.25">
      <c r="A161" s="14"/>
      <c r="B161" s="3">
        <v>841306001</v>
      </c>
      <c r="C161" s="21" t="s">
        <v>324</v>
      </c>
      <c r="D161" s="21" t="s">
        <v>421</v>
      </c>
      <c r="E161" s="34">
        <v>3598</v>
      </c>
      <c r="F161" s="22"/>
      <c r="G161" s="22"/>
      <c r="H161" s="65"/>
      <c r="I161" s="65"/>
      <c r="J161" s="48">
        <v>3598</v>
      </c>
      <c r="K161" s="50"/>
      <c r="M161" s="116">
        <v>60</v>
      </c>
      <c r="N161" s="116"/>
      <c r="O161" s="64" t="s">
        <v>145</v>
      </c>
      <c r="P161" s="64"/>
      <c r="Q161" s="64"/>
      <c r="R161" s="64"/>
      <c r="S161" s="22"/>
      <c r="T161" s="65"/>
      <c r="U161" s="65"/>
      <c r="V161" s="65"/>
      <c r="W161" s="65"/>
    </row>
    <row r="162" spans="1:23" x14ac:dyDescent="0.25">
      <c r="A162" s="14"/>
      <c r="B162" s="3">
        <v>841306002</v>
      </c>
      <c r="C162" s="21" t="s">
        <v>324</v>
      </c>
      <c r="D162" s="21" t="s">
        <v>422</v>
      </c>
      <c r="E162" s="34">
        <v>6342.5</v>
      </c>
      <c r="F162" s="22"/>
      <c r="G162" s="22"/>
      <c r="H162" s="65"/>
      <c r="I162" s="65"/>
      <c r="J162" s="48">
        <v>6342.5</v>
      </c>
      <c r="K162" s="50"/>
      <c r="M162" s="116">
        <v>60</v>
      </c>
      <c r="N162" s="116"/>
      <c r="O162" s="64" t="s">
        <v>145</v>
      </c>
      <c r="P162" s="64"/>
      <c r="Q162" s="64"/>
      <c r="R162" s="64"/>
      <c r="S162" s="22"/>
      <c r="T162" s="65"/>
      <c r="U162" s="65"/>
      <c r="V162" s="65"/>
      <c r="W162" s="65"/>
    </row>
    <row r="163" spans="1:23" x14ac:dyDescent="0.25">
      <c r="A163" s="14"/>
      <c r="B163" s="3">
        <v>841407001</v>
      </c>
      <c r="C163" s="21" t="s">
        <v>424</v>
      </c>
      <c r="D163" s="21" t="s">
        <v>423</v>
      </c>
      <c r="E163" s="34">
        <v>1644</v>
      </c>
      <c r="F163" s="22"/>
      <c r="G163" s="22"/>
      <c r="H163" s="65"/>
      <c r="I163" s="65"/>
      <c r="J163" s="48">
        <v>1644</v>
      </c>
      <c r="K163" s="50"/>
      <c r="M163" s="116">
        <v>60</v>
      </c>
      <c r="N163" s="116"/>
      <c r="O163" s="64" t="s">
        <v>145</v>
      </c>
      <c r="P163" s="64"/>
      <c r="Q163" s="64"/>
      <c r="R163" s="64"/>
      <c r="S163" s="22"/>
      <c r="T163" s="65"/>
      <c r="U163" s="65"/>
      <c r="V163" s="65"/>
      <c r="W163" s="65"/>
    </row>
    <row r="164" spans="1:23" x14ac:dyDescent="0.25">
      <c r="A164" s="14"/>
      <c r="B164" s="3">
        <v>841412001</v>
      </c>
      <c r="C164" s="21" t="s">
        <v>426</v>
      </c>
      <c r="D164" s="21" t="s">
        <v>425</v>
      </c>
      <c r="E164" s="34">
        <v>1566</v>
      </c>
      <c r="F164" s="22"/>
      <c r="G164" s="22"/>
      <c r="H164" s="65"/>
      <c r="I164" s="65"/>
      <c r="J164" s="48">
        <v>1566</v>
      </c>
      <c r="K164" s="50"/>
      <c r="M164" s="116">
        <v>60</v>
      </c>
      <c r="N164" s="116"/>
      <c r="O164" s="64" t="s">
        <v>145</v>
      </c>
      <c r="P164" s="64"/>
      <c r="Q164" s="64"/>
      <c r="R164" s="64"/>
      <c r="S164" s="22"/>
      <c r="T164" s="65"/>
      <c r="U164" s="65"/>
      <c r="V164" s="65"/>
      <c r="W164" s="65"/>
    </row>
    <row r="165" spans="1:23" x14ac:dyDescent="0.25">
      <c r="A165" s="14"/>
      <c r="B165" s="3">
        <v>841503001</v>
      </c>
      <c r="C165" s="21" t="s">
        <v>428</v>
      </c>
      <c r="D165" s="21" t="s">
        <v>427</v>
      </c>
      <c r="E165" s="34">
        <v>1466</v>
      </c>
      <c r="F165" s="22"/>
      <c r="G165" s="22"/>
      <c r="H165" s="65"/>
      <c r="I165" s="65"/>
      <c r="J165" s="48">
        <v>1466</v>
      </c>
      <c r="K165" s="50"/>
      <c r="M165" s="116">
        <v>60</v>
      </c>
      <c r="N165" s="116"/>
      <c r="O165" s="64" t="s">
        <v>145</v>
      </c>
      <c r="P165" s="64"/>
      <c r="Q165" s="64"/>
      <c r="R165" s="64"/>
      <c r="S165" s="22"/>
      <c r="T165" s="65"/>
      <c r="U165" s="65"/>
      <c r="V165" s="65"/>
      <c r="W165" s="65"/>
    </row>
    <row r="166" spans="1:23" x14ac:dyDescent="0.25">
      <c r="A166" s="14"/>
      <c r="B166" s="3">
        <v>841503002</v>
      </c>
      <c r="C166" s="21" t="s">
        <v>428</v>
      </c>
      <c r="D166" s="21" t="s">
        <v>429</v>
      </c>
      <c r="E166" s="33">
        <v>996.18</v>
      </c>
      <c r="F166" s="22"/>
      <c r="G166" s="22"/>
      <c r="H166" s="65"/>
      <c r="I166" s="65"/>
      <c r="J166" s="49">
        <v>996.18</v>
      </c>
      <c r="K166" s="50"/>
      <c r="M166" s="116">
        <v>60</v>
      </c>
      <c r="N166" s="116"/>
      <c r="O166" s="64" t="s">
        <v>145</v>
      </c>
      <c r="P166" s="64"/>
      <c r="Q166" s="64"/>
      <c r="R166" s="64"/>
      <c r="S166" s="22"/>
      <c r="T166" s="65"/>
      <c r="U166" s="65"/>
      <c r="V166" s="65"/>
      <c r="W166" s="65"/>
    </row>
    <row r="167" spans="1:23" x14ac:dyDescent="0.25">
      <c r="A167" s="14"/>
      <c r="B167" s="3">
        <v>841506001</v>
      </c>
      <c r="C167" s="21" t="s">
        <v>430</v>
      </c>
      <c r="D167" s="21" t="s">
        <v>429</v>
      </c>
      <c r="E167" s="34">
        <v>1020.46</v>
      </c>
      <c r="F167" s="22"/>
      <c r="G167" s="22"/>
      <c r="H167" s="65"/>
      <c r="I167" s="65"/>
      <c r="J167" s="48">
        <v>1020.46</v>
      </c>
      <c r="K167" s="50"/>
      <c r="M167" s="116">
        <v>60</v>
      </c>
      <c r="N167" s="116"/>
      <c r="O167" s="64" t="s">
        <v>145</v>
      </c>
      <c r="P167" s="64"/>
      <c r="Q167" s="64"/>
      <c r="R167" s="64"/>
      <c r="S167" s="22"/>
      <c r="T167" s="65"/>
      <c r="U167" s="65"/>
      <c r="V167" s="65"/>
      <c r="W167" s="65"/>
    </row>
    <row r="168" spans="1:23" x14ac:dyDescent="0.25">
      <c r="A168" s="14"/>
      <c r="B168" s="3">
        <v>841506002</v>
      </c>
      <c r="C168" s="21" t="s">
        <v>430</v>
      </c>
      <c r="D168" s="21" t="s">
        <v>429</v>
      </c>
      <c r="E168" s="34">
        <v>1154.45</v>
      </c>
      <c r="F168" s="22"/>
      <c r="G168" s="22"/>
      <c r="H168" s="65"/>
      <c r="I168" s="65"/>
      <c r="J168" s="48">
        <v>1154.45</v>
      </c>
      <c r="K168" s="50"/>
      <c r="M168" s="116">
        <v>60</v>
      </c>
      <c r="N168" s="116"/>
      <c r="O168" s="64" t="s">
        <v>145</v>
      </c>
      <c r="P168" s="64"/>
      <c r="Q168" s="64"/>
      <c r="R168" s="64"/>
      <c r="S168" s="22"/>
      <c r="T168" s="65"/>
      <c r="U168" s="65"/>
      <c r="V168" s="65"/>
      <c r="W168" s="65"/>
    </row>
    <row r="169" spans="1:23" x14ac:dyDescent="0.25">
      <c r="A169" s="14"/>
      <c r="B169" s="3">
        <v>841507001</v>
      </c>
      <c r="C169" s="21" t="s">
        <v>432</v>
      </c>
      <c r="D169" s="21" t="s">
        <v>431</v>
      </c>
      <c r="E169" s="33">
        <v>559.22</v>
      </c>
      <c r="F169" s="22"/>
      <c r="G169" s="22"/>
      <c r="H169" s="65"/>
      <c r="I169" s="65"/>
      <c r="J169" s="49">
        <v>559.22</v>
      </c>
      <c r="K169" s="50"/>
      <c r="M169" s="116">
        <v>60</v>
      </c>
      <c r="N169" s="116"/>
      <c r="O169" s="64" t="s">
        <v>145</v>
      </c>
      <c r="P169" s="64"/>
      <c r="Q169" s="64"/>
      <c r="R169" s="64"/>
      <c r="S169" s="22"/>
      <c r="T169" s="65"/>
      <c r="U169" s="65"/>
      <c r="V169" s="65"/>
      <c r="W169" s="65"/>
    </row>
    <row r="170" spans="1:23" x14ac:dyDescent="0.25">
      <c r="A170" s="14"/>
      <c r="B170" s="3">
        <v>841507002</v>
      </c>
      <c r="C170" s="21" t="s">
        <v>432</v>
      </c>
      <c r="D170" s="21" t="s">
        <v>433</v>
      </c>
      <c r="E170" s="34">
        <v>1154.45</v>
      </c>
      <c r="F170" s="22"/>
      <c r="G170" s="22"/>
      <c r="H170" s="65"/>
      <c r="I170" s="65"/>
      <c r="J170" s="48">
        <v>1154.45</v>
      </c>
      <c r="K170" s="50"/>
      <c r="M170" s="116">
        <v>60</v>
      </c>
      <c r="N170" s="116"/>
      <c r="O170" s="64" t="s">
        <v>145</v>
      </c>
      <c r="P170" s="64"/>
      <c r="Q170" s="64"/>
      <c r="R170" s="64"/>
      <c r="S170" s="22"/>
      <c r="T170" s="65"/>
      <c r="U170" s="65"/>
      <c r="V170" s="65"/>
      <c r="W170" s="65"/>
    </row>
    <row r="171" spans="1:23" x14ac:dyDescent="0.25">
      <c r="A171" s="14"/>
      <c r="B171" s="4">
        <v>841507003</v>
      </c>
      <c r="C171" s="25" t="s">
        <v>432</v>
      </c>
      <c r="D171" s="25" t="s">
        <v>433</v>
      </c>
      <c r="E171" s="37">
        <v>1150.5999999999999</v>
      </c>
      <c r="F171" s="26"/>
      <c r="G171" s="26"/>
      <c r="H171" s="60"/>
      <c r="I171" s="60"/>
      <c r="J171" s="61">
        <v>1150.5999999999999</v>
      </c>
      <c r="K171" s="62"/>
      <c r="M171" s="115">
        <v>60</v>
      </c>
      <c r="N171" s="115"/>
      <c r="O171" s="59" t="s">
        <v>145</v>
      </c>
      <c r="P171" s="59"/>
      <c r="Q171" s="59"/>
      <c r="R171" s="59"/>
      <c r="S171" s="26"/>
      <c r="T171" s="60"/>
      <c r="U171" s="60"/>
      <c r="V171" s="60"/>
      <c r="W171" s="60"/>
    </row>
    <row r="172" spans="1:23" ht="15" customHeight="1" x14ac:dyDescent="0.25">
      <c r="A172" s="23" t="s">
        <v>524</v>
      </c>
      <c r="B172" s="23"/>
      <c r="C172" s="40"/>
      <c r="D172" s="23"/>
      <c r="E172" s="39">
        <v>1517334.01</v>
      </c>
      <c r="F172" s="39">
        <v>74624.3</v>
      </c>
      <c r="G172" s="39">
        <v>1056.6300000000001</v>
      </c>
      <c r="H172" s="57">
        <v>0</v>
      </c>
      <c r="I172" s="56"/>
      <c r="J172" s="39">
        <v>6420.4</v>
      </c>
      <c r="K172" s="39">
        <v>1584481.28</v>
      </c>
      <c r="M172" s="17"/>
      <c r="N172" s="17"/>
      <c r="O172" s="17"/>
      <c r="P172" s="107" t="s">
        <v>533</v>
      </c>
      <c r="Q172" s="107"/>
      <c r="R172" s="107"/>
      <c r="S172" s="107"/>
      <c r="T172" s="56" t="s">
        <v>47</v>
      </c>
      <c r="U172" s="56"/>
      <c r="V172" s="56" t="s">
        <v>47</v>
      </c>
      <c r="W172" s="56"/>
    </row>
    <row r="175" spans="1:23" x14ac:dyDescent="0.25">
      <c r="A175" s="15" t="s">
        <v>0</v>
      </c>
      <c r="B175" s="15" t="s">
        <v>0</v>
      </c>
      <c r="C175" s="67" t="s">
        <v>518</v>
      </c>
      <c r="D175" s="15" t="s">
        <v>0</v>
      </c>
      <c r="E175" s="79" t="s">
        <v>0</v>
      </c>
      <c r="F175" s="67" t="s">
        <v>517</v>
      </c>
      <c r="G175" s="109" t="s">
        <v>204</v>
      </c>
      <c r="H175" s="109"/>
      <c r="I175" s="109"/>
      <c r="J175" s="109"/>
      <c r="K175" s="67" t="s">
        <v>10</v>
      </c>
      <c r="M175" s="78" t="s">
        <v>205</v>
      </c>
      <c r="N175" s="78"/>
      <c r="O175" s="78"/>
      <c r="P175" s="67" t="s">
        <v>519</v>
      </c>
      <c r="Q175" s="67"/>
      <c r="R175" s="67"/>
      <c r="S175" s="78" t="s">
        <v>206</v>
      </c>
      <c r="T175" s="78"/>
      <c r="U175" s="78"/>
      <c r="V175" s="78"/>
      <c r="W175" s="78"/>
    </row>
    <row r="176" spans="1:23" x14ac:dyDescent="0.25">
      <c r="A176" s="16"/>
      <c r="B176" s="16"/>
      <c r="C176" s="68"/>
      <c r="D176" s="16"/>
      <c r="E176" s="68"/>
      <c r="F176" s="68"/>
      <c r="G176" s="20" t="s">
        <v>207</v>
      </c>
      <c r="H176" s="78" t="s">
        <v>208</v>
      </c>
      <c r="I176" s="78"/>
      <c r="J176" s="20" t="s">
        <v>209</v>
      </c>
      <c r="K176" s="68"/>
      <c r="M176" s="20" t="s">
        <v>210</v>
      </c>
      <c r="N176" s="20" t="s">
        <v>211</v>
      </c>
      <c r="O176" s="20" t="s">
        <v>212</v>
      </c>
      <c r="P176" s="68"/>
      <c r="Q176" s="110"/>
      <c r="R176" s="110"/>
      <c r="S176" s="20" t="s">
        <v>213</v>
      </c>
      <c r="T176" s="78" t="s">
        <v>214</v>
      </c>
      <c r="U176" s="78"/>
      <c r="V176" s="78" t="s">
        <v>215</v>
      </c>
      <c r="W176" s="78"/>
    </row>
    <row r="177" spans="2:23" x14ac:dyDescent="0.25">
      <c r="B177" s="2">
        <v>841508001</v>
      </c>
      <c r="C177" s="18" t="s">
        <v>434</v>
      </c>
      <c r="D177" s="18" t="s">
        <v>429</v>
      </c>
      <c r="E177" s="32">
        <v>1073.17</v>
      </c>
      <c r="F177" s="19"/>
      <c r="G177" s="19"/>
      <c r="H177" s="72"/>
      <c r="I177" s="72"/>
      <c r="J177" s="73">
        <v>1073.17</v>
      </c>
      <c r="K177" s="74"/>
      <c r="M177" s="19"/>
      <c r="N177" s="2">
        <v>60</v>
      </c>
      <c r="O177" s="19"/>
      <c r="P177" s="71" t="s">
        <v>145</v>
      </c>
      <c r="Q177" s="71"/>
      <c r="R177" s="71"/>
      <c r="S177" s="19"/>
      <c r="T177" s="72"/>
      <c r="U177" s="72"/>
      <c r="V177" s="72"/>
      <c r="W177" s="72"/>
    </row>
    <row r="178" spans="2:23" x14ac:dyDescent="0.25">
      <c r="B178" s="3">
        <v>841510001</v>
      </c>
      <c r="C178" s="21" t="s">
        <v>435</v>
      </c>
      <c r="D178" s="21" t="s">
        <v>429</v>
      </c>
      <c r="E178" s="34">
        <v>1028.7</v>
      </c>
      <c r="F178" s="22"/>
      <c r="G178" s="22"/>
      <c r="H178" s="65"/>
      <c r="I178" s="65"/>
      <c r="J178" s="48">
        <v>1028.7</v>
      </c>
      <c r="K178" s="50"/>
      <c r="M178" s="22"/>
      <c r="N178" s="3">
        <v>60</v>
      </c>
      <c r="O178" s="22"/>
      <c r="P178" s="64" t="s">
        <v>145</v>
      </c>
      <c r="Q178" s="64"/>
      <c r="R178" s="64"/>
      <c r="S178" s="22"/>
      <c r="T178" s="65"/>
      <c r="U178" s="65"/>
      <c r="V178" s="65"/>
      <c r="W178" s="65"/>
    </row>
    <row r="179" spans="2:23" x14ac:dyDescent="0.25">
      <c r="B179" s="3">
        <v>841510002</v>
      </c>
      <c r="C179" s="21" t="s">
        <v>435</v>
      </c>
      <c r="D179" s="21" t="s">
        <v>429</v>
      </c>
      <c r="E179" s="34">
        <v>1016.57</v>
      </c>
      <c r="F179" s="22"/>
      <c r="G179" s="22"/>
      <c r="H179" s="65"/>
      <c r="I179" s="65"/>
      <c r="J179" s="48">
        <v>1016.57</v>
      </c>
      <c r="K179" s="50"/>
      <c r="M179" s="22"/>
      <c r="N179" s="3">
        <v>60</v>
      </c>
      <c r="O179" s="22"/>
      <c r="P179" s="64" t="s">
        <v>145</v>
      </c>
      <c r="Q179" s="64"/>
      <c r="R179" s="64"/>
      <c r="S179" s="22"/>
      <c r="T179" s="65"/>
      <c r="U179" s="65"/>
      <c r="V179" s="65"/>
      <c r="W179" s="65"/>
    </row>
    <row r="180" spans="2:23" x14ac:dyDescent="0.25">
      <c r="B180" s="3">
        <v>841510003</v>
      </c>
      <c r="C180" s="21" t="s">
        <v>436</v>
      </c>
      <c r="D180" s="21" t="s">
        <v>429</v>
      </c>
      <c r="E180" s="34">
        <v>1162.97</v>
      </c>
      <c r="F180" s="22"/>
      <c r="G180" s="22"/>
      <c r="H180" s="65"/>
      <c r="I180" s="65"/>
      <c r="J180" s="48">
        <v>1162.97</v>
      </c>
      <c r="K180" s="50"/>
      <c r="M180" s="22"/>
      <c r="N180" s="3">
        <v>60</v>
      </c>
      <c r="O180" s="22"/>
      <c r="P180" s="64" t="s">
        <v>145</v>
      </c>
      <c r="Q180" s="64"/>
      <c r="R180" s="64"/>
      <c r="S180" s="22"/>
      <c r="T180" s="65"/>
      <c r="U180" s="65"/>
      <c r="V180" s="65"/>
      <c r="W180" s="65"/>
    </row>
    <row r="181" spans="2:23" x14ac:dyDescent="0.25">
      <c r="B181" s="3">
        <v>8416002003</v>
      </c>
      <c r="C181" s="21" t="s">
        <v>437</v>
      </c>
      <c r="D181" s="21" t="s">
        <v>429</v>
      </c>
      <c r="E181" s="34">
        <v>4552.2</v>
      </c>
      <c r="F181" s="22"/>
      <c r="G181" s="22"/>
      <c r="H181" s="65"/>
      <c r="I181" s="65"/>
      <c r="J181" s="48">
        <v>4552.2</v>
      </c>
      <c r="K181" s="50"/>
      <c r="M181" s="22"/>
      <c r="N181" s="3">
        <v>60</v>
      </c>
      <c r="O181" s="22"/>
      <c r="P181" s="64" t="s">
        <v>145</v>
      </c>
      <c r="Q181" s="64"/>
      <c r="R181" s="64"/>
      <c r="S181" s="22"/>
      <c r="T181" s="65"/>
      <c r="U181" s="65"/>
      <c r="V181" s="65"/>
      <c r="W181" s="65"/>
    </row>
    <row r="182" spans="2:23" x14ac:dyDescent="0.25">
      <c r="B182" s="3">
        <v>841602001</v>
      </c>
      <c r="C182" s="21" t="s">
        <v>437</v>
      </c>
      <c r="D182" s="21" t="s">
        <v>429</v>
      </c>
      <c r="E182" s="34">
        <v>1396.05</v>
      </c>
      <c r="F182" s="22"/>
      <c r="G182" s="22"/>
      <c r="H182" s="65"/>
      <c r="I182" s="65"/>
      <c r="J182" s="48">
        <v>1396.05</v>
      </c>
      <c r="K182" s="50"/>
      <c r="M182" s="22"/>
      <c r="N182" s="3">
        <v>60</v>
      </c>
      <c r="O182" s="22"/>
      <c r="P182" s="64" t="s">
        <v>145</v>
      </c>
      <c r="Q182" s="64"/>
      <c r="R182" s="64"/>
      <c r="S182" s="22"/>
      <c r="T182" s="65"/>
      <c r="U182" s="65"/>
      <c r="V182" s="65"/>
      <c r="W182" s="65"/>
    </row>
    <row r="183" spans="2:23" x14ac:dyDescent="0.25">
      <c r="B183" s="3">
        <v>841602002</v>
      </c>
      <c r="C183" s="21" t="s">
        <v>437</v>
      </c>
      <c r="D183" s="21" t="s">
        <v>429</v>
      </c>
      <c r="E183" s="34">
        <v>3414.15</v>
      </c>
      <c r="F183" s="22"/>
      <c r="G183" s="22"/>
      <c r="H183" s="65"/>
      <c r="I183" s="65"/>
      <c r="J183" s="48">
        <v>3414.15</v>
      </c>
      <c r="K183" s="50"/>
      <c r="M183" s="22"/>
      <c r="N183" s="3">
        <v>60</v>
      </c>
      <c r="O183" s="22"/>
      <c r="P183" s="64" t="s">
        <v>145</v>
      </c>
      <c r="Q183" s="64"/>
      <c r="R183" s="64"/>
      <c r="S183" s="22"/>
      <c r="T183" s="65"/>
      <c r="U183" s="65"/>
      <c r="V183" s="65"/>
      <c r="W183" s="65"/>
    </row>
    <row r="184" spans="2:23" x14ac:dyDescent="0.25">
      <c r="B184" s="3">
        <v>841604001</v>
      </c>
      <c r="C184" s="21" t="s">
        <v>439</v>
      </c>
      <c r="D184" s="21" t="s">
        <v>438</v>
      </c>
      <c r="E184" s="34">
        <v>1041.2</v>
      </c>
      <c r="F184" s="22"/>
      <c r="G184" s="22"/>
      <c r="H184" s="65"/>
      <c r="I184" s="65"/>
      <c r="J184" s="48">
        <v>1041.2</v>
      </c>
      <c r="K184" s="50"/>
      <c r="M184" s="22"/>
      <c r="N184" s="3">
        <v>60</v>
      </c>
      <c r="O184" s="22"/>
      <c r="P184" s="64" t="s">
        <v>145</v>
      </c>
      <c r="Q184" s="64"/>
      <c r="R184" s="64"/>
      <c r="S184" s="22"/>
      <c r="T184" s="65"/>
      <c r="U184" s="65"/>
      <c r="V184" s="65"/>
      <c r="W184" s="65"/>
    </row>
    <row r="185" spans="2:23" x14ac:dyDescent="0.25">
      <c r="B185" s="3">
        <v>841609001</v>
      </c>
      <c r="C185" s="21" t="s">
        <v>441</v>
      </c>
      <c r="D185" s="21" t="s">
        <v>440</v>
      </c>
      <c r="E185" s="33">
        <v>786.36</v>
      </c>
      <c r="F185" s="22"/>
      <c r="G185" s="22"/>
      <c r="H185" s="65"/>
      <c r="I185" s="65"/>
      <c r="J185" s="49">
        <v>786.36</v>
      </c>
      <c r="K185" s="50"/>
      <c r="M185" s="22"/>
      <c r="N185" s="3">
        <v>60</v>
      </c>
      <c r="O185" s="22"/>
      <c r="P185" s="64" t="s">
        <v>145</v>
      </c>
      <c r="Q185" s="64"/>
      <c r="R185" s="64"/>
      <c r="S185" s="22"/>
      <c r="T185" s="65"/>
      <c r="U185" s="65"/>
      <c r="V185" s="65"/>
      <c r="W185" s="65"/>
    </row>
    <row r="186" spans="2:23" x14ac:dyDescent="0.25">
      <c r="B186" s="3">
        <v>841611001</v>
      </c>
      <c r="C186" s="21" t="s">
        <v>443</v>
      </c>
      <c r="D186" s="21" t="s">
        <v>442</v>
      </c>
      <c r="E186" s="33">
        <v>633</v>
      </c>
      <c r="F186" s="22"/>
      <c r="G186" s="22"/>
      <c r="H186" s="65"/>
      <c r="I186" s="65"/>
      <c r="J186" s="49">
        <v>633</v>
      </c>
      <c r="K186" s="50"/>
      <c r="M186" s="22"/>
      <c r="N186" s="3">
        <v>60</v>
      </c>
      <c r="O186" s="22"/>
      <c r="P186" s="64" t="s">
        <v>145</v>
      </c>
      <c r="Q186" s="64"/>
      <c r="R186" s="64"/>
      <c r="S186" s="22"/>
      <c r="T186" s="65"/>
      <c r="U186" s="65"/>
      <c r="V186" s="65"/>
      <c r="W186" s="65"/>
    </row>
    <row r="187" spans="2:23" x14ac:dyDescent="0.25">
      <c r="B187" s="3">
        <v>841701001</v>
      </c>
      <c r="C187" s="21" t="s">
        <v>445</v>
      </c>
      <c r="D187" s="21" t="s">
        <v>444</v>
      </c>
      <c r="E187" s="34">
        <v>1140.52</v>
      </c>
      <c r="F187" s="33">
        <v>103.48</v>
      </c>
      <c r="G187" s="22"/>
      <c r="H187" s="65"/>
      <c r="I187" s="65"/>
      <c r="J187" s="48">
        <v>1244</v>
      </c>
      <c r="K187" s="50"/>
      <c r="M187" s="3">
        <v>12</v>
      </c>
      <c r="N187" s="3">
        <v>60</v>
      </c>
      <c r="O187" s="22"/>
      <c r="P187" s="64" t="s">
        <v>145</v>
      </c>
      <c r="Q187" s="64"/>
      <c r="R187" s="64"/>
      <c r="S187" s="22"/>
      <c r="T187" s="63">
        <v>103.48</v>
      </c>
      <c r="U187" s="64"/>
      <c r="V187" s="65"/>
      <c r="W187" s="65"/>
    </row>
    <row r="188" spans="2:23" x14ac:dyDescent="0.25">
      <c r="B188" s="3">
        <v>841701002</v>
      </c>
      <c r="C188" s="21" t="s">
        <v>445</v>
      </c>
      <c r="D188" s="21" t="s">
        <v>429</v>
      </c>
      <c r="E188" s="34">
        <v>4374.92</v>
      </c>
      <c r="F188" s="33">
        <v>396.96</v>
      </c>
      <c r="G188" s="22"/>
      <c r="H188" s="65"/>
      <c r="I188" s="65"/>
      <c r="J188" s="48">
        <v>4771.88</v>
      </c>
      <c r="K188" s="50"/>
      <c r="M188" s="3">
        <v>12</v>
      </c>
      <c r="N188" s="3">
        <v>60</v>
      </c>
      <c r="O188" s="22"/>
      <c r="P188" s="64" t="s">
        <v>145</v>
      </c>
      <c r="Q188" s="64"/>
      <c r="R188" s="64"/>
      <c r="S188" s="22"/>
      <c r="T188" s="63">
        <v>396.96</v>
      </c>
      <c r="U188" s="64"/>
      <c r="V188" s="65"/>
      <c r="W188" s="65"/>
    </row>
    <row r="189" spans="2:23" x14ac:dyDescent="0.25">
      <c r="B189" s="3">
        <v>841701003</v>
      </c>
      <c r="C189" s="21" t="s">
        <v>445</v>
      </c>
      <c r="D189" s="21" t="s">
        <v>429</v>
      </c>
      <c r="E189" s="34">
        <v>11167.22</v>
      </c>
      <c r="F189" s="34">
        <v>1013.26</v>
      </c>
      <c r="G189" s="22"/>
      <c r="H189" s="65"/>
      <c r="I189" s="65"/>
      <c r="J189" s="48">
        <v>12180.48</v>
      </c>
      <c r="K189" s="50"/>
      <c r="M189" s="3">
        <v>12</v>
      </c>
      <c r="N189" s="3">
        <v>60</v>
      </c>
      <c r="O189" s="22"/>
      <c r="P189" s="64" t="s">
        <v>145</v>
      </c>
      <c r="Q189" s="64"/>
      <c r="R189" s="64"/>
      <c r="S189" s="22"/>
      <c r="T189" s="66">
        <v>1013.26</v>
      </c>
      <c r="U189" s="64"/>
      <c r="V189" s="65"/>
      <c r="W189" s="65"/>
    </row>
    <row r="190" spans="2:23" x14ac:dyDescent="0.25">
      <c r="B190" s="3">
        <v>841805001</v>
      </c>
      <c r="C190" s="21" t="s">
        <v>447</v>
      </c>
      <c r="D190" s="21" t="s">
        <v>446</v>
      </c>
      <c r="E190" s="34">
        <v>1035.76</v>
      </c>
      <c r="F190" s="33">
        <v>139.12</v>
      </c>
      <c r="G190" s="22"/>
      <c r="H190" s="65"/>
      <c r="I190" s="65"/>
      <c r="J190" s="48">
        <v>1174.8800000000001</v>
      </c>
      <c r="K190" s="50"/>
      <c r="M190" s="3">
        <v>12</v>
      </c>
      <c r="N190" s="3">
        <v>60</v>
      </c>
      <c r="O190" s="3">
        <v>12</v>
      </c>
      <c r="P190" s="64" t="s">
        <v>145</v>
      </c>
      <c r="Q190" s="64"/>
      <c r="R190" s="64"/>
      <c r="S190" s="22"/>
      <c r="T190" s="63">
        <v>139.12</v>
      </c>
      <c r="U190" s="64"/>
      <c r="V190" s="65"/>
      <c r="W190" s="65"/>
    </row>
    <row r="191" spans="2:23" x14ac:dyDescent="0.25">
      <c r="B191" s="3">
        <v>841805002</v>
      </c>
      <c r="C191" s="21" t="s">
        <v>447</v>
      </c>
      <c r="D191" s="21" t="s">
        <v>448</v>
      </c>
      <c r="E191" s="34">
        <v>2267.8000000000002</v>
      </c>
      <c r="F191" s="33">
        <v>304.60000000000002</v>
      </c>
      <c r="G191" s="22"/>
      <c r="H191" s="65"/>
      <c r="I191" s="65"/>
      <c r="J191" s="48">
        <v>2572.4</v>
      </c>
      <c r="K191" s="50"/>
      <c r="M191" s="3">
        <v>12</v>
      </c>
      <c r="N191" s="3">
        <v>60</v>
      </c>
      <c r="O191" s="3">
        <v>12</v>
      </c>
      <c r="P191" s="64" t="s">
        <v>145</v>
      </c>
      <c r="Q191" s="64"/>
      <c r="R191" s="64"/>
      <c r="S191" s="22"/>
      <c r="T191" s="63">
        <v>304.60000000000002</v>
      </c>
      <c r="U191" s="64"/>
      <c r="V191" s="65"/>
      <c r="W191" s="65"/>
    </row>
    <row r="192" spans="2:23" x14ac:dyDescent="0.25">
      <c r="B192" s="3">
        <v>841805003</v>
      </c>
      <c r="C192" s="21" t="s">
        <v>447</v>
      </c>
      <c r="D192" s="21" t="s">
        <v>449</v>
      </c>
      <c r="E192" s="34">
        <v>5471.25</v>
      </c>
      <c r="F192" s="33">
        <v>734.88</v>
      </c>
      <c r="G192" s="22"/>
      <c r="H192" s="65"/>
      <c r="I192" s="65"/>
      <c r="J192" s="48">
        <v>6206.13</v>
      </c>
      <c r="K192" s="50"/>
      <c r="M192" s="3">
        <v>12</v>
      </c>
      <c r="N192" s="3">
        <v>60</v>
      </c>
      <c r="O192" s="3">
        <v>12</v>
      </c>
      <c r="P192" s="64" t="s">
        <v>145</v>
      </c>
      <c r="Q192" s="64"/>
      <c r="R192" s="64"/>
      <c r="S192" s="22"/>
      <c r="T192" s="63">
        <v>734.88</v>
      </c>
      <c r="U192" s="64"/>
      <c r="V192" s="65"/>
      <c r="W192" s="65"/>
    </row>
    <row r="193" spans="1:23" x14ac:dyDescent="0.25">
      <c r="B193" s="3">
        <v>841807001</v>
      </c>
      <c r="C193" s="21" t="s">
        <v>451</v>
      </c>
      <c r="D193" s="21" t="s">
        <v>450</v>
      </c>
      <c r="E193" s="33">
        <v>924.04</v>
      </c>
      <c r="F193" s="33">
        <v>141.47999999999999</v>
      </c>
      <c r="G193" s="22"/>
      <c r="H193" s="65"/>
      <c r="I193" s="65"/>
      <c r="J193" s="48">
        <v>1065.52</v>
      </c>
      <c r="K193" s="50"/>
      <c r="M193" s="3">
        <v>12</v>
      </c>
      <c r="N193" s="3">
        <v>60</v>
      </c>
      <c r="O193" s="3">
        <v>12</v>
      </c>
      <c r="P193" s="64" t="s">
        <v>145</v>
      </c>
      <c r="Q193" s="64"/>
      <c r="R193" s="64"/>
      <c r="S193" s="22"/>
      <c r="T193" s="63">
        <v>141.47999999999999</v>
      </c>
      <c r="U193" s="64"/>
      <c r="V193" s="65"/>
      <c r="W193" s="65"/>
    </row>
    <row r="194" spans="1:23" x14ac:dyDescent="0.25">
      <c r="B194" s="3">
        <v>841811001</v>
      </c>
      <c r="C194" s="21" t="s">
        <v>453</v>
      </c>
      <c r="D194" s="21" t="s">
        <v>452</v>
      </c>
      <c r="E194" s="34">
        <v>9194.14</v>
      </c>
      <c r="F194" s="34">
        <v>1786.09</v>
      </c>
      <c r="G194" s="22"/>
      <c r="H194" s="65"/>
      <c r="I194" s="65"/>
      <c r="J194" s="48">
        <v>10980.23</v>
      </c>
      <c r="K194" s="50"/>
      <c r="M194" s="3">
        <v>12</v>
      </c>
      <c r="N194" s="3">
        <v>60</v>
      </c>
      <c r="O194" s="3">
        <v>12</v>
      </c>
      <c r="P194" s="64" t="s">
        <v>145</v>
      </c>
      <c r="Q194" s="64"/>
      <c r="R194" s="64"/>
      <c r="S194" s="22"/>
      <c r="T194" s="66">
        <v>1786.09</v>
      </c>
      <c r="U194" s="64"/>
      <c r="V194" s="65"/>
      <c r="W194" s="65"/>
    </row>
    <row r="195" spans="1:23" x14ac:dyDescent="0.25">
      <c r="B195" s="3">
        <v>841811002</v>
      </c>
      <c r="C195" s="21" t="s">
        <v>455</v>
      </c>
      <c r="D195" s="21" t="s">
        <v>454</v>
      </c>
      <c r="E195" s="33">
        <v>803.04</v>
      </c>
      <c r="F195" s="33">
        <v>394.96</v>
      </c>
      <c r="G195" s="22"/>
      <c r="H195" s="65"/>
      <c r="I195" s="65"/>
      <c r="J195" s="48">
        <v>1198</v>
      </c>
      <c r="K195" s="50"/>
      <c r="M195" s="3">
        <v>12</v>
      </c>
      <c r="N195" s="3">
        <v>36</v>
      </c>
      <c r="O195" s="22"/>
      <c r="P195" s="64" t="s">
        <v>17</v>
      </c>
      <c r="Q195" s="64"/>
      <c r="R195" s="64"/>
      <c r="S195" s="33">
        <v>394.96</v>
      </c>
      <c r="T195" s="65"/>
      <c r="U195" s="65"/>
      <c r="V195" s="65"/>
      <c r="W195" s="65"/>
    </row>
    <row r="196" spans="1:23" x14ac:dyDescent="0.25">
      <c r="B196" s="3">
        <v>841811003</v>
      </c>
      <c r="C196" s="21" t="s">
        <v>457</v>
      </c>
      <c r="D196" s="21" t="s">
        <v>456</v>
      </c>
      <c r="E196" s="34">
        <v>1657.18</v>
      </c>
      <c r="F196" s="33">
        <v>781.82</v>
      </c>
      <c r="G196" s="22"/>
      <c r="H196" s="65"/>
      <c r="I196" s="65"/>
      <c r="J196" s="48">
        <v>2439</v>
      </c>
      <c r="K196" s="50"/>
      <c r="M196" s="3">
        <v>12</v>
      </c>
      <c r="N196" s="3">
        <v>36</v>
      </c>
      <c r="O196" s="22"/>
      <c r="P196" s="64" t="s">
        <v>17</v>
      </c>
      <c r="Q196" s="64"/>
      <c r="R196" s="64"/>
      <c r="S196" s="33">
        <v>781.82</v>
      </c>
      <c r="T196" s="65"/>
      <c r="U196" s="65"/>
      <c r="V196" s="65"/>
      <c r="W196" s="65"/>
    </row>
    <row r="197" spans="1:23" x14ac:dyDescent="0.25">
      <c r="B197" s="3">
        <v>841812001</v>
      </c>
      <c r="C197" s="21" t="s">
        <v>459</v>
      </c>
      <c r="D197" s="21" t="s">
        <v>458</v>
      </c>
      <c r="E197" s="33">
        <v>259.57</v>
      </c>
      <c r="F197" s="33">
        <v>239.6</v>
      </c>
      <c r="G197" s="22"/>
      <c r="H197" s="65"/>
      <c r="I197" s="65"/>
      <c r="J197" s="49">
        <v>499.17</v>
      </c>
      <c r="K197" s="50"/>
      <c r="M197" s="3">
        <v>12</v>
      </c>
      <c r="N197" s="3">
        <v>60</v>
      </c>
      <c r="O197" s="3">
        <v>35</v>
      </c>
      <c r="P197" s="64" t="s">
        <v>14</v>
      </c>
      <c r="Q197" s="64"/>
      <c r="R197" s="64"/>
      <c r="S197" s="33">
        <v>239.6</v>
      </c>
      <c r="T197" s="65"/>
      <c r="U197" s="65"/>
      <c r="V197" s="65"/>
      <c r="W197" s="65"/>
    </row>
    <row r="198" spans="1:23" x14ac:dyDescent="0.25">
      <c r="B198" s="3">
        <v>841901001</v>
      </c>
      <c r="C198" s="21" t="s">
        <v>461</v>
      </c>
      <c r="D198" s="21" t="s">
        <v>460</v>
      </c>
      <c r="E198" s="33">
        <v>20.260000000000002</v>
      </c>
      <c r="F198" s="33">
        <v>10.4</v>
      </c>
      <c r="G198" s="22"/>
      <c r="H198" s="65"/>
      <c r="I198" s="65"/>
      <c r="J198" s="49">
        <v>30.66</v>
      </c>
      <c r="K198" s="50"/>
      <c r="M198" s="3">
        <v>12</v>
      </c>
      <c r="N198" s="3">
        <v>60</v>
      </c>
      <c r="O198" s="3">
        <v>25</v>
      </c>
      <c r="P198" s="64" t="s">
        <v>14</v>
      </c>
      <c r="Q198" s="64"/>
      <c r="R198" s="64"/>
      <c r="S198" s="33">
        <v>10.4</v>
      </c>
      <c r="T198" s="65"/>
      <c r="U198" s="65"/>
      <c r="V198" s="65"/>
      <c r="W198" s="65"/>
    </row>
    <row r="199" spans="1:23" x14ac:dyDescent="0.25">
      <c r="B199" s="3">
        <v>841906001</v>
      </c>
      <c r="C199" s="21" t="s">
        <v>462</v>
      </c>
      <c r="D199" s="21" t="s">
        <v>458</v>
      </c>
      <c r="E199" s="34">
        <v>2263.2600000000002</v>
      </c>
      <c r="F199" s="34">
        <v>1467.3</v>
      </c>
      <c r="G199" s="22"/>
      <c r="H199" s="65"/>
      <c r="I199" s="65"/>
      <c r="J199" s="48">
        <v>3730.56</v>
      </c>
      <c r="K199" s="50"/>
      <c r="M199" s="3">
        <v>12</v>
      </c>
      <c r="N199" s="3">
        <v>60</v>
      </c>
      <c r="O199" s="3">
        <v>30</v>
      </c>
      <c r="P199" s="64" t="s">
        <v>14</v>
      </c>
      <c r="Q199" s="64"/>
      <c r="R199" s="64"/>
      <c r="S199" s="34">
        <v>1467.3</v>
      </c>
      <c r="T199" s="65"/>
      <c r="U199" s="65"/>
      <c r="V199" s="65"/>
      <c r="W199" s="65"/>
    </row>
    <row r="200" spans="1:23" x14ac:dyDescent="0.25">
      <c r="B200" s="3">
        <v>841910001</v>
      </c>
      <c r="C200" s="21" t="s">
        <v>464</v>
      </c>
      <c r="D200" s="21" t="s">
        <v>463</v>
      </c>
      <c r="E200" s="33">
        <v>372.57</v>
      </c>
      <c r="F200" s="33">
        <v>318.47000000000003</v>
      </c>
      <c r="G200" s="22"/>
      <c r="H200" s="65"/>
      <c r="I200" s="65"/>
      <c r="J200" s="49">
        <v>691.04</v>
      </c>
      <c r="K200" s="50"/>
      <c r="M200" s="3">
        <v>12</v>
      </c>
      <c r="N200" s="3">
        <v>60</v>
      </c>
      <c r="O200" s="3">
        <v>34</v>
      </c>
      <c r="P200" s="64" t="s">
        <v>14</v>
      </c>
      <c r="Q200" s="64"/>
      <c r="R200" s="64"/>
      <c r="S200" s="33">
        <v>318.47000000000003</v>
      </c>
      <c r="T200" s="65"/>
      <c r="U200" s="65"/>
      <c r="V200" s="65"/>
      <c r="W200" s="65"/>
    </row>
    <row r="201" spans="1:23" x14ac:dyDescent="0.25">
      <c r="B201" s="3">
        <v>841910002</v>
      </c>
      <c r="C201" s="21" t="s">
        <v>466</v>
      </c>
      <c r="D201" s="21" t="s">
        <v>465</v>
      </c>
      <c r="E201" s="33">
        <v>670.15</v>
      </c>
      <c r="F201" s="33">
        <v>538.78</v>
      </c>
      <c r="G201" s="22"/>
      <c r="H201" s="65"/>
      <c r="I201" s="65"/>
      <c r="J201" s="48">
        <v>1208.93</v>
      </c>
      <c r="K201" s="50"/>
      <c r="M201" s="3">
        <v>12</v>
      </c>
      <c r="N201" s="3">
        <v>60</v>
      </c>
      <c r="O201" s="3">
        <v>34</v>
      </c>
      <c r="P201" s="64" t="s">
        <v>14</v>
      </c>
      <c r="Q201" s="64"/>
      <c r="R201" s="64"/>
      <c r="S201" s="33">
        <v>538.78</v>
      </c>
      <c r="T201" s="65"/>
      <c r="U201" s="65"/>
      <c r="V201" s="65"/>
      <c r="W201" s="65"/>
    </row>
    <row r="202" spans="1:23" x14ac:dyDescent="0.25">
      <c r="B202" s="3">
        <v>842001001</v>
      </c>
      <c r="C202" s="21" t="s">
        <v>468</v>
      </c>
      <c r="D202" s="21" t="s">
        <v>467</v>
      </c>
      <c r="E202" s="33">
        <v>191.5</v>
      </c>
      <c r="F202" s="33">
        <v>201.99</v>
      </c>
      <c r="G202" s="22"/>
      <c r="H202" s="65"/>
      <c r="I202" s="65"/>
      <c r="J202" s="49">
        <v>393.49</v>
      </c>
      <c r="K202" s="50"/>
      <c r="M202" s="3">
        <v>12</v>
      </c>
      <c r="N202" s="3">
        <v>60</v>
      </c>
      <c r="O202" s="3">
        <v>37</v>
      </c>
      <c r="P202" s="64" t="s">
        <v>14</v>
      </c>
      <c r="Q202" s="64"/>
      <c r="R202" s="64"/>
      <c r="S202" s="33">
        <v>201.99</v>
      </c>
      <c r="T202" s="65"/>
      <c r="U202" s="65"/>
      <c r="V202" s="65"/>
      <c r="W202" s="65"/>
    </row>
    <row r="203" spans="1:23" x14ac:dyDescent="0.25">
      <c r="B203" s="3">
        <v>842004001</v>
      </c>
      <c r="C203" s="21" t="s">
        <v>469</v>
      </c>
      <c r="D203" s="21" t="s">
        <v>458</v>
      </c>
      <c r="E203" s="33">
        <v>515.35</v>
      </c>
      <c r="F203" s="33">
        <v>703.8</v>
      </c>
      <c r="G203" s="22"/>
      <c r="H203" s="65"/>
      <c r="I203" s="65"/>
      <c r="J203" s="48">
        <v>1219.1500000000001</v>
      </c>
      <c r="K203" s="50"/>
      <c r="M203" s="3">
        <v>12</v>
      </c>
      <c r="N203" s="3">
        <v>60</v>
      </c>
      <c r="O203" s="3">
        <v>40</v>
      </c>
      <c r="P203" s="64" t="s">
        <v>14</v>
      </c>
      <c r="Q203" s="64"/>
      <c r="R203" s="64"/>
      <c r="S203" s="33">
        <v>703.8</v>
      </c>
      <c r="T203" s="65"/>
      <c r="U203" s="65"/>
      <c r="V203" s="65"/>
      <c r="W203" s="65"/>
    </row>
    <row r="204" spans="1:23" x14ac:dyDescent="0.25">
      <c r="B204" s="3">
        <v>842004002</v>
      </c>
      <c r="C204" s="21" t="s">
        <v>470</v>
      </c>
      <c r="D204" s="21" t="s">
        <v>458</v>
      </c>
      <c r="E204" s="33">
        <v>511.83</v>
      </c>
      <c r="F204" s="33">
        <v>696.4</v>
      </c>
      <c r="G204" s="22"/>
      <c r="H204" s="65"/>
      <c r="I204" s="65"/>
      <c r="J204" s="48">
        <v>1208.23</v>
      </c>
      <c r="K204" s="50"/>
      <c r="M204" s="3">
        <v>12</v>
      </c>
      <c r="N204" s="3">
        <v>60</v>
      </c>
      <c r="O204" s="3">
        <v>40</v>
      </c>
      <c r="P204" s="64" t="s">
        <v>14</v>
      </c>
      <c r="Q204" s="64"/>
      <c r="R204" s="64"/>
      <c r="S204" s="33">
        <v>696.4</v>
      </c>
      <c r="T204" s="65"/>
      <c r="U204" s="65"/>
      <c r="V204" s="65"/>
      <c r="W204" s="65"/>
    </row>
    <row r="205" spans="1:23" x14ac:dyDescent="0.25">
      <c r="B205" s="3">
        <v>842008001</v>
      </c>
      <c r="C205" s="21" t="s">
        <v>472</v>
      </c>
      <c r="D205" s="21" t="s">
        <v>471</v>
      </c>
      <c r="E205" s="33">
        <v>12.55</v>
      </c>
      <c r="F205" s="33">
        <v>36.46</v>
      </c>
      <c r="G205" s="22"/>
      <c r="H205" s="65"/>
      <c r="I205" s="65"/>
      <c r="J205" s="49">
        <v>49.01</v>
      </c>
      <c r="K205" s="50"/>
      <c r="M205" s="3">
        <v>12</v>
      </c>
      <c r="N205" s="3">
        <v>60</v>
      </c>
      <c r="O205" s="3">
        <v>44</v>
      </c>
      <c r="P205" s="64" t="s">
        <v>14</v>
      </c>
      <c r="Q205" s="64"/>
      <c r="R205" s="64"/>
      <c r="S205" s="33">
        <v>36.46</v>
      </c>
      <c r="T205" s="65"/>
      <c r="U205" s="65"/>
      <c r="V205" s="65"/>
      <c r="W205" s="65"/>
    </row>
    <row r="206" spans="1:23" x14ac:dyDescent="0.25">
      <c r="B206" s="4">
        <v>842008002</v>
      </c>
      <c r="C206" s="25" t="s">
        <v>472</v>
      </c>
      <c r="D206" s="25" t="s">
        <v>473</v>
      </c>
      <c r="E206" s="36">
        <v>45.21</v>
      </c>
      <c r="F206" s="36">
        <v>131.33000000000001</v>
      </c>
      <c r="G206" s="26"/>
      <c r="H206" s="60"/>
      <c r="I206" s="60"/>
      <c r="J206" s="101">
        <v>176.54</v>
      </c>
      <c r="K206" s="62"/>
      <c r="M206" s="4">
        <v>12</v>
      </c>
      <c r="N206" s="4">
        <v>60</v>
      </c>
      <c r="O206" s="4">
        <v>44</v>
      </c>
      <c r="P206" s="59" t="s">
        <v>14</v>
      </c>
      <c r="Q206" s="59"/>
      <c r="R206" s="59"/>
      <c r="S206" s="36">
        <v>131.33000000000001</v>
      </c>
      <c r="T206" s="60"/>
      <c r="U206" s="60"/>
      <c r="V206" s="60"/>
      <c r="W206" s="60"/>
    </row>
    <row r="207" spans="1:23" ht="15" customHeight="1" x14ac:dyDescent="0.25">
      <c r="A207" s="23" t="s">
        <v>524</v>
      </c>
      <c r="B207" s="23"/>
      <c r="C207" s="40"/>
      <c r="D207" s="23"/>
      <c r="E207" s="39">
        <v>1576336.5</v>
      </c>
      <c r="F207" s="39">
        <v>84765.48</v>
      </c>
      <c r="G207" s="39">
        <v>1056.6300000000001</v>
      </c>
      <c r="H207" s="57">
        <v>0</v>
      </c>
      <c r="I207" s="56"/>
      <c r="J207" s="39">
        <v>6420.4</v>
      </c>
      <c r="K207" s="39">
        <v>1653624.95</v>
      </c>
      <c r="M207" s="17"/>
      <c r="N207" s="17"/>
      <c r="O207" s="17"/>
      <c r="P207" s="114">
        <v>80145.61</v>
      </c>
      <c r="Q207" s="107"/>
      <c r="R207" s="107"/>
      <c r="S207" s="107"/>
      <c r="T207" s="55">
        <v>4619.87</v>
      </c>
      <c r="U207" s="56"/>
      <c r="V207" s="57">
        <v>0</v>
      </c>
      <c r="W207" s="56"/>
    </row>
    <row r="210" spans="1:23" x14ac:dyDescent="0.25">
      <c r="A210" s="79" t="s">
        <v>0</v>
      </c>
      <c r="B210" s="79" t="s">
        <v>0</v>
      </c>
      <c r="C210" s="67" t="s">
        <v>518</v>
      </c>
      <c r="D210" s="79" t="s">
        <v>0</v>
      </c>
      <c r="E210" s="79" t="s">
        <v>0</v>
      </c>
      <c r="F210" s="67" t="s">
        <v>517</v>
      </c>
      <c r="G210" s="109" t="s">
        <v>204</v>
      </c>
      <c r="H210" s="109"/>
      <c r="I210" s="109"/>
      <c r="J210" s="109"/>
      <c r="K210" s="67" t="s">
        <v>10</v>
      </c>
      <c r="M210" s="78" t="s">
        <v>205</v>
      </c>
      <c r="N210" s="78"/>
      <c r="O210" s="78"/>
      <c r="P210" s="67" t="s">
        <v>519</v>
      </c>
      <c r="Q210" s="67"/>
      <c r="R210" s="67"/>
      <c r="S210" s="78" t="s">
        <v>206</v>
      </c>
      <c r="T210" s="78"/>
      <c r="U210" s="78"/>
      <c r="V210" s="78"/>
      <c r="W210" s="78"/>
    </row>
    <row r="211" spans="1:23" x14ac:dyDescent="0.25">
      <c r="A211" s="68"/>
      <c r="B211" s="68"/>
      <c r="C211" s="68"/>
      <c r="D211" s="68"/>
      <c r="E211" s="68"/>
      <c r="F211" s="68"/>
      <c r="G211" s="20" t="s">
        <v>207</v>
      </c>
      <c r="H211" s="78" t="s">
        <v>208</v>
      </c>
      <c r="I211" s="78"/>
      <c r="J211" s="20" t="s">
        <v>209</v>
      </c>
      <c r="K211" s="68"/>
      <c r="M211" s="20" t="s">
        <v>210</v>
      </c>
      <c r="N211" s="20" t="s">
        <v>211</v>
      </c>
      <c r="O211" s="20" t="s">
        <v>212</v>
      </c>
      <c r="P211" s="68"/>
      <c r="Q211" s="110"/>
      <c r="R211" s="110"/>
      <c r="S211" s="20" t="s">
        <v>213</v>
      </c>
      <c r="T211" s="78" t="s">
        <v>214</v>
      </c>
      <c r="U211" s="78"/>
      <c r="V211" s="78" t="s">
        <v>215</v>
      </c>
      <c r="W211" s="78"/>
    </row>
    <row r="212" spans="1:23" x14ac:dyDescent="0.25">
      <c r="B212" s="5">
        <v>842009001</v>
      </c>
      <c r="C212" s="18" t="s">
        <v>475</v>
      </c>
      <c r="D212" s="18" t="s">
        <v>474</v>
      </c>
      <c r="E212" s="31">
        <v>74.72</v>
      </c>
      <c r="F212" s="31">
        <v>258</v>
      </c>
      <c r="G212" s="19"/>
      <c r="H212" s="72"/>
      <c r="I212" s="72"/>
      <c r="J212" s="81">
        <v>332.72</v>
      </c>
      <c r="K212" s="74"/>
      <c r="M212" s="2">
        <v>12</v>
      </c>
      <c r="N212" s="2">
        <v>60</v>
      </c>
      <c r="O212" s="2">
        <v>45</v>
      </c>
      <c r="P212" s="71" t="s">
        <v>14</v>
      </c>
      <c r="Q212" s="71"/>
      <c r="R212" s="71"/>
      <c r="S212" s="31">
        <v>258</v>
      </c>
      <c r="T212" s="55">
        <v>1114.55</v>
      </c>
      <c r="U212" s="56"/>
      <c r="V212" s="72"/>
      <c r="W212" s="72"/>
    </row>
    <row r="213" spans="1:23" x14ac:dyDescent="0.25">
      <c r="B213" s="5">
        <v>842011001</v>
      </c>
      <c r="C213" s="21" t="s">
        <v>477</v>
      </c>
      <c r="D213" s="21" t="s">
        <v>476</v>
      </c>
      <c r="E213" s="33">
        <v>15.39</v>
      </c>
      <c r="F213" s="33">
        <v>93.85</v>
      </c>
      <c r="G213" s="22"/>
      <c r="H213" s="65"/>
      <c r="I213" s="65"/>
      <c r="J213" s="49">
        <v>109.24</v>
      </c>
      <c r="K213" s="50"/>
      <c r="M213" s="3">
        <v>12</v>
      </c>
      <c r="N213" s="3">
        <v>60</v>
      </c>
      <c r="O213" s="3">
        <v>47</v>
      </c>
      <c r="P213" s="64" t="s">
        <v>14</v>
      </c>
      <c r="Q213" s="64"/>
      <c r="R213" s="64"/>
      <c r="S213" s="33">
        <v>93.85</v>
      </c>
      <c r="T213" s="80"/>
      <c r="U213" s="110"/>
      <c r="V213" s="65"/>
      <c r="W213" s="65"/>
    </row>
    <row r="214" spans="1:23" x14ac:dyDescent="0.25">
      <c r="B214" s="5">
        <v>842021001</v>
      </c>
      <c r="C214" s="21" t="s">
        <v>478</v>
      </c>
      <c r="D214" s="21" t="s">
        <v>458</v>
      </c>
      <c r="E214" s="22"/>
      <c r="F214" s="34">
        <v>1114.55</v>
      </c>
      <c r="G214" s="22"/>
      <c r="H214" s="65"/>
      <c r="I214" s="65"/>
      <c r="J214" s="48">
        <v>1114.55</v>
      </c>
      <c r="K214" s="50"/>
      <c r="M214" s="3">
        <v>7</v>
      </c>
      <c r="N214" s="3">
        <v>60</v>
      </c>
      <c r="O214" s="3">
        <v>48</v>
      </c>
      <c r="P214" s="64" t="s">
        <v>145</v>
      </c>
      <c r="Q214" s="64"/>
      <c r="R214" s="64"/>
      <c r="S214" s="22"/>
      <c r="T214" s="80"/>
      <c r="U214" s="110"/>
      <c r="V214" s="65"/>
      <c r="W214" s="65"/>
    </row>
    <row r="215" spans="1:23" x14ac:dyDescent="0.25">
      <c r="B215" s="5" t="s">
        <v>191</v>
      </c>
      <c r="C215" s="21" t="s">
        <v>432</v>
      </c>
      <c r="D215" s="21" t="s">
        <v>429</v>
      </c>
      <c r="E215" s="33">
        <v>954.34</v>
      </c>
      <c r="F215" s="22"/>
      <c r="G215" s="22"/>
      <c r="H215" s="65"/>
      <c r="I215" s="65"/>
      <c r="J215" s="49">
        <v>954.34</v>
      </c>
      <c r="K215" s="50"/>
      <c r="M215" s="22"/>
      <c r="N215" s="3">
        <v>60</v>
      </c>
      <c r="O215" s="22"/>
      <c r="P215" s="64" t="s">
        <v>145</v>
      </c>
      <c r="Q215" s="64"/>
      <c r="R215" s="64"/>
      <c r="S215" s="22"/>
      <c r="T215" s="80"/>
      <c r="U215" s="110"/>
      <c r="V215" s="65"/>
      <c r="W215" s="65"/>
    </row>
    <row r="216" spans="1:23" x14ac:dyDescent="0.25">
      <c r="B216" s="5" t="s">
        <v>192</v>
      </c>
      <c r="C216" s="21" t="s">
        <v>479</v>
      </c>
      <c r="D216" s="21" t="s">
        <v>429</v>
      </c>
      <c r="E216" s="33">
        <v>986.07</v>
      </c>
      <c r="F216" s="22"/>
      <c r="G216" s="22"/>
      <c r="H216" s="65"/>
      <c r="I216" s="65"/>
      <c r="J216" s="49">
        <v>986.07</v>
      </c>
      <c r="K216" s="50"/>
      <c r="M216" s="22"/>
      <c r="N216" s="3">
        <v>60</v>
      </c>
      <c r="O216" s="22"/>
      <c r="P216" s="64" t="s">
        <v>145</v>
      </c>
      <c r="Q216" s="64"/>
      <c r="R216" s="64"/>
      <c r="S216" s="22"/>
      <c r="T216" s="80"/>
      <c r="U216" s="110"/>
      <c r="V216" s="65"/>
      <c r="W216" s="65"/>
    </row>
    <row r="217" spans="1:23" x14ac:dyDescent="0.25">
      <c r="B217" s="5" t="s">
        <v>193</v>
      </c>
      <c r="C217" s="25" t="s">
        <v>479</v>
      </c>
      <c r="D217" s="25" t="s">
        <v>480</v>
      </c>
      <c r="E217" s="37">
        <v>1465</v>
      </c>
      <c r="F217" s="26"/>
      <c r="G217" s="26"/>
      <c r="H217" s="60"/>
      <c r="I217" s="60"/>
      <c r="J217" s="61">
        <v>1465</v>
      </c>
      <c r="K217" s="62"/>
      <c r="M217" s="26"/>
      <c r="N217" s="4">
        <v>60</v>
      </c>
      <c r="O217" s="26"/>
      <c r="P217" s="59" t="s">
        <v>145</v>
      </c>
      <c r="Q217" s="59"/>
      <c r="R217" s="59"/>
      <c r="S217" s="26"/>
      <c r="T217" s="80"/>
      <c r="U217" s="110"/>
      <c r="V217" s="60"/>
      <c r="W217" s="60"/>
    </row>
    <row r="218" spans="1:23" ht="15" customHeight="1" x14ac:dyDescent="0.25">
      <c r="A218" s="5" t="s">
        <v>520</v>
      </c>
      <c r="C218" s="40"/>
      <c r="D218" s="112" t="s">
        <v>534</v>
      </c>
      <c r="E218" s="112"/>
      <c r="F218" s="39">
        <v>11607.58</v>
      </c>
      <c r="G218" s="38">
        <v>0</v>
      </c>
      <c r="H218" s="57">
        <v>0</v>
      </c>
      <c r="I218" s="56"/>
      <c r="J218" s="38">
        <v>0</v>
      </c>
      <c r="K218" s="39">
        <v>117000.87</v>
      </c>
      <c r="M218" s="17"/>
      <c r="N218" s="17"/>
      <c r="O218" s="17"/>
      <c r="P218" s="107" t="s">
        <v>535</v>
      </c>
      <c r="Q218" s="107"/>
      <c r="R218" s="107"/>
      <c r="S218" s="107"/>
      <c r="T218" s="55">
        <v>5734.42</v>
      </c>
      <c r="U218" s="56"/>
      <c r="V218" s="57">
        <v>0</v>
      </c>
      <c r="W218" s="56"/>
    </row>
    <row r="219" spans="1:23" x14ac:dyDescent="0.25">
      <c r="A219" s="113">
        <v>281840000</v>
      </c>
      <c r="B219" s="2">
        <v>920212002</v>
      </c>
      <c r="C219" s="18" t="s">
        <v>482</v>
      </c>
      <c r="D219" s="18" t="s">
        <v>481</v>
      </c>
      <c r="E219" s="32">
        <v>8560</v>
      </c>
      <c r="F219" s="19"/>
      <c r="G219" s="19"/>
      <c r="H219" s="72"/>
      <c r="I219" s="72"/>
      <c r="J219" s="73">
        <v>8560</v>
      </c>
      <c r="K219" s="74"/>
      <c r="M219" s="19"/>
      <c r="N219" s="2">
        <v>120</v>
      </c>
      <c r="O219" s="19"/>
      <c r="P219" s="71" t="s">
        <v>99</v>
      </c>
      <c r="Q219" s="71"/>
      <c r="R219" s="71"/>
      <c r="S219" s="19"/>
      <c r="T219" s="72"/>
      <c r="U219" s="72"/>
      <c r="V219" s="72"/>
      <c r="W219" s="72"/>
    </row>
    <row r="220" spans="1:23" x14ac:dyDescent="0.25">
      <c r="A220" s="80"/>
      <c r="B220" s="3">
        <v>921304001</v>
      </c>
      <c r="C220" s="21" t="s">
        <v>484</v>
      </c>
      <c r="D220" s="21" t="s">
        <v>483</v>
      </c>
      <c r="E220" s="34">
        <v>47559.58</v>
      </c>
      <c r="F220" s="34">
        <v>6188.68</v>
      </c>
      <c r="G220" s="22"/>
      <c r="H220" s="65"/>
      <c r="I220" s="65"/>
      <c r="J220" s="48">
        <v>53748.26</v>
      </c>
      <c r="K220" s="50"/>
      <c r="M220" s="3">
        <v>12</v>
      </c>
      <c r="N220" s="3">
        <v>120</v>
      </c>
      <c r="O220" s="3">
        <v>16</v>
      </c>
      <c r="P220" s="64" t="s">
        <v>99</v>
      </c>
      <c r="Q220" s="64"/>
      <c r="R220" s="64"/>
      <c r="S220" s="34">
        <v>6188.68</v>
      </c>
      <c r="T220" s="65"/>
      <c r="U220" s="65"/>
      <c r="V220" s="65"/>
      <c r="W220" s="65"/>
    </row>
    <row r="221" spans="1:23" x14ac:dyDescent="0.25">
      <c r="A221" s="80"/>
      <c r="B221" s="3">
        <v>921305001</v>
      </c>
      <c r="C221" s="21" t="s">
        <v>486</v>
      </c>
      <c r="D221" s="21" t="s">
        <v>485</v>
      </c>
      <c r="E221" s="34">
        <v>18610.11</v>
      </c>
      <c r="F221" s="34">
        <v>2451.35</v>
      </c>
      <c r="G221" s="22"/>
      <c r="H221" s="65"/>
      <c r="I221" s="65"/>
      <c r="J221" s="48">
        <v>21061.46</v>
      </c>
      <c r="K221" s="50"/>
      <c r="M221" s="3">
        <v>12</v>
      </c>
      <c r="N221" s="3">
        <v>120</v>
      </c>
      <c r="O221" s="3">
        <v>17</v>
      </c>
      <c r="P221" s="64" t="s">
        <v>99</v>
      </c>
      <c r="Q221" s="64"/>
      <c r="R221" s="64"/>
      <c r="S221" s="34">
        <v>2451.35</v>
      </c>
      <c r="T221" s="65"/>
      <c r="U221" s="65"/>
      <c r="V221" s="65"/>
      <c r="W221" s="65"/>
    </row>
    <row r="222" spans="1:23" x14ac:dyDescent="0.25">
      <c r="A222" s="80"/>
      <c r="B222" s="3">
        <v>921309001</v>
      </c>
      <c r="C222" s="21" t="s">
        <v>339</v>
      </c>
      <c r="D222" s="21" t="s">
        <v>487</v>
      </c>
      <c r="E222" s="34">
        <v>10243.040000000001</v>
      </c>
      <c r="F222" s="34">
        <v>1411.9</v>
      </c>
      <c r="G222" s="22"/>
      <c r="H222" s="65"/>
      <c r="I222" s="65"/>
      <c r="J222" s="48">
        <v>11654.94</v>
      </c>
      <c r="K222" s="50"/>
      <c r="M222" s="3">
        <v>12</v>
      </c>
      <c r="N222" s="3">
        <v>120</v>
      </c>
      <c r="O222" s="3">
        <v>21</v>
      </c>
      <c r="P222" s="64" t="s">
        <v>99</v>
      </c>
      <c r="Q222" s="64"/>
      <c r="R222" s="64"/>
      <c r="S222" s="34">
        <v>1411.9</v>
      </c>
      <c r="T222" s="65"/>
      <c r="U222" s="65"/>
      <c r="V222" s="65"/>
      <c r="W222" s="65"/>
    </row>
    <row r="223" spans="1:23" x14ac:dyDescent="0.25">
      <c r="A223" s="80"/>
      <c r="B223" s="3">
        <v>921409001</v>
      </c>
      <c r="C223" s="21" t="s">
        <v>489</v>
      </c>
      <c r="D223" s="21" t="s">
        <v>488</v>
      </c>
      <c r="E223" s="33">
        <v>940.38</v>
      </c>
      <c r="F223" s="33">
        <v>150.28</v>
      </c>
      <c r="G223" s="22"/>
      <c r="H223" s="65"/>
      <c r="I223" s="65"/>
      <c r="J223" s="48">
        <v>1090.6600000000001</v>
      </c>
      <c r="K223" s="50"/>
      <c r="M223" s="3">
        <v>12</v>
      </c>
      <c r="N223" s="3">
        <v>120</v>
      </c>
      <c r="O223" s="3">
        <v>33</v>
      </c>
      <c r="P223" s="64" t="s">
        <v>99</v>
      </c>
      <c r="Q223" s="64"/>
      <c r="R223" s="64"/>
      <c r="S223" s="33">
        <v>150.28</v>
      </c>
      <c r="T223" s="65"/>
      <c r="U223" s="65"/>
      <c r="V223" s="65"/>
      <c r="W223" s="65"/>
    </row>
    <row r="224" spans="1:23" x14ac:dyDescent="0.25">
      <c r="A224" s="80"/>
      <c r="B224" s="3">
        <v>921410001</v>
      </c>
      <c r="C224" s="21" t="s">
        <v>491</v>
      </c>
      <c r="D224" s="21" t="s">
        <v>490</v>
      </c>
      <c r="E224" s="34">
        <v>2895.81</v>
      </c>
      <c r="F224" s="33">
        <v>467.48</v>
      </c>
      <c r="G224" s="22"/>
      <c r="H224" s="65"/>
      <c r="I224" s="65"/>
      <c r="J224" s="48">
        <v>3363.29</v>
      </c>
      <c r="K224" s="50"/>
      <c r="M224" s="3">
        <v>12</v>
      </c>
      <c r="N224" s="3">
        <v>120</v>
      </c>
      <c r="O224" s="3">
        <v>34</v>
      </c>
      <c r="P224" s="64" t="s">
        <v>99</v>
      </c>
      <c r="Q224" s="64"/>
      <c r="R224" s="64"/>
      <c r="S224" s="33">
        <v>467.48</v>
      </c>
      <c r="T224" s="65"/>
      <c r="U224" s="65"/>
      <c r="V224" s="65"/>
      <c r="W224" s="65"/>
    </row>
    <row r="225" spans="1:23" x14ac:dyDescent="0.25">
      <c r="A225" s="80"/>
      <c r="B225" s="4">
        <v>921706001</v>
      </c>
      <c r="C225" s="25" t="s">
        <v>493</v>
      </c>
      <c r="D225" s="25" t="s">
        <v>492</v>
      </c>
      <c r="E225" s="36">
        <v>316.33999999999997</v>
      </c>
      <c r="F225" s="36">
        <v>88.75</v>
      </c>
      <c r="G225" s="26"/>
      <c r="H225" s="60"/>
      <c r="I225" s="60"/>
      <c r="J225" s="101">
        <v>405.09</v>
      </c>
      <c r="K225" s="62"/>
      <c r="M225" s="4">
        <v>12</v>
      </c>
      <c r="N225" s="4">
        <v>120</v>
      </c>
      <c r="O225" s="4">
        <v>66</v>
      </c>
      <c r="P225" s="59" t="s">
        <v>99</v>
      </c>
      <c r="Q225" s="59"/>
      <c r="R225" s="59"/>
      <c r="S225" s="36">
        <v>88.75</v>
      </c>
      <c r="T225" s="60"/>
      <c r="U225" s="60"/>
      <c r="V225" s="60"/>
      <c r="W225" s="60"/>
    </row>
    <row r="226" spans="1:23" ht="15" customHeight="1" x14ac:dyDescent="0.25">
      <c r="A226" s="5" t="s">
        <v>520</v>
      </c>
      <c r="C226" s="40"/>
      <c r="D226" s="112" t="s">
        <v>536</v>
      </c>
      <c r="E226" s="112"/>
      <c r="F226" s="39">
        <v>10758.44</v>
      </c>
      <c r="G226" s="38">
        <v>0</v>
      </c>
      <c r="H226" s="57">
        <v>0</v>
      </c>
      <c r="I226" s="56"/>
      <c r="J226" s="38">
        <v>0</v>
      </c>
      <c r="K226" s="39">
        <v>99883.7</v>
      </c>
      <c r="M226" s="17"/>
      <c r="N226" s="17"/>
      <c r="O226" s="17"/>
      <c r="P226" s="107" t="s">
        <v>537</v>
      </c>
      <c r="Q226" s="107"/>
      <c r="R226" s="107"/>
      <c r="S226" s="107"/>
      <c r="T226" s="57">
        <v>0</v>
      </c>
      <c r="U226" s="56"/>
      <c r="V226" s="57">
        <v>0</v>
      </c>
      <c r="W226" s="56"/>
    </row>
    <row r="227" spans="1:23" x14ac:dyDescent="0.25">
      <c r="A227" s="111">
        <v>281850000</v>
      </c>
      <c r="B227" s="2">
        <v>201006001</v>
      </c>
      <c r="C227" s="18" t="s">
        <v>495</v>
      </c>
      <c r="D227" s="18" t="s">
        <v>494</v>
      </c>
      <c r="E227" s="31">
        <v>751.67</v>
      </c>
      <c r="F227" s="19"/>
      <c r="G227" s="19"/>
      <c r="H227" s="72"/>
      <c r="I227" s="72"/>
      <c r="J227" s="81">
        <v>751.67</v>
      </c>
      <c r="K227" s="74"/>
      <c r="M227" s="19"/>
      <c r="N227" s="2">
        <v>36</v>
      </c>
      <c r="O227" s="19"/>
      <c r="P227" s="71" t="s">
        <v>17</v>
      </c>
      <c r="Q227" s="71"/>
      <c r="R227" s="71"/>
      <c r="S227" s="19"/>
      <c r="T227" s="72"/>
      <c r="U227" s="72"/>
      <c r="V227" s="72"/>
      <c r="W227" s="72"/>
    </row>
    <row r="228" spans="1:23" x14ac:dyDescent="0.25">
      <c r="A228" s="72"/>
      <c r="B228" s="3">
        <v>201104001</v>
      </c>
      <c r="C228" s="21" t="s">
        <v>497</v>
      </c>
      <c r="D228" s="21" t="s">
        <v>496</v>
      </c>
      <c r="E228" s="34">
        <v>2870</v>
      </c>
      <c r="F228" s="22"/>
      <c r="G228" s="22"/>
      <c r="H228" s="65"/>
      <c r="I228" s="65"/>
      <c r="J228" s="48">
        <v>2870</v>
      </c>
      <c r="K228" s="50"/>
      <c r="M228" s="22"/>
      <c r="N228" s="3">
        <v>36</v>
      </c>
      <c r="O228" s="22"/>
      <c r="P228" s="64" t="s">
        <v>17</v>
      </c>
      <c r="Q228" s="64"/>
      <c r="R228" s="64"/>
      <c r="S228" s="22"/>
      <c r="T228" s="65"/>
      <c r="U228" s="65"/>
      <c r="V228" s="65"/>
      <c r="W228" s="65"/>
    </row>
    <row r="229" spans="1:23" x14ac:dyDescent="0.25">
      <c r="A229" s="72"/>
      <c r="B229" s="3">
        <v>201811001</v>
      </c>
      <c r="C229" s="21" t="s">
        <v>499</v>
      </c>
      <c r="D229" s="21" t="s">
        <v>498</v>
      </c>
      <c r="E229" s="34">
        <v>4654.4399999999996</v>
      </c>
      <c r="F229" s="34">
        <v>2327.2199999999998</v>
      </c>
      <c r="G229" s="22"/>
      <c r="H229" s="65"/>
      <c r="I229" s="65"/>
      <c r="J229" s="48">
        <v>6981.66</v>
      </c>
      <c r="K229" s="50"/>
      <c r="M229" s="3">
        <v>12</v>
      </c>
      <c r="N229" s="3">
        <v>60</v>
      </c>
      <c r="O229" s="3">
        <v>24</v>
      </c>
      <c r="P229" s="64" t="s">
        <v>14</v>
      </c>
      <c r="Q229" s="64"/>
      <c r="R229" s="64"/>
      <c r="S229" s="34">
        <v>2327.2199999999998</v>
      </c>
      <c r="T229" s="65"/>
      <c r="U229" s="65"/>
      <c r="V229" s="65"/>
      <c r="W229" s="65"/>
    </row>
    <row r="230" spans="1:23" x14ac:dyDescent="0.25">
      <c r="A230" s="72"/>
      <c r="B230" s="3">
        <v>201812001</v>
      </c>
      <c r="C230" s="21" t="s">
        <v>499</v>
      </c>
      <c r="D230" s="21" t="s">
        <v>500</v>
      </c>
      <c r="E230" s="34">
        <v>8433.18</v>
      </c>
      <c r="F230" s="34">
        <v>4216.59</v>
      </c>
      <c r="G230" s="22"/>
      <c r="H230" s="65"/>
      <c r="I230" s="65"/>
      <c r="J230" s="48">
        <v>12649.77</v>
      </c>
      <c r="K230" s="50"/>
      <c r="M230" s="3">
        <v>12</v>
      </c>
      <c r="N230" s="3">
        <v>60</v>
      </c>
      <c r="O230" s="3">
        <v>24</v>
      </c>
      <c r="P230" s="64" t="s">
        <v>14</v>
      </c>
      <c r="Q230" s="64"/>
      <c r="R230" s="64"/>
      <c r="S230" s="34">
        <v>4216.59</v>
      </c>
      <c r="T230" s="65"/>
      <c r="U230" s="65"/>
      <c r="V230" s="65"/>
      <c r="W230" s="65"/>
    </row>
    <row r="231" spans="1:23" x14ac:dyDescent="0.25">
      <c r="A231" s="72"/>
      <c r="B231" s="3">
        <v>201812002</v>
      </c>
      <c r="C231" s="21" t="s">
        <v>499</v>
      </c>
      <c r="D231" s="21" t="s">
        <v>498</v>
      </c>
      <c r="E231" s="34">
        <v>4817.24</v>
      </c>
      <c r="F231" s="34">
        <v>2408.62</v>
      </c>
      <c r="G231" s="22"/>
      <c r="H231" s="65"/>
      <c r="I231" s="65"/>
      <c r="J231" s="48">
        <v>7225.86</v>
      </c>
      <c r="K231" s="50"/>
      <c r="M231" s="3">
        <v>12</v>
      </c>
      <c r="N231" s="3">
        <v>60</v>
      </c>
      <c r="O231" s="3">
        <v>24</v>
      </c>
      <c r="P231" s="64" t="s">
        <v>14</v>
      </c>
      <c r="Q231" s="64"/>
      <c r="R231" s="64"/>
      <c r="S231" s="34">
        <v>2408.62</v>
      </c>
      <c r="T231" s="65"/>
      <c r="U231" s="65"/>
      <c r="V231" s="65"/>
      <c r="W231" s="65"/>
    </row>
    <row r="232" spans="1:23" x14ac:dyDescent="0.25">
      <c r="A232" s="72"/>
      <c r="B232" s="3">
        <v>201905001</v>
      </c>
      <c r="C232" s="21" t="s">
        <v>502</v>
      </c>
      <c r="D232" s="21" t="s">
        <v>501</v>
      </c>
      <c r="E232" s="34">
        <v>18064.53</v>
      </c>
      <c r="F232" s="34">
        <v>11063.01</v>
      </c>
      <c r="G232" s="22"/>
      <c r="H232" s="65"/>
      <c r="I232" s="65"/>
      <c r="J232" s="48">
        <v>29127.54</v>
      </c>
      <c r="K232" s="50"/>
      <c r="M232" s="3">
        <v>12</v>
      </c>
      <c r="N232" s="3">
        <v>60</v>
      </c>
      <c r="O232" s="3">
        <v>29</v>
      </c>
      <c r="P232" s="64" t="s">
        <v>14</v>
      </c>
      <c r="Q232" s="64"/>
      <c r="R232" s="64"/>
      <c r="S232" s="34">
        <v>11063.01</v>
      </c>
      <c r="T232" s="65"/>
      <c r="U232" s="65"/>
      <c r="V232" s="65"/>
      <c r="W232" s="65"/>
    </row>
    <row r="233" spans="1:23" x14ac:dyDescent="0.25">
      <c r="A233" s="72"/>
      <c r="B233" s="3">
        <v>201909001</v>
      </c>
      <c r="C233" s="21" t="s">
        <v>503</v>
      </c>
      <c r="D233" s="21" t="s">
        <v>501</v>
      </c>
      <c r="E233" s="34">
        <v>2178.5500000000002</v>
      </c>
      <c r="F233" s="34">
        <v>1688.26</v>
      </c>
      <c r="G233" s="22"/>
      <c r="H233" s="65"/>
      <c r="I233" s="65"/>
      <c r="J233" s="48">
        <v>3866.81</v>
      </c>
      <c r="K233" s="50"/>
      <c r="M233" s="3">
        <v>12</v>
      </c>
      <c r="N233" s="3">
        <v>60</v>
      </c>
      <c r="O233" s="3">
        <v>33</v>
      </c>
      <c r="P233" s="64" t="s">
        <v>14</v>
      </c>
      <c r="Q233" s="64"/>
      <c r="R233" s="64"/>
      <c r="S233" s="34">
        <v>1688.26</v>
      </c>
      <c r="T233" s="65"/>
      <c r="U233" s="65"/>
      <c r="V233" s="65"/>
      <c r="W233" s="65"/>
    </row>
    <row r="234" spans="1:23" x14ac:dyDescent="0.25">
      <c r="A234" s="72"/>
      <c r="B234" s="3">
        <v>202003001</v>
      </c>
      <c r="C234" s="21" t="s">
        <v>505</v>
      </c>
      <c r="D234" s="21" t="s">
        <v>504</v>
      </c>
      <c r="E234" s="34">
        <v>4584.49</v>
      </c>
      <c r="F234" s="34">
        <v>5649.57</v>
      </c>
      <c r="G234" s="22"/>
      <c r="H234" s="65"/>
      <c r="I234" s="65"/>
      <c r="J234" s="48">
        <v>10234.06</v>
      </c>
      <c r="K234" s="50"/>
      <c r="M234" s="3">
        <v>12</v>
      </c>
      <c r="N234" s="3">
        <v>36</v>
      </c>
      <c r="O234" s="3">
        <v>15</v>
      </c>
      <c r="P234" s="64" t="s">
        <v>17</v>
      </c>
      <c r="Q234" s="64"/>
      <c r="R234" s="64"/>
      <c r="S234" s="34">
        <v>5649.57</v>
      </c>
      <c r="T234" s="65"/>
      <c r="U234" s="65"/>
      <c r="V234" s="65"/>
      <c r="W234" s="65"/>
    </row>
    <row r="235" spans="1:23" x14ac:dyDescent="0.25">
      <c r="A235" s="72"/>
      <c r="B235" s="3">
        <v>202005001</v>
      </c>
      <c r="C235" s="21" t="s">
        <v>507</v>
      </c>
      <c r="D235" s="21" t="s">
        <v>506</v>
      </c>
      <c r="E235" s="33">
        <v>204.24</v>
      </c>
      <c r="F235" s="33">
        <v>341.33</v>
      </c>
      <c r="G235" s="22"/>
      <c r="H235" s="65"/>
      <c r="I235" s="65"/>
      <c r="J235" s="49">
        <v>545.57000000000005</v>
      </c>
      <c r="K235" s="50"/>
      <c r="M235" s="3">
        <v>12</v>
      </c>
      <c r="N235" s="3">
        <v>36</v>
      </c>
      <c r="O235" s="3">
        <v>17</v>
      </c>
      <c r="P235" s="64" t="s">
        <v>17</v>
      </c>
      <c r="Q235" s="64"/>
      <c r="R235" s="64"/>
      <c r="S235" s="33">
        <v>341.33</v>
      </c>
      <c r="T235" s="65"/>
      <c r="U235" s="65"/>
      <c r="V235" s="65"/>
      <c r="W235" s="65"/>
    </row>
    <row r="236" spans="1:23" x14ac:dyDescent="0.25">
      <c r="A236" s="72"/>
      <c r="B236" s="3">
        <v>202006001</v>
      </c>
      <c r="C236" s="21" t="s">
        <v>508</v>
      </c>
      <c r="D236" s="21" t="s">
        <v>504</v>
      </c>
      <c r="E236" s="34">
        <v>6756.67</v>
      </c>
      <c r="F236" s="34">
        <v>10846.23</v>
      </c>
      <c r="G236" s="22"/>
      <c r="H236" s="65"/>
      <c r="I236" s="65"/>
      <c r="J236" s="48">
        <v>17602.900000000001</v>
      </c>
      <c r="K236" s="50"/>
      <c r="M236" s="3">
        <v>12</v>
      </c>
      <c r="N236" s="3">
        <v>36</v>
      </c>
      <c r="O236" s="3">
        <v>17</v>
      </c>
      <c r="P236" s="64" t="s">
        <v>17</v>
      </c>
      <c r="Q236" s="64"/>
      <c r="R236" s="64"/>
      <c r="S236" s="34">
        <v>10846.23</v>
      </c>
      <c r="T236" s="65"/>
      <c r="U236" s="65"/>
      <c r="V236" s="65"/>
      <c r="W236" s="65"/>
    </row>
    <row r="237" spans="1:23" x14ac:dyDescent="0.25">
      <c r="A237" s="72"/>
      <c r="B237" s="3">
        <v>202102001</v>
      </c>
      <c r="C237" s="21" t="s">
        <v>509</v>
      </c>
      <c r="D237" s="21" t="s">
        <v>38</v>
      </c>
      <c r="E237" s="22"/>
      <c r="F237" s="34">
        <v>11599.92</v>
      </c>
      <c r="G237" s="22"/>
      <c r="H237" s="65"/>
      <c r="I237" s="65"/>
      <c r="J237" s="48">
        <v>11599.92</v>
      </c>
      <c r="K237" s="50"/>
      <c r="M237" s="3">
        <v>10</v>
      </c>
      <c r="N237" s="3">
        <v>36</v>
      </c>
      <c r="O237" s="3">
        <v>26</v>
      </c>
      <c r="P237" s="64" t="s">
        <v>17</v>
      </c>
      <c r="Q237" s="64"/>
      <c r="R237" s="64"/>
      <c r="S237" s="34">
        <v>11599.92</v>
      </c>
      <c r="T237" s="65"/>
      <c r="U237" s="65"/>
      <c r="V237" s="65"/>
      <c r="W237" s="65"/>
    </row>
    <row r="238" spans="1:23" x14ac:dyDescent="0.25">
      <c r="A238" s="72"/>
      <c r="B238" s="3">
        <v>202102002</v>
      </c>
      <c r="C238" s="21" t="s">
        <v>511</v>
      </c>
      <c r="D238" s="21" t="s">
        <v>510</v>
      </c>
      <c r="E238" s="22"/>
      <c r="F238" s="34">
        <v>1158.33</v>
      </c>
      <c r="G238" s="22"/>
      <c r="H238" s="65"/>
      <c r="I238" s="65"/>
      <c r="J238" s="48">
        <v>1158.33</v>
      </c>
      <c r="K238" s="50"/>
      <c r="M238" s="3">
        <v>6</v>
      </c>
      <c r="N238" s="3">
        <v>36</v>
      </c>
      <c r="O238" s="3">
        <v>30</v>
      </c>
      <c r="P238" s="64" t="s">
        <v>17</v>
      </c>
      <c r="Q238" s="64"/>
      <c r="R238" s="64"/>
      <c r="S238" s="34">
        <v>1158.33</v>
      </c>
      <c r="T238" s="65"/>
      <c r="U238" s="65"/>
      <c r="V238" s="65"/>
      <c r="W238" s="65"/>
    </row>
    <row r="239" spans="1:23" x14ac:dyDescent="0.25">
      <c r="A239" s="72"/>
      <c r="B239" s="3">
        <v>202102003</v>
      </c>
      <c r="C239" s="21" t="s">
        <v>513</v>
      </c>
      <c r="D239" s="21" t="s">
        <v>512</v>
      </c>
      <c r="E239" s="22"/>
      <c r="F239" s="34">
        <v>4230.8100000000004</v>
      </c>
      <c r="G239" s="22"/>
      <c r="H239" s="65"/>
      <c r="I239" s="65"/>
      <c r="J239" s="48">
        <v>4230.8100000000004</v>
      </c>
      <c r="K239" s="50"/>
      <c r="M239" s="3">
        <v>11</v>
      </c>
      <c r="N239" s="3">
        <v>36</v>
      </c>
      <c r="O239" s="3">
        <v>25</v>
      </c>
      <c r="P239" s="64" t="s">
        <v>17</v>
      </c>
      <c r="Q239" s="64"/>
      <c r="R239" s="64"/>
      <c r="S239" s="34">
        <v>4230.8100000000004</v>
      </c>
      <c r="T239" s="65"/>
      <c r="U239" s="65"/>
      <c r="V239" s="65"/>
      <c r="W239" s="65"/>
    </row>
    <row r="240" spans="1:23" ht="15" customHeight="1" x14ac:dyDescent="0.25">
      <c r="A240" s="5" t="s">
        <v>524</v>
      </c>
      <c r="E240" s="39">
        <v>1722272.29</v>
      </c>
      <c r="F240" s="39">
        <v>152520.21</v>
      </c>
      <c r="G240" s="39">
        <v>1056.6300000000001</v>
      </c>
      <c r="H240" s="57">
        <v>0</v>
      </c>
      <c r="I240" s="56"/>
      <c r="J240" s="39">
        <v>6420.4</v>
      </c>
      <c r="K240" s="39">
        <v>1867315.47</v>
      </c>
      <c r="L240" s="80"/>
      <c r="M240" s="80"/>
      <c r="N240" s="80"/>
      <c r="O240" s="80"/>
      <c r="P240" s="80"/>
      <c r="Q240" s="80"/>
      <c r="R240" s="80"/>
      <c r="S240" s="39">
        <v>146785.79</v>
      </c>
      <c r="T240" s="55">
        <v>5734.42</v>
      </c>
      <c r="U240" s="56"/>
      <c r="V240" s="57">
        <v>0</v>
      </c>
      <c r="W240" s="56"/>
    </row>
    <row r="243" spans="1:23" x14ac:dyDescent="0.25">
      <c r="A243" s="79" t="s">
        <v>0</v>
      </c>
      <c r="B243" s="79" t="s">
        <v>0</v>
      </c>
      <c r="C243" s="67" t="s">
        <v>518</v>
      </c>
      <c r="D243" s="79" t="s">
        <v>0</v>
      </c>
      <c r="E243" s="79" t="s">
        <v>0</v>
      </c>
      <c r="F243" s="67" t="s">
        <v>517</v>
      </c>
      <c r="G243" s="109" t="s">
        <v>204</v>
      </c>
      <c r="H243" s="109"/>
      <c r="I243" s="109"/>
      <c r="J243" s="109"/>
      <c r="K243" s="67" t="s">
        <v>10</v>
      </c>
      <c r="M243" s="78" t="s">
        <v>205</v>
      </c>
      <c r="N243" s="78"/>
      <c r="O243" s="78"/>
      <c r="P243" s="67" t="s">
        <v>519</v>
      </c>
      <c r="Q243" s="67"/>
      <c r="R243" s="67"/>
      <c r="S243" s="78" t="s">
        <v>206</v>
      </c>
      <c r="T243" s="78"/>
      <c r="U243" s="78"/>
      <c r="V243" s="78"/>
      <c r="W243" s="78"/>
    </row>
    <row r="244" spans="1:23" x14ac:dyDescent="0.25">
      <c r="A244" s="68"/>
      <c r="B244" s="68"/>
      <c r="C244" s="68"/>
      <c r="D244" s="68"/>
      <c r="E244" s="68"/>
      <c r="F244" s="68"/>
      <c r="G244" s="20" t="s">
        <v>207</v>
      </c>
      <c r="H244" s="78" t="s">
        <v>208</v>
      </c>
      <c r="I244" s="78"/>
      <c r="J244" s="20" t="s">
        <v>209</v>
      </c>
      <c r="K244" s="68"/>
      <c r="M244" s="20" t="s">
        <v>210</v>
      </c>
      <c r="N244" s="20" t="s">
        <v>211</v>
      </c>
      <c r="O244" s="20" t="s">
        <v>212</v>
      </c>
      <c r="P244" s="68"/>
      <c r="Q244" s="110"/>
      <c r="R244" s="110"/>
      <c r="S244" s="20" t="s">
        <v>213</v>
      </c>
      <c r="T244" s="78" t="s">
        <v>214</v>
      </c>
      <c r="U244" s="78"/>
      <c r="V244" s="78" t="s">
        <v>215</v>
      </c>
      <c r="W244" s="78"/>
    </row>
    <row r="245" spans="1:23" x14ac:dyDescent="0.25">
      <c r="A245" s="14"/>
      <c r="B245" s="41">
        <v>202102004</v>
      </c>
      <c r="C245" s="42" t="s">
        <v>515</v>
      </c>
      <c r="D245" s="42" t="s">
        <v>514</v>
      </c>
      <c r="E245" s="14"/>
      <c r="F245" s="43">
        <v>740.17</v>
      </c>
      <c r="G245" s="14"/>
      <c r="H245" s="80"/>
      <c r="I245" s="80"/>
      <c r="J245" s="14"/>
      <c r="K245" s="43">
        <v>740.17</v>
      </c>
      <c r="M245" s="41">
        <v>6</v>
      </c>
      <c r="N245" s="41">
        <v>36</v>
      </c>
      <c r="O245" s="41">
        <v>30</v>
      </c>
      <c r="P245" s="108" t="s">
        <v>17</v>
      </c>
      <c r="Q245" s="108"/>
      <c r="R245" s="108"/>
      <c r="S245" s="43">
        <v>740.17</v>
      </c>
      <c r="T245" s="80"/>
      <c r="U245" s="80"/>
      <c r="V245" s="80"/>
      <c r="W245" s="80"/>
    </row>
    <row r="246" spans="1:23" ht="15" customHeight="1" x14ac:dyDescent="0.25">
      <c r="A246" s="15" t="s">
        <v>538</v>
      </c>
      <c r="B246" s="15"/>
      <c r="C246" s="15"/>
      <c r="D246" s="15"/>
      <c r="E246" s="39">
        <v>53315.01</v>
      </c>
      <c r="F246" s="39">
        <v>56270.06</v>
      </c>
      <c r="G246" s="38">
        <v>0</v>
      </c>
      <c r="H246" s="57">
        <v>0</v>
      </c>
      <c r="I246" s="56"/>
      <c r="J246" s="38">
        <v>0</v>
      </c>
      <c r="K246" s="39">
        <v>109585.07</v>
      </c>
      <c r="L246" s="80"/>
      <c r="M246" s="80"/>
      <c r="N246" s="80"/>
      <c r="O246" s="80"/>
      <c r="P246" s="80"/>
      <c r="Q246" s="80"/>
      <c r="R246" s="80"/>
      <c r="S246" s="39">
        <v>56270.06</v>
      </c>
      <c r="T246" s="57">
        <v>0</v>
      </c>
      <c r="U246" s="56"/>
      <c r="V246" s="57">
        <v>0</v>
      </c>
      <c r="W246" s="56"/>
    </row>
    <row r="247" spans="1:23" ht="25.5" x14ac:dyDescent="0.25">
      <c r="A247" s="15" t="s">
        <v>195</v>
      </c>
      <c r="B247" s="15"/>
      <c r="C247" s="15"/>
      <c r="D247" s="15"/>
      <c r="E247" s="39">
        <v>1722272.29</v>
      </c>
      <c r="F247" s="39">
        <v>153260.38</v>
      </c>
      <c r="G247" s="39">
        <v>1056.6300000000001</v>
      </c>
      <c r="H247" s="57">
        <v>0</v>
      </c>
      <c r="I247" s="56"/>
      <c r="J247" s="39">
        <v>6420.4</v>
      </c>
      <c r="K247" s="39">
        <v>1868055.64</v>
      </c>
      <c r="L247" s="80"/>
      <c r="M247" s="80"/>
      <c r="N247" s="80"/>
      <c r="O247" s="80"/>
      <c r="P247" s="80"/>
      <c r="Q247" s="80"/>
      <c r="R247" s="80"/>
      <c r="S247" s="39">
        <v>147525.96</v>
      </c>
      <c r="T247" s="55">
        <v>5734.42</v>
      </c>
      <c r="U247" s="56"/>
      <c r="V247" s="57">
        <v>0</v>
      </c>
      <c r="W247" s="56"/>
    </row>
  </sheetData>
  <mergeCells count="1174">
    <mergeCell ref="C5:C6"/>
    <mergeCell ref="M5:O5"/>
    <mergeCell ref="P5:R6"/>
    <mergeCell ref="S5:W5"/>
    <mergeCell ref="H6:I6"/>
    <mergeCell ref="T6:U6"/>
    <mergeCell ref="V6:W6"/>
    <mergeCell ref="A3:Q4"/>
    <mergeCell ref="R3:X3"/>
    <mergeCell ref="R4:X4"/>
    <mergeCell ref="B5:B6"/>
    <mergeCell ref="F5:F6"/>
    <mergeCell ref="G5:J5"/>
    <mergeCell ref="K5:K6"/>
    <mergeCell ref="A1:H1"/>
    <mergeCell ref="I1:P1"/>
    <mergeCell ref="Q1:T1"/>
    <mergeCell ref="U1:V1"/>
    <mergeCell ref="A2:P2"/>
    <mergeCell ref="Q2:T2"/>
    <mergeCell ref="U2:W2"/>
    <mergeCell ref="H11:I11"/>
    <mergeCell ref="J11:K11"/>
    <mergeCell ref="M11:N11"/>
    <mergeCell ref="O11:R11"/>
    <mergeCell ref="T11:U11"/>
    <mergeCell ref="V11:W11"/>
    <mergeCell ref="T9:U9"/>
    <mergeCell ref="V9:W9"/>
    <mergeCell ref="H10:I10"/>
    <mergeCell ref="J10:K10"/>
    <mergeCell ref="M10:N10"/>
    <mergeCell ref="O10:R10"/>
    <mergeCell ref="T10:U10"/>
    <mergeCell ref="V10:W10"/>
    <mergeCell ref="V7:W7"/>
    <mergeCell ref="H8:I8"/>
    <mergeCell ref="J8:K8"/>
    <mergeCell ref="M8:N8"/>
    <mergeCell ref="O8:R8"/>
    <mergeCell ref="T8:U8"/>
    <mergeCell ref="V8:W8"/>
    <mergeCell ref="H7:I7"/>
    <mergeCell ref="J7:K7"/>
    <mergeCell ref="M7:N7"/>
    <mergeCell ref="O7:R7"/>
    <mergeCell ref="T7:U7"/>
    <mergeCell ref="H9:I9"/>
    <mergeCell ref="J9:K9"/>
    <mergeCell ref="M9:N9"/>
    <mergeCell ref="O9:R9"/>
    <mergeCell ref="H14:I14"/>
    <mergeCell ref="J14:K14"/>
    <mergeCell ref="M14:N14"/>
    <mergeCell ref="O14:R14"/>
    <mergeCell ref="T14:U14"/>
    <mergeCell ref="V14:W14"/>
    <mergeCell ref="H13:I13"/>
    <mergeCell ref="J13:K13"/>
    <mergeCell ref="M13:N13"/>
    <mergeCell ref="O13:R13"/>
    <mergeCell ref="T13:U13"/>
    <mergeCell ref="V13:W13"/>
    <mergeCell ref="H12:I12"/>
    <mergeCell ref="J12:K12"/>
    <mergeCell ref="M12:N12"/>
    <mergeCell ref="O12:R12"/>
    <mergeCell ref="T12:U12"/>
    <mergeCell ref="V12:W12"/>
    <mergeCell ref="H17:I17"/>
    <mergeCell ref="J17:K17"/>
    <mergeCell ref="M17:N17"/>
    <mergeCell ref="O17:R17"/>
    <mergeCell ref="T17:U17"/>
    <mergeCell ref="V17:W17"/>
    <mergeCell ref="H16:I16"/>
    <mergeCell ref="J16:K16"/>
    <mergeCell ref="M16:N16"/>
    <mergeCell ref="O16:R16"/>
    <mergeCell ref="T16:U16"/>
    <mergeCell ref="V16:W16"/>
    <mergeCell ref="H15:I15"/>
    <mergeCell ref="J15:K15"/>
    <mergeCell ref="M15:N15"/>
    <mergeCell ref="O15:R15"/>
    <mergeCell ref="T15:U15"/>
    <mergeCell ref="V15:W15"/>
    <mergeCell ref="H21:I21"/>
    <mergeCell ref="P21:S21"/>
    <mergeCell ref="T21:U21"/>
    <mergeCell ref="V21:W21"/>
    <mergeCell ref="H20:I20"/>
    <mergeCell ref="J20:K20"/>
    <mergeCell ref="M20:N20"/>
    <mergeCell ref="O20:R20"/>
    <mergeCell ref="T20:U20"/>
    <mergeCell ref="V20:W20"/>
    <mergeCell ref="H19:I19"/>
    <mergeCell ref="P19:S19"/>
    <mergeCell ref="T19:U19"/>
    <mergeCell ref="V19:W19"/>
    <mergeCell ref="H18:I18"/>
    <mergeCell ref="J18:K18"/>
    <mergeCell ref="M18:N18"/>
    <mergeCell ref="O18:R18"/>
    <mergeCell ref="T18:U18"/>
    <mergeCell ref="V18:W18"/>
    <mergeCell ref="M26:N26"/>
    <mergeCell ref="O26:R26"/>
    <mergeCell ref="T26:U26"/>
    <mergeCell ref="V26:W26"/>
    <mergeCell ref="M27:N27"/>
    <mergeCell ref="O27:R27"/>
    <mergeCell ref="T27:U27"/>
    <mergeCell ref="V27:W27"/>
    <mergeCell ref="M24:N24"/>
    <mergeCell ref="O24:R24"/>
    <mergeCell ref="T24:U24"/>
    <mergeCell ref="V24:W24"/>
    <mergeCell ref="M25:N25"/>
    <mergeCell ref="O25:R25"/>
    <mergeCell ref="T25:U25"/>
    <mergeCell ref="V25:W25"/>
    <mergeCell ref="H22:J34"/>
    <mergeCell ref="M22:N22"/>
    <mergeCell ref="O22:R22"/>
    <mergeCell ref="T22:U22"/>
    <mergeCell ref="V22:W22"/>
    <mergeCell ref="M23:N23"/>
    <mergeCell ref="O23:R23"/>
    <mergeCell ref="T23:U23"/>
    <mergeCell ref="V23:W23"/>
    <mergeCell ref="M32:N32"/>
    <mergeCell ref="O32:R32"/>
    <mergeCell ref="T32:U32"/>
    <mergeCell ref="V32:W32"/>
    <mergeCell ref="M33:N33"/>
    <mergeCell ref="O33:R33"/>
    <mergeCell ref="T33:U33"/>
    <mergeCell ref="V33:W33"/>
    <mergeCell ref="M30:N30"/>
    <mergeCell ref="O30:R30"/>
    <mergeCell ref="T30:U30"/>
    <mergeCell ref="V30:W30"/>
    <mergeCell ref="M31:N31"/>
    <mergeCell ref="O31:R31"/>
    <mergeCell ref="T31:U31"/>
    <mergeCell ref="V31:W31"/>
    <mergeCell ref="M28:N28"/>
    <mergeCell ref="O28:R28"/>
    <mergeCell ref="T28:U28"/>
    <mergeCell ref="V28:W28"/>
    <mergeCell ref="M29:N29"/>
    <mergeCell ref="O29:R29"/>
    <mergeCell ref="T29:U29"/>
    <mergeCell ref="V29:W29"/>
    <mergeCell ref="M38:O38"/>
    <mergeCell ref="P38:R39"/>
    <mergeCell ref="S38:W38"/>
    <mergeCell ref="H39:I39"/>
    <mergeCell ref="T39:U39"/>
    <mergeCell ref="V39:W39"/>
    <mergeCell ref="A38:A39"/>
    <mergeCell ref="B38:B39"/>
    <mergeCell ref="D38:D39"/>
    <mergeCell ref="E38:E39"/>
    <mergeCell ref="F38:F39"/>
    <mergeCell ref="G38:J38"/>
    <mergeCell ref="K38:K39"/>
    <mergeCell ref="C38:C39"/>
    <mergeCell ref="M34:N34"/>
    <mergeCell ref="O34:R34"/>
    <mergeCell ref="T34:U34"/>
    <mergeCell ref="V34:W34"/>
    <mergeCell ref="H35:I35"/>
    <mergeCell ref="P35:S35"/>
    <mergeCell ref="T35:U35"/>
    <mergeCell ref="V35:W35"/>
    <mergeCell ref="H43:I43"/>
    <mergeCell ref="J43:K43"/>
    <mergeCell ref="P43:R43"/>
    <mergeCell ref="T43:U43"/>
    <mergeCell ref="V43:W43"/>
    <mergeCell ref="H42:I42"/>
    <mergeCell ref="J42:K42"/>
    <mergeCell ref="P42:R42"/>
    <mergeCell ref="T42:U42"/>
    <mergeCell ref="V42:W42"/>
    <mergeCell ref="H41:I41"/>
    <mergeCell ref="J41:K41"/>
    <mergeCell ref="P41:R41"/>
    <mergeCell ref="T41:U41"/>
    <mergeCell ref="V41:W41"/>
    <mergeCell ref="H40:I40"/>
    <mergeCell ref="J40:K40"/>
    <mergeCell ref="P40:R40"/>
    <mergeCell ref="T40:U40"/>
    <mergeCell ref="V40:W40"/>
    <mergeCell ref="H47:I47"/>
    <mergeCell ref="J47:K47"/>
    <mergeCell ref="P47:R47"/>
    <mergeCell ref="T47:U47"/>
    <mergeCell ref="V47:W47"/>
    <mergeCell ref="H46:I46"/>
    <mergeCell ref="J46:K46"/>
    <mergeCell ref="P46:R46"/>
    <mergeCell ref="T46:U46"/>
    <mergeCell ref="V46:W46"/>
    <mergeCell ref="H45:I45"/>
    <mergeCell ref="J45:K45"/>
    <mergeCell ref="P45:R45"/>
    <mergeCell ref="T45:U45"/>
    <mergeCell ref="V45:W45"/>
    <mergeCell ref="H44:I44"/>
    <mergeCell ref="J44:K44"/>
    <mergeCell ref="P44:R44"/>
    <mergeCell ref="T44:U44"/>
    <mergeCell ref="V44:W44"/>
    <mergeCell ref="H51:I51"/>
    <mergeCell ref="J51:K51"/>
    <mergeCell ref="P51:R51"/>
    <mergeCell ref="T51:U51"/>
    <mergeCell ref="V51:W51"/>
    <mergeCell ref="H50:I50"/>
    <mergeCell ref="J50:K50"/>
    <mergeCell ref="P50:R50"/>
    <mergeCell ref="T50:U50"/>
    <mergeCell ref="V50:W50"/>
    <mergeCell ref="H49:I49"/>
    <mergeCell ref="J49:K49"/>
    <mergeCell ref="P49:R49"/>
    <mergeCell ref="T49:U49"/>
    <mergeCell ref="V49:W49"/>
    <mergeCell ref="H48:I48"/>
    <mergeCell ref="J48:K48"/>
    <mergeCell ref="P48:R48"/>
    <mergeCell ref="T48:U48"/>
    <mergeCell ref="V48:W48"/>
    <mergeCell ref="H55:I55"/>
    <mergeCell ref="J55:K55"/>
    <mergeCell ref="P55:R55"/>
    <mergeCell ref="T55:U55"/>
    <mergeCell ref="V55:W55"/>
    <mergeCell ref="H54:I54"/>
    <mergeCell ref="J54:K54"/>
    <mergeCell ref="P54:R54"/>
    <mergeCell ref="T54:U54"/>
    <mergeCell ref="V54:W54"/>
    <mergeCell ref="H53:I53"/>
    <mergeCell ref="J53:K53"/>
    <mergeCell ref="P53:R53"/>
    <mergeCell ref="T53:U53"/>
    <mergeCell ref="V53:W53"/>
    <mergeCell ref="H52:I52"/>
    <mergeCell ref="J52:K52"/>
    <mergeCell ref="P52:R52"/>
    <mergeCell ref="T52:U52"/>
    <mergeCell ref="V52:W52"/>
    <mergeCell ref="H59:I59"/>
    <mergeCell ref="J59:K59"/>
    <mergeCell ref="P59:R59"/>
    <mergeCell ref="T59:U59"/>
    <mergeCell ref="V59:W59"/>
    <mergeCell ref="H58:I58"/>
    <mergeCell ref="J58:K58"/>
    <mergeCell ref="P58:R58"/>
    <mergeCell ref="T58:U58"/>
    <mergeCell ref="V58:W58"/>
    <mergeCell ref="H57:I57"/>
    <mergeCell ref="J57:K57"/>
    <mergeCell ref="P57:R57"/>
    <mergeCell ref="T57:U57"/>
    <mergeCell ref="V57:W57"/>
    <mergeCell ref="H56:I56"/>
    <mergeCell ref="J56:K56"/>
    <mergeCell ref="P56:R56"/>
    <mergeCell ref="T56:U56"/>
    <mergeCell ref="V56:W56"/>
    <mergeCell ref="D63:E63"/>
    <mergeCell ref="H63:I63"/>
    <mergeCell ref="P63:S63"/>
    <mergeCell ref="T63:U63"/>
    <mergeCell ref="V63:W63"/>
    <mergeCell ref="H62:I62"/>
    <mergeCell ref="J62:K62"/>
    <mergeCell ref="P62:R62"/>
    <mergeCell ref="T62:U62"/>
    <mergeCell ref="V62:W62"/>
    <mergeCell ref="H61:I61"/>
    <mergeCell ref="J61:K61"/>
    <mergeCell ref="P61:R61"/>
    <mergeCell ref="T61:U61"/>
    <mergeCell ref="V61:W61"/>
    <mergeCell ref="H60:I60"/>
    <mergeCell ref="J60:K60"/>
    <mergeCell ref="P60:R60"/>
    <mergeCell ref="T60:U60"/>
    <mergeCell ref="V60:W60"/>
    <mergeCell ref="H67:I67"/>
    <mergeCell ref="J67:K67"/>
    <mergeCell ref="O67:R67"/>
    <mergeCell ref="T67:U67"/>
    <mergeCell ref="V67:W67"/>
    <mergeCell ref="H68:I68"/>
    <mergeCell ref="J68:K68"/>
    <mergeCell ref="O68:R68"/>
    <mergeCell ref="T68:U68"/>
    <mergeCell ref="V68:W68"/>
    <mergeCell ref="V65:W65"/>
    <mergeCell ref="H66:I66"/>
    <mergeCell ref="J66:K66"/>
    <mergeCell ref="O66:R66"/>
    <mergeCell ref="T66:U66"/>
    <mergeCell ref="V66:W66"/>
    <mergeCell ref="H64:I64"/>
    <mergeCell ref="J64:K64"/>
    <mergeCell ref="O64:R64"/>
    <mergeCell ref="T64:U64"/>
    <mergeCell ref="V64:W64"/>
    <mergeCell ref="H65:I65"/>
    <mergeCell ref="J65:K65"/>
    <mergeCell ref="O65:R65"/>
    <mergeCell ref="T65:U65"/>
    <mergeCell ref="H74:I74"/>
    <mergeCell ref="J74:K74"/>
    <mergeCell ref="P74:R74"/>
    <mergeCell ref="T74:U74"/>
    <mergeCell ref="V74:W74"/>
    <mergeCell ref="G72:J72"/>
    <mergeCell ref="K72:K73"/>
    <mergeCell ref="C72:C73"/>
    <mergeCell ref="M72:O72"/>
    <mergeCell ref="P72:R73"/>
    <mergeCell ref="S72:W72"/>
    <mergeCell ref="H73:I73"/>
    <mergeCell ref="T73:U73"/>
    <mergeCell ref="V73:W73"/>
    <mergeCell ref="H69:I69"/>
    <mergeCell ref="P69:S69"/>
    <mergeCell ref="T69:U69"/>
    <mergeCell ref="V69:W69"/>
    <mergeCell ref="E72:E73"/>
    <mergeCell ref="F72:F73"/>
    <mergeCell ref="H78:I78"/>
    <mergeCell ref="J78:K78"/>
    <mergeCell ref="P78:R78"/>
    <mergeCell ref="T78:U78"/>
    <mergeCell ref="V78:W78"/>
    <mergeCell ref="H77:I77"/>
    <mergeCell ref="J77:K77"/>
    <mergeCell ref="P77:R77"/>
    <mergeCell ref="T77:U77"/>
    <mergeCell ref="V77:W77"/>
    <mergeCell ref="H76:I76"/>
    <mergeCell ref="J76:K76"/>
    <mergeCell ref="P76:R76"/>
    <mergeCell ref="T76:U76"/>
    <mergeCell ref="V76:W76"/>
    <mergeCell ref="H75:I75"/>
    <mergeCell ref="J75:K75"/>
    <mergeCell ref="P75:R75"/>
    <mergeCell ref="T75:U75"/>
    <mergeCell ref="V75:W75"/>
    <mergeCell ref="H82:I82"/>
    <mergeCell ref="J82:K82"/>
    <mergeCell ref="P82:R82"/>
    <mergeCell ref="T82:U82"/>
    <mergeCell ref="V82:W82"/>
    <mergeCell ref="H81:I81"/>
    <mergeCell ref="J81:K81"/>
    <mergeCell ref="P81:R81"/>
    <mergeCell ref="T81:U81"/>
    <mergeCell ref="V81:W81"/>
    <mergeCell ref="H80:I80"/>
    <mergeCell ref="J80:K80"/>
    <mergeCell ref="P80:R80"/>
    <mergeCell ref="T80:U80"/>
    <mergeCell ref="V80:W80"/>
    <mergeCell ref="H79:I79"/>
    <mergeCell ref="J79:K79"/>
    <mergeCell ref="P79:R79"/>
    <mergeCell ref="T79:U79"/>
    <mergeCell ref="V79:W79"/>
    <mergeCell ref="H86:I86"/>
    <mergeCell ref="J86:K86"/>
    <mergeCell ref="P86:R86"/>
    <mergeCell ref="T86:U86"/>
    <mergeCell ref="V86:W86"/>
    <mergeCell ref="H85:I85"/>
    <mergeCell ref="J85:K85"/>
    <mergeCell ref="P85:R85"/>
    <mergeCell ref="T85:U85"/>
    <mergeCell ref="V85:W85"/>
    <mergeCell ref="H84:I84"/>
    <mergeCell ref="J84:K84"/>
    <mergeCell ref="P84:R84"/>
    <mergeCell ref="T84:U84"/>
    <mergeCell ref="V84:W84"/>
    <mergeCell ref="H83:I83"/>
    <mergeCell ref="J83:K83"/>
    <mergeCell ref="P83:R83"/>
    <mergeCell ref="T83:U83"/>
    <mergeCell ref="V83:W83"/>
    <mergeCell ref="H90:I90"/>
    <mergeCell ref="J90:K90"/>
    <mergeCell ref="P90:R90"/>
    <mergeCell ref="T90:U90"/>
    <mergeCell ref="V90:W90"/>
    <mergeCell ref="H89:I89"/>
    <mergeCell ref="J89:K89"/>
    <mergeCell ref="P89:R89"/>
    <mergeCell ref="T89:U89"/>
    <mergeCell ref="V89:W89"/>
    <mergeCell ref="H88:I88"/>
    <mergeCell ref="J88:K88"/>
    <mergeCell ref="P88:R88"/>
    <mergeCell ref="T88:U88"/>
    <mergeCell ref="V88:W88"/>
    <mergeCell ref="H87:I87"/>
    <mergeCell ref="J87:K87"/>
    <mergeCell ref="P87:R87"/>
    <mergeCell ref="T87:U87"/>
    <mergeCell ref="V87:W87"/>
    <mergeCell ref="H94:I94"/>
    <mergeCell ref="J94:K94"/>
    <mergeCell ref="P94:R94"/>
    <mergeCell ref="T94:U94"/>
    <mergeCell ref="V94:W94"/>
    <mergeCell ref="H93:I93"/>
    <mergeCell ref="J93:K93"/>
    <mergeCell ref="P93:R93"/>
    <mergeCell ref="T93:U93"/>
    <mergeCell ref="V93:W93"/>
    <mergeCell ref="H92:I92"/>
    <mergeCell ref="J92:K92"/>
    <mergeCell ref="P92:R92"/>
    <mergeCell ref="T92:U92"/>
    <mergeCell ref="V92:W92"/>
    <mergeCell ref="H91:I91"/>
    <mergeCell ref="J91:K91"/>
    <mergeCell ref="P91:R91"/>
    <mergeCell ref="T91:U91"/>
    <mergeCell ref="V91:W91"/>
    <mergeCell ref="H98:I98"/>
    <mergeCell ref="J98:K98"/>
    <mergeCell ref="P98:R98"/>
    <mergeCell ref="T98:U98"/>
    <mergeCell ref="V98:W98"/>
    <mergeCell ref="H97:I97"/>
    <mergeCell ref="J97:K97"/>
    <mergeCell ref="P97:R97"/>
    <mergeCell ref="T97:U97"/>
    <mergeCell ref="V97:W97"/>
    <mergeCell ref="H96:I96"/>
    <mergeCell ref="J96:K96"/>
    <mergeCell ref="P96:R96"/>
    <mergeCell ref="T96:U96"/>
    <mergeCell ref="V96:W96"/>
    <mergeCell ref="H95:I95"/>
    <mergeCell ref="J95:K95"/>
    <mergeCell ref="P95:R95"/>
    <mergeCell ref="T95:U95"/>
    <mergeCell ref="V95:W95"/>
    <mergeCell ref="H102:I102"/>
    <mergeCell ref="J102:K102"/>
    <mergeCell ref="P102:R102"/>
    <mergeCell ref="T102:U102"/>
    <mergeCell ref="V102:W102"/>
    <mergeCell ref="H101:I101"/>
    <mergeCell ref="J101:K101"/>
    <mergeCell ref="P101:R101"/>
    <mergeCell ref="T101:U101"/>
    <mergeCell ref="V101:W101"/>
    <mergeCell ref="H100:I100"/>
    <mergeCell ref="J100:K100"/>
    <mergeCell ref="P100:R100"/>
    <mergeCell ref="T100:U100"/>
    <mergeCell ref="V100:W100"/>
    <mergeCell ref="H99:I99"/>
    <mergeCell ref="J99:K99"/>
    <mergeCell ref="P99:R99"/>
    <mergeCell ref="T99:U99"/>
    <mergeCell ref="V99:W99"/>
    <mergeCell ref="G107:J107"/>
    <mergeCell ref="K107:K108"/>
    <mergeCell ref="C107:C108"/>
    <mergeCell ref="M107:O107"/>
    <mergeCell ref="P107:R108"/>
    <mergeCell ref="S107:W107"/>
    <mergeCell ref="H108:I108"/>
    <mergeCell ref="T108:U108"/>
    <mergeCell ref="V108:W108"/>
    <mergeCell ref="H104:I104"/>
    <mergeCell ref="P104:S104"/>
    <mergeCell ref="T104:U104"/>
    <mergeCell ref="V104:W104"/>
    <mergeCell ref="E107:E108"/>
    <mergeCell ref="F107:F108"/>
    <mergeCell ref="H103:I103"/>
    <mergeCell ref="J103:K103"/>
    <mergeCell ref="P103:R103"/>
    <mergeCell ref="T103:U103"/>
    <mergeCell ref="V103:W103"/>
    <mergeCell ref="H112:I112"/>
    <mergeCell ref="J112:K112"/>
    <mergeCell ref="P112:R112"/>
    <mergeCell ref="T112:U112"/>
    <mergeCell ref="V112:W112"/>
    <mergeCell ref="H111:I111"/>
    <mergeCell ref="J111:K111"/>
    <mergeCell ref="P111:R111"/>
    <mergeCell ref="T111:U111"/>
    <mergeCell ref="V111:W111"/>
    <mergeCell ref="H110:I110"/>
    <mergeCell ref="J110:K110"/>
    <mergeCell ref="P110:R110"/>
    <mergeCell ref="T110:U110"/>
    <mergeCell ref="V110:W110"/>
    <mergeCell ref="H109:I109"/>
    <mergeCell ref="J109:K109"/>
    <mergeCell ref="P109:R109"/>
    <mergeCell ref="T109:U109"/>
    <mergeCell ref="V109:W109"/>
    <mergeCell ref="H116:I116"/>
    <mergeCell ref="J116:K116"/>
    <mergeCell ref="P116:R116"/>
    <mergeCell ref="T116:U116"/>
    <mergeCell ref="V116:W116"/>
    <mergeCell ref="H115:I115"/>
    <mergeCell ref="J115:K115"/>
    <mergeCell ref="P115:R115"/>
    <mergeCell ref="T115:U115"/>
    <mergeCell ref="V115:W115"/>
    <mergeCell ref="H114:I114"/>
    <mergeCell ref="J114:K114"/>
    <mergeCell ref="P114:R114"/>
    <mergeCell ref="T114:U114"/>
    <mergeCell ref="V114:W114"/>
    <mergeCell ref="H113:I113"/>
    <mergeCell ref="J113:K113"/>
    <mergeCell ref="P113:R113"/>
    <mergeCell ref="T113:U113"/>
    <mergeCell ref="V113:W113"/>
    <mergeCell ref="H120:I120"/>
    <mergeCell ref="J120:K120"/>
    <mergeCell ref="P120:R120"/>
    <mergeCell ref="T120:U120"/>
    <mergeCell ref="V120:W120"/>
    <mergeCell ref="H119:I119"/>
    <mergeCell ref="J119:K119"/>
    <mergeCell ref="P119:R119"/>
    <mergeCell ref="T119:U119"/>
    <mergeCell ref="V119:W119"/>
    <mergeCell ref="H118:I118"/>
    <mergeCell ref="J118:K118"/>
    <mergeCell ref="P118:R118"/>
    <mergeCell ref="T118:U118"/>
    <mergeCell ref="V118:W118"/>
    <mergeCell ref="H117:I117"/>
    <mergeCell ref="J117:K117"/>
    <mergeCell ref="P117:R117"/>
    <mergeCell ref="T117:U117"/>
    <mergeCell ref="V117:W117"/>
    <mergeCell ref="H124:I124"/>
    <mergeCell ref="J124:K124"/>
    <mergeCell ref="P124:R124"/>
    <mergeCell ref="T124:U124"/>
    <mergeCell ref="V124:W124"/>
    <mergeCell ref="H123:I123"/>
    <mergeCell ref="J123:K123"/>
    <mergeCell ref="P123:R123"/>
    <mergeCell ref="T123:U123"/>
    <mergeCell ref="V123:W123"/>
    <mergeCell ref="H122:I122"/>
    <mergeCell ref="J122:K122"/>
    <mergeCell ref="P122:R122"/>
    <mergeCell ref="T122:U122"/>
    <mergeCell ref="V122:W122"/>
    <mergeCell ref="H121:I121"/>
    <mergeCell ref="J121:K121"/>
    <mergeCell ref="P121:R121"/>
    <mergeCell ref="T121:U121"/>
    <mergeCell ref="V121:W121"/>
    <mergeCell ref="H128:I128"/>
    <mergeCell ref="J128:K128"/>
    <mergeCell ref="P128:R128"/>
    <mergeCell ref="T128:U128"/>
    <mergeCell ref="V128:W128"/>
    <mergeCell ref="H127:I127"/>
    <mergeCell ref="J127:K127"/>
    <mergeCell ref="P127:R127"/>
    <mergeCell ref="T127:U127"/>
    <mergeCell ref="V127:W127"/>
    <mergeCell ref="H126:I126"/>
    <mergeCell ref="J126:K126"/>
    <mergeCell ref="P126:R126"/>
    <mergeCell ref="T126:U126"/>
    <mergeCell ref="V126:W126"/>
    <mergeCell ref="H125:I125"/>
    <mergeCell ref="J125:K125"/>
    <mergeCell ref="P125:R125"/>
    <mergeCell ref="T125:U125"/>
    <mergeCell ref="V125:W125"/>
    <mergeCell ref="H132:I132"/>
    <mergeCell ref="J132:K132"/>
    <mergeCell ref="P132:R132"/>
    <mergeCell ref="T132:U132"/>
    <mergeCell ref="V132:W132"/>
    <mergeCell ref="H131:I131"/>
    <mergeCell ref="J131:K131"/>
    <mergeCell ref="P131:R131"/>
    <mergeCell ref="T131:U131"/>
    <mergeCell ref="V131:W131"/>
    <mergeCell ref="H130:I130"/>
    <mergeCell ref="J130:K130"/>
    <mergeCell ref="P130:R130"/>
    <mergeCell ref="T130:U130"/>
    <mergeCell ref="V130:W130"/>
    <mergeCell ref="H129:I129"/>
    <mergeCell ref="J129:K129"/>
    <mergeCell ref="P129:R129"/>
    <mergeCell ref="T129:U129"/>
    <mergeCell ref="V129:W129"/>
    <mergeCell ref="H136:I136"/>
    <mergeCell ref="J136:K136"/>
    <mergeCell ref="P136:R136"/>
    <mergeCell ref="T136:U136"/>
    <mergeCell ref="V136:W136"/>
    <mergeCell ref="H135:I135"/>
    <mergeCell ref="J135:K135"/>
    <mergeCell ref="P135:R135"/>
    <mergeCell ref="T135:U135"/>
    <mergeCell ref="V135:W135"/>
    <mergeCell ref="H134:I134"/>
    <mergeCell ref="J134:K134"/>
    <mergeCell ref="P134:R134"/>
    <mergeCell ref="T134:U134"/>
    <mergeCell ref="V134:W134"/>
    <mergeCell ref="H133:I133"/>
    <mergeCell ref="J133:K133"/>
    <mergeCell ref="P133:R133"/>
    <mergeCell ref="T133:U133"/>
    <mergeCell ref="V133:W133"/>
    <mergeCell ref="H139:I139"/>
    <mergeCell ref="P139:S139"/>
    <mergeCell ref="T139:U139"/>
    <mergeCell ref="V139:W139"/>
    <mergeCell ref="A142:A143"/>
    <mergeCell ref="B142:B143"/>
    <mergeCell ref="D142:D143"/>
    <mergeCell ref="E142:E143"/>
    <mergeCell ref="F142:F143"/>
    <mergeCell ref="H138:I138"/>
    <mergeCell ref="J138:K138"/>
    <mergeCell ref="P138:R138"/>
    <mergeCell ref="T138:U138"/>
    <mergeCell ref="V138:W138"/>
    <mergeCell ref="H137:I137"/>
    <mergeCell ref="J137:K137"/>
    <mergeCell ref="P137:R137"/>
    <mergeCell ref="T137:U137"/>
    <mergeCell ref="V137:W137"/>
    <mergeCell ref="D145:E145"/>
    <mergeCell ref="H145:I145"/>
    <mergeCell ref="P145:S145"/>
    <mergeCell ref="T145:U145"/>
    <mergeCell ref="V145:W145"/>
    <mergeCell ref="H144:I144"/>
    <mergeCell ref="J144:K144"/>
    <mergeCell ref="P144:R144"/>
    <mergeCell ref="T144:U144"/>
    <mergeCell ref="V144:W144"/>
    <mergeCell ref="G142:J142"/>
    <mergeCell ref="K142:K143"/>
    <mergeCell ref="C142:C143"/>
    <mergeCell ref="M142:O142"/>
    <mergeCell ref="P142:R143"/>
    <mergeCell ref="S142:W142"/>
    <mergeCell ref="H143:I143"/>
    <mergeCell ref="T143:U143"/>
    <mergeCell ref="V143:W143"/>
    <mergeCell ref="H153:I153"/>
    <mergeCell ref="P153:S153"/>
    <mergeCell ref="T153:U153"/>
    <mergeCell ref="V153:W153"/>
    <mergeCell ref="P151:R151"/>
    <mergeCell ref="T151:U151"/>
    <mergeCell ref="V151:W151"/>
    <mergeCell ref="P152:R152"/>
    <mergeCell ref="T152:U152"/>
    <mergeCell ref="V152:W152"/>
    <mergeCell ref="T148:U148"/>
    <mergeCell ref="V148:W148"/>
    <mergeCell ref="P149:R149"/>
    <mergeCell ref="T149:U149"/>
    <mergeCell ref="V149:W149"/>
    <mergeCell ref="P150:R150"/>
    <mergeCell ref="T150:U150"/>
    <mergeCell ref="V150:W150"/>
    <mergeCell ref="H146:J152"/>
    <mergeCell ref="O146:O152"/>
    <mergeCell ref="P146:R146"/>
    <mergeCell ref="T146:U146"/>
    <mergeCell ref="V146:W146"/>
    <mergeCell ref="P147:R147"/>
    <mergeCell ref="T147:U147"/>
    <mergeCell ref="V147:W147"/>
    <mergeCell ref="P148:R148"/>
    <mergeCell ref="H158:I158"/>
    <mergeCell ref="J158:K158"/>
    <mergeCell ref="M158:N158"/>
    <mergeCell ref="O158:R158"/>
    <mergeCell ref="T158:U158"/>
    <mergeCell ref="V158:W158"/>
    <mergeCell ref="T156:U156"/>
    <mergeCell ref="V156:W156"/>
    <mergeCell ref="H157:I157"/>
    <mergeCell ref="J157:K157"/>
    <mergeCell ref="M157:N157"/>
    <mergeCell ref="O157:R157"/>
    <mergeCell ref="T157:U157"/>
    <mergeCell ref="V157:W157"/>
    <mergeCell ref="V154:W154"/>
    <mergeCell ref="H155:I155"/>
    <mergeCell ref="J155:K155"/>
    <mergeCell ref="M155:N155"/>
    <mergeCell ref="O155:R155"/>
    <mergeCell ref="T155:U155"/>
    <mergeCell ref="V155:W155"/>
    <mergeCell ref="H154:I154"/>
    <mergeCell ref="J154:K154"/>
    <mergeCell ref="M154:N154"/>
    <mergeCell ref="O154:R154"/>
    <mergeCell ref="T154:U154"/>
    <mergeCell ref="H156:I156"/>
    <mergeCell ref="J156:K156"/>
    <mergeCell ref="M156:N156"/>
    <mergeCell ref="O156:R156"/>
    <mergeCell ref="H161:I161"/>
    <mergeCell ref="J161:K161"/>
    <mergeCell ref="M161:N161"/>
    <mergeCell ref="O161:R161"/>
    <mergeCell ref="T161:U161"/>
    <mergeCell ref="V161:W161"/>
    <mergeCell ref="H160:I160"/>
    <mergeCell ref="J160:K160"/>
    <mergeCell ref="M160:N160"/>
    <mergeCell ref="O160:R160"/>
    <mergeCell ref="T160:U160"/>
    <mergeCell ref="V160:W160"/>
    <mergeCell ref="H159:I159"/>
    <mergeCell ref="J159:K159"/>
    <mergeCell ref="M159:N159"/>
    <mergeCell ref="O159:R159"/>
    <mergeCell ref="T159:U159"/>
    <mergeCell ref="V159:W159"/>
    <mergeCell ref="H164:I164"/>
    <mergeCell ref="J164:K164"/>
    <mergeCell ref="M164:N164"/>
    <mergeCell ref="O164:R164"/>
    <mergeCell ref="T164:U164"/>
    <mergeCell ref="V164:W164"/>
    <mergeCell ref="H163:I163"/>
    <mergeCell ref="J163:K163"/>
    <mergeCell ref="M163:N163"/>
    <mergeCell ref="O163:R163"/>
    <mergeCell ref="T163:U163"/>
    <mergeCell ref="V163:W163"/>
    <mergeCell ref="H162:I162"/>
    <mergeCell ref="J162:K162"/>
    <mergeCell ref="M162:N162"/>
    <mergeCell ref="O162:R162"/>
    <mergeCell ref="T162:U162"/>
    <mergeCell ref="V162:W162"/>
    <mergeCell ref="H167:I167"/>
    <mergeCell ref="J167:K167"/>
    <mergeCell ref="M167:N167"/>
    <mergeCell ref="O167:R167"/>
    <mergeCell ref="T167:U167"/>
    <mergeCell ref="V167:W167"/>
    <mergeCell ref="H166:I166"/>
    <mergeCell ref="J166:K166"/>
    <mergeCell ref="M166:N166"/>
    <mergeCell ref="O166:R166"/>
    <mergeCell ref="T166:U166"/>
    <mergeCell ref="V166:W166"/>
    <mergeCell ref="H165:I165"/>
    <mergeCell ref="J165:K165"/>
    <mergeCell ref="M165:N165"/>
    <mergeCell ref="O165:R165"/>
    <mergeCell ref="T165:U165"/>
    <mergeCell ref="V165:W165"/>
    <mergeCell ref="H170:I170"/>
    <mergeCell ref="J170:K170"/>
    <mergeCell ref="M170:N170"/>
    <mergeCell ref="O170:R170"/>
    <mergeCell ref="T170:U170"/>
    <mergeCell ref="V170:W170"/>
    <mergeCell ref="H169:I169"/>
    <mergeCell ref="J169:K169"/>
    <mergeCell ref="M169:N169"/>
    <mergeCell ref="O169:R169"/>
    <mergeCell ref="T169:U169"/>
    <mergeCell ref="V169:W169"/>
    <mergeCell ref="H168:I168"/>
    <mergeCell ref="J168:K168"/>
    <mergeCell ref="M168:N168"/>
    <mergeCell ref="O168:R168"/>
    <mergeCell ref="T168:U168"/>
    <mergeCell ref="V168:W168"/>
    <mergeCell ref="G175:J175"/>
    <mergeCell ref="K175:K176"/>
    <mergeCell ref="C175:C176"/>
    <mergeCell ref="M175:O175"/>
    <mergeCell ref="P175:R176"/>
    <mergeCell ref="S175:W175"/>
    <mergeCell ref="H176:I176"/>
    <mergeCell ref="T176:U176"/>
    <mergeCell ref="V176:W176"/>
    <mergeCell ref="H172:I172"/>
    <mergeCell ref="P172:S172"/>
    <mergeCell ref="T172:U172"/>
    <mergeCell ref="V172:W172"/>
    <mergeCell ref="E175:E176"/>
    <mergeCell ref="F175:F176"/>
    <mergeCell ref="H171:I171"/>
    <mergeCell ref="J171:K171"/>
    <mergeCell ref="M171:N171"/>
    <mergeCell ref="O171:R171"/>
    <mergeCell ref="T171:U171"/>
    <mergeCell ref="V171:W171"/>
    <mergeCell ref="H180:I180"/>
    <mergeCell ref="J180:K180"/>
    <mergeCell ref="P180:R180"/>
    <mergeCell ref="T180:U180"/>
    <mergeCell ref="V180:W180"/>
    <mergeCell ref="H179:I179"/>
    <mergeCell ref="J179:K179"/>
    <mergeCell ref="P179:R179"/>
    <mergeCell ref="T179:U179"/>
    <mergeCell ref="V179:W179"/>
    <mergeCell ref="H178:I178"/>
    <mergeCell ref="J178:K178"/>
    <mergeCell ref="P178:R178"/>
    <mergeCell ref="T178:U178"/>
    <mergeCell ref="V178:W178"/>
    <mergeCell ref="H177:I177"/>
    <mergeCell ref="J177:K177"/>
    <mergeCell ref="P177:R177"/>
    <mergeCell ref="T177:U177"/>
    <mergeCell ref="V177:W177"/>
    <mergeCell ref="H184:I184"/>
    <mergeCell ref="J184:K184"/>
    <mergeCell ref="P184:R184"/>
    <mergeCell ref="T184:U184"/>
    <mergeCell ref="V184:W184"/>
    <mergeCell ref="H183:I183"/>
    <mergeCell ref="J183:K183"/>
    <mergeCell ref="P183:R183"/>
    <mergeCell ref="T183:U183"/>
    <mergeCell ref="V183:W183"/>
    <mergeCell ref="H182:I182"/>
    <mergeCell ref="J182:K182"/>
    <mergeCell ref="P182:R182"/>
    <mergeCell ref="T182:U182"/>
    <mergeCell ref="V182:W182"/>
    <mergeCell ref="H181:I181"/>
    <mergeCell ref="J181:K181"/>
    <mergeCell ref="P181:R181"/>
    <mergeCell ref="T181:U181"/>
    <mergeCell ref="V181:W181"/>
    <mergeCell ref="H188:I188"/>
    <mergeCell ref="J188:K188"/>
    <mergeCell ref="P188:R188"/>
    <mergeCell ref="T188:U188"/>
    <mergeCell ref="V188:W188"/>
    <mergeCell ref="H187:I187"/>
    <mergeCell ref="J187:K187"/>
    <mergeCell ref="P187:R187"/>
    <mergeCell ref="T187:U187"/>
    <mergeCell ref="V187:W187"/>
    <mergeCell ref="H186:I186"/>
    <mergeCell ref="J186:K186"/>
    <mergeCell ref="P186:R186"/>
    <mergeCell ref="T186:U186"/>
    <mergeCell ref="V186:W186"/>
    <mergeCell ref="H185:I185"/>
    <mergeCell ref="J185:K185"/>
    <mergeCell ref="P185:R185"/>
    <mergeCell ref="T185:U185"/>
    <mergeCell ref="V185:W185"/>
    <mergeCell ref="H192:I192"/>
    <mergeCell ref="J192:K192"/>
    <mergeCell ref="P192:R192"/>
    <mergeCell ref="T192:U192"/>
    <mergeCell ref="V192:W192"/>
    <mergeCell ref="H191:I191"/>
    <mergeCell ref="J191:K191"/>
    <mergeCell ref="P191:R191"/>
    <mergeCell ref="T191:U191"/>
    <mergeCell ref="V191:W191"/>
    <mergeCell ref="H190:I190"/>
    <mergeCell ref="J190:K190"/>
    <mergeCell ref="P190:R190"/>
    <mergeCell ref="T190:U190"/>
    <mergeCell ref="V190:W190"/>
    <mergeCell ref="H189:I189"/>
    <mergeCell ref="J189:K189"/>
    <mergeCell ref="P189:R189"/>
    <mergeCell ref="T189:U189"/>
    <mergeCell ref="V189:W189"/>
    <mergeCell ref="H196:I196"/>
    <mergeCell ref="J196:K196"/>
    <mergeCell ref="P196:R196"/>
    <mergeCell ref="T196:U196"/>
    <mergeCell ref="V196:W196"/>
    <mergeCell ref="H195:I195"/>
    <mergeCell ref="J195:K195"/>
    <mergeCell ref="P195:R195"/>
    <mergeCell ref="T195:U195"/>
    <mergeCell ref="V195:W195"/>
    <mergeCell ref="H194:I194"/>
    <mergeCell ref="J194:K194"/>
    <mergeCell ref="P194:R194"/>
    <mergeCell ref="T194:U194"/>
    <mergeCell ref="V194:W194"/>
    <mergeCell ref="H193:I193"/>
    <mergeCell ref="J193:K193"/>
    <mergeCell ref="P193:R193"/>
    <mergeCell ref="T193:U193"/>
    <mergeCell ref="V193:W193"/>
    <mergeCell ref="H200:I200"/>
    <mergeCell ref="J200:K200"/>
    <mergeCell ref="P200:R200"/>
    <mergeCell ref="T200:U200"/>
    <mergeCell ref="V200:W200"/>
    <mergeCell ref="H199:I199"/>
    <mergeCell ref="J199:K199"/>
    <mergeCell ref="P199:R199"/>
    <mergeCell ref="T199:U199"/>
    <mergeCell ref="V199:W199"/>
    <mergeCell ref="H198:I198"/>
    <mergeCell ref="J198:K198"/>
    <mergeCell ref="P198:R198"/>
    <mergeCell ref="T198:U198"/>
    <mergeCell ref="V198:W198"/>
    <mergeCell ref="H197:I197"/>
    <mergeCell ref="J197:K197"/>
    <mergeCell ref="P197:R197"/>
    <mergeCell ref="T197:U197"/>
    <mergeCell ref="V197:W197"/>
    <mergeCell ref="H204:I204"/>
    <mergeCell ref="J204:K204"/>
    <mergeCell ref="P204:R204"/>
    <mergeCell ref="T204:U204"/>
    <mergeCell ref="V204:W204"/>
    <mergeCell ref="H203:I203"/>
    <mergeCell ref="J203:K203"/>
    <mergeCell ref="P203:R203"/>
    <mergeCell ref="T203:U203"/>
    <mergeCell ref="V203:W203"/>
    <mergeCell ref="H202:I202"/>
    <mergeCell ref="J202:K202"/>
    <mergeCell ref="P202:R202"/>
    <mergeCell ref="T202:U202"/>
    <mergeCell ref="V202:W202"/>
    <mergeCell ref="H201:I201"/>
    <mergeCell ref="J201:K201"/>
    <mergeCell ref="P201:R201"/>
    <mergeCell ref="T201:U201"/>
    <mergeCell ref="V201:W201"/>
    <mergeCell ref="H207:I207"/>
    <mergeCell ref="P207:S207"/>
    <mergeCell ref="T207:U207"/>
    <mergeCell ref="V207:W207"/>
    <mergeCell ref="A210:A211"/>
    <mergeCell ref="B210:B211"/>
    <mergeCell ref="D210:D211"/>
    <mergeCell ref="E210:E211"/>
    <mergeCell ref="F210:F211"/>
    <mergeCell ref="H206:I206"/>
    <mergeCell ref="J206:K206"/>
    <mergeCell ref="P206:R206"/>
    <mergeCell ref="T206:U206"/>
    <mergeCell ref="V206:W206"/>
    <mergeCell ref="H205:I205"/>
    <mergeCell ref="J205:K205"/>
    <mergeCell ref="P205:R205"/>
    <mergeCell ref="T205:U205"/>
    <mergeCell ref="V205:W205"/>
    <mergeCell ref="H212:I212"/>
    <mergeCell ref="J212:K212"/>
    <mergeCell ref="P212:R212"/>
    <mergeCell ref="T212:U217"/>
    <mergeCell ref="V212:W212"/>
    <mergeCell ref="H213:I213"/>
    <mergeCell ref="J213:K213"/>
    <mergeCell ref="P213:R213"/>
    <mergeCell ref="G210:J210"/>
    <mergeCell ref="K210:K211"/>
    <mergeCell ref="C210:C211"/>
    <mergeCell ref="M210:O210"/>
    <mergeCell ref="P210:R211"/>
    <mergeCell ref="S210:W210"/>
    <mergeCell ref="H211:I211"/>
    <mergeCell ref="T211:U211"/>
    <mergeCell ref="V211:W211"/>
    <mergeCell ref="H217:I217"/>
    <mergeCell ref="J217:K217"/>
    <mergeCell ref="P217:R217"/>
    <mergeCell ref="V217:W217"/>
    <mergeCell ref="D218:E218"/>
    <mergeCell ref="H218:I218"/>
    <mergeCell ref="P218:S218"/>
    <mergeCell ref="T218:U218"/>
    <mergeCell ref="H215:I215"/>
    <mergeCell ref="J215:K215"/>
    <mergeCell ref="P215:R215"/>
    <mergeCell ref="V215:W215"/>
    <mergeCell ref="H216:I216"/>
    <mergeCell ref="J216:K216"/>
    <mergeCell ref="P216:R216"/>
    <mergeCell ref="V216:W216"/>
    <mergeCell ref="V213:W213"/>
    <mergeCell ref="H214:I214"/>
    <mergeCell ref="J214:K214"/>
    <mergeCell ref="P214:R214"/>
    <mergeCell ref="V214:W214"/>
    <mergeCell ref="T220:U220"/>
    <mergeCell ref="V220:W220"/>
    <mergeCell ref="H221:I221"/>
    <mergeCell ref="J221:K221"/>
    <mergeCell ref="P221:R221"/>
    <mergeCell ref="T221:U221"/>
    <mergeCell ref="V221:W221"/>
    <mergeCell ref="V218:W218"/>
    <mergeCell ref="A219:A225"/>
    <mergeCell ref="H219:I219"/>
    <mergeCell ref="J219:K219"/>
    <mergeCell ref="P219:R219"/>
    <mergeCell ref="T219:U219"/>
    <mergeCell ref="V219:W219"/>
    <mergeCell ref="H220:I220"/>
    <mergeCell ref="J220:K220"/>
    <mergeCell ref="P220:R220"/>
    <mergeCell ref="D226:E226"/>
    <mergeCell ref="H226:I226"/>
    <mergeCell ref="P226:S226"/>
    <mergeCell ref="T226:U226"/>
    <mergeCell ref="V226:W226"/>
    <mergeCell ref="H224:I224"/>
    <mergeCell ref="J224:K224"/>
    <mergeCell ref="P224:R224"/>
    <mergeCell ref="T224:U224"/>
    <mergeCell ref="V224:W224"/>
    <mergeCell ref="H225:I225"/>
    <mergeCell ref="J225:K225"/>
    <mergeCell ref="P225:R225"/>
    <mergeCell ref="T225:U225"/>
    <mergeCell ref="V225:W225"/>
    <mergeCell ref="H222:I222"/>
    <mergeCell ref="J222:K222"/>
    <mergeCell ref="P222:R222"/>
    <mergeCell ref="T222:U222"/>
    <mergeCell ref="V222:W222"/>
    <mergeCell ref="H223:I223"/>
    <mergeCell ref="J223:K223"/>
    <mergeCell ref="P223:R223"/>
    <mergeCell ref="T223:U223"/>
    <mergeCell ref="V223:W223"/>
    <mergeCell ref="H230:I230"/>
    <mergeCell ref="J230:K230"/>
    <mergeCell ref="P230:R230"/>
    <mergeCell ref="T230:U230"/>
    <mergeCell ref="V230:W230"/>
    <mergeCell ref="H231:I231"/>
    <mergeCell ref="J231:K231"/>
    <mergeCell ref="P231:R231"/>
    <mergeCell ref="T231:U231"/>
    <mergeCell ref="V231:W231"/>
    <mergeCell ref="V228:W228"/>
    <mergeCell ref="H229:I229"/>
    <mergeCell ref="J229:K229"/>
    <mergeCell ref="P229:R229"/>
    <mergeCell ref="T229:U229"/>
    <mergeCell ref="V229:W229"/>
    <mergeCell ref="A227:A239"/>
    <mergeCell ref="H227:I227"/>
    <mergeCell ref="J227:K227"/>
    <mergeCell ref="P227:R227"/>
    <mergeCell ref="T227:U227"/>
    <mergeCell ref="V227:W227"/>
    <mergeCell ref="H228:I228"/>
    <mergeCell ref="J228:K228"/>
    <mergeCell ref="P228:R228"/>
    <mergeCell ref="T228:U228"/>
    <mergeCell ref="H234:I234"/>
    <mergeCell ref="J234:K234"/>
    <mergeCell ref="P234:R234"/>
    <mergeCell ref="T234:U234"/>
    <mergeCell ref="V234:W234"/>
    <mergeCell ref="H235:I235"/>
    <mergeCell ref="J235:K235"/>
    <mergeCell ref="P235:R235"/>
    <mergeCell ref="T235:U235"/>
    <mergeCell ref="V235:W235"/>
    <mergeCell ref="H232:I232"/>
    <mergeCell ref="J232:K232"/>
    <mergeCell ref="P232:R232"/>
    <mergeCell ref="T232:U232"/>
    <mergeCell ref="V232:W232"/>
    <mergeCell ref="H233:I233"/>
    <mergeCell ref="J233:K233"/>
    <mergeCell ref="P233:R233"/>
    <mergeCell ref="T233:U233"/>
    <mergeCell ref="V233:W233"/>
    <mergeCell ref="C243:C244"/>
    <mergeCell ref="M243:O243"/>
    <mergeCell ref="P243:R244"/>
    <mergeCell ref="S243:W243"/>
    <mergeCell ref="H244:I244"/>
    <mergeCell ref="T244:U244"/>
    <mergeCell ref="V244:W244"/>
    <mergeCell ref="H240:I240"/>
    <mergeCell ref="L240:R240"/>
    <mergeCell ref="T240:U240"/>
    <mergeCell ref="V240:W240"/>
    <mergeCell ref="A243:A244"/>
    <mergeCell ref="B243:B244"/>
    <mergeCell ref="D243:D244"/>
    <mergeCell ref="E243:E244"/>
    <mergeCell ref="F243:F244"/>
    <mergeCell ref="H238:I238"/>
    <mergeCell ref="J238:K238"/>
    <mergeCell ref="P238:R238"/>
    <mergeCell ref="T238:U238"/>
    <mergeCell ref="V238:W238"/>
    <mergeCell ref="H239:I239"/>
    <mergeCell ref="J239:K239"/>
    <mergeCell ref="P239:R239"/>
    <mergeCell ref="T239:U239"/>
    <mergeCell ref="V239:W239"/>
    <mergeCell ref="T37:U37"/>
    <mergeCell ref="V37:W37"/>
    <mergeCell ref="H36:I36"/>
    <mergeCell ref="P36:S36"/>
    <mergeCell ref="H37:I37"/>
    <mergeCell ref="P37:S37"/>
    <mergeCell ref="H247:I247"/>
    <mergeCell ref="L247:R247"/>
    <mergeCell ref="T247:U247"/>
    <mergeCell ref="V247:W247"/>
    <mergeCell ref="T36:U36"/>
    <mergeCell ref="V36:W36"/>
    <mergeCell ref="H245:I245"/>
    <mergeCell ref="P245:R245"/>
    <mergeCell ref="T245:U245"/>
    <mergeCell ref="V245:W245"/>
    <mergeCell ref="H246:I246"/>
    <mergeCell ref="L246:R246"/>
    <mergeCell ref="T246:U246"/>
    <mergeCell ref="V246:W246"/>
    <mergeCell ref="G243:J243"/>
    <mergeCell ref="K243:K244"/>
    <mergeCell ref="H236:I236"/>
    <mergeCell ref="J236:K236"/>
    <mergeCell ref="P236:R236"/>
    <mergeCell ref="T236:U236"/>
    <mergeCell ref="V236:W236"/>
    <mergeCell ref="H237:I237"/>
    <mergeCell ref="J237:K237"/>
    <mergeCell ref="P237:R237"/>
    <mergeCell ref="T237:U237"/>
    <mergeCell ref="V237:W23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complet</vt:lpstr>
      <vt:lpstr>avec dates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Bernadette Pochelu</dc:creator>
  <cp:keywords/>
  <dc:description/>
  <cp:lastModifiedBy>Yann</cp:lastModifiedBy>
  <cp:revision/>
  <dcterms:created xsi:type="dcterms:W3CDTF">2021-12-19T09:08:31Z</dcterms:created>
  <dcterms:modified xsi:type="dcterms:W3CDTF">2021-12-19T12:30:50Z</dcterms:modified>
  <cp:category/>
  <cp:contentStatus/>
</cp:coreProperties>
</file>