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34b115ce1e01f32/Bureau/"/>
    </mc:Choice>
  </mc:AlternateContent>
  <xr:revisionPtr revIDLastSave="4" documentId="8_{B48DCC19-4113-4F70-9E5B-028232CD991E}" xr6:coauthVersionLast="47" xr6:coauthVersionMax="47" xr10:uidLastSave="{AAF0EAF6-E258-4FA4-89FC-F6C4A5246662}"/>
  <bookViews>
    <workbookView xWindow="-108" yWindow="-108" windowWidth="23256" windowHeight="12576" xr2:uid="{EB02BB8D-72C6-4211-965E-76123289BA48}"/>
  </bookViews>
  <sheets>
    <sheet name="Calendrier" sheetId="2" r:id="rId1"/>
    <sheet name="Paramétres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2" l="1"/>
  <c r="D2" i="3" l="1"/>
  <c r="D3" i="3" s="1"/>
  <c r="T5" i="2"/>
  <c r="D4" i="3" l="1"/>
  <c r="D5" i="3" s="1"/>
  <c r="J8" i="2"/>
  <c r="J9" i="2" l="1"/>
  <c r="J15" i="2" s="1"/>
  <c r="J11" i="2"/>
  <c r="K8" i="2"/>
  <c r="K11" i="2" l="1"/>
  <c r="L8" i="2"/>
  <c r="K9" i="2"/>
  <c r="M8" i="2" l="1"/>
  <c r="L11" i="2"/>
  <c r="L9" i="2"/>
  <c r="M9" i="2" l="1"/>
  <c r="N8" i="2"/>
  <c r="M11" i="2"/>
  <c r="N9" i="2" l="1"/>
  <c r="N11" i="2"/>
  <c r="O8" i="2"/>
  <c r="O11" i="2" l="1"/>
  <c r="P8" i="2"/>
  <c r="O9" i="2"/>
  <c r="Q8" i="2" l="1"/>
  <c r="P11" i="2"/>
  <c r="P9" i="2"/>
  <c r="Q9" i="2" l="1"/>
  <c r="R8" i="2"/>
  <c r="Q11" i="2"/>
  <c r="R9" i="2" l="1"/>
  <c r="R11" i="2"/>
  <c r="S8" i="2"/>
  <c r="S11" i="2" l="1"/>
  <c r="T8" i="2"/>
  <c r="S9" i="2"/>
  <c r="U8" i="2" l="1"/>
  <c r="T11" i="2"/>
  <c r="T9" i="2"/>
  <c r="U9" i="2" l="1"/>
  <c r="V8" i="2"/>
  <c r="U11" i="2"/>
  <c r="V9" i="2" l="1"/>
  <c r="V11" i="2"/>
  <c r="W8" i="2"/>
  <c r="W11" i="2" l="1"/>
  <c r="X8" i="2"/>
  <c r="W9" i="2"/>
  <c r="Y8" i="2" l="1"/>
  <c r="X11" i="2"/>
  <c r="X9" i="2"/>
  <c r="Y9" i="2" l="1"/>
  <c r="Z8" i="2"/>
  <c r="Y11" i="2"/>
  <c r="Z9" i="2" l="1"/>
  <c r="Z11" i="2"/>
  <c r="AA8" i="2"/>
  <c r="AA11" i="2" l="1"/>
  <c r="AB8" i="2"/>
  <c r="AA9" i="2"/>
  <c r="AC8" i="2" l="1"/>
  <c r="AB11" i="2"/>
  <c r="AB9" i="2"/>
  <c r="AC9" i="2" l="1"/>
  <c r="AD8" i="2"/>
  <c r="AC11" i="2"/>
  <c r="AD9" i="2" l="1"/>
  <c r="AD11" i="2"/>
  <c r="AE8" i="2"/>
  <c r="AE11" i="2" l="1"/>
  <c r="AF8" i="2"/>
  <c r="AE9" i="2"/>
  <c r="AG8" i="2" l="1"/>
  <c r="AF11" i="2"/>
  <c r="AF9" i="2"/>
  <c r="AG9" i="2" l="1"/>
  <c r="AH8" i="2"/>
  <c r="AG11" i="2"/>
  <c r="AH9" i="2" l="1"/>
  <c r="AH11" i="2"/>
  <c r="AI8" i="2"/>
  <c r="AI11" i="2" l="1"/>
  <c r="AJ8" i="2"/>
  <c r="AI9" i="2"/>
  <c r="AK8" i="2" l="1"/>
  <c r="AJ11" i="2"/>
  <c r="AJ9" i="2"/>
  <c r="AK9" i="2" l="1"/>
  <c r="AL8" i="2"/>
  <c r="AK11" i="2"/>
  <c r="AL9" i="2" l="1"/>
  <c r="AL11" i="2"/>
  <c r="AM8" i="2"/>
  <c r="AM11" i="2" l="1"/>
  <c r="AN8" i="2"/>
  <c r="AM9" i="2"/>
  <c r="AN11" i="2" l="1"/>
  <c r="AN9" i="2"/>
</calcChain>
</file>

<file path=xl/sharedStrings.xml><?xml version="1.0" encoding="utf-8"?>
<sst xmlns="http://schemas.openxmlformats.org/spreadsheetml/2006/main" count="43" uniqueCount="35">
  <si>
    <t>mettre plusieurs période de congé par mois</t>
  </si>
  <si>
    <t>Année</t>
  </si>
  <si>
    <t>Mois</t>
  </si>
  <si>
    <t>Janvier</t>
  </si>
  <si>
    <t>Congés Période 1</t>
  </si>
  <si>
    <t>Congés Période 2</t>
  </si>
  <si>
    <t>Congés Période 3</t>
  </si>
  <si>
    <t>Congés Période 4</t>
  </si>
  <si>
    <t>NOM</t>
  </si>
  <si>
    <t>Début</t>
  </si>
  <si>
    <t>Fin</t>
  </si>
  <si>
    <t>MOMO</t>
  </si>
  <si>
    <t>PEPE</t>
  </si>
  <si>
    <t>DORIA</t>
  </si>
  <si>
    <t>EXCEL GESTIONNAIRE DES CONGES - NIGER EXCEL</t>
  </si>
  <si>
    <t>https://www.youtube.com/watch?v=gQE7HQ79nE4&amp;t=6s</t>
  </si>
  <si>
    <t>https://www.youtube.com/watch?v=gQE7HQ79nE4</t>
  </si>
  <si>
    <t>Calendrier automatique</t>
  </si>
  <si>
    <t>https://www.youtube.com/watch?v=YK4qBGxlvRk</t>
  </si>
  <si>
    <t>https://www.youtube.com/watch?v=nweTyuainQU</t>
  </si>
  <si>
    <t>Décembre</t>
  </si>
  <si>
    <t>Novembre</t>
  </si>
  <si>
    <t>Octobre</t>
  </si>
  <si>
    <t>Septembre</t>
  </si>
  <si>
    <t>Août</t>
  </si>
  <si>
    <t>Juillet</t>
  </si>
  <si>
    <t>Juin</t>
  </si>
  <si>
    <t>Nbre de jour</t>
  </si>
  <si>
    <t>Mai</t>
  </si>
  <si>
    <t>Fin du mois</t>
  </si>
  <si>
    <t>Avril</t>
  </si>
  <si>
    <t>1er jour en texte</t>
  </si>
  <si>
    <t>Mars</t>
  </si>
  <si>
    <t>Date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</si>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</sst>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F3F3"/>
      <name val="Calibri"/>
      <family val="2"/>
      <scheme val="minor"/>
    </font>
    <font>
      <sz val="12"/>
      <color rgb="FFFFF3F3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b/>
      <sz val="12"/>
      <color rgb="FFFF4645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color rgb="FF86C2FF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6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7" fillId="2" borderId="0" xfId="0" applyFont="1" applyFill="1" applyAlignment="1">
      <alignment horizontal="center" vertical="center"/>
    </xf>
    <xf numFmtId="0" fontId="4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/>
    <xf numFmtId="14" fontId="2" fillId="2" borderId="0" xfId="0" applyNumberFormat="1" applyFont="1" applyFill="1" applyAlignment="1">
      <alignment horizontal="center" vertical="center" textRotation="90"/>
    </xf>
    <xf numFmtId="0" fontId="4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2" borderId="0" xfId="0" applyFont="1" applyFill="1"/>
    <xf numFmtId="0" fontId="1" fillId="2" borderId="4" xfId="0" applyFont="1" applyFill="1" applyBorder="1" applyAlignment="1">
      <alignment horizontal="center" vertical="center"/>
    </xf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0" fillId="2" borderId="0" xfId="0" applyFont="1" applyFill="1"/>
    <xf numFmtId="0" fontId="11" fillId="2" borderId="0" xfId="1" applyFont="1" applyFill="1"/>
    <xf numFmtId="0" fontId="12" fillId="2" borderId="0" xfId="0" applyFont="1" applyFill="1"/>
    <xf numFmtId="0" fontId="13" fillId="2" borderId="0" xfId="0" applyFont="1" applyFill="1"/>
    <xf numFmtId="0" fontId="2" fillId="2" borderId="0" xfId="0" applyFont="1" applyFill="1" applyAlignment="1">
      <alignment horizontal="center" vertical="center" textRotation="92"/>
    </xf>
    <xf numFmtId="0" fontId="2" fillId="2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3">
    <dxf>
      <font>
        <color rgb="FFFF0000"/>
      </font>
      <fill>
        <patternFill>
          <fgColor auto="1"/>
          <bgColor rgb="FFFF0000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gQE7HQ79nE4&amp;t=6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CA3F-B0BE-49A5-A627-2D9ADD4C9D73}">
  <sheetPr codeName="Feuil3"/>
  <dimension ref="A1:AO34"/>
  <sheetViews>
    <sheetView tabSelected="1" zoomScale="124" zoomScaleNormal="124" workbookViewId="0">
      <selection activeCell="E5" sqref="E5"/>
    </sheetView>
  </sheetViews>
  <sheetFormatPr baseColWidth="10" defaultRowHeight="15.6" x14ac:dyDescent="0.3"/>
  <cols>
    <col min="1" max="1" width="17.69921875" style="4" customWidth="1"/>
    <col min="2" max="9" width="10.69921875" style="2" bestFit="1" customWidth="1"/>
    <col min="10" max="10" width="3.796875" style="3" customWidth="1"/>
    <col min="11" max="40" width="3.69921875" style="3" customWidth="1"/>
    <col min="41" max="16384" width="11.19921875" style="3"/>
  </cols>
  <sheetData>
    <row r="1" spans="1:41" x14ac:dyDescent="0.3">
      <c r="A1" s="1" t="s">
        <v>0</v>
      </c>
    </row>
    <row r="2" spans="1:41" x14ac:dyDescent="0.3">
      <c r="D2" s="5"/>
    </row>
    <row r="3" spans="1:41" x14ac:dyDescent="0.3">
      <c r="Y3" s="6"/>
    </row>
    <row r="4" spans="1:41" x14ac:dyDescent="0.3">
      <c r="B4" s="7" t="s">
        <v>1</v>
      </c>
      <c r="C4" s="7" t="s">
        <v>2</v>
      </c>
      <c r="D4" s="8"/>
      <c r="E4" s="8"/>
      <c r="F4" s="8"/>
      <c r="G4" s="8"/>
      <c r="H4" s="8"/>
      <c r="I4" s="8"/>
    </row>
    <row r="5" spans="1:41" ht="40.799999999999997" customHeight="1" x14ac:dyDescent="1.1000000000000001">
      <c r="B5" s="7">
        <v>2024</v>
      </c>
      <c r="C5" s="7" t="s">
        <v>3</v>
      </c>
      <c r="D5" s="8"/>
      <c r="E5" s="8"/>
      <c r="F5" s="8"/>
      <c r="G5" s="8"/>
      <c r="H5" s="8"/>
      <c r="I5" s="8"/>
      <c r="T5" s="9" t="str">
        <f>C5</f>
        <v>Janvier</v>
      </c>
    </row>
    <row r="7" spans="1:41" ht="7.2" customHeight="1" x14ac:dyDescent="0.3"/>
    <row r="8" spans="1:41" s="24" customFormat="1" ht="73.8" customHeight="1" x14ac:dyDescent="0.3">
      <c r="A8" s="23"/>
      <c r="J8" s="10">
        <f>Paramétres!D2</f>
        <v>45292</v>
      </c>
      <c r="K8" s="10">
        <f>J8+1</f>
        <v>45293</v>
      </c>
      <c r="L8" s="10">
        <f>K8+1</f>
        <v>45294</v>
      </c>
      <c r="M8" s="10">
        <f>L8+1</f>
        <v>45295</v>
      </c>
      <c r="N8" s="10">
        <f>M8+1</f>
        <v>45296</v>
      </c>
      <c r="O8" s="10">
        <f>N8+1</f>
        <v>45297</v>
      </c>
      <c r="P8" s="10">
        <f>O8+1</f>
        <v>45298</v>
      </c>
      <c r="Q8" s="10">
        <f>P8+1</f>
        <v>45299</v>
      </c>
      <c r="R8" s="10">
        <f>Q8+1</f>
        <v>45300</v>
      </c>
      <c r="S8" s="10">
        <f>R8+1</f>
        <v>45301</v>
      </c>
      <c r="T8" s="10">
        <f>S8+1</f>
        <v>45302</v>
      </c>
      <c r="U8" s="10">
        <f>T8+1</f>
        <v>45303</v>
      </c>
      <c r="V8" s="10">
        <f>U8+1</f>
        <v>45304</v>
      </c>
      <c r="W8" s="10">
        <f>V8+1</f>
        <v>45305</v>
      </c>
      <c r="X8" s="10">
        <f>W8+1</f>
        <v>45306</v>
      </c>
      <c r="Y8" s="10">
        <f>X8+1</f>
        <v>45307</v>
      </c>
      <c r="Z8" s="10">
        <f>Y8+1</f>
        <v>45308</v>
      </c>
      <c r="AA8" s="10">
        <f>Z8+1</f>
        <v>45309</v>
      </c>
      <c r="AB8" s="10">
        <f>AA8+1</f>
        <v>45310</v>
      </c>
      <c r="AC8" s="10">
        <f>AB8+1</f>
        <v>45311</v>
      </c>
      <c r="AD8" s="10">
        <f>AC8+1</f>
        <v>45312</v>
      </c>
      <c r="AE8" s="10">
        <f>AD8+1</f>
        <v>45313</v>
      </c>
      <c r="AF8" s="10">
        <f>AE8+1</f>
        <v>45314</v>
      </c>
      <c r="AG8" s="10">
        <f>AF8+1</f>
        <v>45315</v>
      </c>
      <c r="AH8" s="10">
        <f>AG8+1</f>
        <v>45316</v>
      </c>
      <c r="AI8" s="10">
        <f>AH8+1</f>
        <v>45317</v>
      </c>
      <c r="AJ8" s="10">
        <f>IF(OR(AI8="",AI8&gt;=Paramétres!$D$4),"",AI8+1)</f>
        <v>45318</v>
      </c>
      <c r="AK8" s="10">
        <f>IF(OR(AJ8="",AJ8&gt;=Paramétres!$D$4),"",AJ8+1)</f>
        <v>45319</v>
      </c>
      <c r="AL8" s="10">
        <f>IF(OR(AK8="",AK8&gt;=Paramétres!$D$4),"",AK8+1)</f>
        <v>45320</v>
      </c>
      <c r="AM8" s="10">
        <f>IF(OR(AL8="",AL8&gt;=Paramétres!$D$4),"",AL8+1)</f>
        <v>45321</v>
      </c>
      <c r="AN8" s="10">
        <f>IF(OR(AM8="",AM8&gt;=Paramétres!$D$4),"",AM8+1)</f>
        <v>45322</v>
      </c>
      <c r="AO8" s="10"/>
    </row>
    <row r="9" spans="1:41" x14ac:dyDescent="0.3">
      <c r="J9" s="11">
        <f>IFERROR(DAY(J8),"")</f>
        <v>1</v>
      </c>
      <c r="K9" s="11">
        <f>IFERROR(DAY(K8),"")</f>
        <v>2</v>
      </c>
      <c r="L9" s="11">
        <f>IFERROR(DAY(L8),"")</f>
        <v>3</v>
      </c>
      <c r="M9" s="11">
        <f>IFERROR(DAY(M8),"")</f>
        <v>4</v>
      </c>
      <c r="N9" s="11">
        <f>IFERROR(DAY(N8),"")</f>
        <v>5</v>
      </c>
      <c r="O9" s="11">
        <f>IFERROR(DAY(O8),"")</f>
        <v>6</v>
      </c>
      <c r="P9" s="11">
        <f>IFERROR(DAY(P8),"")</f>
        <v>7</v>
      </c>
      <c r="Q9" s="11">
        <f>IFERROR(DAY(Q8),"")</f>
        <v>8</v>
      </c>
      <c r="R9" s="11">
        <f>IFERROR(DAY(R8),"")</f>
        <v>9</v>
      </c>
      <c r="S9" s="11">
        <f>IFERROR(DAY(S8),"")</f>
        <v>10</v>
      </c>
      <c r="T9" s="11">
        <f>IFERROR(DAY(T8),"")</f>
        <v>11</v>
      </c>
      <c r="U9" s="11">
        <f>IFERROR(DAY(U8),"")</f>
        <v>12</v>
      </c>
      <c r="V9" s="11">
        <f>IFERROR(DAY(V8),"")</f>
        <v>13</v>
      </c>
      <c r="W9" s="11">
        <f>IFERROR(DAY(W8),"")</f>
        <v>14</v>
      </c>
      <c r="X9" s="11">
        <f>IFERROR(DAY(X8),"")</f>
        <v>15</v>
      </c>
      <c r="Y9" s="11">
        <f>IFERROR(DAY(Y8),"")</f>
        <v>16</v>
      </c>
      <c r="Z9" s="11">
        <f>IFERROR(DAY(Z8),"")</f>
        <v>17</v>
      </c>
      <c r="AA9" s="11">
        <f>IFERROR(DAY(AA8),"")</f>
        <v>18</v>
      </c>
      <c r="AB9" s="11">
        <f>IFERROR(DAY(AB8),"")</f>
        <v>19</v>
      </c>
      <c r="AC9" s="11">
        <f>IFERROR(DAY(AC8),"")</f>
        <v>20</v>
      </c>
      <c r="AD9" s="11">
        <f>IFERROR(DAY(AD8),"")</f>
        <v>21</v>
      </c>
      <c r="AE9" s="11">
        <f>IFERROR(DAY(AE8),"")</f>
        <v>22</v>
      </c>
      <c r="AF9" s="11">
        <f>IFERROR(DAY(AF8),"")</f>
        <v>23</v>
      </c>
      <c r="AG9" s="11">
        <f>IFERROR(DAY(AG8),"")</f>
        <v>24</v>
      </c>
      <c r="AH9" s="11">
        <f>IFERROR(DAY(AH8),"")</f>
        <v>25</v>
      </c>
      <c r="AI9" s="11">
        <f>IFERROR(DAY(AI8),"")</f>
        <v>26</v>
      </c>
      <c r="AJ9" s="11">
        <f>IFERROR(DAY(AJ8),"")</f>
        <v>27</v>
      </c>
      <c r="AK9" s="11">
        <f>IFERROR(DAY(AK8),"")</f>
        <v>28</v>
      </c>
      <c r="AL9" s="11">
        <f>IFERROR(DAY(AL8),"")</f>
        <v>29</v>
      </c>
      <c r="AM9" s="11">
        <f>IFERROR(DAY(AM8),"")</f>
        <v>30</v>
      </c>
      <c r="AN9" s="11">
        <f>IFERROR(DAY(AN8),"")</f>
        <v>31</v>
      </c>
    </row>
    <row r="10" spans="1:41" x14ac:dyDescent="0.3">
      <c r="B10" s="12" t="s">
        <v>4</v>
      </c>
      <c r="C10" s="13"/>
      <c r="D10" s="12" t="s">
        <v>5</v>
      </c>
      <c r="E10" s="13"/>
      <c r="F10" s="12" t="s">
        <v>6</v>
      </c>
      <c r="G10" s="13"/>
      <c r="H10" s="12" t="s">
        <v>7</v>
      </c>
      <c r="I10" s="13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1" x14ac:dyDescent="0.3">
      <c r="A11" s="7" t="s">
        <v>8</v>
      </c>
      <c r="B11" s="15" t="s">
        <v>9</v>
      </c>
      <c r="C11" s="15" t="s">
        <v>10</v>
      </c>
      <c r="D11" s="15" t="s">
        <v>9</v>
      </c>
      <c r="E11" s="15" t="s">
        <v>10</v>
      </c>
      <c r="F11" s="15" t="s">
        <v>9</v>
      </c>
      <c r="G11" s="15" t="s">
        <v>10</v>
      </c>
      <c r="H11" s="15" t="s">
        <v>9</v>
      </c>
      <c r="I11" s="15" t="s">
        <v>10</v>
      </c>
      <c r="J11" s="6" t="str">
        <f>TEXT(J8,"jjj")</f>
        <v>lun</v>
      </c>
      <c r="K11" s="6" t="str">
        <f>TEXT(K8,"jjj")</f>
        <v>mar</v>
      </c>
      <c r="L11" s="6" t="str">
        <f>TEXT(L8,"jjj")</f>
        <v>mer</v>
      </c>
      <c r="M11" s="6" t="str">
        <f>TEXT(M8,"jjj")</f>
        <v>jeu</v>
      </c>
      <c r="N11" s="6" t="str">
        <f>TEXT(N8,"jjj")</f>
        <v>ven</v>
      </c>
      <c r="O11" s="6" t="str">
        <f>TEXT(O8,"jjj")</f>
        <v>sam</v>
      </c>
      <c r="P11" s="6" t="str">
        <f>TEXT(P8,"jjj")</f>
        <v>dim</v>
      </c>
      <c r="Q11" s="6" t="str">
        <f>TEXT(Q8,"jjj")</f>
        <v>lun</v>
      </c>
      <c r="R11" s="6" t="str">
        <f>TEXT(R8,"jjj")</f>
        <v>mar</v>
      </c>
      <c r="S11" s="6" t="str">
        <f>TEXT(S8,"jjj")</f>
        <v>mer</v>
      </c>
      <c r="T11" s="6" t="str">
        <f>TEXT(T8,"jjj")</f>
        <v>jeu</v>
      </c>
      <c r="U11" s="6" t="str">
        <f>TEXT(U8,"jjj")</f>
        <v>ven</v>
      </c>
      <c r="V11" s="6" t="str">
        <f>TEXT(V8,"jjj")</f>
        <v>sam</v>
      </c>
      <c r="W11" s="6" t="str">
        <f>TEXT(W8,"jjj")</f>
        <v>dim</v>
      </c>
      <c r="X11" s="6" t="str">
        <f>TEXT(X8,"jjj")</f>
        <v>lun</v>
      </c>
      <c r="Y11" s="6" t="str">
        <f>TEXT(Y8,"jjj")</f>
        <v>mar</v>
      </c>
      <c r="Z11" s="6" t="str">
        <f>TEXT(Z8,"jjj")</f>
        <v>mer</v>
      </c>
      <c r="AA11" s="6" t="str">
        <f>TEXT(AA8,"jjj")</f>
        <v>jeu</v>
      </c>
      <c r="AB11" s="6" t="str">
        <f>TEXT(AB8,"jjj")</f>
        <v>ven</v>
      </c>
      <c r="AC11" s="6" t="str">
        <f>TEXT(AC8,"jjj")</f>
        <v>sam</v>
      </c>
      <c r="AD11" s="6" t="str">
        <f>TEXT(AD8,"jjj")</f>
        <v>dim</v>
      </c>
      <c r="AE11" s="6" t="str">
        <f>TEXT(AE8,"jjj")</f>
        <v>lun</v>
      </c>
      <c r="AF11" s="6" t="str">
        <f>TEXT(AF8,"jjj")</f>
        <v>mar</v>
      </c>
      <c r="AG11" s="6" t="str">
        <f>TEXT(AG8,"jjj")</f>
        <v>mer</v>
      </c>
      <c r="AH11" s="6" t="str">
        <f>TEXT(AH8,"jjj")</f>
        <v>jeu</v>
      </c>
      <c r="AI11" s="6" t="str">
        <f>TEXT(AI8,"jjj")</f>
        <v>ven</v>
      </c>
      <c r="AJ11" s="6" t="str">
        <f>TEXT(AJ8,"jjj")</f>
        <v>sam</v>
      </c>
      <c r="AK11" s="6" t="str">
        <f>TEXT(AK8,"jjj")</f>
        <v>dim</v>
      </c>
      <c r="AL11" s="6" t="str">
        <f>TEXT(AL8,"jjj")</f>
        <v>lun</v>
      </c>
      <c r="AM11" s="6" t="str">
        <f>TEXT(AM8,"jjj")</f>
        <v>mar</v>
      </c>
      <c r="AN11" s="6" t="str">
        <f>TEXT(AN8,"jjj")</f>
        <v>mer</v>
      </c>
    </row>
    <row r="12" spans="1:41" x14ac:dyDescent="0.3">
      <c r="A12" s="7" t="s">
        <v>11</v>
      </c>
      <c r="B12" s="7">
        <v>1</v>
      </c>
      <c r="C12" s="7">
        <v>5</v>
      </c>
      <c r="D12" s="7">
        <v>11</v>
      </c>
      <c r="E12" s="7">
        <v>20</v>
      </c>
      <c r="F12" s="7">
        <v>23</v>
      </c>
      <c r="G12" s="7">
        <v>24</v>
      </c>
      <c r="H12" s="7">
        <v>30</v>
      </c>
      <c r="I12" s="7">
        <v>31</v>
      </c>
      <c r="J12" s="14" t="str">
        <f>IF(AND($B12&lt;=D$9,$C12&gt;=D$9),1,"")</f>
        <v/>
      </c>
      <c r="K12" s="14"/>
      <c r="L12" s="14"/>
      <c r="M12" s="14"/>
      <c r="N12" s="14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1" x14ac:dyDescent="0.3">
      <c r="A13" s="7" t="s">
        <v>12</v>
      </c>
      <c r="B13" s="17"/>
      <c r="C13" s="17"/>
      <c r="D13" s="17"/>
      <c r="E13" s="17"/>
      <c r="F13" s="17"/>
      <c r="G13" s="17"/>
      <c r="H13" s="17"/>
      <c r="I13" s="17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</row>
    <row r="14" spans="1:41" x14ac:dyDescent="0.3">
      <c r="A14" s="7" t="s">
        <v>13</v>
      </c>
      <c r="B14" s="17"/>
      <c r="C14" s="17"/>
      <c r="D14" s="17"/>
      <c r="E14" s="17"/>
      <c r="F14" s="17"/>
      <c r="G14" s="17"/>
      <c r="H14" s="17"/>
      <c r="I14" s="17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</row>
    <row r="15" spans="1:41" x14ac:dyDescent="0.3">
      <c r="A15" s="18"/>
      <c r="B15" s="17"/>
      <c r="C15" s="17"/>
      <c r="D15" s="17"/>
      <c r="E15" s="17"/>
      <c r="F15" s="17"/>
      <c r="G15" s="17"/>
      <c r="H15" s="17"/>
      <c r="I15" s="17"/>
      <c r="J15" s="6" t="str">
        <f>IF(AND($B13&lt;=J$9,$C13&gt;=J$9,$D13&lt;=J$9,$E13&gt;=J$9,$F13&lt;=J$9,$G13&gt;=J$9,$H13&lt;=J$9,$I13&gt;=J$9),1,"")</f>
        <v/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</row>
    <row r="16" spans="1:41" x14ac:dyDescent="0.3">
      <c r="A16" s="18"/>
      <c r="B16" s="17"/>
      <c r="C16" s="17"/>
      <c r="D16" s="17"/>
      <c r="E16" s="17"/>
      <c r="F16" s="17"/>
      <c r="G16" s="17"/>
      <c r="H16" s="17"/>
      <c r="I16" s="17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</row>
    <row r="17" spans="1:40" x14ac:dyDescent="0.3">
      <c r="A17" s="18"/>
      <c r="B17" s="17"/>
      <c r="C17" s="17"/>
      <c r="D17" s="17"/>
      <c r="E17" s="17"/>
      <c r="F17" s="17"/>
      <c r="G17" s="17"/>
      <c r="H17" s="17"/>
      <c r="I17" s="17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</row>
    <row r="18" spans="1:40" x14ac:dyDescent="0.3">
      <c r="A18" s="18"/>
      <c r="B18" s="17"/>
      <c r="C18" s="17"/>
      <c r="D18" s="17"/>
      <c r="E18" s="17"/>
      <c r="F18" s="17"/>
      <c r="G18" s="17"/>
      <c r="H18" s="17"/>
      <c r="I18" s="17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</row>
    <row r="22" spans="1:40" x14ac:dyDescent="0.3">
      <c r="A22" s="19" t="s">
        <v>14</v>
      </c>
    </row>
    <row r="23" spans="1:40" x14ac:dyDescent="0.3">
      <c r="A23" s="20" t="s">
        <v>15</v>
      </c>
    </row>
    <row r="24" spans="1:40" x14ac:dyDescent="0.3">
      <c r="A24" s="21" t="s">
        <v>16</v>
      </c>
    </row>
    <row r="27" spans="1:40" x14ac:dyDescent="0.3">
      <c r="A27" s="1" t="s">
        <v>15</v>
      </c>
    </row>
    <row r="29" spans="1:40" x14ac:dyDescent="0.3">
      <c r="A29" s="19" t="s">
        <v>17</v>
      </c>
    </row>
    <row r="30" spans="1:40" x14ac:dyDescent="0.3">
      <c r="A30" s="21" t="s">
        <v>18</v>
      </c>
    </row>
    <row r="34" spans="1:1" x14ac:dyDescent="0.3">
      <c r="A34" s="22" t="s">
        <v>19</v>
      </c>
    </row>
  </sheetData>
  <mergeCells count="4">
    <mergeCell ref="B10:C10"/>
    <mergeCell ref="D10:E10"/>
    <mergeCell ref="F10:G10"/>
    <mergeCell ref="H10:I10"/>
  </mergeCells>
  <conditionalFormatting sqref="J9:AN9 J11:AN11">
    <cfRule type="expression" dxfId="2" priority="3">
      <formula>WEEKDAY(J$8,2)&gt;5</formula>
    </cfRule>
  </conditionalFormatting>
  <conditionalFormatting sqref="J11:AN18">
    <cfRule type="expression" dxfId="1" priority="2">
      <formula>J$9&lt;&gt;""</formula>
    </cfRule>
  </conditionalFormatting>
  <conditionalFormatting sqref="J12:AN18">
    <cfRule type="expression" dxfId="0" priority="1">
      <formula>J12&lt;&gt;""</formula>
    </cfRule>
  </conditionalFormatting>
  <hyperlinks>
    <hyperlink ref="A23" r:id="rId1" xr:uid="{BA52A815-DF6E-4AB1-B649-83D94D978DE9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41E5D8-8828-456C-9DA4-D04BF4988C98}">
          <x14:formula1>
            <xm:f>Paramétres!$A$1:$A$12</xm:f>
          </x14:formula1>
          <xm:sqref>C5:I5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36AE-BB34-47ED-B682-7D8E988C640C}">
  <sheetPr codeName="Feuil4"/>
  <dimension ref="A1:E12"/>
  <sheetViews>
    <sheetView workbookViewId="0">
      <selection activeCell="F11" sqref="F11"/>
    </sheetView>
  </sheetViews>
  <sheetFormatPr baseColWidth="10" defaultRowHeight="15.6" x14ac:dyDescent="0.3"/>
  <cols>
    <col min="3" max="3" width="14.8984375" bestFit="1" customWidth="1"/>
    <col min="4" max="4" width="11.296875" customWidth="1"/>
  </cols>
  <sheetData>
    <row r="1" spans="1:5" x14ac:dyDescent="0.3">
      <c r="A1" t="s">
        <v>3</v>
      </c>
      <c r="C1" s="27"/>
      <c r="D1" s="27"/>
    </row>
    <row r="2" spans="1:5" x14ac:dyDescent="0.3">
      <c r="A2" t="s">
        <v>34</v>
      </c>
      <c r="C2" t="s">
        <v>33</v>
      </c>
      <c r="D2" s="26">
        <f>DATE(Calendrier!B5,MATCH(Calendrier!C5,Paramétres!A1:A12,0),1)</f>
        <v>45292</v>
      </c>
    </row>
    <row r="3" spans="1:5" x14ac:dyDescent="0.3">
      <c r="A3" t="s">
        <v>32</v>
      </c>
      <c r="C3" t="s">
        <v>31</v>
      </c>
      <c r="D3" s="25" t="str">
        <f>TEXT(D2,"jjj")</f>
        <v>lun</v>
      </c>
    </row>
    <row r="4" spans="1:5" x14ac:dyDescent="0.3">
      <c r="A4" t="s">
        <v>30</v>
      </c>
      <c r="C4" t="s">
        <v>29</v>
      </c>
      <c r="D4" s="26">
        <f>EOMONTH(D2,0)</f>
        <v>45322</v>
      </c>
    </row>
    <row r="5" spans="1:5" x14ac:dyDescent="0.3">
      <c r="A5" t="s">
        <v>28</v>
      </c>
      <c r="C5" t="s">
        <v>27</v>
      </c>
      <c r="D5" s="25">
        <f>DAY(D4)</f>
        <v>31</v>
      </c>
    </row>
    <row r="6" spans="1:5" x14ac:dyDescent="0.3">
      <c r="A6" t="s">
        <v>26</v>
      </c>
    </row>
    <row r="7" spans="1:5" x14ac:dyDescent="0.3">
      <c r="A7" t="s">
        <v>25</v>
      </c>
      <c r="E7" s="28"/>
    </row>
    <row r="8" spans="1:5" x14ac:dyDescent="0.3">
      <c r="A8" t="s">
        <v>24</v>
      </c>
    </row>
    <row r="9" spans="1:5" x14ac:dyDescent="0.3">
      <c r="A9" t="s">
        <v>23</v>
      </c>
    </row>
    <row r="10" spans="1:5" x14ac:dyDescent="0.3">
      <c r="A10" t="s">
        <v>22</v>
      </c>
    </row>
    <row r="11" spans="1:5" x14ac:dyDescent="0.3">
      <c r="A11" t="s">
        <v>21</v>
      </c>
    </row>
    <row r="12" spans="1:5" x14ac:dyDescent="0.3">
      <c r="A12" t="s">
        <v>20</v>
      </c>
    </row>
  </sheetData>
  <mergeCells count="1">
    <mergeCell ref="C1:D1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Paramétres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CAILLAVET</dc:creator>
  <cp:lastModifiedBy>Santa CAILLAVET</cp:lastModifiedBy>
  <dcterms:created xsi:type="dcterms:W3CDTF">2024-11-23T16:43:15Z</dcterms:created>
  <dcterms:modified xsi:type="dcterms:W3CDTF">2024-11-23T17:18:11Z</dcterms:modified>
</cp:coreProperties>
</file>