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ORCE YB\Desktop\"/>
    </mc:Choice>
  </mc:AlternateContent>
  <xr:revisionPtr revIDLastSave="0" documentId="13_ncr:1_{A6EAF724-53A7-4667-A5FD-2F66C5402D4D}" xr6:coauthVersionLast="46" xr6:coauthVersionMax="46" xr10:uidLastSave="{00000000-0000-0000-0000-000000000000}"/>
  <bookViews>
    <workbookView xWindow="-120" yWindow="-120" windowWidth="24240" windowHeight="13290" tabRatio="326" xr2:uid="{00000000-000D-0000-FFFF-FFFF00000000}"/>
  </bookViews>
  <sheets>
    <sheet name="DETAIL JOURN." sheetId="7" r:id="rId1"/>
    <sheet name="GESTION BIBLO" sheetId="8" r:id="rId2"/>
    <sheet name="STOCK" sheetId="1" r:id="rId3"/>
  </sheets>
  <definedNames>
    <definedName name="_xlnm._FilterDatabase" localSheetId="0" hidden="1">'DETAIL JOURN.'!$A$1:$D$11</definedName>
    <definedName name="_xlnm._FilterDatabase" localSheetId="2" hidden="1">STOCK!$A$1:$E$11</definedName>
    <definedName name="_xlnm.Criteria" localSheetId="0">'DETAIL JOURN.'!#REF!</definedName>
    <definedName name="_xlnm.Criteria" localSheetId="2">STOCK!#REF!</definedName>
    <definedName name="_xlnm.Extract" localSheetId="0">'DETAIL JOURN.'!#REF!</definedName>
    <definedName name="_xlnm.Extract" localSheetId="2">STOCK!#REF!</definedName>
  </definedNames>
  <calcPr calcId="181029"/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E11" i="8"/>
  <c r="E10" i="8"/>
  <c r="E9" i="8"/>
  <c r="E8" i="8"/>
  <c r="E7" i="8"/>
  <c r="E6" i="8"/>
  <c r="E5" i="8"/>
  <c r="E4" i="8"/>
  <c r="E3" i="8"/>
  <c r="E2" i="8"/>
  <c r="E10" i="1" l="1"/>
  <c r="D10" i="7" s="1"/>
  <c r="E11" i="1"/>
  <c r="D11" i="7" s="1"/>
  <c r="E9" i="1"/>
  <c r="D9" i="7" s="1"/>
  <c r="E4" i="1"/>
  <c r="D4" i="7" s="1"/>
  <c r="E3" i="1" l="1"/>
  <c r="D3" i="7" s="1"/>
  <c r="E5" i="1"/>
  <c r="D5" i="7" s="1"/>
  <c r="E6" i="1"/>
  <c r="D6" i="7" s="1"/>
  <c r="E7" i="1"/>
  <c r="D7" i="7" s="1"/>
  <c r="E8" i="1"/>
  <c r="D8" i="7" s="1"/>
  <c r="E2" i="1"/>
  <c r="D2" i="7" s="1"/>
</calcChain>
</file>

<file path=xl/sharedStrings.xml><?xml version="1.0" encoding="utf-8"?>
<sst xmlns="http://schemas.openxmlformats.org/spreadsheetml/2006/main" count="86" uniqueCount="41">
  <si>
    <t>NOM</t>
  </si>
  <si>
    <t>STOCK INITIAL</t>
  </si>
  <si>
    <t>STOCK RÉEL</t>
  </si>
  <si>
    <t>Roman sentimentaux</t>
  </si>
  <si>
    <t>Roman de mœurs</t>
  </si>
  <si>
    <t>Roman d’apprentissage</t>
  </si>
  <si>
    <t>Roman d’aventures</t>
  </si>
  <si>
    <t>Roman philosophique</t>
  </si>
  <si>
    <t>Roman picaresque</t>
  </si>
  <si>
    <t>Roman policier</t>
  </si>
  <si>
    <t>Roman historique</t>
  </si>
  <si>
    <t>Roman d’horreur</t>
  </si>
  <si>
    <t>Roman science-fiction</t>
  </si>
  <si>
    <t>STOCK</t>
  </si>
  <si>
    <t>Quantité Initial</t>
  </si>
  <si>
    <t>Stock</t>
  </si>
  <si>
    <t>V/L</t>
  </si>
  <si>
    <r>
      <t xml:space="preserve">Colonne </t>
    </r>
    <r>
      <rPr>
        <b/>
        <sz val="11"/>
        <color theme="1"/>
        <rFont val="Calibri"/>
        <family val="2"/>
        <scheme val="minor"/>
      </rPr>
      <t>D</t>
    </r>
    <r>
      <rPr>
        <sz val="11"/>
        <color theme="1"/>
        <rFont val="Calibri"/>
        <family val="2"/>
        <scheme val="minor"/>
      </rPr>
      <t xml:space="preserve"> est le RESULTAT du RECHERCHEV</t>
    </r>
  </si>
  <si>
    <r>
      <rPr>
        <b/>
        <sz val="11"/>
        <color theme="1"/>
        <rFont val="Calibri"/>
        <family val="2"/>
        <scheme val="minor"/>
      </rPr>
      <t>Msgbox</t>
    </r>
    <r>
      <rPr>
        <sz val="11"/>
        <color theme="1"/>
        <rFont val="Calibri"/>
        <family val="2"/>
        <scheme val="minor"/>
      </rPr>
      <t xml:space="preserve"> qui fonctionne parfaitement sur la feuille DETAIL JOURN.</t>
    </r>
  </si>
  <si>
    <r>
      <t xml:space="preserve">entre le nombre (valeur) </t>
    </r>
    <r>
      <rPr>
        <b/>
        <sz val="11"/>
        <color theme="1"/>
        <rFont val="Calibri"/>
        <family val="2"/>
        <scheme val="minor"/>
      </rPr>
      <t xml:space="preserve"> 80</t>
    </r>
    <r>
      <rPr>
        <sz val="11"/>
        <color theme="1"/>
        <rFont val="Calibri"/>
        <family val="2"/>
        <scheme val="minor"/>
      </rPr>
      <t xml:space="preserve">  dans la colonne D ligne 7 (on bypass la fonction)</t>
    </r>
  </si>
  <si>
    <t>Veuillez faire un essai sur la feuille DETAIL JOURN.  Via la fonction</t>
  </si>
  <si>
    <r>
      <t xml:space="preserve">ex: veuillez saisir la valeur  90 à la  </t>
    </r>
    <r>
      <rPr>
        <b/>
        <sz val="11"/>
        <color theme="1"/>
        <rFont val="Calibri"/>
        <family val="2"/>
        <scheme val="minor"/>
      </rPr>
      <t xml:space="preserve">ligne 25 Colonne B 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theme="1"/>
        <rFont val="Calibri"/>
        <family val="2"/>
        <scheme val="minor"/>
      </rPr>
      <t xml:space="preserve"> et </t>
    </r>
    <r>
      <rPr>
        <sz val="11"/>
        <color theme="1"/>
        <rFont val="Calibri"/>
        <family val="2"/>
        <scheme val="minor"/>
      </rPr>
      <t>la fonction RechercheV fonctionne  à la colonne D mais pas de popup</t>
    </r>
  </si>
  <si>
    <t xml:space="preserve">Ici un exemple comme le fichier orginal </t>
  </si>
  <si>
    <t>Pour un test veuillez saisir la valeur 90  pour la ligne25 colonne B</t>
  </si>
  <si>
    <t>est vous verrez que dans la feuille GESTION BIBLIO à ligne 9 colonne  D bien 90 et la colonne E  est bien -10 pourtant pas de msgbox</t>
  </si>
  <si>
    <t xml:space="preserve">mais si l'on avait introduit manullement dans la feuille GESTION BIBLIO à ligne 9 colonne  D la valeur  90 </t>
  </si>
  <si>
    <t>Le  "Msgbox" apparait à la feuille souhaiter ici c'est bien pour la feuille DETAIL JOURN.</t>
  </si>
  <si>
    <t>Souhaite avoir ce msgbox via le resultat de la fonction RechercheV et non par saisie.</t>
  </si>
  <si>
    <t>Réf. Pro.</t>
  </si>
  <si>
    <t>Rom001</t>
  </si>
  <si>
    <t>Rom002</t>
  </si>
  <si>
    <t>Rom004</t>
  </si>
  <si>
    <t>Rom003</t>
  </si>
  <si>
    <t>Rom005</t>
  </si>
  <si>
    <t>Rom006</t>
  </si>
  <si>
    <t>Rom007</t>
  </si>
  <si>
    <t>Rom008</t>
  </si>
  <si>
    <t>Rom009</t>
  </si>
  <si>
    <t>Rom010</t>
  </si>
  <si>
    <t>Réf.Pro.</t>
  </si>
  <si>
    <t>*ici comme iln'y pas de macro et pas de ligne "Application.EnableEvents = False"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</si>
</sst>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_€;\-#,##0\ _€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5"/>
      <color theme="0"/>
      <name val="Cambria"/>
      <family val="2"/>
      <scheme val="maj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3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-0.2499465926084170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-0.499984740745262"/>
        <bgColor theme="4"/>
      </patternFill>
    </fill>
    <fill>
      <patternFill patternType="solid">
        <fgColor theme="8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ck">
        <color theme="4" tint="0.59996337778862885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3" borderId="3" applyProtection="0">
      <alignment vertical="center"/>
    </xf>
    <xf numFmtId="0" fontId="8" fillId="0" borderId="0"/>
  </cellStyleXfs>
  <cellXfs count="33">
    <xf numFmtId="0" fontId="0" fillId="0" borderId="0" xfId="0"/>
    <xf numFmtId="0" fontId="4" fillId="0" borderId="0" xfId="1"/>
    <xf numFmtId="0" fontId="0" fillId="4" borderId="1" xfId="0" applyFill="1" applyBorder="1"/>
    <xf numFmtId="0" fontId="7" fillId="5" borderId="8" xfId="3" applyFont="1" applyFill="1" applyBorder="1" applyAlignment="1">
      <alignment horizontal="center" vertical="center"/>
    </xf>
    <xf numFmtId="0" fontId="6" fillId="5" borderId="9" xfId="0" applyFont="1" applyFill="1" applyBorder="1" applyAlignment="1">
      <alignment horizontal="center" vertical="center"/>
    </xf>
    <xf numFmtId="0" fontId="6" fillId="5" borderId="10" xfId="0" applyFont="1" applyFill="1" applyBorder="1" applyAlignment="1">
      <alignment horizontal="center" vertical="center"/>
    </xf>
    <xf numFmtId="0" fontId="0" fillId="6" borderId="11" xfId="0" applyFill="1" applyBorder="1"/>
    <xf numFmtId="0" fontId="0" fillId="0" borderId="11" xfId="0" applyBorder="1" applyAlignment="1">
      <alignment horizontal="center"/>
    </xf>
    <xf numFmtId="164" fontId="0" fillId="0" borderId="11" xfId="0" applyNumberFormat="1" applyBorder="1" applyAlignment="1">
      <alignment horizontal="center"/>
    </xf>
    <xf numFmtId="0" fontId="0" fillId="6" borderId="1" xfId="0" applyFill="1" applyBorder="1"/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0" xfId="0" applyFill="1"/>
    <xf numFmtId="0" fontId="0" fillId="4" borderId="1" xfId="0" applyFont="1" applyFill="1" applyBorder="1"/>
    <xf numFmtId="0" fontId="7" fillId="7" borderId="12" xfId="0" applyFont="1" applyFill="1" applyBorder="1" applyAlignment="1">
      <alignment horizontal="center"/>
    </xf>
    <xf numFmtId="0" fontId="7" fillId="7" borderId="13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0" fillId="6" borderId="11" xfId="0" applyFill="1" applyBorder="1" applyAlignment="1">
      <alignment horizontal="right" indent="1"/>
    </xf>
    <xf numFmtId="1" fontId="1" fillId="2" borderId="1" xfId="0" applyNumberFormat="1" applyFont="1" applyFill="1" applyBorder="1" applyAlignment="1">
      <alignment horizontal="right" indent="1"/>
    </xf>
    <xf numFmtId="0" fontId="0" fillId="6" borderId="1" xfId="0" applyFill="1" applyBorder="1" applyAlignment="1">
      <alignment horizontal="right" indent="1"/>
    </xf>
    <xf numFmtId="0" fontId="2" fillId="5" borderId="0" xfId="0" applyFont="1" applyFill="1" applyAlignment="1">
      <alignment horizontal="center"/>
    </xf>
    <xf numFmtId="0" fontId="9" fillId="5" borderId="5" xfId="0" applyFont="1" applyFill="1" applyBorder="1" applyAlignment="1" applyProtection="1">
      <alignment horizontal="center" vertical="center" wrapText="1"/>
      <protection locked="0"/>
    </xf>
    <xf numFmtId="0" fontId="9" fillId="5" borderId="5" xfId="0" applyFont="1" applyFill="1" applyBorder="1" applyAlignment="1" applyProtection="1">
      <alignment horizontal="center" vertical="center"/>
      <protection locked="0"/>
    </xf>
    <xf numFmtId="0" fontId="9" fillId="5" borderId="6" xfId="0" applyFont="1" applyFill="1" applyBorder="1" applyAlignment="1" applyProtection="1">
      <alignment horizontal="center" vertical="center"/>
      <protection locked="0"/>
    </xf>
    <xf numFmtId="0" fontId="0" fillId="6" borderId="11" xfId="0" applyFill="1" applyBorder="1" applyAlignment="1">
      <alignment horizontal="right" indent="2"/>
    </xf>
    <xf numFmtId="0" fontId="0" fillId="6" borderId="1" xfId="0" applyFill="1" applyBorder="1" applyAlignment="1">
      <alignment horizontal="right" indent="2"/>
    </xf>
    <xf numFmtId="0" fontId="1" fillId="8" borderId="1" xfId="0" applyFont="1" applyFill="1" applyBorder="1" applyAlignment="1">
      <alignment horizontal="right" vertical="center" indent="2"/>
    </xf>
    <xf numFmtId="1" fontId="0" fillId="2" borderId="1" xfId="0" applyNumberFormat="1" applyFont="1" applyFill="1" applyBorder="1" applyAlignment="1">
      <alignment horizontal="right" indent="2"/>
    </xf>
    <xf numFmtId="1" fontId="0" fillId="2" borderId="2" xfId="0" applyNumberFormat="1" applyFont="1" applyFill="1" applyBorder="1" applyAlignment="1">
      <alignment horizontal="right" indent="2"/>
    </xf>
    <xf numFmtId="1" fontId="0" fillId="2" borderId="7" xfId="0" applyNumberFormat="1" applyFont="1" applyFill="1" applyBorder="1" applyAlignment="1">
      <alignment horizontal="right" indent="2"/>
    </xf>
    <xf numFmtId="0" fontId="7" fillId="5" borderId="4" xfId="2" applyFont="1" applyFill="1" applyBorder="1" applyAlignment="1" applyProtection="1">
      <alignment horizontal="center" vertical="center" wrapText="1"/>
      <protection locked="0"/>
    </xf>
    <xf numFmtId="0" fontId="9" fillId="5" borderId="5" xfId="2" applyFont="1" applyFill="1" applyBorder="1" applyAlignment="1" applyProtection="1">
      <alignment horizontal="center" vertical="center"/>
      <protection locked="0"/>
    </xf>
    <xf numFmtId="0" fontId="10" fillId="0" borderId="0" xfId="0" applyFont="1"/>
  </cellXfs>
  <cellStyles count="4">
    <cellStyle name="Lien hypertexte" xfId="1" builtinId="8"/>
    <cellStyle name="Normal" xfId="0" builtinId="0"/>
    <cellStyle name="Normal 2 2" xfId="3" xr:uid="{EBE42474-1604-4B2C-92D5-45FEEAE07DE4}"/>
    <cellStyle name="Titre 2" xfId="2" xr:uid="{65E03531-A62A-4BF7-9CE3-7B70006ED086}"/>
  </cellStyles>
  <dxfs count="14">
    <dxf>
      <font>
        <b val="0"/>
      </font>
      <numFmt numFmtId="1" formatCode="0"/>
      <fill>
        <patternFill patternType="solid">
          <fgColor indexed="64"/>
          <bgColor rgb="FFFFFF00"/>
        </patternFill>
      </fill>
      <alignment horizontal="right" textRotation="0" wrapText="0" indent="2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fill>
        <patternFill patternType="solid">
          <fgColor indexed="64"/>
          <bgColor theme="8" tint="0.79998168889431442"/>
        </patternFill>
      </fill>
      <alignment horizontal="right" vertical="center" textRotation="0" wrapText="0" indent="2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4" tint="0.59999389629810485"/>
        </patternFill>
      </fill>
      <alignment horizontal="right" textRotation="0" wrapText="0" indent="2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theme="0"/>
        <name val="Calibri"/>
        <family val="2"/>
        <scheme val="minor"/>
      </font>
      <fill>
        <patternFill patternType="solid">
          <fgColor indexed="64"/>
          <bgColor theme="3" tint="-0.499984740745262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lor rgb="FFFF0000"/>
      </font>
    </dxf>
    <dxf>
      <font>
        <b/>
        <i val="0"/>
        <color rgb="FFFF0000"/>
      </font>
    </dxf>
    <dxf>
      <font>
        <b/>
      </font>
      <numFmt numFmtId="1" formatCode="0"/>
      <fill>
        <patternFill patternType="solid">
          <fgColor indexed="64"/>
          <bgColor rgb="FFFFFF00"/>
        </patternFill>
      </fill>
      <alignment horizontal="right" vertical="bottom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4" tint="0.59999389629810485"/>
        </patternFill>
      </fill>
      <alignment horizontal="right" vertical="bottom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3" tint="-0.499984740745262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190499</xdr:colOff>
      <xdr:row>0</xdr:row>
      <xdr:rowOff>190501</xdr:rowOff>
    </xdr:from>
    <xdr:to>
      <xdr:col>5</xdr:col>
      <xdr:colOff>790574</xdr:colOff>
      <xdr:row>10</xdr:row>
      <xdr:rowOff>180976</xdr:rowOff>
    </xdr:to>
    <xdr:sp macro="" textlink="">
      <xdr:nvSpPr>
        <xdr:cNvPr id="2" name="Triangle isocèle 1">
          <a:extLst>
            <a:ext uri="{FF2B5EF4-FFF2-40B4-BE49-F238E27FC236}">
              <a16:creationId xmlns:a16="http://schemas.microsoft.com/office/drawing/2014/main" id="{50DB6886-C4E8-4C4A-8491-B3428132F2C8}"/>
            </a:ext>
          </a:extLst>
        </xdr:cNvPr>
        <xdr:cNvSpPr/>
      </xdr:nvSpPr>
      <xdr:spPr>
        <a:xfrm rot="5400000">
          <a:off x="2905124" y="3800476"/>
          <a:ext cx="2085975" cy="600075"/>
        </a:xfrm>
        <a:prstGeom prst="triangl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923926</xdr:colOff>
      <xdr:row>11</xdr:row>
      <xdr:rowOff>66675</xdr:rowOff>
    </xdr:from>
    <xdr:to>
      <xdr:col>4</xdr:col>
      <xdr:colOff>381000</xdr:colOff>
      <xdr:row>12</xdr:row>
      <xdr:rowOff>133350</xdr:rowOff>
    </xdr:to>
    <xdr:sp macro="" textlink="">
      <xdr:nvSpPr>
        <xdr:cNvPr id="3" name="Triangle isocèle 2">
          <a:extLst>
            <a:ext uri="{FF2B5EF4-FFF2-40B4-BE49-F238E27FC236}">
              <a16:creationId xmlns:a16="http://schemas.microsoft.com/office/drawing/2014/main" id="{22FA2366-79DF-4852-8007-14DC17114F36}"/>
            </a:ext>
          </a:extLst>
        </xdr:cNvPr>
        <xdr:cNvSpPr/>
      </xdr:nvSpPr>
      <xdr:spPr>
        <a:xfrm>
          <a:off x="3895726" y="2190750"/>
          <a:ext cx="2143124" cy="257175"/>
        </a:xfrm>
        <a:prstGeom prst="triangl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13" displayName="Tableau13" ref="A1:D11" totalsRowShown="0" headerRowDxfId="12">
  <sortState xmlns:xlrd2="http://schemas.microsoft.com/office/spreadsheetml/2017/richdata2" ref="A2:D2">
    <sortCondition ref="A1:A8"/>
  </sortState>
  <tableColumns count="4">
    <tableColumn id="1" xr3:uid="{00000000-0010-0000-0100-000001000000}" name="NOM" dataDxfId="11"/>
    <tableColumn id="2" xr3:uid="{55E4AED8-24D2-4C27-9BE7-BD5EEEC5C670}" name="Réf.Pro." dataDxfId="10"/>
    <tableColumn id="4" xr3:uid="{00000000-0010-0000-0100-000004000000}" name="V/L" dataDxfId="9"/>
    <tableColumn id="5" xr3:uid="{00000000-0010-0000-0100-000005000000}" name="STOCK" dataDxfId="8">
      <calculatedColumnFormula>Tableau1[STOCK RÉEL]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E11" totalsRowShown="0" headerRowDxfId="5">
  <tableColumns count="5">
    <tableColumn id="1" xr3:uid="{00000000-0010-0000-0000-000001000000}" name="NOM" dataDxfId="4"/>
    <tableColumn id="2" xr3:uid="{00000000-0010-0000-0000-000002000000}" name="Réf. Pro." dataDxfId="3"/>
    <tableColumn id="3" xr3:uid="{00000000-0010-0000-0000-000003000000}" name="STOCK INITIAL" dataDxfId="2"/>
    <tableColumn id="4" xr3:uid="{00000000-0010-0000-0000-000004000000}" name="V/L" dataDxfId="1">
      <calculatedColumnFormula>VLOOKUP('GESTION BIBLO'!C2,'GESTION BIBLO'!C1:E11,2,FALSE)</calculatedColumnFormula>
    </tableColumn>
    <tableColumn id="5" xr3:uid="{00000000-0010-0000-0000-000005000000}" name="STOCK RÉEL" dataDxfId="0">
      <calculatedColumnFormula>C2-D2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A1:G11"/>
  <sheetViews>
    <sheetView tabSelected="1" workbookViewId="0">
      <selection sqref="A1:D1"/>
    </sheetView>
  </sheetViews>
  <sheetFormatPr baseColWidth="10" defaultRowHeight="15" x14ac:dyDescent="0.25"/>
  <cols>
    <col min="1" max="1" width="26.7109375" customWidth="1"/>
    <col min="2" max="2" width="13.85546875" customWidth="1"/>
    <col min="3" max="3" width="14.140625" customWidth="1"/>
    <col min="4" max="4" width="12.42578125" customWidth="1"/>
  </cols>
  <sheetData>
    <row r="1" spans="1:7" ht="15.75" x14ac:dyDescent="0.25">
      <c r="A1" s="20" t="s">
        <v>0</v>
      </c>
      <c r="B1" s="20" t="s">
        <v>39</v>
      </c>
      <c r="C1" s="20" t="s">
        <v>16</v>
      </c>
      <c r="D1" s="20" t="s">
        <v>13</v>
      </c>
    </row>
    <row r="2" spans="1:7" x14ac:dyDescent="0.25">
      <c r="A2" s="2" t="s">
        <v>3</v>
      </c>
      <c r="B2" s="16" t="s">
        <v>29</v>
      </c>
      <c r="C2" s="17">
        <v>15</v>
      </c>
      <c r="D2" s="18">
        <f>Tableau1[STOCK RÉEL]</f>
        <v>-5</v>
      </c>
    </row>
    <row r="3" spans="1:7" x14ac:dyDescent="0.25">
      <c r="A3" s="2" t="s">
        <v>4</v>
      </c>
      <c r="B3" s="16" t="s">
        <v>30</v>
      </c>
      <c r="C3" s="19">
        <v>20</v>
      </c>
      <c r="D3" s="18">
        <f>Tableau1[STOCK RÉEL]</f>
        <v>-10</v>
      </c>
    </row>
    <row r="4" spans="1:7" x14ac:dyDescent="0.25">
      <c r="A4" s="2" t="s">
        <v>5</v>
      </c>
      <c r="B4" s="16" t="s">
        <v>32</v>
      </c>
      <c r="C4" s="19">
        <v>30</v>
      </c>
      <c r="D4" s="18">
        <f>Tableau1[STOCK RÉEL]</f>
        <v>30</v>
      </c>
    </row>
    <row r="5" spans="1:7" x14ac:dyDescent="0.25">
      <c r="A5" s="2" t="s">
        <v>12</v>
      </c>
      <c r="B5" s="16" t="s">
        <v>31</v>
      </c>
      <c r="C5" s="19">
        <v>40</v>
      </c>
      <c r="D5" s="18">
        <f>Tableau1[STOCK RÉEL]</f>
        <v>40</v>
      </c>
    </row>
    <row r="6" spans="1:7" x14ac:dyDescent="0.25">
      <c r="A6" s="2" t="s">
        <v>6</v>
      </c>
      <c r="B6" s="16" t="s">
        <v>33</v>
      </c>
      <c r="C6" s="19">
        <v>50</v>
      </c>
      <c r="D6" s="18">
        <f>Tableau1[STOCK RÉEL]</f>
        <v>50</v>
      </c>
    </row>
    <row r="7" spans="1:7" x14ac:dyDescent="0.25">
      <c r="A7" s="2" t="s">
        <v>7</v>
      </c>
      <c r="B7" s="16" t="s">
        <v>34</v>
      </c>
      <c r="C7" s="19">
        <v>60</v>
      </c>
      <c r="D7" s="18">
        <f>Tableau1[STOCK RÉEL]</f>
        <v>60</v>
      </c>
    </row>
    <row r="8" spans="1:7" x14ac:dyDescent="0.25">
      <c r="A8" s="2" t="s">
        <v>8</v>
      </c>
      <c r="B8" s="16" t="s">
        <v>35</v>
      </c>
      <c r="C8" s="19">
        <v>70</v>
      </c>
      <c r="D8" s="18">
        <f>Tableau1[STOCK RÉEL]</f>
        <v>70</v>
      </c>
      <c r="G8" s="1"/>
    </row>
    <row r="9" spans="1:7" x14ac:dyDescent="0.25">
      <c r="A9" s="2" t="s">
        <v>9</v>
      </c>
      <c r="B9" s="16" t="s">
        <v>36</v>
      </c>
      <c r="C9" s="19">
        <v>80</v>
      </c>
      <c r="D9" s="18">
        <f>Tableau1[STOCK RÉEL]</f>
        <v>80</v>
      </c>
    </row>
    <row r="10" spans="1:7" x14ac:dyDescent="0.25">
      <c r="A10" s="2" t="s">
        <v>10</v>
      </c>
      <c r="B10" s="16" t="s">
        <v>37</v>
      </c>
      <c r="C10" s="19">
        <v>90</v>
      </c>
      <c r="D10" s="18">
        <f>Tableau1[STOCK RÉEL]</f>
        <v>90</v>
      </c>
    </row>
    <row r="11" spans="1:7" x14ac:dyDescent="0.25">
      <c r="A11" s="2" t="s">
        <v>11</v>
      </c>
      <c r="B11" s="16" t="s">
        <v>38</v>
      </c>
      <c r="C11" s="19">
        <v>100</v>
      </c>
      <c r="D11" s="18">
        <f>Tableau1[STOCK RÉEL]</f>
        <v>100</v>
      </c>
    </row>
  </sheetData>
  <phoneticPr fontId="3" type="noConversion"/>
  <conditionalFormatting sqref="D2:D11">
    <cfRule type="cellIs" dxfId="13" priority="2" operator="lessThan">
      <formula>14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A4809A-9382-418B-8F67-83E5F12FE4B9}">
  <sheetPr codeName="Feuil2"/>
  <dimension ref="A1:H11"/>
  <sheetViews>
    <sheetView workbookViewId="0">
      <selection sqref="A1:E1"/>
    </sheetView>
  </sheetViews>
  <sheetFormatPr baseColWidth="10" defaultRowHeight="15" x14ac:dyDescent="0.25"/>
  <cols>
    <col min="1" max="1" width="22" bestFit="1" customWidth="1"/>
    <col min="2" max="2" width="14.5703125" customWidth="1"/>
    <col min="3" max="3" width="15.85546875" bestFit="1" customWidth="1"/>
  </cols>
  <sheetData>
    <row r="1" spans="1:8" ht="16.5" thickBot="1" x14ac:dyDescent="0.3">
      <c r="A1" s="14" t="s">
        <v>0</v>
      </c>
      <c r="B1" s="15" t="s">
        <v>28</v>
      </c>
      <c r="C1" s="3" t="s">
        <v>14</v>
      </c>
      <c r="D1" s="4" t="s">
        <v>16</v>
      </c>
      <c r="E1" s="5" t="s">
        <v>15</v>
      </c>
    </row>
    <row r="2" spans="1:8" x14ac:dyDescent="0.25">
      <c r="A2" s="13" t="s">
        <v>3</v>
      </c>
      <c r="B2" s="16" t="s">
        <v>29</v>
      </c>
      <c r="C2" s="6">
        <v>15</v>
      </c>
      <c r="D2" s="7">
        <v>0</v>
      </c>
      <c r="E2" s="8">
        <f t="shared" ref="E2:E11" si="0">C2-D2</f>
        <v>15</v>
      </c>
    </row>
    <row r="3" spans="1:8" x14ac:dyDescent="0.25">
      <c r="A3" s="13" t="s">
        <v>4</v>
      </c>
      <c r="B3" s="16" t="s">
        <v>30</v>
      </c>
      <c r="C3" s="9">
        <v>20</v>
      </c>
      <c r="D3" s="10">
        <v>0</v>
      </c>
      <c r="E3" s="11">
        <f t="shared" si="0"/>
        <v>20</v>
      </c>
      <c r="H3" t="s">
        <v>22</v>
      </c>
    </row>
    <row r="4" spans="1:8" x14ac:dyDescent="0.25">
      <c r="A4" s="13" t="s">
        <v>5</v>
      </c>
      <c r="B4" s="16" t="s">
        <v>32</v>
      </c>
      <c r="C4" s="9">
        <v>30</v>
      </c>
      <c r="D4" s="10">
        <v>0</v>
      </c>
      <c r="E4" s="11">
        <f t="shared" si="0"/>
        <v>30</v>
      </c>
      <c r="H4" t="s">
        <v>23</v>
      </c>
    </row>
    <row r="5" spans="1:8" x14ac:dyDescent="0.25">
      <c r="A5" s="13" t="s">
        <v>12</v>
      </c>
      <c r="B5" s="16" t="s">
        <v>31</v>
      </c>
      <c r="C5" s="9">
        <v>40</v>
      </c>
      <c r="D5" s="10">
        <v>0</v>
      </c>
      <c r="E5" s="11">
        <f t="shared" si="0"/>
        <v>40</v>
      </c>
      <c r="H5" t="s">
        <v>24</v>
      </c>
    </row>
    <row r="6" spans="1:8" x14ac:dyDescent="0.25">
      <c r="A6" s="13" t="s">
        <v>6</v>
      </c>
      <c r="B6" s="16" t="s">
        <v>33</v>
      </c>
      <c r="C6" s="9">
        <v>50</v>
      </c>
      <c r="D6" s="10">
        <v>0</v>
      </c>
      <c r="E6" s="11">
        <f t="shared" si="0"/>
        <v>50</v>
      </c>
      <c r="H6" t="s">
        <v>25</v>
      </c>
    </row>
    <row r="7" spans="1:8" x14ac:dyDescent="0.25">
      <c r="A7" s="13" t="s">
        <v>7</v>
      </c>
      <c r="B7" s="16" t="s">
        <v>34</v>
      </c>
      <c r="C7" s="9">
        <v>60</v>
      </c>
      <c r="D7" s="10">
        <v>0</v>
      </c>
      <c r="E7" s="11">
        <f t="shared" si="0"/>
        <v>60</v>
      </c>
      <c r="H7" t="s">
        <v>26</v>
      </c>
    </row>
    <row r="8" spans="1:8" x14ac:dyDescent="0.25">
      <c r="A8" s="13" t="s">
        <v>8</v>
      </c>
      <c r="B8" s="16" t="s">
        <v>35</v>
      </c>
      <c r="C8" s="9">
        <v>70</v>
      </c>
      <c r="D8" s="10">
        <v>0</v>
      </c>
      <c r="E8" s="11">
        <f t="shared" si="0"/>
        <v>70</v>
      </c>
    </row>
    <row r="9" spans="1:8" x14ac:dyDescent="0.25">
      <c r="A9" s="13" t="s">
        <v>9</v>
      </c>
      <c r="B9" s="16" t="s">
        <v>36</v>
      </c>
      <c r="C9" s="9">
        <v>80</v>
      </c>
      <c r="D9" s="10">
        <v>0</v>
      </c>
      <c r="E9" s="11">
        <f t="shared" si="0"/>
        <v>80</v>
      </c>
      <c r="H9" t="s">
        <v>27</v>
      </c>
    </row>
    <row r="10" spans="1:8" x14ac:dyDescent="0.25">
      <c r="A10" s="13" t="s">
        <v>10</v>
      </c>
      <c r="B10" s="16" t="s">
        <v>37</v>
      </c>
      <c r="C10" s="9">
        <v>90</v>
      </c>
      <c r="D10" s="10">
        <v>0</v>
      </c>
      <c r="E10" s="11">
        <f t="shared" si="0"/>
        <v>90</v>
      </c>
    </row>
    <row r="11" spans="1:8" x14ac:dyDescent="0.25">
      <c r="A11" s="13" t="s">
        <v>11</v>
      </c>
      <c r="B11" s="16" t="s">
        <v>38</v>
      </c>
      <c r="C11" s="9">
        <v>100</v>
      </c>
      <c r="D11" s="10">
        <v>0</v>
      </c>
      <c r="E11" s="11">
        <f t="shared" si="0"/>
        <v>100</v>
      </c>
    </row>
  </sheetData>
  <conditionalFormatting sqref="E2:E11">
    <cfRule type="cellIs" dxfId="7" priority="1" operator="lessThan">
      <formula>0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22"/>
  <sheetViews>
    <sheetView workbookViewId="0">
      <selection activeCell="D4" sqref="D4"/>
    </sheetView>
  </sheetViews>
  <sheetFormatPr baseColWidth="10" defaultRowHeight="15" x14ac:dyDescent="0.25"/>
  <cols>
    <col min="1" max="1" width="22" bestFit="1" customWidth="1"/>
    <col min="2" max="2" width="11.140625" customWidth="1"/>
    <col min="3" max="3" width="15.7109375" bestFit="1" customWidth="1"/>
    <col min="4" max="4" width="14.7109375" customWidth="1"/>
    <col min="5" max="5" width="15.28515625" customWidth="1"/>
  </cols>
  <sheetData>
    <row r="1" spans="1:5" ht="17.25" x14ac:dyDescent="0.25">
      <c r="A1" s="30" t="s">
        <v>0</v>
      </c>
      <c r="B1" s="31" t="s">
        <v>28</v>
      </c>
      <c r="C1" s="21" t="s">
        <v>1</v>
      </c>
      <c r="D1" s="22" t="s">
        <v>16</v>
      </c>
      <c r="E1" s="23" t="s">
        <v>2</v>
      </c>
    </row>
    <row r="2" spans="1:5" x14ac:dyDescent="0.25">
      <c r="A2" s="2" t="s">
        <v>3</v>
      </c>
      <c r="B2" s="16" t="s">
        <v>29</v>
      </c>
      <c r="C2" s="24">
        <v>15</v>
      </c>
      <c r="D2" s="26">
        <v>20</v>
      </c>
      <c r="E2" s="27">
        <f t="shared" ref="E2:E8" si="0">C2-D2</f>
        <v>-5</v>
      </c>
    </row>
    <row r="3" spans="1:5" x14ac:dyDescent="0.25">
      <c r="A3" s="2" t="s">
        <v>4</v>
      </c>
      <c r="B3" s="16" t="s">
        <v>30</v>
      </c>
      <c r="C3" s="25">
        <v>20</v>
      </c>
      <c r="D3" s="26">
        <v>30</v>
      </c>
      <c r="E3" s="27">
        <f t="shared" si="0"/>
        <v>-10</v>
      </c>
    </row>
    <row r="4" spans="1:5" x14ac:dyDescent="0.25">
      <c r="A4" s="2" t="s">
        <v>5</v>
      </c>
      <c r="B4" s="16" t="s">
        <v>32</v>
      </c>
      <c r="C4" s="25">
        <v>30</v>
      </c>
      <c r="D4" s="26">
        <f>VLOOKUP('GESTION BIBLO'!C4,'GESTION BIBLO'!C3:E13,2,FALSE)</f>
        <v>0</v>
      </c>
      <c r="E4" s="27">
        <f t="shared" si="0"/>
        <v>30</v>
      </c>
    </row>
    <row r="5" spans="1:5" x14ac:dyDescent="0.25">
      <c r="A5" s="2" t="s">
        <v>12</v>
      </c>
      <c r="B5" s="16" t="s">
        <v>31</v>
      </c>
      <c r="C5" s="25">
        <v>40</v>
      </c>
      <c r="D5" s="26">
        <f>VLOOKUP('GESTION BIBLO'!C5,'GESTION BIBLO'!C4:E14,2,FALSE)</f>
        <v>0</v>
      </c>
      <c r="E5" s="27">
        <f t="shared" si="0"/>
        <v>40</v>
      </c>
    </row>
    <row r="6" spans="1:5" x14ac:dyDescent="0.25">
      <c r="A6" s="2" t="s">
        <v>6</v>
      </c>
      <c r="B6" s="16" t="s">
        <v>33</v>
      </c>
      <c r="C6" s="25">
        <v>50</v>
      </c>
      <c r="D6" s="26">
        <f>VLOOKUP('GESTION BIBLO'!C6,'GESTION BIBLO'!C5:E15,2,FALSE)</f>
        <v>0</v>
      </c>
      <c r="E6" s="27">
        <f t="shared" si="0"/>
        <v>50</v>
      </c>
    </row>
    <row r="7" spans="1:5" x14ac:dyDescent="0.25">
      <c r="A7" s="2" t="s">
        <v>7</v>
      </c>
      <c r="B7" s="16" t="s">
        <v>34</v>
      </c>
      <c r="C7" s="25">
        <v>60</v>
      </c>
      <c r="D7" s="26">
        <f>VLOOKUP('GESTION BIBLO'!C7,'GESTION BIBLO'!C6:E16,2,FALSE)</f>
        <v>0</v>
      </c>
      <c r="E7" s="27">
        <f t="shared" si="0"/>
        <v>60</v>
      </c>
    </row>
    <row r="8" spans="1:5" x14ac:dyDescent="0.25">
      <c r="A8" s="2" t="s">
        <v>8</v>
      </c>
      <c r="B8" s="16" t="s">
        <v>35</v>
      </c>
      <c r="C8" s="25">
        <v>70</v>
      </c>
      <c r="D8" s="26">
        <f>VLOOKUP('GESTION BIBLO'!C8,'GESTION BIBLO'!C7:E17,2,FALSE)</f>
        <v>0</v>
      </c>
      <c r="E8" s="27">
        <f t="shared" si="0"/>
        <v>70</v>
      </c>
    </row>
    <row r="9" spans="1:5" x14ac:dyDescent="0.25">
      <c r="A9" s="2" t="s">
        <v>9</v>
      </c>
      <c r="B9" s="16" t="s">
        <v>36</v>
      </c>
      <c r="C9" s="25">
        <v>80</v>
      </c>
      <c r="D9" s="26">
        <f>VLOOKUP('GESTION BIBLO'!C9,'GESTION BIBLO'!C8:E18,2,FALSE)</f>
        <v>0</v>
      </c>
      <c r="E9" s="28">
        <f>C9-D9</f>
        <v>80</v>
      </c>
    </row>
    <row r="10" spans="1:5" x14ac:dyDescent="0.25">
      <c r="A10" s="2" t="s">
        <v>10</v>
      </c>
      <c r="B10" s="16" t="s">
        <v>37</v>
      </c>
      <c r="C10" s="25">
        <v>90</v>
      </c>
      <c r="D10" s="26">
        <f>VLOOKUP('GESTION BIBLO'!C10,'GESTION BIBLO'!C9:E19,2,FALSE)</f>
        <v>0</v>
      </c>
      <c r="E10" s="29">
        <f t="shared" ref="E10:E11" si="1">C10-D10</f>
        <v>90</v>
      </c>
    </row>
    <row r="11" spans="1:5" x14ac:dyDescent="0.25">
      <c r="A11" s="2" t="s">
        <v>11</v>
      </c>
      <c r="B11" s="16" t="s">
        <v>38</v>
      </c>
      <c r="C11" s="25">
        <v>100</v>
      </c>
      <c r="D11" s="26">
        <f>VLOOKUP('GESTION BIBLO'!C11,'GESTION BIBLO'!C10:E20,2,FALSE)</f>
        <v>0</v>
      </c>
      <c r="E11" s="29">
        <f t="shared" si="1"/>
        <v>100</v>
      </c>
    </row>
    <row r="12" spans="1:5" x14ac:dyDescent="0.25">
      <c r="D12" s="12"/>
    </row>
    <row r="13" spans="1:5" x14ac:dyDescent="0.25">
      <c r="D13" s="12"/>
    </row>
    <row r="14" spans="1:5" x14ac:dyDescent="0.25">
      <c r="D14" s="12" t="s">
        <v>17</v>
      </c>
    </row>
    <row r="15" spans="1:5" x14ac:dyDescent="0.25">
      <c r="D15" s="12" t="s">
        <v>19</v>
      </c>
    </row>
    <row r="16" spans="1:5" x14ac:dyDescent="0.25">
      <c r="D16" t="s">
        <v>18</v>
      </c>
    </row>
    <row r="18" spans="4:4" x14ac:dyDescent="0.25">
      <c r="D18" t="s">
        <v>20</v>
      </c>
    </row>
    <row r="19" spans="4:4" x14ac:dyDescent="0.25">
      <c r="D19" t="s">
        <v>21</v>
      </c>
    </row>
    <row r="22" spans="4:4" x14ac:dyDescent="0.25">
      <c r="D22" s="32" t="s">
        <v>40</v>
      </c>
    </row>
  </sheetData>
  <phoneticPr fontId="3" type="noConversion"/>
  <conditionalFormatting sqref="E2:E11">
    <cfRule type="cellIs" dxfId="6" priority="1" operator="lessThan">
      <formula>0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DETAIL JOURN.</vt:lpstr>
      <vt:lpstr>GESTION BIBLO</vt:lpstr>
      <vt:lpstr>STOCK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2012-01-24T15:11:59Z</dcterms:created>
  <dcterms:modified xsi:type="dcterms:W3CDTF">2022-10-02T16:10:01Z</dcterms:modified>
</cp:coreProperties>
</file>