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2AACF34E-3619-4262-9414-4C41B10835CC}" xr6:coauthVersionLast="46" xr6:coauthVersionMax="46" xr10:uidLastSave="{00000000-0000-0000-0000-000000000000}"/>
  <bookViews>
    <workbookView xWindow="-120" yWindow="-120" windowWidth="24240" windowHeight="13290" tabRatio="269" activeTab="1" xr2:uid="{00000000-000D-0000-FFFF-FFFF00000000}"/>
  </bookViews>
  <sheets>
    <sheet name="DETAIL JOURN." sheetId="7" r:id="rId1"/>
    <sheet name="GESTION BIBLIO" sheetId="1" r:id="rId2"/>
  </sheets>
  <definedNames>
    <definedName name="_xlnm._FilterDatabase" localSheetId="0" hidden="1">'DETAIL JOURN.'!$A$1:$D$11</definedName>
    <definedName name="_xlnm._FilterDatabase" localSheetId="1" hidden="1">'GESTION BIBLIO'!$A$1:$E$11</definedName>
    <definedName name="_xlnm.Criteria" localSheetId="0">'DETAIL JOURN.'!#REF!</definedName>
    <definedName name="_xlnm.Criteria" localSheetId="1">'GESTION BIBLIO'!#REF!</definedName>
    <definedName name="_xlnm.Extract" localSheetId="0">'DETAIL JOURN.'!#REF!</definedName>
    <definedName name="_xlnm.Extract" localSheetId="1">'GESTION BIBLIO'!#REF!</definedName>
  </definedNames>
  <calcPr calcId="181029"/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4" i="1"/>
  <c r="D5" i="1"/>
  <c r="D3" i="1"/>
  <c r="D2" i="1"/>
  <c r="C27" i="7"/>
  <c r="C26" i="7"/>
  <c r="C25" i="7"/>
  <c r="C24" i="7"/>
  <c r="C23" i="7"/>
  <c r="C22" i="7"/>
  <c r="C21" i="7"/>
  <c r="C20" i="7"/>
  <c r="C19" i="7"/>
  <c r="C18" i="7"/>
  <c r="E10" i="1" l="1"/>
  <c r="D10" i="7" s="1"/>
  <c r="E11" i="1"/>
  <c r="D11" i="7" s="1"/>
  <c r="E9" i="1"/>
  <c r="D9" i="7" s="1"/>
  <c r="E4" i="1"/>
  <c r="D4" i="7" s="1"/>
  <c r="E3" i="1" l="1"/>
  <c r="D3" i="7" s="1"/>
  <c r="E5" i="1"/>
  <c r="D5" i="7" s="1"/>
  <c r="E6" i="1"/>
  <c r="D6" i="7" s="1"/>
  <c r="E7" i="1"/>
  <c r="D7" i="7" s="1"/>
  <c r="E8" i="1"/>
  <c r="D8" i="7" s="1"/>
  <c r="E2" i="1"/>
  <c r="D2" i="7" s="1"/>
</calcChain>
</file>

<file path=xl/sharedStrings.xml><?xml version="1.0" encoding="utf-8"?>
<sst xmlns="http://schemas.openxmlformats.org/spreadsheetml/2006/main" count="64" uniqueCount="51">
  <si>
    <t>NOM</t>
  </si>
  <si>
    <t>ARTICLE</t>
  </si>
  <si>
    <t>STOCK INITIAL</t>
  </si>
  <si>
    <t>STOCK RÉEL</t>
  </si>
  <si>
    <t>RÉF PRODUIT</t>
  </si>
  <si>
    <t>Roman sentimentaux</t>
  </si>
  <si>
    <t>Roman de mœurs</t>
  </si>
  <si>
    <t>Roman d’apprentissage</t>
  </si>
  <si>
    <t>Roman d’aventures</t>
  </si>
  <si>
    <t>Roman philosophique</t>
  </si>
  <si>
    <t>Roman picaresque</t>
  </si>
  <si>
    <t>Roman policier</t>
  </si>
  <si>
    <t>Roman historique</t>
  </si>
  <si>
    <t>Roman d’horreur</t>
  </si>
  <si>
    <t>Roman science-fiction</t>
  </si>
  <si>
    <t>ROM. Sen001</t>
  </si>
  <si>
    <t>ROM. Mœu001</t>
  </si>
  <si>
    <t>ROM. D’A001</t>
  </si>
  <si>
    <t>ROM. Sci001</t>
  </si>
  <si>
    <t>ROM. Phi001</t>
  </si>
  <si>
    <t>ROM. Pic001</t>
  </si>
  <si>
    <t>ROM. Pol001</t>
  </si>
  <si>
    <t>ROM. His001</t>
  </si>
  <si>
    <t>ROM. D’H001</t>
  </si>
  <si>
    <t>STOCK</t>
  </si>
  <si>
    <t>Id_emplo.</t>
  </si>
  <si>
    <t>Id0536.32</t>
  </si>
  <si>
    <t>Id0536.35</t>
  </si>
  <si>
    <t>Id0536.37</t>
  </si>
  <si>
    <t>Id0574.38</t>
  </si>
  <si>
    <t>Id0696.32</t>
  </si>
  <si>
    <t>Id0547.25</t>
  </si>
  <si>
    <t>Id0539.54</t>
  </si>
  <si>
    <t>Id0852.02</t>
  </si>
  <si>
    <t>Id0745.57</t>
  </si>
  <si>
    <t>Id0746.41</t>
  </si>
  <si>
    <t>Quantité Initial</t>
  </si>
  <si>
    <t>Stock</t>
  </si>
  <si>
    <t>V/L</t>
  </si>
  <si>
    <r>
      <t xml:space="preserve">Colonne 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est le RESULTAT du RECHERCHEV</t>
    </r>
  </si>
  <si>
    <r>
      <rPr>
        <b/>
        <sz val="11"/>
        <color theme="1"/>
        <rFont val="Calibri"/>
        <family val="2"/>
        <scheme val="minor"/>
      </rPr>
      <t>Msgbox</t>
    </r>
    <r>
      <rPr>
        <sz val="11"/>
        <color theme="1"/>
        <rFont val="Calibri"/>
        <family val="2"/>
        <scheme val="minor"/>
      </rPr>
      <t xml:space="preserve"> qui fonctionne parfaitement sur la feuille DETAIL JOURN.</t>
    </r>
  </si>
  <si>
    <r>
      <t xml:space="preserve">entre le nombre (valeur) </t>
    </r>
    <r>
      <rPr>
        <b/>
        <sz val="11"/>
        <color theme="1"/>
        <rFont val="Calibri"/>
        <family val="2"/>
        <scheme val="minor"/>
      </rPr>
      <t xml:space="preserve"> 80</t>
    </r>
    <r>
      <rPr>
        <sz val="11"/>
        <color theme="1"/>
        <rFont val="Calibri"/>
        <family val="2"/>
        <scheme val="minor"/>
      </rPr>
      <t xml:space="preserve">  dans la colonne D ligne 7 (on bypass la fonction)</t>
    </r>
  </si>
  <si>
    <t>Veuillez faire un essai sur la feuille DETAIL JOURN.  Via la fonction</t>
  </si>
  <si>
    <r>
      <t xml:space="preserve">ex: veuillez saisir la valeur  90 à la  </t>
    </r>
    <r>
      <rPr>
        <b/>
        <sz val="11"/>
        <color theme="1"/>
        <rFont val="Calibri"/>
        <family val="2"/>
        <scheme val="minor"/>
      </rPr>
      <t xml:space="preserve">ligne 25 Colonne B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 et </t>
    </r>
    <r>
      <rPr>
        <sz val="11"/>
        <color theme="1"/>
        <rFont val="Calibri"/>
        <family val="2"/>
        <scheme val="minor"/>
      </rPr>
      <t>la fonction RechercheV fonctionne  à la colonne D mais pas de popup</t>
    </r>
  </si>
  <si>
    <t xml:space="preserve">Ici un exemple comme le fichier orginal </t>
  </si>
  <si>
    <t>Pour un test veuillez saisir la valeur 90  pour la ligne25 colonne B</t>
  </si>
  <si>
    <t>est vous verrez que dans la feuille GESTION BIBLIO à ligne 9 colonne  D bien 90 et la colonne E  est bien -10 pourtant pas de msgbox</t>
  </si>
  <si>
    <t xml:space="preserve">mais si l'on avait introduit manullement dans la feuille GESTION BIBLIO à ligne 9 colonne  D la valeur  90 </t>
  </si>
  <si>
    <t>Le  "Msgbox" apparait à la feuille souhaiter ici c'est bien pour la feuille DETAIL JOURN.</t>
  </si>
  <si>
    <t>Souhaite avoir ce msgbox via le resultat de la fonction RechercheV et non par saisie.</t>
  </si>
  <si>
    <t>ici comme iln'y pas de macro et pas de ligne "Application.EnableEvents = False"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</si>
</sst>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€;\-#,##0\ _€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5"/>
      <color theme="0"/>
      <name val="Cambria"/>
      <family val="2"/>
      <scheme val="major"/>
    </font>
    <font>
      <b/>
      <sz val="13"/>
      <color theme="1"/>
      <name val="Calibri"/>
      <family val="2"/>
      <scheme val="minor"/>
    </font>
    <font>
      <b/>
      <sz val="12"/>
      <color theme="1"/>
      <name val="Cambria"/>
      <family val="2"/>
      <scheme val="major"/>
    </font>
    <font>
      <b/>
      <sz val="13"/>
      <color theme="1"/>
      <name val="Cambria"/>
      <family val="2"/>
      <scheme val="major"/>
    </font>
    <font>
      <b/>
      <sz val="13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 tint="0.59996337778862885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3" borderId="4" applyProtection="0">
      <alignment vertical="center"/>
    </xf>
    <xf numFmtId="0" fontId="12" fillId="0" borderId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1" fontId="1" fillId="2" borderId="1" xfId="0" applyNumberFormat="1" applyFont="1" applyFill="1" applyBorder="1"/>
    <xf numFmtId="0" fontId="4" fillId="0" borderId="0" xfId="1"/>
    <xf numFmtId="0" fontId="7" fillId="4" borderId="5" xfId="2" applyFont="1" applyFill="1" applyBorder="1" applyAlignment="1" applyProtection="1">
      <alignment horizontal="center" vertical="center" wrapText="1"/>
      <protection locked="0"/>
    </xf>
    <xf numFmtId="0" fontId="8" fillId="4" borderId="6" xfId="2" applyFont="1" applyFill="1" applyBorder="1" applyAlignment="1" applyProtection="1">
      <alignment horizontal="center" vertical="center"/>
      <protection locked="0"/>
    </xf>
    <xf numFmtId="0" fontId="0" fillId="5" borderId="1" xfId="0" applyFill="1" applyBorder="1"/>
    <xf numFmtId="0" fontId="0" fillId="5" borderId="8" xfId="0" applyFill="1" applyBorder="1"/>
    <xf numFmtId="0" fontId="0" fillId="5" borderId="3" xfId="0" applyFill="1" applyBorder="1"/>
    <xf numFmtId="1" fontId="1" fillId="5" borderId="1" xfId="0" applyNumberFormat="1" applyFont="1" applyFill="1" applyBorder="1"/>
    <xf numFmtId="1" fontId="1" fillId="5" borderId="2" xfId="0" applyNumberFormat="1" applyFont="1" applyFill="1" applyBorder="1"/>
    <xf numFmtId="1" fontId="1" fillId="5" borderId="8" xfId="0" applyNumberFormat="1" applyFont="1" applyFill="1" applyBorder="1"/>
    <xf numFmtId="0" fontId="11" fillId="6" borderId="9" xfId="3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0" fillId="7" borderId="12" xfId="0" applyFill="1" applyBorder="1"/>
    <xf numFmtId="0" fontId="0" fillId="0" borderId="12" xfId="0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0" fontId="0" fillId="7" borderId="1" xfId="0" applyFill="1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</cellXfs>
  <cellStyles count="4">
    <cellStyle name="Lien hypertexte" xfId="1" builtinId="8"/>
    <cellStyle name="Normal" xfId="0" builtinId="0"/>
    <cellStyle name="Normal 2 2" xfId="3" xr:uid="{EBE42474-1604-4B2C-92D5-45FEEAE07DE4}"/>
    <cellStyle name="Titre 2" xfId="2" xr:uid="{65E03531-A62A-4BF7-9CE3-7B70006ED086}"/>
  </cellStyles>
  <dxfs count="14">
    <dxf>
      <font>
        <b/>
      </font>
      <numFmt numFmtId="1" formatCode="0"/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 tint="-0.249977111117893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lor rgb="FFFF0000"/>
      </font>
    </dxf>
    <dxf>
      <font>
        <b/>
      </font>
      <numFmt numFmtId="1" formatCode="0"/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color rgb="FFFF0000"/>
      </font>
    </dxf>
    <dxf>
      <font>
        <b/>
        <i val="0"/>
        <strike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190499</xdr:colOff>
      <xdr:row>15</xdr:row>
      <xdr:rowOff>190501</xdr:rowOff>
    </xdr:from>
    <xdr:to>
      <xdr:col>3</xdr:col>
      <xdr:colOff>790574</xdr:colOff>
      <xdr:row>26</xdr:row>
      <xdr:rowOff>180976</xdr:rowOff>
    </xdr:to>
    <xdr:sp macro="" textlink="">
      <xdr:nvSpPr>
        <xdr:cNvPr id="2" name="Triangle isocèle 1">
          <a:extLst>
            <a:ext uri="{FF2B5EF4-FFF2-40B4-BE49-F238E27FC236}">
              <a16:creationId xmlns:a16="http://schemas.microsoft.com/office/drawing/2014/main" id="{B6B17D53-05DF-4E63-BFAD-F79ED1353AFA}"/>
            </a:ext>
          </a:extLst>
        </xdr:cNvPr>
        <xdr:cNvSpPr/>
      </xdr:nvSpPr>
      <xdr:spPr>
        <a:xfrm rot="5400000">
          <a:off x="2890837" y="3814763"/>
          <a:ext cx="2114550" cy="6000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923926</xdr:colOff>
      <xdr:row>11</xdr:row>
      <xdr:rowOff>66675</xdr:rowOff>
    </xdr:from>
    <xdr:to>
      <xdr:col>4</xdr:col>
      <xdr:colOff>381000</xdr:colOff>
      <xdr:row>12</xdr:row>
      <xdr:rowOff>133350</xdr:rowOff>
    </xdr:to>
    <xdr:sp macro="" textlink="">
      <xdr:nvSpPr>
        <xdr:cNvPr id="3" name="Triangle isocèle 2">
          <a:extLst>
            <a:ext uri="{FF2B5EF4-FFF2-40B4-BE49-F238E27FC236}">
              <a16:creationId xmlns:a16="http://schemas.microsoft.com/office/drawing/2014/main" id="{22FA2366-79DF-4852-8007-14DC17114F36}"/>
            </a:ext>
          </a:extLst>
        </xdr:cNvPr>
        <xdr:cNvSpPr/>
      </xdr:nvSpPr>
      <xdr:spPr>
        <a:xfrm>
          <a:off x="3895726" y="2190750"/>
          <a:ext cx="2143124" cy="257175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3" displayName="Tableau13" ref="A1:D11" totalsRowShown="0" headerRowDxfId="11">
  <sortState xmlns:xlrd2="http://schemas.microsoft.com/office/spreadsheetml/2017/richdata2" ref="A2:D2">
    <sortCondition ref="A1:A8"/>
  </sortState>
  <tableColumns count="4">
    <tableColumn id="1" xr3:uid="{00000000-0010-0000-0100-000001000000}" name="NOM" dataDxfId="10"/>
    <tableColumn id="2" xr3:uid="{55E4AED8-24D2-4C27-9BE7-BD5EEEC5C670}" name="Id_emplo." dataDxfId="9"/>
    <tableColumn id="4" xr3:uid="{00000000-0010-0000-0100-000004000000}" name="V/L" dataDxfId="8"/>
    <tableColumn id="5" xr3:uid="{00000000-0010-0000-0100-000005000000}" name="STOCK" dataDxfId="7">
      <calculatedColumnFormula>Tableau1[STOCK RÉEL]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1" totalsRowShown="0" headerRowDxfId="5">
  <tableColumns count="5">
    <tableColumn id="1" xr3:uid="{00000000-0010-0000-0000-000001000000}" name="RÉF PRODUIT" dataDxfId="4"/>
    <tableColumn id="2" xr3:uid="{00000000-0010-0000-0000-000002000000}" name="ARTICLE" dataDxfId="3"/>
    <tableColumn id="3" xr3:uid="{00000000-0010-0000-0000-000003000000}" name="STOCK INITIAL" dataDxfId="2"/>
    <tableColumn id="4" xr3:uid="{00000000-0010-0000-0000-000004000000}" name="V/L" dataDxfId="1">
      <calculatedColumnFormula>VLOOKUP('DETAIL JOURN.'!A18,'DETAIL JOURN.'!A17:C27,2,FALSE)</calculatedColumnFormula>
    </tableColumn>
    <tableColumn id="5" xr3:uid="{00000000-0010-0000-0000-000005000000}" name="STOCK RÉEL" dataDxfId="0">
      <calculatedColumnFormula>C2-D2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G27"/>
  <sheetViews>
    <sheetView workbookViewId="0">
      <selection activeCell="B26" sqref="B26"/>
    </sheetView>
  </sheetViews>
  <sheetFormatPr baseColWidth="10" defaultRowHeight="15" x14ac:dyDescent="0.25"/>
  <cols>
    <col min="1" max="1" width="23.85546875" customWidth="1"/>
    <col min="2" max="2" width="13.85546875" customWidth="1"/>
    <col min="3" max="3" width="14.140625" customWidth="1"/>
    <col min="4" max="4" width="12.42578125" customWidth="1"/>
  </cols>
  <sheetData>
    <row r="1" spans="1:7" ht="15.75" x14ac:dyDescent="0.25">
      <c r="A1" s="1" t="s">
        <v>0</v>
      </c>
      <c r="B1" s="1" t="s">
        <v>25</v>
      </c>
      <c r="C1" s="1" t="s">
        <v>38</v>
      </c>
      <c r="D1" s="1" t="s">
        <v>24</v>
      </c>
    </row>
    <row r="2" spans="1:7" x14ac:dyDescent="0.25">
      <c r="A2" s="6" t="s">
        <v>5</v>
      </c>
      <c r="B2" s="6" t="s">
        <v>26</v>
      </c>
      <c r="C2" s="15">
        <v>15</v>
      </c>
      <c r="D2" s="2">
        <f>Tableau1[STOCK RÉEL]</f>
        <v>-5</v>
      </c>
    </row>
    <row r="3" spans="1:7" x14ac:dyDescent="0.25">
      <c r="A3" s="6" t="s">
        <v>6</v>
      </c>
      <c r="B3" s="6" t="s">
        <v>32</v>
      </c>
      <c r="C3" s="18">
        <v>20</v>
      </c>
      <c r="D3" s="2">
        <f>Tableau1[STOCK RÉEL]</f>
        <v>-10</v>
      </c>
    </row>
    <row r="4" spans="1:7" x14ac:dyDescent="0.25">
      <c r="A4" s="6" t="s">
        <v>7</v>
      </c>
      <c r="B4" s="6" t="s">
        <v>31</v>
      </c>
      <c r="C4" s="18">
        <v>30</v>
      </c>
      <c r="D4" s="2">
        <f>Tableau1[STOCK RÉEL]</f>
        <v>30</v>
      </c>
    </row>
    <row r="5" spans="1:7" x14ac:dyDescent="0.25">
      <c r="A5" s="6" t="s">
        <v>14</v>
      </c>
      <c r="B5" s="6" t="s">
        <v>27</v>
      </c>
      <c r="C5" s="18">
        <v>40</v>
      </c>
      <c r="D5" s="2">
        <f>Tableau1[STOCK RÉEL]</f>
        <v>-10</v>
      </c>
    </row>
    <row r="6" spans="1:7" x14ac:dyDescent="0.25">
      <c r="A6" s="6" t="s">
        <v>8</v>
      </c>
      <c r="B6" s="6" t="s">
        <v>30</v>
      </c>
      <c r="C6" s="18">
        <v>50</v>
      </c>
      <c r="D6" s="2">
        <f>Tableau1[STOCK RÉEL]</f>
        <v>50</v>
      </c>
    </row>
    <row r="7" spans="1:7" x14ac:dyDescent="0.25">
      <c r="A7" s="6" t="s">
        <v>9</v>
      </c>
      <c r="B7" s="6" t="s">
        <v>28</v>
      </c>
      <c r="C7" s="18">
        <v>60</v>
      </c>
      <c r="D7" s="2">
        <f>Tableau1[STOCK RÉEL]</f>
        <v>60</v>
      </c>
    </row>
    <row r="8" spans="1:7" x14ac:dyDescent="0.25">
      <c r="A8" s="6" t="s">
        <v>10</v>
      </c>
      <c r="B8" s="6" t="s">
        <v>29</v>
      </c>
      <c r="C8" s="18">
        <v>70</v>
      </c>
      <c r="D8" s="2">
        <f>Tableau1[STOCK RÉEL]</f>
        <v>70</v>
      </c>
      <c r="G8" s="3"/>
    </row>
    <row r="9" spans="1:7" x14ac:dyDescent="0.25">
      <c r="A9" s="6" t="s">
        <v>11</v>
      </c>
      <c r="B9" s="6" t="s">
        <v>34</v>
      </c>
      <c r="C9" s="18">
        <v>80</v>
      </c>
      <c r="D9" s="2">
        <f>Tableau1[STOCK RÉEL]</f>
        <v>80</v>
      </c>
    </row>
    <row r="10" spans="1:7" x14ac:dyDescent="0.25">
      <c r="A10" s="6" t="s">
        <v>12</v>
      </c>
      <c r="B10" s="6" t="s">
        <v>33</v>
      </c>
      <c r="C10" s="18">
        <v>90</v>
      </c>
      <c r="D10" s="2">
        <f>Tableau1[STOCK RÉEL]</f>
        <v>90</v>
      </c>
    </row>
    <row r="11" spans="1:7" x14ac:dyDescent="0.25">
      <c r="A11" s="6" t="s">
        <v>13</v>
      </c>
      <c r="B11" s="6" t="s">
        <v>35</v>
      </c>
      <c r="C11" s="18">
        <v>100</v>
      </c>
      <c r="D11" s="2">
        <f>Tableau1[STOCK RÉEL]</f>
        <v>100</v>
      </c>
    </row>
    <row r="16" spans="1:7" ht="15.75" thickBot="1" x14ac:dyDescent="0.3"/>
    <row r="17" spans="1:5" ht="16.5" thickBot="1" x14ac:dyDescent="0.3">
      <c r="A17" s="12" t="s">
        <v>36</v>
      </c>
      <c r="B17" s="13" t="s">
        <v>38</v>
      </c>
      <c r="C17" s="14" t="s">
        <v>37</v>
      </c>
    </row>
    <row r="18" spans="1:5" x14ac:dyDescent="0.25">
      <c r="A18" s="15">
        <v>15</v>
      </c>
      <c r="B18" s="16">
        <v>20</v>
      </c>
      <c r="C18" s="17">
        <f>A18-B18</f>
        <v>-5</v>
      </c>
    </row>
    <row r="19" spans="1:5" x14ac:dyDescent="0.25">
      <c r="A19" s="18">
        <v>20</v>
      </c>
      <c r="B19" s="19">
        <v>30</v>
      </c>
      <c r="C19" s="20">
        <f t="shared" ref="C19:C27" si="0">A19-B19</f>
        <v>-10</v>
      </c>
      <c r="E19" t="s">
        <v>44</v>
      </c>
    </row>
    <row r="20" spans="1:5" x14ac:dyDescent="0.25">
      <c r="A20" s="18">
        <v>30</v>
      </c>
      <c r="B20" s="19">
        <v>0</v>
      </c>
      <c r="C20" s="20">
        <f t="shared" si="0"/>
        <v>30</v>
      </c>
      <c r="E20" t="s">
        <v>45</v>
      </c>
    </row>
    <row r="21" spans="1:5" x14ac:dyDescent="0.25">
      <c r="A21" s="18">
        <v>40</v>
      </c>
      <c r="B21" s="19">
        <v>50</v>
      </c>
      <c r="C21" s="20">
        <f t="shared" si="0"/>
        <v>-10</v>
      </c>
      <c r="E21" t="s">
        <v>46</v>
      </c>
    </row>
    <row r="22" spans="1:5" x14ac:dyDescent="0.25">
      <c r="A22" s="18">
        <v>50</v>
      </c>
      <c r="B22" s="19">
        <v>0</v>
      </c>
      <c r="C22" s="20">
        <f t="shared" si="0"/>
        <v>50</v>
      </c>
      <c r="E22" t="s">
        <v>47</v>
      </c>
    </row>
    <row r="23" spans="1:5" x14ac:dyDescent="0.25">
      <c r="A23" s="18">
        <v>60</v>
      </c>
      <c r="B23" s="19">
        <v>0</v>
      </c>
      <c r="C23" s="20">
        <f t="shared" si="0"/>
        <v>60</v>
      </c>
      <c r="E23" t="s">
        <v>48</v>
      </c>
    </row>
    <row r="24" spans="1:5" x14ac:dyDescent="0.25">
      <c r="A24" s="18">
        <v>70</v>
      </c>
      <c r="B24" s="19">
        <v>0</v>
      </c>
      <c r="C24" s="20">
        <f t="shared" si="0"/>
        <v>70</v>
      </c>
    </row>
    <row r="25" spans="1:5" x14ac:dyDescent="0.25">
      <c r="A25" s="18">
        <v>80</v>
      </c>
      <c r="B25" s="19">
        <v>0</v>
      </c>
      <c r="C25" s="20">
        <f t="shared" si="0"/>
        <v>80</v>
      </c>
      <c r="E25" t="s">
        <v>49</v>
      </c>
    </row>
    <row r="26" spans="1:5" x14ac:dyDescent="0.25">
      <c r="A26" s="18">
        <v>90</v>
      </c>
      <c r="B26" s="19">
        <v>0</v>
      </c>
      <c r="C26" s="20">
        <f t="shared" si="0"/>
        <v>90</v>
      </c>
    </row>
    <row r="27" spans="1:5" x14ac:dyDescent="0.25">
      <c r="A27" s="18">
        <v>100</v>
      </c>
      <c r="B27" s="19">
        <v>0</v>
      </c>
      <c r="C27" s="20">
        <f t="shared" si="0"/>
        <v>100</v>
      </c>
    </row>
  </sheetData>
  <phoneticPr fontId="3" type="noConversion"/>
  <conditionalFormatting sqref="D2:D11">
    <cfRule type="cellIs" dxfId="13" priority="2" operator="lessThan">
      <formula>14</formula>
    </cfRule>
  </conditionalFormatting>
  <conditionalFormatting sqref="C18:C27">
    <cfRule type="cellIs" dxfId="12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2"/>
  <sheetViews>
    <sheetView tabSelected="1" workbookViewId="0">
      <selection activeCell="D23" sqref="D23"/>
    </sheetView>
  </sheetViews>
  <sheetFormatPr baseColWidth="10" defaultRowHeight="15" x14ac:dyDescent="0.25"/>
  <cols>
    <col min="1" max="1" width="27.140625" customWidth="1"/>
    <col min="2" max="2" width="17.42578125" customWidth="1"/>
    <col min="3" max="3" width="17.85546875" customWidth="1"/>
    <col min="4" max="4" width="22.42578125" customWidth="1"/>
    <col min="5" max="5" width="15.28515625" customWidth="1"/>
  </cols>
  <sheetData>
    <row r="1" spans="1:5" ht="17.25" x14ac:dyDescent="0.25">
      <c r="A1" s="4" t="s">
        <v>4</v>
      </c>
      <c r="B1" s="5" t="s">
        <v>1</v>
      </c>
      <c r="C1" s="23" t="s">
        <v>2</v>
      </c>
      <c r="D1" s="24" t="s">
        <v>38</v>
      </c>
      <c r="E1" s="25" t="s">
        <v>3</v>
      </c>
    </row>
    <row r="2" spans="1:5" x14ac:dyDescent="0.25">
      <c r="A2" s="6" t="s">
        <v>5</v>
      </c>
      <c r="B2" s="7" t="s">
        <v>15</v>
      </c>
      <c r="C2" s="15">
        <v>15</v>
      </c>
      <c r="D2" s="21">
        <f>VLOOKUP('DETAIL JOURN.'!A18,'DETAIL JOURN.'!A17:C27,2,FALSE)</f>
        <v>20</v>
      </c>
      <c r="E2" s="9">
        <f t="shared" ref="E2:E8" si="0">C2-D2</f>
        <v>-5</v>
      </c>
    </row>
    <row r="3" spans="1:5" x14ac:dyDescent="0.25">
      <c r="A3" s="6" t="s">
        <v>6</v>
      </c>
      <c r="B3" s="7" t="s">
        <v>16</v>
      </c>
      <c r="C3" s="18">
        <v>20</v>
      </c>
      <c r="D3" s="21">
        <f>VLOOKUP('DETAIL JOURN.'!A19,'DETAIL JOURN.'!A18:C28,2,FALSE)</f>
        <v>30</v>
      </c>
      <c r="E3" s="9">
        <f t="shared" si="0"/>
        <v>-10</v>
      </c>
    </row>
    <row r="4" spans="1:5" x14ac:dyDescent="0.25">
      <c r="A4" s="6" t="s">
        <v>7</v>
      </c>
      <c r="B4" s="7" t="s">
        <v>17</v>
      </c>
      <c r="C4" s="18">
        <v>30</v>
      </c>
      <c r="D4" s="21">
        <f>VLOOKUP('DETAIL JOURN.'!A20,'DETAIL JOURN.'!A19:C29,2,FALSE)</f>
        <v>0</v>
      </c>
      <c r="E4" s="9">
        <f t="shared" si="0"/>
        <v>30</v>
      </c>
    </row>
    <row r="5" spans="1:5" x14ac:dyDescent="0.25">
      <c r="A5" s="6" t="s">
        <v>14</v>
      </c>
      <c r="B5" s="7" t="s">
        <v>18</v>
      </c>
      <c r="C5" s="18">
        <v>40</v>
      </c>
      <c r="D5" s="21">
        <f>VLOOKUP('DETAIL JOURN.'!A21,'DETAIL JOURN.'!A20:C30,2,FALSE)</f>
        <v>50</v>
      </c>
      <c r="E5" s="9">
        <f t="shared" si="0"/>
        <v>-10</v>
      </c>
    </row>
    <row r="6" spans="1:5" x14ac:dyDescent="0.25">
      <c r="A6" s="6" t="s">
        <v>8</v>
      </c>
      <c r="B6" s="7" t="s">
        <v>17</v>
      </c>
      <c r="C6" s="18">
        <v>50</v>
      </c>
      <c r="D6" s="21">
        <f>VLOOKUP('DETAIL JOURN.'!A22,'DETAIL JOURN.'!A21:C31,2,FALSE)</f>
        <v>0</v>
      </c>
      <c r="E6" s="9">
        <f t="shared" si="0"/>
        <v>50</v>
      </c>
    </row>
    <row r="7" spans="1:5" x14ac:dyDescent="0.25">
      <c r="A7" s="6" t="s">
        <v>9</v>
      </c>
      <c r="B7" s="7" t="s">
        <v>19</v>
      </c>
      <c r="C7" s="18">
        <v>60</v>
      </c>
      <c r="D7" s="21">
        <f>VLOOKUP('DETAIL JOURN.'!A23,'DETAIL JOURN.'!A22:C32,2,FALSE)</f>
        <v>0</v>
      </c>
      <c r="E7" s="9">
        <f t="shared" si="0"/>
        <v>60</v>
      </c>
    </row>
    <row r="8" spans="1:5" x14ac:dyDescent="0.25">
      <c r="A8" s="6" t="s">
        <v>10</v>
      </c>
      <c r="B8" s="7" t="s">
        <v>20</v>
      </c>
      <c r="C8" s="18">
        <v>70</v>
      </c>
      <c r="D8" s="21">
        <f>VLOOKUP('DETAIL JOURN.'!A24,'DETAIL JOURN.'!A23:C33,2,FALSE)</f>
        <v>0</v>
      </c>
      <c r="E8" s="9">
        <f t="shared" si="0"/>
        <v>70</v>
      </c>
    </row>
    <row r="9" spans="1:5" x14ac:dyDescent="0.25">
      <c r="A9" s="6" t="s">
        <v>11</v>
      </c>
      <c r="B9" s="8" t="s">
        <v>21</v>
      </c>
      <c r="C9" s="18">
        <v>80</v>
      </c>
      <c r="D9" s="21">
        <f>VLOOKUP('DETAIL JOURN.'!A25,'DETAIL JOURN.'!A24:C34,2,FALSE)</f>
        <v>0</v>
      </c>
      <c r="E9" s="10">
        <f>C9-D9</f>
        <v>80</v>
      </c>
    </row>
    <row r="10" spans="1:5" x14ac:dyDescent="0.25">
      <c r="A10" s="6" t="s">
        <v>12</v>
      </c>
      <c r="B10" s="7" t="s">
        <v>22</v>
      </c>
      <c r="C10" s="18">
        <v>90</v>
      </c>
      <c r="D10" s="21">
        <f>VLOOKUP('DETAIL JOURN.'!A26,'DETAIL JOURN.'!A25:C35,2,FALSE)</f>
        <v>0</v>
      </c>
      <c r="E10" s="11">
        <f t="shared" ref="E10:E11" si="1">C10-D10</f>
        <v>90</v>
      </c>
    </row>
    <row r="11" spans="1:5" x14ac:dyDescent="0.25">
      <c r="A11" s="6" t="s">
        <v>13</v>
      </c>
      <c r="B11" s="7" t="s">
        <v>23</v>
      </c>
      <c r="C11" s="18">
        <v>100</v>
      </c>
      <c r="D11" s="21">
        <f>VLOOKUP('DETAIL JOURN.'!A27,'DETAIL JOURN.'!A26:C36,2,FALSE)</f>
        <v>0</v>
      </c>
      <c r="E11" s="11">
        <f t="shared" si="1"/>
        <v>100</v>
      </c>
    </row>
    <row r="12" spans="1:5" x14ac:dyDescent="0.25">
      <c r="D12" s="22"/>
    </row>
    <row r="13" spans="1:5" x14ac:dyDescent="0.25">
      <c r="D13" s="22"/>
    </row>
    <row r="14" spans="1:5" x14ac:dyDescent="0.25">
      <c r="D14" s="22" t="s">
        <v>39</v>
      </c>
    </row>
    <row r="15" spans="1:5" x14ac:dyDescent="0.25">
      <c r="D15" s="22" t="s">
        <v>41</v>
      </c>
    </row>
    <row r="16" spans="1:5" x14ac:dyDescent="0.25">
      <c r="D16" t="s">
        <v>40</v>
      </c>
    </row>
    <row r="18" spans="4:4" x14ac:dyDescent="0.25">
      <c r="D18" t="s">
        <v>42</v>
      </c>
    </row>
    <row r="19" spans="4:4" x14ac:dyDescent="0.25">
      <c r="D19" t="s">
        <v>43</v>
      </c>
    </row>
    <row r="22" spans="4:4" x14ac:dyDescent="0.25">
      <c r="D22" t="s">
        <v>50</v>
      </c>
    </row>
  </sheetData>
  <phoneticPr fontId="3" type="noConversion"/>
  <conditionalFormatting sqref="E2:E11">
    <cfRule type="cellIs" dxfId="6" priority="1" operator="lessThan">
      <formula>14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DETAIL JOURN.</vt:lpstr>
      <vt:lpstr>GESTION BIBLIO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2012-01-24T15:11:59Z</dcterms:created>
  <dcterms:modified xsi:type="dcterms:W3CDTF">2022-10-01T20:29:11Z</dcterms:modified>
</cp:coreProperties>
</file>