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C:\Users\pab\Desktop\"/>
    </mc:Choice>
  </mc:AlternateContent>
  <xr:revisionPtr revIDLastSave="0" documentId="13_ncr:1_{E78D5753-73C6-46C2-A007-E711776FF933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Recap" sheetId="1" r:id="rId1"/>
    <sheet name="AddList" sheetId="2" r:id="rId2"/>
  </sheets>
  <externalReferences>
    <externalReference r:id="rId3"/>
    <externalReference r:id="rId4"/>
  </externalReferences>
  <definedNames>
    <definedName name="Arya_detail">[1]Prep!$P$56:$T$66</definedName>
    <definedName name="Blast_detail">[1]Prep!$P$34:$T$44</definedName>
    <definedName name="Categories">[1]Prep!$C$2:$F$2</definedName>
    <definedName name="category_detail">CHOOSE([1]Prep!$Q$7,Debbie_detail,zephyr_detail,Blast_detail,Sakana_detail,Arya_detail)</definedName>
    <definedName name="Debbie_detail">[1]Prep!$P$12:$T$22</definedName>
    <definedName name="Months">[1]Prep!$I$2:$I$14</definedName>
    <definedName name="Sakana_detail">[1]Prep!$P$45:$T$55</definedName>
    <definedName name="zephyr_detail">[1]Prep!$P$23:$T$33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C5" i="1"/>
  <c r="C4" i="1"/>
  <c r="C6" i="1" s="1"/>
  <c r="D5" i="1" l="1"/>
  <c r="D4" i="1"/>
  <c r="D6" i="1" s="1"/>
  <c r="D3" i="1"/>
  <c r="L18" i="2" l="1"/>
  <c r="O5" i="1"/>
  <c r="O6" i="1"/>
  <c r="O3" i="1"/>
  <c r="O4" i="1" l="1"/>
</calcChain>
</file>

<file path=xl/sharedStrings.xml><?xml version="1.0" encoding="utf-8"?>
<sst xmlns="http://schemas.openxmlformats.org/spreadsheetml/2006/main" count="84" uniqueCount="42">
  <si>
    <t>Delivered batches</t>
  </si>
  <si>
    <t>Checked batches</t>
  </si>
  <si>
    <t>Time spent</t>
  </si>
  <si>
    <t>Average transit time</t>
  </si>
  <si>
    <t/>
  </si>
  <si>
    <t>Arya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</si>
  <si>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</si>
  <si>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</si>
  <si>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</si>
  <si>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</si>
  <si>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</si>
  <si>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</si>
  <si>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</si>
  <si>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</si>
  <si>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</si>
  <si>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</si>
  <si>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</si>
  <si>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</si>
  <si>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Liste des références à ajouter dans les projets (car non renseigné dans les produits)</t>
  </si>
  <si>
    <t>Debbie</t>
  </si>
  <si>
    <t>Zephyr</t>
  </si>
  <si>
    <t>Blast</t>
  </si>
  <si>
    <t>Sakana</t>
  </si>
  <si>
    <t>GBT Chair</t>
  </si>
  <si>
    <t>Blake</t>
  </si>
  <si>
    <t>Slake</t>
  </si>
  <si>
    <t>Flake</t>
  </si>
  <si>
    <t>AB-1021</t>
  </si>
  <si>
    <t>DQ-671</t>
  </si>
  <si>
    <t>DT-492</t>
  </si>
  <si>
    <t>DS-083</t>
  </si>
  <si>
    <t>CH-1005</t>
  </si>
  <si>
    <t>AB-1024</t>
  </si>
  <si>
    <t>DS-084</t>
  </si>
  <si>
    <t>AP-1005</t>
  </si>
  <si>
    <t>AB-1025</t>
  </si>
  <si>
    <t>EL-1001-GEN</t>
  </si>
  <si>
    <t>EL-1001-A</t>
  </si>
  <si>
    <t>EL-1001-P</t>
  </si>
  <si>
    <t>AD-975</t>
  </si>
  <si>
    <t>Total/moy.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</si>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</sst>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_ ;\-#,##0\ "/>
    <numFmt numFmtId="165" formatCode="#,##0.00_ ;\-#,##0.00\ "/>
    <numFmt numFmtId="166" formatCode="_-[$$-409]* #,##0.00_ ;_-[$$-409]* \-#,##0.00\ ;_-[$$-409]* &quot;-&quot;??_ ;_-@_ 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charset val="162"/>
      <scheme val="minor"/>
    </font>
    <font>
      <b/>
      <sz val="11"/>
      <name val="Calibri"/>
      <family val="2"/>
      <charset val="162"/>
      <scheme val="minor"/>
    </font>
    <font>
      <b/>
      <sz val="11"/>
      <color theme="1"/>
      <name val="Calibri"/>
      <family val="2"/>
      <charset val="16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7" tint="0.59999389629810485"/>
        <bgColor theme="4" tint="0.79998168889431442"/>
      </patternFill>
    </fill>
  </fills>
  <borders count="10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thin">
        <color theme="0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2">
    <xf numFmtId="0" fontId="0" fillId="0" borderId="0"/>
    <xf numFmtId="0" fontId="2" fillId="0" borderId="0"/>
  </cellStyleXfs>
  <cellXfs count="25">
    <xf numFmtId="0" fontId="0" fillId="0" borderId="0" xfId="0"/>
    <xf numFmtId="0" fontId="0" fillId="2" borderId="1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164" fontId="0" fillId="2" borderId="2" xfId="0" applyNumberFormat="1" applyFill="1" applyBorder="1" applyAlignment="1">
      <alignment vertical="center"/>
    </xf>
    <xf numFmtId="164" fontId="0" fillId="2" borderId="3" xfId="0" applyNumberFormat="1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3" borderId="5" xfId="0" applyFill="1" applyBorder="1" applyAlignment="1">
      <alignment vertical="center"/>
    </xf>
    <xf numFmtId="164" fontId="0" fillId="3" borderId="2" xfId="0" applyNumberFormat="1" applyFill="1" applyBorder="1" applyAlignment="1">
      <alignment vertical="center"/>
    </xf>
    <xf numFmtId="164" fontId="0" fillId="3" borderId="3" xfId="0" applyNumberFormat="1" applyFill="1" applyBorder="1" applyAlignment="1">
      <alignment vertical="center"/>
    </xf>
    <xf numFmtId="0" fontId="0" fillId="4" borderId="4" xfId="0" applyFill="1" applyBorder="1" applyAlignment="1">
      <alignment vertical="center"/>
    </xf>
    <xf numFmtId="0" fontId="0" fillId="4" borderId="6" xfId="0" applyFill="1" applyBorder="1" applyAlignment="1">
      <alignment vertical="center"/>
    </xf>
    <xf numFmtId="164" fontId="0" fillId="4" borderId="2" xfId="0" applyNumberFormat="1" applyFill="1" applyBorder="1" applyAlignment="1">
      <alignment vertical="center"/>
    </xf>
    <xf numFmtId="164" fontId="0" fillId="4" borderId="3" xfId="0" applyNumberFormat="1" applyFill="1" applyBorder="1" applyAlignment="1">
      <alignment vertical="center"/>
    </xf>
    <xf numFmtId="0" fontId="0" fillId="4" borderId="7" xfId="0" applyFill="1" applyBorder="1" applyAlignment="1">
      <alignment vertical="center"/>
    </xf>
    <xf numFmtId="0" fontId="0" fillId="4" borderId="5" xfId="0" applyFill="1" applyBorder="1" applyAlignment="1">
      <alignment vertical="center"/>
    </xf>
    <xf numFmtId="165" fontId="0" fillId="4" borderId="2" xfId="0" applyNumberFormat="1" applyFill="1" applyBorder="1" applyAlignment="1">
      <alignment vertical="center"/>
    </xf>
    <xf numFmtId="164" fontId="0" fillId="4" borderId="8" xfId="0" applyNumberFormat="1" applyFill="1" applyBorder="1" applyAlignment="1">
      <alignment vertical="center"/>
    </xf>
    <xf numFmtId="164" fontId="0" fillId="4" borderId="9" xfId="0" applyNumberFormat="1" applyFill="1" applyBorder="1" applyAlignment="1">
      <alignment vertical="center"/>
    </xf>
    <xf numFmtId="0" fontId="2" fillId="0" borderId="0" xfId="1"/>
    <xf numFmtId="0" fontId="4" fillId="0" borderId="0" xfId="1" applyFont="1" applyAlignment="1">
      <alignment horizontal="right"/>
    </xf>
    <xf numFmtId="166" fontId="2" fillId="0" borderId="0" xfId="1" applyNumberFormat="1"/>
    <xf numFmtId="0" fontId="5" fillId="2" borderId="1" xfId="0" applyFont="1" applyFill="1" applyBorder="1" applyAlignment="1">
      <alignment vertical="center"/>
    </xf>
    <xf numFmtId="164" fontId="0" fillId="5" borderId="2" xfId="0" applyNumberFormat="1" applyFill="1" applyBorder="1" applyAlignment="1">
      <alignment vertical="center"/>
    </xf>
    <xf numFmtId="0" fontId="3" fillId="2" borderId="0" xfId="1" applyFont="1" applyFill="1" applyAlignment="1">
      <alignment horizontal="center"/>
    </xf>
    <xf numFmtId="165" fontId="0" fillId="3" borderId="3" xfId="0" applyNumberFormat="1" applyFill="1" applyBorder="1" applyAlignment="1">
      <alignment vertical="center"/>
    </xf>
  </cellXfs>
  <cellStyles count="2">
    <cellStyle name="Normal" xfId="0" builtinId="0"/>
    <cellStyle name="Normal 2" xfId="1" xr:uid="{8123C44D-6E80-4740-89F6-C1E7EBB2DDAC}"/>
  </cellStyles>
  <dxfs count="1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ler04\ems\Ctrl_r\1-Rapport%20d'activit&#233;%20CTRL\tests%20pab\projects-test-pa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extrac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shboard"/>
      <sheetName val="Report"/>
      <sheetName val="Prep"/>
      <sheetName val="AddList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</sheetNames>
    <sheetDataSet>
      <sheetData sheetId="0"/>
      <sheetData sheetId="1"/>
      <sheetData sheetId="2">
        <row r="2">
          <cell r="I2" t="str">
            <v>Total</v>
          </cell>
        </row>
        <row r="3">
          <cell r="I3" t="str">
            <v>January</v>
          </cell>
        </row>
        <row r="4">
          <cell r="I4" t="str">
            <v>February</v>
          </cell>
        </row>
        <row r="5">
          <cell r="I5" t="str">
            <v>March</v>
          </cell>
        </row>
        <row r="6">
          <cell r="I6" t="str">
            <v>April</v>
          </cell>
        </row>
        <row r="7">
          <cell r="I7" t="str">
            <v>May</v>
          </cell>
          <cell r="Q7">
            <v>5</v>
          </cell>
        </row>
        <row r="8">
          <cell r="I8" t="str">
            <v>June</v>
          </cell>
        </row>
        <row r="9">
          <cell r="I9" t="str">
            <v>July</v>
          </cell>
        </row>
        <row r="10">
          <cell r="I10" t="str">
            <v>August</v>
          </cell>
        </row>
        <row r="11">
          <cell r="I11" t="str">
            <v>September</v>
          </cell>
        </row>
        <row r="12">
          <cell r="I12" t="str">
            <v>October</v>
          </cell>
        </row>
        <row r="13">
          <cell r="I13" t="str">
            <v>November</v>
          </cell>
          <cell r="Q13" t="str">
            <v>January  -  Details for Debbie</v>
          </cell>
        </row>
        <row r="14">
          <cell r="I14" t="str">
            <v>December</v>
          </cell>
          <cell r="Q14" t="str">
            <v>Delivered batches</v>
          </cell>
          <cell r="R14">
            <v>40</v>
          </cell>
          <cell r="S14">
            <v>0.75471698113207553</v>
          </cell>
        </row>
        <row r="15">
          <cell r="Q15" t="str">
            <v>Checked batches</v>
          </cell>
          <cell r="R15">
            <v>40</v>
          </cell>
          <cell r="S15">
            <v>0.70175438596491224</v>
          </cell>
        </row>
        <row r="16">
          <cell r="Q16" t="str">
            <v>Time spent</v>
          </cell>
          <cell r="R16">
            <v>98.05</v>
          </cell>
          <cell r="S16">
            <v>0.79200323101777059</v>
          </cell>
        </row>
        <row r="17">
          <cell r="Q17" t="str">
            <v>Average transit time</v>
          </cell>
          <cell r="R17">
            <v>4.5250000000000004</v>
          </cell>
          <cell r="S17" t="str">
            <v>-</v>
          </cell>
        </row>
        <row r="18">
          <cell r="Q18" t="str">
            <v/>
          </cell>
          <cell r="R18" t="str">
            <v/>
          </cell>
          <cell r="S18" t="str">
            <v/>
          </cell>
        </row>
        <row r="19">
          <cell r="Q19" t="str">
            <v/>
          </cell>
          <cell r="R19" t="str">
            <v/>
          </cell>
          <cell r="S19" t="str">
            <v/>
          </cell>
        </row>
        <row r="20">
          <cell r="Q20" t="str">
            <v/>
          </cell>
          <cell r="R20" t="str">
            <v/>
          </cell>
          <cell r="S20" t="str">
            <v/>
          </cell>
        </row>
        <row r="21">
          <cell r="Q21" t="str">
            <v/>
          </cell>
          <cell r="R21" t="str">
            <v/>
          </cell>
          <cell r="S21" t="str">
            <v/>
          </cell>
        </row>
        <row r="24">
          <cell r="Q24" t="str">
            <v>January  -  Details for Zephyr</v>
          </cell>
        </row>
        <row r="25">
          <cell r="Q25" t="str">
            <v>Delivered batches</v>
          </cell>
          <cell r="R25">
            <v>126</v>
          </cell>
          <cell r="S25">
            <v>0.52719665271966532</v>
          </cell>
        </row>
        <row r="26">
          <cell r="Q26" t="str">
            <v>Checked batches</v>
          </cell>
          <cell r="R26">
            <v>115</v>
          </cell>
          <cell r="S26">
            <v>0.48728813559322032</v>
          </cell>
        </row>
        <row r="27">
          <cell r="Q27" t="str">
            <v>Time spent</v>
          </cell>
          <cell r="R27">
            <v>235.75</v>
          </cell>
          <cell r="S27">
            <v>0.53695478874843405</v>
          </cell>
        </row>
        <row r="28">
          <cell r="Q28" t="str">
            <v>Average transit time</v>
          </cell>
          <cell r="R28">
            <v>6.2434782608695656</v>
          </cell>
          <cell r="S28" t="str">
            <v>-</v>
          </cell>
        </row>
        <row r="29">
          <cell r="Q29" t="str">
            <v/>
          </cell>
          <cell r="R29" t="str">
            <v/>
          </cell>
          <cell r="S29" t="str">
            <v/>
          </cell>
        </row>
        <row r="30">
          <cell r="Q30" t="str">
            <v/>
          </cell>
          <cell r="R30" t="str">
            <v/>
          </cell>
          <cell r="S30" t="str">
            <v/>
          </cell>
        </row>
        <row r="31">
          <cell r="Q31" t="str">
            <v/>
          </cell>
          <cell r="R31" t="str">
            <v/>
          </cell>
          <cell r="S31" t="str">
            <v/>
          </cell>
        </row>
        <row r="32">
          <cell r="Q32" t="str">
            <v/>
          </cell>
          <cell r="R32" t="str">
            <v/>
          </cell>
          <cell r="S32" t="str">
            <v/>
          </cell>
        </row>
        <row r="35">
          <cell r="Q35" t="str">
            <v>January  -  Details for Blast</v>
          </cell>
        </row>
        <row r="36">
          <cell r="Q36" t="str">
            <v>Delivered batches</v>
          </cell>
          <cell r="R36">
            <v>29</v>
          </cell>
          <cell r="S36">
            <v>0.43939393939393939</v>
          </cell>
        </row>
        <row r="37">
          <cell r="Q37" t="str">
            <v>Checked batches</v>
          </cell>
          <cell r="R37">
            <v>21</v>
          </cell>
          <cell r="S37">
            <v>0.33333333333333331</v>
          </cell>
        </row>
        <row r="38">
          <cell r="Q38" t="str">
            <v>Time spent</v>
          </cell>
          <cell r="R38">
            <v>35.6</v>
          </cell>
          <cell r="S38">
            <v>0.23717521652231846</v>
          </cell>
        </row>
        <row r="39">
          <cell r="Q39" t="str">
            <v>Average transit time</v>
          </cell>
          <cell r="R39">
            <v>4.2857142857142856</v>
          </cell>
          <cell r="S39" t="str">
            <v>-</v>
          </cell>
        </row>
        <row r="40">
          <cell r="Q40" t="str">
            <v/>
          </cell>
          <cell r="R40" t="str">
            <v/>
          </cell>
          <cell r="S40" t="str">
            <v/>
          </cell>
        </row>
        <row r="41">
          <cell r="Q41" t="str">
            <v/>
          </cell>
          <cell r="R41" t="str">
            <v/>
          </cell>
          <cell r="S41" t="str">
            <v/>
          </cell>
        </row>
        <row r="42">
          <cell r="Q42" t="str">
            <v/>
          </cell>
          <cell r="R42" t="str">
            <v/>
          </cell>
          <cell r="S42" t="str">
            <v/>
          </cell>
        </row>
        <row r="43">
          <cell r="Q43" t="str">
            <v/>
          </cell>
          <cell r="R43" t="str">
            <v/>
          </cell>
          <cell r="S43" t="str">
            <v/>
          </cell>
        </row>
        <row r="46">
          <cell r="Q46" t="str">
            <v>January  -  Details for Sakana</v>
          </cell>
        </row>
        <row r="47">
          <cell r="Q47" t="str">
            <v>Delivered batches</v>
          </cell>
          <cell r="R47">
            <v>2</v>
          </cell>
          <cell r="S47">
            <v>0.66666666666666663</v>
          </cell>
        </row>
        <row r="48">
          <cell r="Q48" t="str">
            <v>Checked batches</v>
          </cell>
          <cell r="R48">
            <v>8</v>
          </cell>
          <cell r="S48">
            <v>0.8</v>
          </cell>
        </row>
        <row r="49">
          <cell r="Q49" t="str">
            <v>Time spent</v>
          </cell>
          <cell r="R49">
            <v>0</v>
          </cell>
          <cell r="S49" t="e">
            <v>#DIV/0!</v>
          </cell>
        </row>
        <row r="50">
          <cell r="Q50" t="str">
            <v>Average transit time</v>
          </cell>
          <cell r="R50" t="e">
            <v>#DIV/0!</v>
          </cell>
          <cell r="S50" t="str">
            <v>-</v>
          </cell>
        </row>
        <row r="51">
          <cell r="Q51" t="str">
            <v/>
          </cell>
          <cell r="R51" t="str">
            <v/>
          </cell>
          <cell r="S51" t="str">
            <v/>
          </cell>
        </row>
        <row r="52">
          <cell r="Q52" t="str">
            <v/>
          </cell>
          <cell r="R52" t="str">
            <v/>
          </cell>
          <cell r="S52" t="str">
            <v/>
          </cell>
        </row>
        <row r="53">
          <cell r="Q53" t="str">
            <v/>
          </cell>
          <cell r="R53" t="str">
            <v/>
          </cell>
          <cell r="S53" t="str">
            <v/>
          </cell>
        </row>
        <row r="54">
          <cell r="Q54" t="str">
            <v/>
          </cell>
          <cell r="R54" t="str">
            <v/>
          </cell>
          <cell r="S54" t="str">
            <v/>
          </cell>
        </row>
        <row r="57">
          <cell r="Q57" t="str">
            <v>January  -  Details for Arya</v>
          </cell>
        </row>
        <row r="58">
          <cell r="Q58" t="str">
            <v>Delivered batches</v>
          </cell>
          <cell r="R58">
            <v>31</v>
          </cell>
          <cell r="S58">
            <v>0.57407407407407407</v>
          </cell>
        </row>
        <row r="59">
          <cell r="Q59" t="str">
            <v>Checked batches</v>
          </cell>
          <cell r="R59">
            <v>15</v>
          </cell>
          <cell r="S59">
            <v>0.4838709677419355</v>
          </cell>
        </row>
        <row r="60">
          <cell r="Q60" t="str">
            <v>Time spent</v>
          </cell>
          <cell r="R60">
            <v>12</v>
          </cell>
          <cell r="S60">
            <v>0.23076923076923078</v>
          </cell>
        </row>
        <row r="61">
          <cell r="Q61" t="str">
            <v>Average transit time</v>
          </cell>
          <cell r="R61">
            <v>10.833333333333334</v>
          </cell>
          <cell r="S61" t="str">
            <v>-</v>
          </cell>
        </row>
        <row r="62">
          <cell r="Q62" t="str">
            <v/>
          </cell>
          <cell r="R62" t="str">
            <v/>
          </cell>
          <cell r="S62" t="str">
            <v/>
          </cell>
        </row>
        <row r="63">
          <cell r="Q63" t="str">
            <v/>
          </cell>
          <cell r="R63" t="str">
            <v/>
          </cell>
          <cell r="S63" t="str">
            <v/>
          </cell>
        </row>
        <row r="64">
          <cell r="Q64" t="str">
            <v/>
          </cell>
          <cell r="R64" t="str">
            <v/>
          </cell>
          <cell r="S64" t="str">
            <v/>
          </cell>
        </row>
        <row r="65">
          <cell r="Q65" t="str">
            <v/>
          </cell>
          <cell r="R65" t="str">
            <v/>
          </cell>
          <cell r="S65" t="str">
            <v/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</sheetNames>
    <sheetDataSet>
      <sheetData sheetId="0">
        <row r="2">
          <cell r="B2" t="str">
            <v>DS-401</v>
          </cell>
          <cell r="N2">
            <v>43910.661585648202</v>
          </cell>
          <cell r="S2">
            <v>0</v>
          </cell>
          <cell r="AC2" t="str">
            <v>482914 / MP-162 SPRINT</v>
          </cell>
        </row>
        <row r="3">
          <cell r="B3" t="str">
            <v>AB-620</v>
          </cell>
          <cell r="N3">
            <v>43910.660659722198</v>
          </cell>
          <cell r="S3">
            <v>0</v>
          </cell>
          <cell r="AC3" t="str">
            <v>481328 / MP-140 Tiger</v>
          </cell>
        </row>
        <row r="4">
          <cell r="B4" t="str">
            <v>AB-620</v>
          </cell>
          <cell r="N4">
            <v>43910.660659722198</v>
          </cell>
          <cell r="S4">
            <v>0</v>
          </cell>
          <cell r="AC4" t="str">
            <v>481328 / MP-140 Tiger</v>
          </cell>
        </row>
        <row r="5">
          <cell r="B5" t="str">
            <v>EL-607</v>
          </cell>
          <cell r="N5">
            <v>43910.660659722198</v>
          </cell>
          <cell r="S5">
            <v>0</v>
          </cell>
          <cell r="AC5" t="str">
            <v>681941 / MP-224 Design Zephyr</v>
          </cell>
        </row>
        <row r="6">
          <cell r="B6" t="str">
            <v>AB-367A/B</v>
          </cell>
          <cell r="N6">
            <v>43910.660659722198</v>
          </cell>
          <cell r="S6">
            <v>0</v>
          </cell>
          <cell r="AC6" t="str">
            <v>481911 / Projet PAM Général</v>
          </cell>
        </row>
        <row r="7">
          <cell r="B7" t="str">
            <v>AB-302/A</v>
          </cell>
          <cell r="N7">
            <v>43910.660659722198</v>
          </cell>
          <cell r="S7">
            <v>0</v>
          </cell>
          <cell r="AC7" t="str">
            <v>481316 / MP-126 AF TP</v>
          </cell>
        </row>
        <row r="8">
          <cell r="B8" t="str">
            <v>AB-256</v>
          </cell>
          <cell r="N8">
            <v>43910.660659722198</v>
          </cell>
          <cell r="S8">
            <v>0</v>
          </cell>
          <cell r="AC8" t="str">
            <v>481261 / 00-070 Grand Piezon</v>
          </cell>
        </row>
        <row r="9">
          <cell r="B9" t="str">
            <v>AB-097</v>
          </cell>
          <cell r="N9">
            <v>43910.660659722198</v>
          </cell>
          <cell r="S9">
            <v>0</v>
          </cell>
          <cell r="AC9" t="str">
            <v>481900 / Projet AFS 1 et AFS 2</v>
          </cell>
        </row>
        <row r="10">
          <cell r="B10" t="str">
            <v>AB-113A</v>
          </cell>
          <cell r="N10">
            <v>43910.660659722198</v>
          </cell>
          <cell r="S10">
            <v>0</v>
          </cell>
          <cell r="AC10" t="str">
            <v>481911 / Projet PAM Général</v>
          </cell>
        </row>
        <row r="11">
          <cell r="B11" t="str">
            <v>AB-441/A</v>
          </cell>
          <cell r="N11">
            <v>43910.6397222222</v>
          </cell>
          <cell r="S11">
            <v>0</v>
          </cell>
          <cell r="AC11" t="str">
            <v>881317 / MP-127 Maintenance AIRFLOW S1 + S2</v>
          </cell>
        </row>
        <row r="12">
          <cell r="B12" t="str">
            <v>AB-440A/A</v>
          </cell>
          <cell r="N12">
            <v>43910.6397222222</v>
          </cell>
          <cell r="S12">
            <v>0</v>
          </cell>
          <cell r="AC12" t="str">
            <v>881317 / MP-127 Maintenance AIRFLOW S1 + S2</v>
          </cell>
        </row>
        <row r="13">
          <cell r="B13" t="str">
            <v>AA-129A/A</v>
          </cell>
          <cell r="N13">
            <v>43910.6397222222</v>
          </cell>
          <cell r="S13">
            <v>0</v>
          </cell>
          <cell r="AC13" t="str">
            <v>881317 / MP-127 Maintenance AIRFLOW S1 + S2</v>
          </cell>
        </row>
        <row r="14">
          <cell r="B14" t="str">
            <v>EJ-135A/A</v>
          </cell>
          <cell r="N14">
            <v>43910.638796296298</v>
          </cell>
          <cell r="S14">
            <v>0</v>
          </cell>
          <cell r="AC14" t="str">
            <v>482939 / MP-196 TOUCH</v>
          </cell>
        </row>
        <row r="15">
          <cell r="B15" t="str">
            <v>AA-116A</v>
          </cell>
          <cell r="N15">
            <v>43910.638101851902</v>
          </cell>
          <cell r="S15">
            <v>0</v>
          </cell>
          <cell r="AC15" t="str">
            <v>482911 / MP-159 ROMULUS</v>
          </cell>
        </row>
        <row r="16">
          <cell r="B16" t="str">
            <v>DT-1000B</v>
          </cell>
          <cell r="N16">
            <v>43910.637407407397</v>
          </cell>
          <cell r="S16">
            <v>0</v>
          </cell>
          <cell r="AC16" t="str">
            <v>482948 / MP-228 - BLAST</v>
          </cell>
        </row>
        <row r="17">
          <cell r="B17" t="str">
            <v>DT-1000B</v>
          </cell>
          <cell r="N17">
            <v>43910.633344907401</v>
          </cell>
          <cell r="S17">
            <v>0</v>
          </cell>
          <cell r="AC17" t="str">
            <v>482948 / MP-228 - BLAST</v>
          </cell>
        </row>
        <row r="18">
          <cell r="B18" t="str">
            <v>EJ-099B/B</v>
          </cell>
          <cell r="N18">
            <v>43910.633032407401</v>
          </cell>
          <cell r="S18">
            <v>0</v>
          </cell>
          <cell r="AC18" t="str">
            <v>482907 / MP-156 Dolorpod</v>
          </cell>
        </row>
        <row r="19">
          <cell r="B19" t="str">
            <v>DS-001</v>
          </cell>
          <cell r="N19">
            <v>43910.607777777797</v>
          </cell>
          <cell r="S19">
            <v>0</v>
          </cell>
          <cell r="AC19" t="str">
            <v>481910 / Projet Insert Général</v>
          </cell>
        </row>
        <row r="20">
          <cell r="B20" t="str">
            <v>DS-001</v>
          </cell>
          <cell r="N20">
            <v>43910.607777777797</v>
          </cell>
          <cell r="S20">
            <v>0</v>
          </cell>
          <cell r="AC20" t="str">
            <v>481910 / Projet Insert Général</v>
          </cell>
        </row>
        <row r="21">
          <cell r="B21" t="str">
            <v>DS-001</v>
          </cell>
          <cell r="N21">
            <v>43910.607777777797</v>
          </cell>
          <cell r="S21">
            <v>0</v>
          </cell>
          <cell r="AC21" t="str">
            <v>481910 / Projet Insert Général</v>
          </cell>
        </row>
        <row r="22">
          <cell r="B22" t="str">
            <v>DS-001</v>
          </cell>
          <cell r="N22">
            <v>43910.607777777797</v>
          </cell>
          <cell r="S22">
            <v>0</v>
          </cell>
          <cell r="AC22" t="str">
            <v>481910 / Projet Insert Général</v>
          </cell>
        </row>
        <row r="23">
          <cell r="B23" t="str">
            <v>BE-073</v>
          </cell>
          <cell r="N23">
            <v>43910.597696759301</v>
          </cell>
          <cell r="S23">
            <v>0</v>
          </cell>
          <cell r="AC23" t="str">
            <v>681941 / MP-224 Design Zephyr</v>
          </cell>
        </row>
        <row r="24">
          <cell r="B24" t="str">
            <v>BF-273</v>
          </cell>
          <cell r="N24">
            <v>43910.597002314797</v>
          </cell>
          <cell r="S24">
            <v>0</v>
          </cell>
          <cell r="AC24" t="str">
            <v>481937 / MP-216 Projet DIVA NO LIGHT</v>
          </cell>
        </row>
        <row r="25">
          <cell r="B25" t="str">
            <v>FB-324/3</v>
          </cell>
          <cell r="N25">
            <v>43910.596192129597</v>
          </cell>
          <cell r="S25">
            <v>0</v>
          </cell>
          <cell r="AC25" t="str">
            <v>481317 / MP-127 Air Flow S1 + S2</v>
          </cell>
        </row>
        <row r="26">
          <cell r="B26" t="str">
            <v>FB-530/CN</v>
          </cell>
          <cell r="N26">
            <v>43910.595613425903</v>
          </cell>
          <cell r="S26">
            <v>0</v>
          </cell>
          <cell r="AC26" t="str">
            <v>482907 / MP-156 Dolorpod</v>
          </cell>
        </row>
        <row r="27">
          <cell r="B27" t="str">
            <v>AP-103</v>
          </cell>
          <cell r="N27">
            <v>43910.592592592599</v>
          </cell>
          <cell r="S27">
            <v>0</v>
          </cell>
          <cell r="AC27" t="str">
            <v>681941 / MP-224 Design Zephyr</v>
          </cell>
        </row>
        <row r="28">
          <cell r="B28" t="str">
            <v>AQ-142</v>
          </cell>
          <cell r="N28">
            <v>43910.592592592599</v>
          </cell>
          <cell r="S28">
            <v>0</v>
          </cell>
          <cell r="AC28" t="str">
            <v>482160 / 00-082 Foccused DolorClast</v>
          </cell>
        </row>
        <row r="29">
          <cell r="B29" t="str">
            <v>EL-457</v>
          </cell>
          <cell r="N29">
            <v>43910.591782407399</v>
          </cell>
          <cell r="S29">
            <v>0</v>
          </cell>
          <cell r="AC29" t="str">
            <v>481909 / Projet Kit Standard</v>
          </cell>
        </row>
        <row r="30">
          <cell r="B30" t="str">
            <v>AD-446</v>
          </cell>
          <cell r="N30">
            <v>43910.579965277801</v>
          </cell>
          <cell r="S30">
            <v>0</v>
          </cell>
          <cell r="AC30" t="str">
            <v>482160 / 00-082 Foccused DolorClast</v>
          </cell>
        </row>
        <row r="31">
          <cell r="B31" t="str">
            <v>AD-446</v>
          </cell>
          <cell r="N31">
            <v>43910.579965277801</v>
          </cell>
          <cell r="S31">
            <v>0</v>
          </cell>
          <cell r="AC31" t="str">
            <v>482160 / 00-082 Foccused DolorClast</v>
          </cell>
        </row>
        <row r="32">
          <cell r="B32" t="str">
            <v>AD-354</v>
          </cell>
          <cell r="N32">
            <v>43910.576481481497</v>
          </cell>
          <cell r="S32">
            <v>0</v>
          </cell>
          <cell r="AC32" t="str">
            <v>482120 / 00-065 Lithoclast Master</v>
          </cell>
        </row>
        <row r="33">
          <cell r="B33" t="str">
            <v/>
          </cell>
          <cell r="N33">
            <v>43749.629791666703</v>
          </cell>
          <cell r="Q33">
            <v>43759</v>
          </cell>
          <cell r="S33">
            <v>6</v>
          </cell>
          <cell r="U33">
            <v>5</v>
          </cell>
          <cell r="AC33" t="str">
            <v>999999 / N/A</v>
          </cell>
        </row>
        <row r="34">
          <cell r="B34" t="str">
            <v/>
          </cell>
          <cell r="N34">
            <v>43602.355358796303</v>
          </cell>
          <cell r="Q34">
            <v>43605.336134259298</v>
          </cell>
          <cell r="S34">
            <v>1</v>
          </cell>
          <cell r="U34">
            <v>0.75</v>
          </cell>
          <cell r="AC34" t="str">
            <v>999999 / N/A</v>
          </cell>
        </row>
        <row r="35">
          <cell r="B35" t="str">
            <v>AD-367</v>
          </cell>
          <cell r="N35">
            <v>43910.571493055599</v>
          </cell>
          <cell r="S35">
            <v>0</v>
          </cell>
          <cell r="AC35" t="str">
            <v>481250 / 00-069 AF handy II</v>
          </cell>
        </row>
        <row r="36">
          <cell r="B36" t="str">
            <v>BA-001</v>
          </cell>
          <cell r="N36">
            <v>43910.561747685198</v>
          </cell>
          <cell r="S36">
            <v>0</v>
          </cell>
          <cell r="AC36" t="str">
            <v>481900 / Projet AFS 1 et AFS 2</v>
          </cell>
        </row>
        <row r="37">
          <cell r="B37" t="str">
            <v>BC-086</v>
          </cell>
          <cell r="N37">
            <v>43910.560752314799</v>
          </cell>
          <cell r="S37">
            <v>0</v>
          </cell>
          <cell r="AC37" t="str">
            <v>481900 / Projet AFS 1 et AFS 2</v>
          </cell>
        </row>
        <row r="38">
          <cell r="B38" t="str">
            <v>AB-610</v>
          </cell>
          <cell r="N38">
            <v>43910.499398148102</v>
          </cell>
          <cell r="S38">
            <v>0</v>
          </cell>
          <cell r="AC38" t="str">
            <v>681954 / MP-250 - Design TOWA</v>
          </cell>
        </row>
        <row r="39">
          <cell r="B39" t="str">
            <v>AA-115HF/A</v>
          </cell>
          <cell r="N39">
            <v>43500.381539351903</v>
          </cell>
          <cell r="Q39">
            <v>43502.551099536999</v>
          </cell>
          <cell r="S39">
            <v>2</v>
          </cell>
          <cell r="U39">
            <v>1.5</v>
          </cell>
          <cell r="AC39" t="str">
            <v>999999 / N/A</v>
          </cell>
        </row>
        <row r="40">
          <cell r="B40" t="str">
            <v>EJ-120A/A</v>
          </cell>
          <cell r="N40">
            <v>43910.478726851798</v>
          </cell>
          <cell r="S40">
            <v>0</v>
          </cell>
          <cell r="AC40" t="str">
            <v>481917 / MP-178 i.Piezon LED BIK</v>
          </cell>
        </row>
        <row r="41">
          <cell r="B41" t="str">
            <v>EJ-097B/A</v>
          </cell>
          <cell r="N41">
            <v>43910.478726851798</v>
          </cell>
          <cell r="S41">
            <v>0</v>
          </cell>
          <cell r="AC41" t="str">
            <v>481308 / MP-110 Power US Module / Kit</v>
          </cell>
        </row>
        <row r="42">
          <cell r="B42" t="str">
            <v>BF-220</v>
          </cell>
          <cell r="N42">
            <v>43910.476550925901</v>
          </cell>
          <cell r="S42">
            <v>0</v>
          </cell>
          <cell r="AC42" t="str">
            <v>482177 / 00-095 Pompe à vide pour Litho</v>
          </cell>
        </row>
        <row r="43">
          <cell r="B43" t="str">
            <v>BF-040</v>
          </cell>
          <cell r="N43">
            <v>43910.476550925901</v>
          </cell>
          <cell r="S43">
            <v>0</v>
          </cell>
          <cell r="AC43" t="str">
            <v>481900 / Projet AFS 1 et AFS 2</v>
          </cell>
        </row>
        <row r="44">
          <cell r="B44" t="str">
            <v>BF-039</v>
          </cell>
          <cell r="N44">
            <v>43910.476550925901</v>
          </cell>
          <cell r="S44">
            <v>0</v>
          </cell>
          <cell r="AC44" t="str">
            <v>481900 / Projet AFS 1 et AFS 2</v>
          </cell>
        </row>
        <row r="45">
          <cell r="B45" t="str">
            <v>BF-099</v>
          </cell>
          <cell r="N45">
            <v>43910.476550925901</v>
          </cell>
          <cell r="S45">
            <v>0</v>
          </cell>
          <cell r="AC45" t="str">
            <v>482060 / 00-027 Dolorclast</v>
          </cell>
        </row>
        <row r="46">
          <cell r="B46" t="str">
            <v>CC-030</v>
          </cell>
          <cell r="N46">
            <v>43910.475138888898</v>
          </cell>
          <cell r="S46">
            <v>0</v>
          </cell>
          <cell r="AC46" t="str">
            <v>481316 / MP-126 AF TP</v>
          </cell>
        </row>
        <row r="47">
          <cell r="B47" t="str">
            <v>DP-418</v>
          </cell>
          <cell r="N47">
            <v>43910.407800925903</v>
          </cell>
          <cell r="S47">
            <v>0</v>
          </cell>
          <cell r="AC47" t="str">
            <v>481937 / MP-216 Projet DIVA NO LIGHT</v>
          </cell>
        </row>
        <row r="48">
          <cell r="B48" t="str">
            <v>AA-122HF/A</v>
          </cell>
          <cell r="N48">
            <v>43516.561840277798</v>
          </cell>
          <cell r="Q48">
            <v>43531.4063888889</v>
          </cell>
          <cell r="S48">
            <v>11</v>
          </cell>
          <cell r="U48">
            <v>1</v>
          </cell>
          <cell r="AC48" t="str">
            <v>999999 / N/A</v>
          </cell>
        </row>
        <row r="49">
          <cell r="B49" t="str">
            <v>AB-489</v>
          </cell>
          <cell r="N49">
            <v>43910.402673611097</v>
          </cell>
          <cell r="S49">
            <v>0</v>
          </cell>
          <cell r="AC49" t="str">
            <v>681941 / MP-224 Design Zephyr</v>
          </cell>
        </row>
        <row r="50">
          <cell r="B50" t="str">
            <v>EN-065</v>
          </cell>
          <cell r="N50">
            <v>43910.388784722199</v>
          </cell>
          <cell r="S50">
            <v>0</v>
          </cell>
          <cell r="AC50" t="str">
            <v>482911 / MP-159 ROMULUS</v>
          </cell>
        </row>
        <row r="51">
          <cell r="B51" t="str">
            <v>FT-204W/B</v>
          </cell>
          <cell r="N51">
            <v>43910.388784722199</v>
          </cell>
          <cell r="S51">
            <v>0</v>
          </cell>
          <cell r="AC51" t="str">
            <v>482911 / MP-159 ROMULUS</v>
          </cell>
        </row>
        <row r="52">
          <cell r="B52" t="str">
            <v>AA-113A</v>
          </cell>
          <cell r="N52">
            <v>43908.431145833303</v>
          </cell>
          <cell r="S52">
            <v>0</v>
          </cell>
          <cell r="AC52" t="str">
            <v>482202 / MP-146 Matterhorn</v>
          </cell>
        </row>
        <row r="53">
          <cell r="B53" t="str">
            <v>EJ-049</v>
          </cell>
          <cell r="N53">
            <v>43908.4285648148</v>
          </cell>
          <cell r="S53">
            <v>0</v>
          </cell>
          <cell r="AC53" t="str">
            <v>482120 / 00-065 Lithoclast Master</v>
          </cell>
        </row>
        <row r="54">
          <cell r="B54" t="str">
            <v>DP-390</v>
          </cell>
          <cell r="N54">
            <v>43907.611111111102</v>
          </cell>
          <cell r="Q54">
            <v>43908.438136574099</v>
          </cell>
          <cell r="S54">
            <v>1</v>
          </cell>
          <cell r="U54">
            <v>0.75</v>
          </cell>
          <cell r="AC54" t="str">
            <v>481331 / MP-148 Colibri</v>
          </cell>
        </row>
        <row r="55">
          <cell r="B55" t="str">
            <v>BG-133</v>
          </cell>
          <cell r="N55">
            <v>43907.474849537</v>
          </cell>
          <cell r="Q55">
            <v>43908.448912036998</v>
          </cell>
          <cell r="S55">
            <v>1</v>
          </cell>
          <cell r="U55">
            <v>0.75</v>
          </cell>
          <cell r="AC55" t="str">
            <v>681941 / MP-224 Design Zephyr</v>
          </cell>
        </row>
        <row r="56">
          <cell r="B56" t="str">
            <v>AD-644</v>
          </cell>
          <cell r="N56">
            <v>43907.474236111098</v>
          </cell>
          <cell r="S56">
            <v>0</v>
          </cell>
          <cell r="AC56" t="str">
            <v>481328 / MP-140 Tiger</v>
          </cell>
        </row>
        <row r="57">
          <cell r="B57" t="str">
            <v>AD-644</v>
          </cell>
          <cell r="N57">
            <v>43907.472430555601</v>
          </cell>
          <cell r="S57">
            <v>0</v>
          </cell>
          <cell r="AC57" t="str">
            <v>481328 / MP-140 Tiger</v>
          </cell>
        </row>
        <row r="58">
          <cell r="B58" t="str">
            <v>AA-151</v>
          </cell>
          <cell r="N58">
            <v>43654.381770833301</v>
          </cell>
          <cell r="Q58">
            <v>43683.461516203701</v>
          </cell>
          <cell r="S58">
            <v>19</v>
          </cell>
          <cell r="U58">
            <v>0.75</v>
          </cell>
          <cell r="AC58" t="str">
            <v>999999 / N/A</v>
          </cell>
        </row>
        <row r="59">
          <cell r="B59" t="str">
            <v>DV-074</v>
          </cell>
          <cell r="N59">
            <v>43907.4397916667</v>
          </cell>
          <cell r="Q59">
            <v>43908.650231481501</v>
          </cell>
          <cell r="S59">
            <v>1</v>
          </cell>
          <cell r="U59">
            <v>0.25</v>
          </cell>
          <cell r="AC59" t="str">
            <v>481314 / MP-122 Mint</v>
          </cell>
        </row>
        <row r="60">
          <cell r="B60" t="str">
            <v>AA-152</v>
          </cell>
          <cell r="N60">
            <v>43654.381770833301</v>
          </cell>
          <cell r="Q60">
            <v>43683.461516203701</v>
          </cell>
          <cell r="S60">
            <v>19</v>
          </cell>
          <cell r="U60">
            <v>1.75</v>
          </cell>
          <cell r="AC60" t="str">
            <v>999999 / N/A</v>
          </cell>
        </row>
        <row r="61">
          <cell r="B61" t="str">
            <v>DV-074</v>
          </cell>
          <cell r="N61">
            <v>43907.4397916667</v>
          </cell>
          <cell r="Q61">
            <v>43908.650231481501</v>
          </cell>
          <cell r="S61">
            <v>1</v>
          </cell>
          <cell r="U61">
            <v>0.25</v>
          </cell>
          <cell r="AC61" t="str">
            <v>481314 / MP-122 Mint</v>
          </cell>
        </row>
        <row r="62">
          <cell r="B62" t="str">
            <v>DV-074</v>
          </cell>
          <cell r="N62">
            <v>43907.4397916667</v>
          </cell>
          <cell r="Q62">
            <v>43908.650231481501</v>
          </cell>
          <cell r="S62">
            <v>1</v>
          </cell>
          <cell r="U62">
            <v>0.25</v>
          </cell>
          <cell r="AC62" t="str">
            <v>481314 / MP-122 Mint</v>
          </cell>
        </row>
        <row r="63">
          <cell r="B63" t="str">
            <v>DV-074</v>
          </cell>
          <cell r="N63">
            <v>43907.4397916667</v>
          </cell>
          <cell r="Q63">
            <v>43908.650231481501</v>
          </cell>
          <cell r="S63">
            <v>1</v>
          </cell>
          <cell r="U63">
            <v>0.5</v>
          </cell>
          <cell r="AC63" t="str">
            <v>481314 / MP-122 Mint</v>
          </cell>
        </row>
        <row r="64">
          <cell r="B64" t="str">
            <v>AD-744</v>
          </cell>
          <cell r="N64">
            <v>43907.433865740699</v>
          </cell>
          <cell r="S64">
            <v>0</v>
          </cell>
          <cell r="AC64" t="str">
            <v>482921 / MP-169 DIVA</v>
          </cell>
        </row>
        <row r="65">
          <cell r="B65" t="str">
            <v>AD-962</v>
          </cell>
          <cell r="N65">
            <v>43907.433055555601</v>
          </cell>
          <cell r="S65">
            <v>0</v>
          </cell>
          <cell r="AC65" t="str">
            <v>482960 / MP-252- DEBBIE</v>
          </cell>
        </row>
        <row r="66">
          <cell r="B66" t="str">
            <v>AB-1009</v>
          </cell>
          <cell r="N66">
            <v>43586.603506944397</v>
          </cell>
          <cell r="Q66">
            <v>43629.613194444399</v>
          </cell>
          <cell r="S66">
            <v>29</v>
          </cell>
          <cell r="U66">
            <v>1.5</v>
          </cell>
          <cell r="AC66" t="str">
            <v>999999 / N/A</v>
          </cell>
        </row>
        <row r="67">
          <cell r="B67" t="str">
            <v>AD-644</v>
          </cell>
          <cell r="N67">
            <v>43907.429837962998</v>
          </cell>
          <cell r="S67">
            <v>0</v>
          </cell>
          <cell r="AC67" t="str">
            <v>481328 / MP-140 Tiger</v>
          </cell>
        </row>
        <row r="68">
          <cell r="B68" t="str">
            <v>AD-662</v>
          </cell>
          <cell r="N68">
            <v>43907.421689814801</v>
          </cell>
          <cell r="S68">
            <v>0</v>
          </cell>
          <cell r="AC68" t="str">
            <v>482177 / 00-095 Pompe à vide pour Litho</v>
          </cell>
        </row>
        <row r="69">
          <cell r="B69" t="str">
            <v>DP-537</v>
          </cell>
          <cell r="N69">
            <v>43906.4612037037</v>
          </cell>
          <cell r="Q69">
            <v>43906.508645833303</v>
          </cell>
          <cell r="S69">
            <v>0</v>
          </cell>
          <cell r="U69">
            <v>0.5</v>
          </cell>
          <cell r="AC69" t="str">
            <v>681941 / MP-224 Design Zephyr</v>
          </cell>
        </row>
        <row r="70">
          <cell r="B70" t="str">
            <v>DW-048B</v>
          </cell>
          <cell r="N70">
            <v>43906.404085648202</v>
          </cell>
          <cell r="S70">
            <v>0</v>
          </cell>
          <cell r="AC70" t="str">
            <v>681954 / MP-250 - Design TOWA</v>
          </cell>
        </row>
        <row r="71">
          <cell r="B71" t="str">
            <v>DW-048</v>
          </cell>
          <cell r="N71">
            <v>43906.404085648202</v>
          </cell>
          <cell r="S71">
            <v>0</v>
          </cell>
          <cell r="AC71" t="str">
            <v>681954 / MP-250 - Design TOWA</v>
          </cell>
        </row>
        <row r="72">
          <cell r="B72" t="str">
            <v>BF-288</v>
          </cell>
          <cell r="N72">
            <v>43906.342476851903</v>
          </cell>
          <cell r="Q72">
            <v>43906.596863425897</v>
          </cell>
          <cell r="S72">
            <v>0</v>
          </cell>
          <cell r="U72">
            <v>1.75</v>
          </cell>
          <cell r="AC72" t="str">
            <v>681941 / MP-224 Design Zephyr</v>
          </cell>
        </row>
        <row r="73">
          <cell r="B73" t="str">
            <v>BF-223</v>
          </cell>
          <cell r="N73">
            <v>43906.342476851903</v>
          </cell>
          <cell r="Q73">
            <v>43906.5327314815</v>
          </cell>
          <cell r="S73">
            <v>0</v>
          </cell>
          <cell r="U73">
            <v>1.75</v>
          </cell>
          <cell r="AC73" t="str">
            <v>481316 / MP-126 AF TP</v>
          </cell>
        </row>
        <row r="74">
          <cell r="B74" t="str">
            <v>AD-370</v>
          </cell>
          <cell r="N74">
            <v>43906.342476851903</v>
          </cell>
          <cell r="Q74">
            <v>43906.498761574097</v>
          </cell>
          <cell r="S74">
            <v>0</v>
          </cell>
          <cell r="U74">
            <v>1.75</v>
          </cell>
          <cell r="AC74" t="str">
            <v>481250 / 00-069 AF handy II</v>
          </cell>
        </row>
        <row r="75">
          <cell r="B75" t="str">
            <v>BA-082</v>
          </cell>
          <cell r="N75">
            <v>43906.327638888899</v>
          </cell>
          <cell r="Q75">
            <v>43906.615810185198</v>
          </cell>
          <cell r="S75">
            <v>0</v>
          </cell>
          <cell r="U75">
            <v>0.75</v>
          </cell>
          <cell r="AC75" t="str">
            <v>681954 / MP-250 - Design TOWA</v>
          </cell>
        </row>
        <row r="76">
          <cell r="B76" t="str">
            <v>DP-538</v>
          </cell>
          <cell r="N76">
            <v>43903.546851851897</v>
          </cell>
          <cell r="Q76">
            <v>43906.312106481499</v>
          </cell>
          <cell r="S76">
            <v>1</v>
          </cell>
          <cell r="U76">
            <v>0.5</v>
          </cell>
          <cell r="AC76" t="str">
            <v>681941 / MP-224 Design Zephyr</v>
          </cell>
        </row>
        <row r="77">
          <cell r="B77" t="str">
            <v>DP-357</v>
          </cell>
          <cell r="N77">
            <v>43903.546851851897</v>
          </cell>
          <cell r="S77">
            <v>0</v>
          </cell>
          <cell r="U77">
            <v>0.5</v>
          </cell>
          <cell r="AC77" t="str">
            <v>482177 / 00-095 Pompe à vide pour Litho</v>
          </cell>
        </row>
        <row r="78">
          <cell r="B78" t="str">
            <v>DP-537</v>
          </cell>
          <cell r="N78">
            <v>43903.546851851897</v>
          </cell>
          <cell r="Q78">
            <v>43906.312106481499</v>
          </cell>
          <cell r="S78">
            <v>1</v>
          </cell>
          <cell r="U78">
            <v>0.5</v>
          </cell>
          <cell r="AC78" t="str">
            <v>681941 / MP-224 Design Zephyr</v>
          </cell>
        </row>
        <row r="79">
          <cell r="B79" t="str">
            <v>DP-535</v>
          </cell>
          <cell r="N79">
            <v>43903.546851851897</v>
          </cell>
          <cell r="Q79">
            <v>43906.312106481499</v>
          </cell>
          <cell r="S79">
            <v>1</v>
          </cell>
          <cell r="U79">
            <v>0.5</v>
          </cell>
          <cell r="AC79" t="str">
            <v>681941 / MP-224 Design Zephyr</v>
          </cell>
        </row>
        <row r="80">
          <cell r="B80" t="str">
            <v>DP-535</v>
          </cell>
          <cell r="N80">
            <v>43903.546851851897</v>
          </cell>
          <cell r="Q80">
            <v>43906.312106481499</v>
          </cell>
          <cell r="S80">
            <v>1</v>
          </cell>
          <cell r="U80">
            <v>0.5</v>
          </cell>
          <cell r="AC80" t="str">
            <v>681941 / MP-224 Design Zephyr</v>
          </cell>
        </row>
        <row r="81">
          <cell r="B81" t="str">
            <v>DV-086/A</v>
          </cell>
          <cell r="N81">
            <v>43903.3456828704</v>
          </cell>
          <cell r="Q81">
            <v>43906.437442129602</v>
          </cell>
          <cell r="S81">
            <v>1</v>
          </cell>
          <cell r="U81">
            <v>0.25</v>
          </cell>
          <cell r="AC81" t="str">
            <v>481923 / MP-193 MUSHROOM</v>
          </cell>
        </row>
        <row r="82">
          <cell r="B82" t="str">
            <v>DV-086/A</v>
          </cell>
          <cell r="N82">
            <v>43903.3456828704</v>
          </cell>
          <cell r="Q82">
            <v>43906.437442129602</v>
          </cell>
          <cell r="S82">
            <v>1</v>
          </cell>
          <cell r="U82">
            <v>0.5</v>
          </cell>
          <cell r="AC82" t="str">
            <v>481923 / MP-193 MUSHROOM</v>
          </cell>
        </row>
        <row r="83">
          <cell r="B83" t="str">
            <v>DV-086/A</v>
          </cell>
          <cell r="N83">
            <v>43903.3456828704</v>
          </cell>
          <cell r="Q83">
            <v>43906.437442129602</v>
          </cell>
          <cell r="S83">
            <v>1</v>
          </cell>
          <cell r="U83">
            <v>0.25</v>
          </cell>
          <cell r="AC83" t="str">
            <v>481923 / MP-193 MUSHROOM</v>
          </cell>
        </row>
        <row r="84">
          <cell r="B84" t="str">
            <v>DV-086/A</v>
          </cell>
          <cell r="N84">
            <v>43903.3456828704</v>
          </cell>
          <cell r="Q84">
            <v>43906.437442129602</v>
          </cell>
          <cell r="S84">
            <v>1</v>
          </cell>
          <cell r="U84">
            <v>0.25</v>
          </cell>
          <cell r="AC84" t="str">
            <v>481923 / MP-193 MUSHROOM</v>
          </cell>
        </row>
        <row r="85">
          <cell r="B85" t="str">
            <v>DV-086/A</v>
          </cell>
          <cell r="N85">
            <v>43903.3456828704</v>
          </cell>
          <cell r="Q85">
            <v>43906.437442129602</v>
          </cell>
          <cell r="S85">
            <v>1</v>
          </cell>
          <cell r="U85">
            <v>0.5</v>
          </cell>
          <cell r="AC85" t="str">
            <v>481923 / MP-193 MUSHROOM</v>
          </cell>
        </row>
        <row r="86">
          <cell r="B86" t="str">
            <v>AB-1021</v>
          </cell>
          <cell r="N86">
            <v>43837.456875000003</v>
          </cell>
          <cell r="Q86">
            <v>43850</v>
          </cell>
          <cell r="S86">
            <v>9</v>
          </cell>
          <cell r="U86">
            <v>4</v>
          </cell>
          <cell r="AC86" t="str">
            <v>999999 / N/A</v>
          </cell>
        </row>
        <row r="87">
          <cell r="B87" t="str">
            <v>EL-538</v>
          </cell>
          <cell r="N87">
            <v>43903.331666666701</v>
          </cell>
          <cell r="S87">
            <v>0</v>
          </cell>
          <cell r="AC87" t="str">
            <v>481937 / MP-216 Projet DIVA NO LIGHT</v>
          </cell>
        </row>
        <row r="88">
          <cell r="B88" t="str">
            <v>EL-1016</v>
          </cell>
          <cell r="N88">
            <v>43903.331666666701</v>
          </cell>
          <cell r="S88">
            <v>0</v>
          </cell>
          <cell r="AC88" t="str">
            <v>482968 / MP-268 – ARYA</v>
          </cell>
        </row>
        <row r="89">
          <cell r="B89" t="str">
            <v>EL-1016</v>
          </cell>
          <cell r="N89">
            <v>43903.331666666701</v>
          </cell>
          <cell r="S89">
            <v>0</v>
          </cell>
          <cell r="AC89" t="str">
            <v>482968 / MP-268 – ARYA</v>
          </cell>
        </row>
        <row r="90">
          <cell r="B90" t="str">
            <v>EL-1016</v>
          </cell>
          <cell r="N90">
            <v>43903.331666666701</v>
          </cell>
          <cell r="S90">
            <v>0</v>
          </cell>
          <cell r="AC90" t="str">
            <v>482968 / MP-268 – ARYA</v>
          </cell>
        </row>
        <row r="91">
          <cell r="B91" t="str">
            <v>EL-537</v>
          </cell>
          <cell r="N91">
            <v>43903.331666666701</v>
          </cell>
          <cell r="S91">
            <v>0</v>
          </cell>
          <cell r="AC91" t="str">
            <v>481937 / MP-216 Projet DIVA NO LIGHT</v>
          </cell>
        </row>
        <row r="92">
          <cell r="B92" t="str">
            <v>EL-537</v>
          </cell>
          <cell r="N92">
            <v>43903.331666666701</v>
          </cell>
          <cell r="S92">
            <v>0</v>
          </cell>
          <cell r="AC92" t="str">
            <v>481937 / MP-216 Projet DIVA NO LIGHT</v>
          </cell>
        </row>
        <row r="93">
          <cell r="B93" t="str">
            <v>EL-353</v>
          </cell>
          <cell r="N93">
            <v>43903.331666666701</v>
          </cell>
          <cell r="S93">
            <v>0</v>
          </cell>
          <cell r="AC93" t="str">
            <v>481294 / MP-087 Projet PARO</v>
          </cell>
        </row>
        <row r="94">
          <cell r="B94" t="str">
            <v>EL-353</v>
          </cell>
          <cell r="N94">
            <v>43903.331666666701</v>
          </cell>
          <cell r="S94">
            <v>0</v>
          </cell>
          <cell r="AC94" t="str">
            <v>481294 / MP-087 Projet PARO</v>
          </cell>
        </row>
        <row r="95">
          <cell r="B95" t="str">
            <v>EL-353</v>
          </cell>
          <cell r="N95">
            <v>43903.331666666701</v>
          </cell>
          <cell r="S95">
            <v>0</v>
          </cell>
          <cell r="AC95" t="str">
            <v>481294 / MP-087 Projet PARO</v>
          </cell>
        </row>
        <row r="96">
          <cell r="B96" t="str">
            <v>EL-305</v>
          </cell>
          <cell r="N96">
            <v>43903.331666666701</v>
          </cell>
          <cell r="S96">
            <v>0</v>
          </cell>
          <cell r="AC96" t="str">
            <v>481302 / MP-105 PAM AF MIM</v>
          </cell>
        </row>
        <row r="97">
          <cell r="B97" t="str">
            <v>AP-093</v>
          </cell>
          <cell r="N97">
            <v>43902.6176388889</v>
          </cell>
          <cell r="Q97">
            <v>43903.342881944402</v>
          </cell>
          <cell r="S97">
            <v>1</v>
          </cell>
          <cell r="U97">
            <v>1</v>
          </cell>
          <cell r="AC97" t="str">
            <v>481329 / MP-141 Twins</v>
          </cell>
        </row>
        <row r="98">
          <cell r="B98" t="str">
            <v>BF-307</v>
          </cell>
          <cell r="N98">
            <v>43902.616365740701</v>
          </cell>
          <cell r="Q98">
            <v>43907.605104166701</v>
          </cell>
          <cell r="S98">
            <v>3</v>
          </cell>
          <cell r="U98">
            <v>1.25</v>
          </cell>
          <cell r="AC98" t="str">
            <v>681941 / MP-224 Design Zephyr</v>
          </cell>
        </row>
        <row r="99">
          <cell r="B99" t="str">
            <v>DG-116</v>
          </cell>
          <cell r="N99">
            <v>43902.615439814799</v>
          </cell>
          <cell r="Q99">
            <v>43903.336377314801</v>
          </cell>
          <cell r="S99">
            <v>1</v>
          </cell>
          <cell r="U99">
            <v>0.5</v>
          </cell>
          <cell r="AC99" t="str">
            <v>681941 / MP-224 Design Zephyr</v>
          </cell>
        </row>
        <row r="100">
          <cell r="B100" t="str">
            <v>BC-265</v>
          </cell>
          <cell r="N100">
            <v>43902.613506944399</v>
          </cell>
          <cell r="Q100">
            <v>43903.371736111098</v>
          </cell>
          <cell r="S100">
            <v>1</v>
          </cell>
          <cell r="U100">
            <v>1</v>
          </cell>
          <cell r="AC100" t="str">
            <v>682942 / MP-205 Design BLACKBOX</v>
          </cell>
        </row>
        <row r="101">
          <cell r="B101" t="str">
            <v>AB-1021</v>
          </cell>
          <cell r="N101">
            <v>43655.631793981498</v>
          </cell>
          <cell r="Q101">
            <v>43661</v>
          </cell>
          <cell r="S101">
            <v>4</v>
          </cell>
          <cell r="U101">
            <v>1.5</v>
          </cell>
          <cell r="AC101" t="str">
            <v>999999 / N/A</v>
          </cell>
        </row>
        <row r="102">
          <cell r="B102" t="str">
            <v>DT-476</v>
          </cell>
          <cell r="N102">
            <v>43902.557581018496</v>
          </cell>
          <cell r="S102">
            <v>0</v>
          </cell>
          <cell r="AC102" t="str">
            <v>481937 / MP-216 Projet DIVA NO LIGHT</v>
          </cell>
        </row>
        <row r="103">
          <cell r="B103" t="str">
            <v>AG-063</v>
          </cell>
          <cell r="N103">
            <v>43902.547476851898</v>
          </cell>
          <cell r="Q103">
            <v>43907.523020833301</v>
          </cell>
          <cell r="S103">
            <v>3</v>
          </cell>
          <cell r="U103">
            <v>1.25</v>
          </cell>
          <cell r="AC103" t="str">
            <v>481270 / 00-075 Piezon Master 600</v>
          </cell>
        </row>
        <row r="104">
          <cell r="B104" t="str">
            <v>CG-027</v>
          </cell>
          <cell r="N104">
            <v>43902.456678240698</v>
          </cell>
          <cell r="Q104">
            <v>43903.484479166698</v>
          </cell>
          <cell r="S104">
            <v>1</v>
          </cell>
          <cell r="U104">
            <v>0.5</v>
          </cell>
          <cell r="AC104" t="str">
            <v>681941 / MP-224 Design Zephyr</v>
          </cell>
        </row>
        <row r="105">
          <cell r="B105" t="str">
            <v>FB-350/CN</v>
          </cell>
          <cell r="N105">
            <v>43902.418425925898</v>
          </cell>
          <cell r="Q105">
            <v>43902.606412036999</v>
          </cell>
          <cell r="S105">
            <v>0</v>
          </cell>
          <cell r="U105">
            <v>1</v>
          </cell>
          <cell r="AC105" t="str">
            <v>482177 / 00-095 Pompe à vide pour Litho</v>
          </cell>
        </row>
        <row r="106">
          <cell r="B106" t="str">
            <v>AB-1023</v>
          </cell>
          <cell r="N106">
            <v>43818.321967592601</v>
          </cell>
          <cell r="Q106">
            <v>43846</v>
          </cell>
          <cell r="S106">
            <v>10</v>
          </cell>
          <cell r="U106">
            <v>4</v>
          </cell>
          <cell r="AC106" t="str">
            <v>999999 / N/A</v>
          </cell>
        </row>
        <row r="107">
          <cell r="B107" t="str">
            <v>AB-1024A</v>
          </cell>
          <cell r="N107">
            <v>43886.3656597222</v>
          </cell>
          <cell r="S107">
            <v>0</v>
          </cell>
          <cell r="AC107" t="str">
            <v>999999 / N/A</v>
          </cell>
        </row>
        <row r="108">
          <cell r="B108" t="str">
            <v>FB-439/3</v>
          </cell>
          <cell r="N108">
            <v>43902.375335648103</v>
          </cell>
          <cell r="Q108">
            <v>43902.590833333299</v>
          </cell>
          <cell r="S108">
            <v>0</v>
          </cell>
          <cell r="U108">
            <v>1</v>
          </cell>
          <cell r="AC108" t="str">
            <v>481328 / MP-140 Tiger</v>
          </cell>
        </row>
        <row r="109">
          <cell r="B109" t="str">
            <v>FB-418/3</v>
          </cell>
          <cell r="N109">
            <v>43902.375335648103</v>
          </cell>
          <cell r="Q109">
            <v>43902.590833333299</v>
          </cell>
          <cell r="S109">
            <v>0</v>
          </cell>
          <cell r="U109">
            <v>0.5</v>
          </cell>
          <cell r="AC109" t="str">
            <v>482195 / MP-132 Monica</v>
          </cell>
        </row>
        <row r="110">
          <cell r="B110" t="str">
            <v>FB-350/3</v>
          </cell>
          <cell r="N110">
            <v>43902.375335648103</v>
          </cell>
          <cell r="Q110">
            <v>43902.590833333299</v>
          </cell>
          <cell r="S110">
            <v>0</v>
          </cell>
          <cell r="U110">
            <v>1</v>
          </cell>
          <cell r="AC110" t="str">
            <v>482177 / 00-095 Pompe à vide pour Litho</v>
          </cell>
        </row>
        <row r="111">
          <cell r="B111" t="str">
            <v>AB-493</v>
          </cell>
          <cell r="N111">
            <v>43902.363229166702</v>
          </cell>
          <cell r="S111">
            <v>0</v>
          </cell>
          <cell r="AC111" t="str">
            <v>681941 / MP-224 Design Zephyr</v>
          </cell>
        </row>
        <row r="112">
          <cell r="B112" t="str">
            <v>AB-493</v>
          </cell>
          <cell r="N112">
            <v>43902.363229166702</v>
          </cell>
          <cell r="S112">
            <v>0</v>
          </cell>
          <cell r="AC112" t="str">
            <v>681941 / MP-224 Design Zephyr</v>
          </cell>
        </row>
        <row r="113">
          <cell r="B113" t="str">
            <v>EL-606</v>
          </cell>
          <cell r="N113">
            <v>43902.363252314797</v>
          </cell>
          <cell r="S113">
            <v>0</v>
          </cell>
          <cell r="AC113" t="str">
            <v>681941 / MP-224 Design Zephyr</v>
          </cell>
        </row>
        <row r="114">
          <cell r="B114" t="str">
            <v>AB-002A</v>
          </cell>
          <cell r="N114">
            <v>43902.363252314797</v>
          </cell>
          <cell r="Q114">
            <v>43902.636388888903</v>
          </cell>
          <cell r="S114">
            <v>0</v>
          </cell>
          <cell r="U114">
            <v>1</v>
          </cell>
          <cell r="AC114" t="str">
            <v>481900 / Projet AFS 1 et AFS 2</v>
          </cell>
        </row>
        <row r="115">
          <cell r="B115" t="str">
            <v>EL-431/A</v>
          </cell>
          <cell r="N115">
            <v>43902.363252314797</v>
          </cell>
          <cell r="S115">
            <v>0</v>
          </cell>
          <cell r="AC115" t="str">
            <v>482914 / MP-162 SPRINT</v>
          </cell>
        </row>
        <row r="116">
          <cell r="B116" t="str">
            <v>AB-299C/A</v>
          </cell>
          <cell r="N116">
            <v>43902.357581018499</v>
          </cell>
          <cell r="S116">
            <v>0</v>
          </cell>
          <cell r="AC116" t="str">
            <v>481923 / MP-193 MUSHROOM</v>
          </cell>
        </row>
        <row r="117">
          <cell r="B117" t="str">
            <v>AB-299C/A</v>
          </cell>
          <cell r="N117">
            <v>43902.357581018499</v>
          </cell>
          <cell r="S117">
            <v>0</v>
          </cell>
          <cell r="AC117" t="str">
            <v>481923 / MP-193 MUSHROOM</v>
          </cell>
        </row>
        <row r="118">
          <cell r="B118" t="str">
            <v>FT-204W/B</v>
          </cell>
          <cell r="N118">
            <v>43902.353796296302</v>
          </cell>
          <cell r="Q118">
            <v>43902.5566666667</v>
          </cell>
          <cell r="S118">
            <v>0</v>
          </cell>
          <cell r="U118">
            <v>0.25</v>
          </cell>
          <cell r="AC118" t="str">
            <v>482911 / MP-159 ROMULUS</v>
          </cell>
        </row>
        <row r="119">
          <cell r="B119" t="str">
            <v>EN-065</v>
          </cell>
          <cell r="N119">
            <v>43902.353796296302</v>
          </cell>
          <cell r="Q119">
            <v>43902.5566666667</v>
          </cell>
          <cell r="S119">
            <v>0</v>
          </cell>
          <cell r="U119">
            <v>0.25</v>
          </cell>
          <cell r="AC119" t="str">
            <v>482911 / MP-159 ROMULUS</v>
          </cell>
        </row>
        <row r="120">
          <cell r="B120" t="str">
            <v>EN-065</v>
          </cell>
          <cell r="N120">
            <v>43902.353796296302</v>
          </cell>
          <cell r="Q120">
            <v>43902.5566666667</v>
          </cell>
          <cell r="S120">
            <v>0</v>
          </cell>
          <cell r="U120">
            <v>0.25</v>
          </cell>
          <cell r="AC120" t="str">
            <v>482911 / MP-159 ROMULUS</v>
          </cell>
        </row>
        <row r="121">
          <cell r="B121" t="str">
            <v>EN-065</v>
          </cell>
          <cell r="N121">
            <v>43902.353796296302</v>
          </cell>
          <cell r="Q121">
            <v>43902.5566666667</v>
          </cell>
          <cell r="S121">
            <v>0</v>
          </cell>
          <cell r="U121">
            <v>0.25</v>
          </cell>
          <cell r="AC121" t="str">
            <v>482911 / MP-159 ROMULUS</v>
          </cell>
        </row>
        <row r="122">
          <cell r="B122" t="str">
            <v>EH-144</v>
          </cell>
          <cell r="N122">
            <v>43902.333032407398</v>
          </cell>
          <cell r="Q122">
            <v>43902.351226851897</v>
          </cell>
          <cell r="S122">
            <v>0</v>
          </cell>
          <cell r="U122">
            <v>0.5</v>
          </cell>
          <cell r="AC122" t="str">
            <v>681941 / MP-224 Design Zephyr</v>
          </cell>
        </row>
        <row r="123">
          <cell r="B123" t="str">
            <v>EK-212</v>
          </cell>
          <cell r="N123">
            <v>43902.320613425902</v>
          </cell>
          <cell r="Q123">
            <v>43902.347222222197</v>
          </cell>
          <cell r="S123">
            <v>0</v>
          </cell>
          <cell r="U123">
            <v>1</v>
          </cell>
          <cell r="AC123" t="str">
            <v>482175 / 00-090 Swiss LithoClast 2</v>
          </cell>
        </row>
        <row r="124">
          <cell r="B124" t="str">
            <v>EK-397A</v>
          </cell>
          <cell r="N124">
            <v>43902.310497685197</v>
          </cell>
          <cell r="Q124">
            <v>43906.603622685201</v>
          </cell>
          <cell r="S124">
            <v>2</v>
          </cell>
          <cell r="U124">
            <v>5</v>
          </cell>
          <cell r="AC124" t="str">
            <v>482948 / MP-228 - BLAST</v>
          </cell>
        </row>
        <row r="125">
          <cell r="B125" t="str">
            <v>EN-065</v>
          </cell>
          <cell r="N125">
            <v>43902.3450115741</v>
          </cell>
          <cell r="Q125">
            <v>43902.554120370398</v>
          </cell>
          <cell r="S125">
            <v>0</v>
          </cell>
          <cell r="U125">
            <v>0.5</v>
          </cell>
          <cell r="AC125" t="str">
            <v>482911 / MP-159 ROMULUS</v>
          </cell>
        </row>
        <row r="126">
          <cell r="B126" t="str">
            <v>EN-065</v>
          </cell>
          <cell r="N126">
            <v>43902.3450115741</v>
          </cell>
          <cell r="Q126">
            <v>43902.554120370398</v>
          </cell>
          <cell r="S126">
            <v>0</v>
          </cell>
          <cell r="U126">
            <v>0.25</v>
          </cell>
          <cell r="AC126" t="str">
            <v>482911 / MP-159 ROMULUS</v>
          </cell>
        </row>
        <row r="127">
          <cell r="B127" t="str">
            <v>EN-065</v>
          </cell>
          <cell r="N127">
            <v>43902.3450115741</v>
          </cell>
          <cell r="Q127">
            <v>43902.554120370398</v>
          </cell>
          <cell r="S127">
            <v>0</v>
          </cell>
          <cell r="U127">
            <v>0.25</v>
          </cell>
          <cell r="AC127" t="str">
            <v>482911 / MP-159 ROMULUS</v>
          </cell>
        </row>
        <row r="128">
          <cell r="B128" t="str">
            <v>DP-544</v>
          </cell>
          <cell r="N128">
            <v>43901.549282407403</v>
          </cell>
          <cell r="Q128">
            <v>43901.589085648098</v>
          </cell>
          <cell r="S128">
            <v>0</v>
          </cell>
          <cell r="U128">
            <v>0.5</v>
          </cell>
          <cell r="AC128" t="str">
            <v>681941 / MP-224 Design Zephyr</v>
          </cell>
        </row>
        <row r="129">
          <cell r="B129" t="str">
            <v>DP-542</v>
          </cell>
          <cell r="N129">
            <v>43901.549282407403</v>
          </cell>
          <cell r="Q129">
            <v>43901.589085648098</v>
          </cell>
          <cell r="S129">
            <v>0</v>
          </cell>
          <cell r="U129">
            <v>0.5</v>
          </cell>
          <cell r="AC129" t="str">
            <v>681941 / MP-224 Design Zephyr</v>
          </cell>
        </row>
        <row r="130">
          <cell r="B130" t="str">
            <v>DP-542</v>
          </cell>
          <cell r="N130">
            <v>43901.549282407403</v>
          </cell>
          <cell r="Q130">
            <v>43901.589085648098</v>
          </cell>
          <cell r="S130">
            <v>0</v>
          </cell>
          <cell r="U130">
            <v>0.5</v>
          </cell>
          <cell r="AC130" t="str">
            <v>681941 / MP-224 Design Zephyr</v>
          </cell>
        </row>
        <row r="131">
          <cell r="B131" t="str">
            <v>DP-543</v>
          </cell>
          <cell r="N131">
            <v>43901.549282407403</v>
          </cell>
          <cell r="Q131">
            <v>43901.589085648098</v>
          </cell>
          <cell r="S131">
            <v>0</v>
          </cell>
          <cell r="U131">
            <v>0.5</v>
          </cell>
          <cell r="AC131" t="str">
            <v>681941 / MP-224 Design Zephyr</v>
          </cell>
        </row>
        <row r="132">
          <cell r="B132" t="str">
            <v>AG-108</v>
          </cell>
          <cell r="N132">
            <v>43901.4952430556</v>
          </cell>
          <cell r="S132">
            <v>0</v>
          </cell>
          <cell r="AC132" t="str">
            <v>482907 / MP-156 Dolorpod</v>
          </cell>
        </row>
        <row r="133">
          <cell r="B133" t="str">
            <v>EG-105</v>
          </cell>
          <cell r="N133">
            <v>43901.4940740741</v>
          </cell>
          <cell r="Q133">
            <v>43906.399166666699</v>
          </cell>
          <cell r="S133">
            <v>3</v>
          </cell>
          <cell r="U133">
            <v>5</v>
          </cell>
          <cell r="AC133" t="str">
            <v>681941 / MP-224 Design Zephyr</v>
          </cell>
        </row>
        <row r="134">
          <cell r="B134" t="str">
            <v>EG-105</v>
          </cell>
          <cell r="N134">
            <v>43901.4934953704</v>
          </cell>
          <cell r="Q134">
            <v>43902.474247685197</v>
          </cell>
          <cell r="S134">
            <v>1</v>
          </cell>
          <cell r="U134">
            <v>4</v>
          </cell>
          <cell r="AC134" t="str">
            <v>681941 / MP-224 Design Zephyr</v>
          </cell>
        </row>
        <row r="135">
          <cell r="B135" t="str">
            <v>AB-1025A</v>
          </cell>
          <cell r="N135">
            <v>43886.3656597222</v>
          </cell>
          <cell r="S135">
            <v>0</v>
          </cell>
          <cell r="AC135" t="str">
            <v>999999 / N/A</v>
          </cell>
        </row>
        <row r="136">
          <cell r="B136" t="str">
            <v>AD-507D</v>
          </cell>
          <cell r="N136">
            <v>43901.488912036999</v>
          </cell>
          <cell r="S136">
            <v>0</v>
          </cell>
          <cell r="AC136" t="str">
            <v>482908 / MP-157 CERN</v>
          </cell>
        </row>
        <row r="137">
          <cell r="B137" t="str">
            <v>AD-507D</v>
          </cell>
          <cell r="N137">
            <v>43901.488912036999</v>
          </cell>
          <cell r="S137">
            <v>0</v>
          </cell>
          <cell r="AC137" t="str">
            <v>482908 / MP-157 CERN</v>
          </cell>
        </row>
        <row r="138">
          <cell r="B138" t="str">
            <v>CH-066</v>
          </cell>
          <cell r="N138">
            <v>43901.476342592599</v>
          </cell>
          <cell r="S138">
            <v>0</v>
          </cell>
          <cell r="AC138" t="str">
            <v>481911 / Projet PAM Général</v>
          </cell>
        </row>
        <row r="139">
          <cell r="B139" t="str">
            <v>BF-025</v>
          </cell>
          <cell r="N139">
            <v>43901.380937499998</v>
          </cell>
          <cell r="Q139">
            <v>43902.419097222199</v>
          </cell>
          <cell r="S139">
            <v>1</v>
          </cell>
          <cell r="U139">
            <v>1.5</v>
          </cell>
          <cell r="AC139" t="str">
            <v>481900 / Projet AFS 1 et AFS 2</v>
          </cell>
        </row>
        <row r="140">
          <cell r="B140" t="str">
            <v>EH-139</v>
          </cell>
          <cell r="N140">
            <v>43901.3502546296</v>
          </cell>
          <cell r="Q140">
            <v>43903.3963194444</v>
          </cell>
          <cell r="S140">
            <v>2</v>
          </cell>
          <cell r="U140">
            <v>5</v>
          </cell>
          <cell r="AC140" t="str">
            <v>681941 / MP-224 Design Zephyr</v>
          </cell>
        </row>
        <row r="141">
          <cell r="B141" t="str">
            <v>EJ-094</v>
          </cell>
          <cell r="N141">
            <v>43901.3495833333</v>
          </cell>
          <cell r="Q141">
            <v>43902.647615740701</v>
          </cell>
          <cell r="S141">
            <v>1</v>
          </cell>
          <cell r="U141">
            <v>0.5</v>
          </cell>
          <cell r="AC141" t="str">
            <v>481316 / MP-126 AF TP</v>
          </cell>
        </row>
        <row r="142">
          <cell r="B142" t="str">
            <v>EK-321</v>
          </cell>
          <cell r="N142">
            <v>43901.326840277798</v>
          </cell>
          <cell r="Q142">
            <v>43902.563587962999</v>
          </cell>
          <cell r="S142">
            <v>1</v>
          </cell>
          <cell r="U142">
            <v>0.75</v>
          </cell>
          <cell r="AC142" t="str">
            <v>481919 / MP-180 SPRINT II</v>
          </cell>
        </row>
        <row r="143">
          <cell r="B143" t="str">
            <v>EK-308</v>
          </cell>
          <cell r="N143">
            <v>43901.326840277798</v>
          </cell>
          <cell r="Q143">
            <v>43902.563587962999</v>
          </cell>
          <cell r="S143">
            <v>1</v>
          </cell>
          <cell r="U143">
            <v>1.25</v>
          </cell>
          <cell r="AC143" t="str">
            <v>482914 / MP-162 SPRINT</v>
          </cell>
        </row>
        <row r="144">
          <cell r="B144" t="str">
            <v>CH-342</v>
          </cell>
          <cell r="N144">
            <v>43901.326840277798</v>
          </cell>
          <cell r="Q144">
            <v>43902.563587962999</v>
          </cell>
          <cell r="S144">
            <v>1</v>
          </cell>
          <cell r="U144">
            <v>0.35</v>
          </cell>
          <cell r="AC144" t="str">
            <v>482948 / MP-228 - BLAST</v>
          </cell>
        </row>
        <row r="145">
          <cell r="B145" t="str">
            <v>AB-1025B</v>
          </cell>
          <cell r="N145">
            <v>43886.3656597222</v>
          </cell>
          <cell r="S145">
            <v>0</v>
          </cell>
          <cell r="AC145" t="str">
            <v>999999 / N/A</v>
          </cell>
        </row>
        <row r="146">
          <cell r="B146" t="str">
            <v>EK-395A</v>
          </cell>
          <cell r="N146">
            <v>43901.326840277798</v>
          </cell>
          <cell r="Q146">
            <v>43902.563587962999</v>
          </cell>
          <cell r="S146">
            <v>1</v>
          </cell>
          <cell r="U146">
            <v>0.75</v>
          </cell>
          <cell r="AC146" t="str">
            <v>482948 / MP-228 - BLAST</v>
          </cell>
        </row>
        <row r="147">
          <cell r="B147" t="str">
            <v>CD-022</v>
          </cell>
          <cell r="N147">
            <v>43901.326840277798</v>
          </cell>
          <cell r="Q147">
            <v>43902.563587962999</v>
          </cell>
          <cell r="S147">
            <v>1</v>
          </cell>
          <cell r="U147">
            <v>0.5</v>
          </cell>
          <cell r="AC147" t="str">
            <v>481270 / 00-075 Piezon Master 600</v>
          </cell>
        </row>
        <row r="148">
          <cell r="B148" t="str">
            <v>CA-263</v>
          </cell>
          <cell r="N148">
            <v>43901.324583333299</v>
          </cell>
          <cell r="Q148">
            <v>43902.463877314804</v>
          </cell>
          <cell r="S148">
            <v>1</v>
          </cell>
          <cell r="U148">
            <v>1</v>
          </cell>
          <cell r="AC148" t="str">
            <v>681941 / MP-224 Design Zephyr</v>
          </cell>
        </row>
        <row r="149">
          <cell r="B149" t="str">
            <v>EK-388A</v>
          </cell>
          <cell r="N149">
            <v>43901.324583333299</v>
          </cell>
          <cell r="Q149">
            <v>43902.463877314804</v>
          </cell>
          <cell r="S149">
            <v>1</v>
          </cell>
          <cell r="U149">
            <v>1</v>
          </cell>
          <cell r="AC149" t="str">
            <v>482948 / MP-228 - BLAST</v>
          </cell>
        </row>
        <row r="150">
          <cell r="B150" t="str">
            <v>EK-392A</v>
          </cell>
          <cell r="N150">
            <v>43901.324583333299</v>
          </cell>
          <cell r="Q150">
            <v>43902.463877314804</v>
          </cell>
          <cell r="S150">
            <v>1</v>
          </cell>
          <cell r="U150">
            <v>1</v>
          </cell>
          <cell r="AC150" t="str">
            <v>482948 / MP-228 - BLAST</v>
          </cell>
        </row>
        <row r="151">
          <cell r="B151" t="str">
            <v>EK-391A</v>
          </cell>
          <cell r="N151">
            <v>43901.324583333299</v>
          </cell>
          <cell r="Q151">
            <v>43902.463877314804</v>
          </cell>
          <cell r="S151">
            <v>1</v>
          </cell>
          <cell r="U151">
            <v>1</v>
          </cell>
          <cell r="AC151" t="str">
            <v>482948 / MP-228 - BLAST</v>
          </cell>
        </row>
        <row r="152">
          <cell r="B152" t="str">
            <v>EG-114</v>
          </cell>
          <cell r="N152">
            <v>43900.714398148099</v>
          </cell>
          <cell r="Q152">
            <v>43901.421076388899</v>
          </cell>
          <cell r="S152">
            <v>1</v>
          </cell>
          <cell r="U152">
            <v>1</v>
          </cell>
          <cell r="AC152" t="str">
            <v>482948 / MP-228 - BLAST</v>
          </cell>
        </row>
        <row r="153">
          <cell r="B153" t="str">
            <v>EJ-154A/A</v>
          </cell>
          <cell r="N153">
            <v>43900.639444444401</v>
          </cell>
          <cell r="Q153">
            <v>43906</v>
          </cell>
          <cell r="S153">
            <v>4</v>
          </cell>
          <cell r="U153">
            <v>0.5</v>
          </cell>
          <cell r="AC153" t="str">
            <v>681941 / MP-224 Design Zephyr</v>
          </cell>
        </row>
        <row r="154">
          <cell r="B154" t="str">
            <v>EJ-154A/A</v>
          </cell>
          <cell r="N154">
            <v>43900.639444444401</v>
          </cell>
          <cell r="Q154">
            <v>43906</v>
          </cell>
          <cell r="S154">
            <v>4</v>
          </cell>
          <cell r="U154">
            <v>0.5</v>
          </cell>
          <cell r="AC154" t="str">
            <v>681941 / MP-224 Design Zephyr</v>
          </cell>
        </row>
        <row r="155">
          <cell r="B155" t="str">
            <v>DP-537</v>
          </cell>
          <cell r="N155">
            <v>43900.636967592603</v>
          </cell>
          <cell r="Q155">
            <v>43900.656087962998</v>
          </cell>
          <cell r="S155">
            <v>0</v>
          </cell>
          <cell r="U155">
            <v>0.5</v>
          </cell>
          <cell r="AC155" t="str">
            <v>681941 / MP-224 Design Zephyr</v>
          </cell>
        </row>
        <row r="156">
          <cell r="B156" t="str">
            <v>EN-033</v>
          </cell>
          <cell r="N156">
            <v>43900.628611111097</v>
          </cell>
          <cell r="Q156">
            <v>43901.488391203697</v>
          </cell>
          <cell r="S156">
            <v>1</v>
          </cell>
          <cell r="U156">
            <v>1.5</v>
          </cell>
          <cell r="AC156" t="str">
            <v>481120 / E025 PAM light siemens</v>
          </cell>
        </row>
        <row r="157">
          <cell r="B157" t="str">
            <v>EJ-049</v>
          </cell>
          <cell r="N157">
            <v>43900.618287037003</v>
          </cell>
          <cell r="Q157">
            <v>43906</v>
          </cell>
          <cell r="S157">
            <v>4</v>
          </cell>
          <cell r="U157">
            <v>1</v>
          </cell>
          <cell r="AC157" t="str">
            <v>482120 / 00-065 Lithoclast Master</v>
          </cell>
        </row>
        <row r="158">
          <cell r="B158" t="str">
            <v>DW-048B</v>
          </cell>
          <cell r="N158">
            <v>43900.611840277801</v>
          </cell>
          <cell r="Q158">
            <v>43906.345960648097</v>
          </cell>
          <cell r="S158">
            <v>4</v>
          </cell>
          <cell r="U158">
            <v>2</v>
          </cell>
          <cell r="AC158" t="str">
            <v>681954 / MP-250 - Design TOWA</v>
          </cell>
        </row>
        <row r="159">
          <cell r="B159" t="str">
            <v>DW-048</v>
          </cell>
          <cell r="N159">
            <v>43900.611840277801</v>
          </cell>
          <cell r="Q159">
            <v>43906.345960648097</v>
          </cell>
          <cell r="S159">
            <v>4</v>
          </cell>
          <cell r="U159">
            <v>2</v>
          </cell>
          <cell r="AC159" t="str">
            <v>681954 / MP-250 - Design TOWA</v>
          </cell>
        </row>
        <row r="160">
          <cell r="B160" t="str">
            <v>EP-074</v>
          </cell>
          <cell r="N160">
            <v>43900.605324074102</v>
          </cell>
          <cell r="Q160">
            <v>43906.348784722199</v>
          </cell>
          <cell r="S160">
            <v>4</v>
          </cell>
          <cell r="U160">
            <v>0.25</v>
          </cell>
          <cell r="AC160" t="str">
            <v>482172 / 00-083 Trigger point applic.</v>
          </cell>
        </row>
        <row r="161">
          <cell r="B161" t="str">
            <v>AB-479</v>
          </cell>
          <cell r="N161">
            <v>43651.474062499998</v>
          </cell>
          <cell r="Q161">
            <v>43654.3542592593</v>
          </cell>
          <cell r="S161">
            <v>1</v>
          </cell>
          <cell r="U161">
            <v>1.25</v>
          </cell>
          <cell r="AC161" t="str">
            <v>999999 / N/A</v>
          </cell>
        </row>
        <row r="162">
          <cell r="B162" t="str">
            <v>DW-017</v>
          </cell>
          <cell r="N162">
            <v>43900.605324074102</v>
          </cell>
          <cell r="Q162">
            <v>43906.348784722199</v>
          </cell>
          <cell r="S162">
            <v>4</v>
          </cell>
          <cell r="U162">
            <v>1</v>
          </cell>
          <cell r="AC162" t="str">
            <v>482172 / 00-083 Trigger point applic.</v>
          </cell>
        </row>
        <row r="163">
          <cell r="B163" t="str">
            <v>DW-040</v>
          </cell>
          <cell r="N163">
            <v>43900.599409722199</v>
          </cell>
          <cell r="Q163">
            <v>43906.353715277801</v>
          </cell>
          <cell r="S163">
            <v>4</v>
          </cell>
          <cell r="U163">
            <v>3</v>
          </cell>
          <cell r="AC163" t="str">
            <v>482945 / MP-220 - AXE</v>
          </cell>
        </row>
        <row r="164">
          <cell r="B164" t="str">
            <v>DW-044</v>
          </cell>
          <cell r="N164">
            <v>43900.599409722199</v>
          </cell>
          <cell r="Q164">
            <v>43906.353715277801</v>
          </cell>
          <cell r="S164">
            <v>4</v>
          </cell>
          <cell r="U164">
            <v>3</v>
          </cell>
          <cell r="AC164" t="str">
            <v>682953 / MP-239 - Design STACKUP</v>
          </cell>
        </row>
        <row r="165">
          <cell r="B165" t="str">
            <v>AD-706</v>
          </cell>
          <cell r="N165">
            <v>43900.590208333299</v>
          </cell>
          <cell r="S165">
            <v>0</v>
          </cell>
          <cell r="AC165" t="str">
            <v>482913 / MP-161 STONEGUN</v>
          </cell>
        </row>
        <row r="166">
          <cell r="B166" t="str">
            <v>AD-350</v>
          </cell>
          <cell r="N166">
            <v>43900.589270833298</v>
          </cell>
          <cell r="S166">
            <v>0</v>
          </cell>
          <cell r="AC166" t="str">
            <v>482900 / Projet LithoClast I</v>
          </cell>
        </row>
        <row r="167">
          <cell r="B167" t="str">
            <v>AD-762A</v>
          </cell>
          <cell r="N167">
            <v>43900.588692129597</v>
          </cell>
          <cell r="S167">
            <v>0</v>
          </cell>
          <cell r="AC167" t="str">
            <v>482908 / MP-157 CERN</v>
          </cell>
        </row>
        <row r="168">
          <cell r="B168" t="str">
            <v>AD-327</v>
          </cell>
          <cell r="N168">
            <v>43900.5874652778</v>
          </cell>
          <cell r="S168">
            <v>0</v>
          </cell>
          <cell r="AC168" t="str">
            <v>482060 / 00-027 Dolorclast</v>
          </cell>
        </row>
        <row r="169">
          <cell r="B169" t="str">
            <v>AD-886</v>
          </cell>
          <cell r="N169">
            <v>43900.587442129603</v>
          </cell>
          <cell r="S169">
            <v>0</v>
          </cell>
          <cell r="AC169" t="str">
            <v>681941 / MP-224 Design Zephyr</v>
          </cell>
        </row>
        <row r="170">
          <cell r="B170" t="str">
            <v>AD-886</v>
          </cell>
          <cell r="N170">
            <v>43900.587442129603</v>
          </cell>
          <cell r="S170">
            <v>0</v>
          </cell>
          <cell r="AC170" t="str">
            <v>681941 / MP-224 Design Zephyr</v>
          </cell>
        </row>
        <row r="171">
          <cell r="B171" t="str">
            <v>AD-886</v>
          </cell>
          <cell r="N171">
            <v>43900.587442129603</v>
          </cell>
          <cell r="S171">
            <v>0</v>
          </cell>
          <cell r="AC171" t="str">
            <v>681941 / MP-224 Design Zephyr</v>
          </cell>
        </row>
        <row r="172">
          <cell r="B172" t="str">
            <v>AD-684</v>
          </cell>
          <cell r="N172">
            <v>43900.587407407402</v>
          </cell>
          <cell r="S172">
            <v>0</v>
          </cell>
          <cell r="AC172" t="str">
            <v>481328 / MP-140 Tiger</v>
          </cell>
        </row>
        <row r="173">
          <cell r="B173" t="str">
            <v>AD-684</v>
          </cell>
          <cell r="N173">
            <v>43900.587407407402</v>
          </cell>
          <cell r="S173">
            <v>0</v>
          </cell>
          <cell r="AC173" t="str">
            <v>481328 / MP-140 Tiger</v>
          </cell>
        </row>
        <row r="174">
          <cell r="B174" t="str">
            <v>AD-768</v>
          </cell>
          <cell r="N174">
            <v>43900.581689814797</v>
          </cell>
          <cell r="S174">
            <v>0</v>
          </cell>
          <cell r="AC174" t="str">
            <v>482908 / MP-157 CERN</v>
          </cell>
        </row>
        <row r="175">
          <cell r="B175" t="str">
            <v>AD-768</v>
          </cell>
          <cell r="N175">
            <v>43900.581689814797</v>
          </cell>
          <cell r="S175">
            <v>0</v>
          </cell>
          <cell r="AC175" t="str">
            <v>482908 / MP-157 CERN</v>
          </cell>
        </row>
        <row r="176">
          <cell r="B176" t="str">
            <v>AD-367</v>
          </cell>
          <cell r="N176">
            <v>43900.580810185202</v>
          </cell>
          <cell r="S176">
            <v>0</v>
          </cell>
          <cell r="AC176" t="str">
            <v>481250 / 00-069 AF handy II</v>
          </cell>
        </row>
        <row r="177">
          <cell r="B177" t="str">
            <v>AD-367</v>
          </cell>
          <cell r="N177">
            <v>43900.580810185202</v>
          </cell>
          <cell r="S177">
            <v>0</v>
          </cell>
          <cell r="AC177" t="str">
            <v>481250 / 00-069 AF handy II</v>
          </cell>
        </row>
        <row r="178">
          <cell r="B178" t="str">
            <v>EG-117</v>
          </cell>
          <cell r="N178">
            <v>43900.516446759299</v>
          </cell>
          <cell r="Q178">
            <v>43907.582546296297</v>
          </cell>
          <cell r="S178">
            <v>5</v>
          </cell>
          <cell r="U178">
            <v>1.25</v>
          </cell>
          <cell r="AC178" t="str">
            <v>482948 / MP-228 - BLAST</v>
          </cell>
        </row>
        <row r="179">
          <cell r="B179" t="str">
            <v>AB-533</v>
          </cell>
          <cell r="N179">
            <v>43854.421030092599</v>
          </cell>
          <cell r="Q179">
            <v>43857.531990740703</v>
          </cell>
          <cell r="S179">
            <v>1</v>
          </cell>
          <cell r="U179">
            <v>1.5</v>
          </cell>
          <cell r="AC179" t="str">
            <v>999999 / N/A</v>
          </cell>
        </row>
        <row r="180">
          <cell r="B180" t="str">
            <v>AB-533</v>
          </cell>
          <cell r="N180">
            <v>43546.469282407401</v>
          </cell>
          <cell r="Q180">
            <v>43549</v>
          </cell>
          <cell r="S180">
            <v>1</v>
          </cell>
          <cell r="U180">
            <v>1.5</v>
          </cell>
          <cell r="AC180" t="str">
            <v>999999 / N/A</v>
          </cell>
        </row>
        <row r="181">
          <cell r="B181" t="str">
            <v>AA-144</v>
          </cell>
          <cell r="N181">
            <v>43900.431793981501</v>
          </cell>
          <cell r="S181">
            <v>0</v>
          </cell>
          <cell r="AC181" t="str">
            <v>482948 / MP-228 - BLAST</v>
          </cell>
        </row>
        <row r="182">
          <cell r="B182" t="str">
            <v>AA-101</v>
          </cell>
          <cell r="N182">
            <v>43900.431793981501</v>
          </cell>
          <cell r="S182">
            <v>0</v>
          </cell>
          <cell r="AC182" t="str">
            <v>482177 / 00-095 Pompe à vide pour Litho</v>
          </cell>
        </row>
        <row r="183">
          <cell r="B183" t="str">
            <v>BG-133</v>
          </cell>
          <cell r="N183">
            <v>43900.425081018497</v>
          </cell>
          <cell r="Q183">
            <v>43901.443321759303</v>
          </cell>
          <cell r="S183">
            <v>1</v>
          </cell>
          <cell r="U183">
            <v>1</v>
          </cell>
          <cell r="AC183" t="str">
            <v>681941 / MP-224 Design Zephyr</v>
          </cell>
        </row>
        <row r="184">
          <cell r="B184" t="str">
            <v>AL-049</v>
          </cell>
          <cell r="N184">
            <v>43900.353055555599</v>
          </cell>
          <cell r="Q184">
            <v>43900.5612847222</v>
          </cell>
          <cell r="S184">
            <v>0</v>
          </cell>
          <cell r="U184">
            <v>2</v>
          </cell>
          <cell r="AC184" t="str">
            <v>481900 / Projet AFS 1 et AFS 2</v>
          </cell>
        </row>
        <row r="185">
          <cell r="B185" t="str">
            <v>FR-108</v>
          </cell>
          <cell r="N185">
            <v>43899.697152777801</v>
          </cell>
          <cell r="S185">
            <v>0</v>
          </cell>
          <cell r="AC185" t="str">
            <v>482901 / Projet Endoscope</v>
          </cell>
        </row>
        <row r="186">
          <cell r="B186" t="str">
            <v>FR-108</v>
          </cell>
          <cell r="N186">
            <v>43899.697152777801</v>
          </cell>
          <cell r="S186">
            <v>0</v>
          </cell>
          <cell r="AC186" t="str">
            <v>482901 / Projet Endoscope</v>
          </cell>
        </row>
        <row r="187">
          <cell r="B187" t="str">
            <v>EJ-168A</v>
          </cell>
          <cell r="N187">
            <v>43899.653356481504</v>
          </cell>
          <cell r="Q187">
            <v>43901.3756712963</v>
          </cell>
          <cell r="S187">
            <v>2</v>
          </cell>
          <cell r="U187">
            <v>1.5</v>
          </cell>
          <cell r="AC187" t="str">
            <v>482948 / MP-228 - BLAST</v>
          </cell>
        </row>
        <row r="188">
          <cell r="B188" t="str">
            <v>BF-1001</v>
          </cell>
          <cell r="N188">
            <v>43899.622372685197</v>
          </cell>
          <cell r="S188">
            <v>0</v>
          </cell>
          <cell r="AC188" t="str">
            <v>482960 / MP-252- DEBBIE</v>
          </cell>
        </row>
        <row r="189">
          <cell r="B189" t="str">
            <v>BC-1011</v>
          </cell>
          <cell r="N189">
            <v>43899.614733796298</v>
          </cell>
          <cell r="Q189">
            <v>43900.478738425903</v>
          </cell>
          <cell r="S189">
            <v>1</v>
          </cell>
          <cell r="U189">
            <v>1</v>
          </cell>
          <cell r="AC189" t="str">
            <v>482960 / MP-252- DEBBIE</v>
          </cell>
        </row>
        <row r="190">
          <cell r="B190" t="str">
            <v>AD-325A</v>
          </cell>
          <cell r="N190">
            <v>43899.612870370402</v>
          </cell>
          <cell r="S190">
            <v>0</v>
          </cell>
          <cell r="AC190" t="str">
            <v>482177 / 00-095 Pompe à vide pour Litho</v>
          </cell>
        </row>
        <row r="191">
          <cell r="B191" t="str">
            <v>AG-080</v>
          </cell>
          <cell r="N191">
            <v>43899.604594907403</v>
          </cell>
          <cell r="Q191">
            <v>43908.270717592597</v>
          </cell>
          <cell r="S191">
            <v>7</v>
          </cell>
          <cell r="U191">
            <v>1.25</v>
          </cell>
          <cell r="AC191" t="str">
            <v>482175 / 00-090 Swiss LithoClast 2</v>
          </cell>
        </row>
        <row r="192">
          <cell r="B192" t="str">
            <v>EN-033</v>
          </cell>
          <cell r="N192">
            <v>43899.6042592593</v>
          </cell>
          <cell r="Q192">
            <v>43901.476076388899</v>
          </cell>
          <cell r="S192">
            <v>2</v>
          </cell>
          <cell r="U192">
            <v>1.5</v>
          </cell>
          <cell r="AC192" t="str">
            <v>481120 / E025 PAM light siemens</v>
          </cell>
        </row>
        <row r="193">
          <cell r="B193" t="str">
            <v>DS-016</v>
          </cell>
          <cell r="N193">
            <v>43899.597060185202</v>
          </cell>
          <cell r="S193">
            <v>0</v>
          </cell>
          <cell r="AC193" t="str">
            <v>481910 / Projet Insert Général</v>
          </cell>
        </row>
        <row r="194">
          <cell r="B194" t="str">
            <v>AD-520</v>
          </cell>
          <cell r="N194">
            <v>43899.594641203701</v>
          </cell>
          <cell r="Q194">
            <v>43900.639236111099</v>
          </cell>
          <cell r="S194">
            <v>1</v>
          </cell>
          <cell r="U194">
            <v>1.75</v>
          </cell>
          <cell r="AC194" t="str">
            <v>481302 / MP-105 PAM AF MIM</v>
          </cell>
        </row>
        <row r="195">
          <cell r="B195" t="str">
            <v>AD-520</v>
          </cell>
          <cell r="N195">
            <v>43899.594641203701</v>
          </cell>
          <cell r="Q195">
            <v>43900.639236111099</v>
          </cell>
          <cell r="S195">
            <v>1</v>
          </cell>
          <cell r="U195">
            <v>1.75</v>
          </cell>
          <cell r="AC195" t="str">
            <v>481302 / MP-105 PAM AF MIM</v>
          </cell>
        </row>
        <row r="196">
          <cell r="B196" t="str">
            <v>AD-520</v>
          </cell>
          <cell r="N196">
            <v>43899.594641203701</v>
          </cell>
          <cell r="Q196">
            <v>43900.639236111099</v>
          </cell>
          <cell r="S196">
            <v>1</v>
          </cell>
          <cell r="U196">
            <v>1.75</v>
          </cell>
          <cell r="AC196" t="str">
            <v>481302 / MP-105 PAM AF MIM</v>
          </cell>
        </row>
        <row r="197">
          <cell r="B197" t="str">
            <v>AB-569W</v>
          </cell>
          <cell r="N197">
            <v>43663.472638888903</v>
          </cell>
          <cell r="Q197">
            <v>43703</v>
          </cell>
          <cell r="S197">
            <v>26</v>
          </cell>
          <cell r="U197">
            <v>1.75</v>
          </cell>
          <cell r="AC197" t="str">
            <v>999999 / N/A</v>
          </cell>
        </row>
        <row r="198">
          <cell r="B198" t="str">
            <v>AB-569W</v>
          </cell>
          <cell r="N198">
            <v>43559.5410416667</v>
          </cell>
          <cell r="Q198">
            <v>43578</v>
          </cell>
          <cell r="S198">
            <v>11</v>
          </cell>
          <cell r="U198">
            <v>1.5</v>
          </cell>
          <cell r="AC198" t="str">
            <v>999999 / N/A</v>
          </cell>
        </row>
        <row r="199">
          <cell r="B199" t="str">
            <v>BA-032</v>
          </cell>
          <cell r="N199">
            <v>43899.509166666699</v>
          </cell>
          <cell r="Q199">
            <v>43900.377152777801</v>
          </cell>
          <cell r="S199">
            <v>1</v>
          </cell>
          <cell r="U199">
            <v>0.75</v>
          </cell>
          <cell r="AC199" t="str">
            <v>482160 / 00-082 Foccused DolorClast</v>
          </cell>
        </row>
        <row r="200">
          <cell r="B200" t="str">
            <v>AB-577W/A</v>
          </cell>
          <cell r="N200">
            <v>43672.496597222198</v>
          </cell>
          <cell r="Q200">
            <v>43690</v>
          </cell>
          <cell r="S200">
            <v>10</v>
          </cell>
          <cell r="U200">
            <v>5</v>
          </cell>
          <cell r="AC200" t="str">
            <v>999999 / N/A</v>
          </cell>
        </row>
        <row r="201">
          <cell r="B201" t="str">
            <v>EK-310</v>
          </cell>
          <cell r="N201">
            <v>43899.4898032407</v>
          </cell>
          <cell r="Q201">
            <v>43900.446990740696</v>
          </cell>
          <cell r="S201">
            <v>1</v>
          </cell>
          <cell r="U201">
            <v>1</v>
          </cell>
          <cell r="AC201" t="str">
            <v>482907 / MP-156 Dolorpod</v>
          </cell>
        </row>
        <row r="202">
          <cell r="B202" t="str">
            <v>EK-310</v>
          </cell>
          <cell r="N202">
            <v>43899.4898032407</v>
          </cell>
          <cell r="Q202">
            <v>43900.446990740696</v>
          </cell>
          <cell r="S202">
            <v>1</v>
          </cell>
          <cell r="U202">
            <v>1</v>
          </cell>
          <cell r="AC202" t="str">
            <v>482907 / MP-156 Dolorpod</v>
          </cell>
        </row>
        <row r="203">
          <cell r="B203" t="str">
            <v>BF-206</v>
          </cell>
          <cell r="N203">
            <v>43899.456805555601</v>
          </cell>
          <cell r="S203">
            <v>0</v>
          </cell>
          <cell r="AC203" t="str">
            <v>482177 / 00-095 Pompe à vide pour Litho</v>
          </cell>
        </row>
        <row r="204">
          <cell r="B204" t="str">
            <v>AD-569</v>
          </cell>
          <cell r="N204">
            <v>43899.456805555601</v>
          </cell>
          <cell r="S204">
            <v>0</v>
          </cell>
          <cell r="AC204" t="str">
            <v>482177 / 00-095 Pompe à vide pour Litho</v>
          </cell>
        </row>
        <row r="205">
          <cell r="B205" t="str">
            <v>AD-326</v>
          </cell>
          <cell r="N205">
            <v>43899.456805555601</v>
          </cell>
          <cell r="S205">
            <v>0</v>
          </cell>
          <cell r="AC205" t="str">
            <v>482060 / 00-027 Dolorclast</v>
          </cell>
        </row>
        <row r="206">
          <cell r="B206" t="str">
            <v>EL-374</v>
          </cell>
          <cell r="N206">
            <v>43899.447407407402</v>
          </cell>
          <cell r="Q206">
            <v>43901.638564814799</v>
          </cell>
          <cell r="S206">
            <v>2</v>
          </cell>
          <cell r="U206">
            <v>2</v>
          </cell>
          <cell r="AC206" t="str">
            <v>482195 / MP-132 Monica</v>
          </cell>
        </row>
        <row r="207">
          <cell r="B207" t="str">
            <v>BF-113</v>
          </cell>
          <cell r="N207">
            <v>43899.447407407402</v>
          </cell>
          <cell r="Q207">
            <v>43901.638564814799</v>
          </cell>
          <cell r="S207">
            <v>2</v>
          </cell>
          <cell r="U207">
            <v>0.25</v>
          </cell>
          <cell r="AC207" t="str">
            <v>481250 / 00-069 AF handy II</v>
          </cell>
        </row>
        <row r="208">
          <cell r="B208" t="str">
            <v>GD-053</v>
          </cell>
          <cell r="N208">
            <v>43899.443796296298</v>
          </cell>
          <cell r="Q208">
            <v>43900.3450115741</v>
          </cell>
          <cell r="S208">
            <v>1</v>
          </cell>
          <cell r="U208">
            <v>1</v>
          </cell>
          <cell r="AC208" t="str">
            <v>481937 / MP-216 Projet DIVA NO LIGHT</v>
          </cell>
        </row>
        <row r="209">
          <cell r="B209" t="str">
            <v>GD-040</v>
          </cell>
          <cell r="N209">
            <v>43899.4393865741</v>
          </cell>
          <cell r="Q209">
            <v>43900.334155092598</v>
          </cell>
          <cell r="S209">
            <v>1</v>
          </cell>
          <cell r="U209">
            <v>0.5</v>
          </cell>
          <cell r="AC209" t="str">
            <v>481900 / Projet AFS 1 et AFS 2</v>
          </cell>
        </row>
        <row r="210">
          <cell r="B210" t="str">
            <v>EL-697/D</v>
          </cell>
          <cell r="N210">
            <v>43899.4371875</v>
          </cell>
          <cell r="Q210">
            <v>43901.553587962997</v>
          </cell>
          <cell r="S210">
            <v>2</v>
          </cell>
          <cell r="U210">
            <v>1</v>
          </cell>
          <cell r="AC210" t="str">
            <v>482948 / MP-228 - BLAST</v>
          </cell>
        </row>
        <row r="211">
          <cell r="B211" t="str">
            <v>AD-191</v>
          </cell>
          <cell r="N211">
            <v>43899.436840277798</v>
          </cell>
          <cell r="S211">
            <v>0</v>
          </cell>
          <cell r="AC211" t="str">
            <v>482900 / Projet LithoClast I</v>
          </cell>
        </row>
        <row r="212">
          <cell r="B212" t="str">
            <v>DP-352</v>
          </cell>
          <cell r="N212">
            <v>43899.433703703697</v>
          </cell>
          <cell r="Q212">
            <v>43900.406354166698</v>
          </cell>
          <cell r="S212">
            <v>1</v>
          </cell>
          <cell r="U212">
            <v>1</v>
          </cell>
          <cell r="AC212" t="str">
            <v>481316 / MP-126 AF TP</v>
          </cell>
        </row>
        <row r="213">
          <cell r="B213" t="str">
            <v>DS-411</v>
          </cell>
          <cell r="N213">
            <v>43899.427673611099</v>
          </cell>
          <cell r="S213">
            <v>0</v>
          </cell>
          <cell r="AC213" t="str">
            <v>482914 / MP-162 SPRINT</v>
          </cell>
        </row>
        <row r="214">
          <cell r="B214" t="str">
            <v>AD-437/A</v>
          </cell>
          <cell r="N214">
            <v>43899.4238541667</v>
          </cell>
          <cell r="S214">
            <v>0</v>
          </cell>
          <cell r="AC214" t="str">
            <v>481250 / 00-069 AF handy II</v>
          </cell>
        </row>
        <row r="215">
          <cell r="B215" t="str">
            <v>AB-578W/B</v>
          </cell>
          <cell r="N215">
            <v>43728.527025463001</v>
          </cell>
          <cell r="Q215">
            <v>43739</v>
          </cell>
          <cell r="S215">
            <v>7</v>
          </cell>
          <cell r="U215">
            <v>8</v>
          </cell>
          <cell r="AC215" t="str">
            <v>999999 / N/A</v>
          </cell>
        </row>
        <row r="216">
          <cell r="B216" t="str">
            <v>AD-859</v>
          </cell>
          <cell r="N216">
            <v>43899.418449074103</v>
          </cell>
          <cell r="Q216">
            <v>43908.566747685203</v>
          </cell>
          <cell r="S216">
            <v>7</v>
          </cell>
          <cell r="U216">
            <v>1</v>
          </cell>
          <cell r="AC216" t="str">
            <v>681941 / MP-224 Design Zephyr</v>
          </cell>
        </row>
        <row r="217">
          <cell r="B217" t="str">
            <v>AD-536</v>
          </cell>
          <cell r="N217">
            <v>43899.409016203703</v>
          </cell>
          <cell r="Q217">
            <v>43900.341273148202</v>
          </cell>
          <cell r="S217">
            <v>1</v>
          </cell>
          <cell r="U217">
            <v>2</v>
          </cell>
          <cell r="AC217" t="str">
            <v>481900 / Projet AFS 1 et AFS 2</v>
          </cell>
        </row>
        <row r="218">
          <cell r="B218" t="str">
            <v>AD-426</v>
          </cell>
          <cell r="N218">
            <v>43899.409016203703</v>
          </cell>
          <cell r="Q218">
            <v>43899.643113425896</v>
          </cell>
          <cell r="S218">
            <v>0</v>
          </cell>
          <cell r="U218">
            <v>2</v>
          </cell>
          <cell r="AC218" t="str">
            <v>482120 / 00-065 Lithoclast Master</v>
          </cell>
        </row>
        <row r="219">
          <cell r="B219" t="str">
            <v>AB-626</v>
          </cell>
          <cell r="N219">
            <v>43628.585011574098</v>
          </cell>
          <cell r="Q219">
            <v>43629.605833333299</v>
          </cell>
          <cell r="S219">
            <v>1</v>
          </cell>
          <cell r="U219">
            <v>2</v>
          </cell>
          <cell r="AC219" t="str">
            <v>999999 / N/A</v>
          </cell>
        </row>
        <row r="220">
          <cell r="B220" t="str">
            <v>AG-101</v>
          </cell>
          <cell r="N220">
            <v>43899.401666666701</v>
          </cell>
          <cell r="S220">
            <v>0</v>
          </cell>
          <cell r="AC220" t="str">
            <v>482177 / 00-095 Pompe à vide pour Litho</v>
          </cell>
        </row>
        <row r="221">
          <cell r="B221" t="str">
            <v>EJ-053</v>
          </cell>
          <cell r="N221">
            <v>43899.4011805556</v>
          </cell>
          <cell r="Q221">
            <v>43902.665879629603</v>
          </cell>
          <cell r="S221">
            <v>3</v>
          </cell>
          <cell r="U221">
            <v>0.5</v>
          </cell>
          <cell r="AC221" t="str">
            <v>481270 / 00-075 Piezon Master 600</v>
          </cell>
        </row>
        <row r="222">
          <cell r="B222" t="str">
            <v>CE-061</v>
          </cell>
          <cell r="N222">
            <v>43899.380983796298</v>
          </cell>
          <cell r="Q222">
            <v>43900.381018518499</v>
          </cell>
          <cell r="S222">
            <v>1</v>
          </cell>
          <cell r="U222">
            <v>0.5</v>
          </cell>
          <cell r="AC222" t="str">
            <v>482120 / 00-065 Lithoclast Master</v>
          </cell>
        </row>
        <row r="223">
          <cell r="B223" t="str">
            <v>BC-291</v>
          </cell>
          <cell r="N223">
            <v>43896.596747685202</v>
          </cell>
          <cell r="Q223">
            <v>43900.365439814799</v>
          </cell>
          <cell r="S223">
            <v>2</v>
          </cell>
          <cell r="U223">
            <v>1</v>
          </cell>
          <cell r="AC223" t="str">
            <v>681941 / MP-224 Design Zephyr</v>
          </cell>
        </row>
        <row r="224">
          <cell r="B224" t="str">
            <v>EP-031</v>
          </cell>
          <cell r="N224">
            <v>43896.592523148101</v>
          </cell>
          <cell r="Q224">
            <v>43900.329328703701</v>
          </cell>
          <cell r="S224">
            <v>2</v>
          </cell>
          <cell r="U224">
            <v>0.35</v>
          </cell>
          <cell r="AC224" t="str">
            <v>482184 / 00-102 DolorClast Master</v>
          </cell>
        </row>
        <row r="225">
          <cell r="B225" t="str">
            <v>BE-1000</v>
          </cell>
          <cell r="N225">
            <v>43896.580590277801</v>
          </cell>
          <cell r="S225">
            <v>0</v>
          </cell>
          <cell r="AC225" t="str">
            <v>482963 / MP-261 – BLAKE</v>
          </cell>
        </row>
        <row r="226">
          <cell r="B226" t="str">
            <v>DT-068</v>
          </cell>
          <cell r="N226">
            <v>43896.577083333301</v>
          </cell>
          <cell r="Q226">
            <v>43902.3380555556</v>
          </cell>
          <cell r="S226">
            <v>4</v>
          </cell>
          <cell r="U226">
            <v>1.5</v>
          </cell>
          <cell r="AC226" t="str">
            <v>481299 / 00-097 Endo Soft Instrument</v>
          </cell>
        </row>
        <row r="227">
          <cell r="B227" t="str">
            <v>DP-536</v>
          </cell>
          <cell r="N227">
            <v>43896.5464236111</v>
          </cell>
          <cell r="Q227">
            <v>43900.6399537037</v>
          </cell>
          <cell r="S227">
            <v>2</v>
          </cell>
          <cell r="U227">
            <v>0.5</v>
          </cell>
          <cell r="AC227" t="str">
            <v>681941 / MP-224 Design Zephyr</v>
          </cell>
        </row>
        <row r="228">
          <cell r="B228" t="str">
            <v>DP-538</v>
          </cell>
          <cell r="N228">
            <v>43896.5464236111</v>
          </cell>
          <cell r="Q228">
            <v>43900.618425925903</v>
          </cell>
          <cell r="S228">
            <v>2</v>
          </cell>
          <cell r="U228">
            <v>0.5</v>
          </cell>
          <cell r="AC228" t="str">
            <v>681941 / MP-224 Design Zephyr</v>
          </cell>
        </row>
        <row r="229">
          <cell r="B229" t="str">
            <v>DP-535</v>
          </cell>
          <cell r="N229">
            <v>43896.5464236111</v>
          </cell>
          <cell r="Q229">
            <v>43900.618425925903</v>
          </cell>
          <cell r="S229">
            <v>2</v>
          </cell>
          <cell r="U229">
            <v>0.5</v>
          </cell>
          <cell r="AC229" t="str">
            <v>681941 / MP-224 Design Zephyr</v>
          </cell>
        </row>
        <row r="230">
          <cell r="B230" t="str">
            <v>AB-626</v>
          </cell>
          <cell r="N230">
            <v>43628.585011574098</v>
          </cell>
          <cell r="Q230">
            <v>43629.605833333299</v>
          </cell>
          <cell r="S230">
            <v>1</v>
          </cell>
          <cell r="U230">
            <v>2</v>
          </cell>
          <cell r="AC230" t="str">
            <v>999999 / N/A</v>
          </cell>
        </row>
        <row r="231">
          <cell r="B231" t="str">
            <v>AB-626</v>
          </cell>
          <cell r="N231">
            <v>43608.352083333302</v>
          </cell>
          <cell r="Q231">
            <v>43613.401099536997</v>
          </cell>
          <cell r="S231">
            <v>3</v>
          </cell>
          <cell r="U231">
            <v>4</v>
          </cell>
          <cell r="AC231" t="str">
            <v>999999 / N/A</v>
          </cell>
        </row>
        <row r="232">
          <cell r="B232" t="str">
            <v>DP-562</v>
          </cell>
          <cell r="N232">
            <v>43896.5464236111</v>
          </cell>
          <cell r="Q232">
            <v>43900.618425925903</v>
          </cell>
          <cell r="S232">
            <v>2</v>
          </cell>
          <cell r="U232">
            <v>0.5</v>
          </cell>
          <cell r="AC232" t="str">
            <v>481954 / MP-250 - TOWA</v>
          </cell>
        </row>
        <row r="233">
          <cell r="B233" t="str">
            <v>DP-495</v>
          </cell>
          <cell r="N233">
            <v>43896.5464236111</v>
          </cell>
          <cell r="Q233">
            <v>43900.618425925903</v>
          </cell>
          <cell r="S233">
            <v>2</v>
          </cell>
          <cell r="U233">
            <v>0.5</v>
          </cell>
          <cell r="AC233" t="str">
            <v>681950 / MP-241 Design HERACLES</v>
          </cell>
        </row>
        <row r="234">
          <cell r="B234" t="str">
            <v>DP-569</v>
          </cell>
          <cell r="N234">
            <v>43896.5464236111</v>
          </cell>
          <cell r="Q234">
            <v>43900.5996296296</v>
          </cell>
          <cell r="S234">
            <v>2</v>
          </cell>
          <cell r="U234">
            <v>0.5</v>
          </cell>
          <cell r="AC234" t="str">
            <v>482948 / MP-228 - BLAST</v>
          </cell>
        </row>
        <row r="235">
          <cell r="B235" t="str">
            <v>AB-626</v>
          </cell>
          <cell r="N235">
            <v>43593.560590277797</v>
          </cell>
          <cell r="Q235">
            <v>43598.6186689815</v>
          </cell>
          <cell r="S235">
            <v>3</v>
          </cell>
          <cell r="U235">
            <v>3</v>
          </cell>
          <cell r="AC235" t="str">
            <v>999999 / N/A</v>
          </cell>
        </row>
        <row r="236">
          <cell r="B236" t="str">
            <v>AD-599</v>
          </cell>
          <cell r="N236">
            <v>43896.385787036997</v>
          </cell>
          <cell r="Q236">
            <v>43909.302824074097</v>
          </cell>
          <cell r="S236">
            <v>9</v>
          </cell>
          <cell r="U236">
            <v>1</v>
          </cell>
          <cell r="AC236" t="str">
            <v>481316 / MP-126 AF TP</v>
          </cell>
        </row>
        <row r="237">
          <cell r="B237" t="str">
            <v>AD-599</v>
          </cell>
          <cell r="N237">
            <v>43896.385787036997</v>
          </cell>
          <cell r="Q237">
            <v>43909.302824074097</v>
          </cell>
          <cell r="S237">
            <v>9</v>
          </cell>
          <cell r="U237">
            <v>1</v>
          </cell>
          <cell r="AC237" t="str">
            <v>481316 / MP-126 AF TP</v>
          </cell>
        </row>
        <row r="238">
          <cell r="B238" t="str">
            <v>AD-368</v>
          </cell>
          <cell r="N238">
            <v>43896.385787036997</v>
          </cell>
          <cell r="Q238">
            <v>43908.374293981498</v>
          </cell>
          <cell r="S238">
            <v>8</v>
          </cell>
          <cell r="U238">
            <v>1.75</v>
          </cell>
          <cell r="AC238" t="str">
            <v>481250 / 00-069 AF handy II</v>
          </cell>
        </row>
        <row r="239">
          <cell r="B239" t="str">
            <v>DV-055/MIN</v>
          </cell>
          <cell r="N239">
            <v>43896.349907407399</v>
          </cell>
          <cell r="Q239">
            <v>43899.634062500001</v>
          </cell>
          <cell r="S239">
            <v>1</v>
          </cell>
          <cell r="U239">
            <v>0.25</v>
          </cell>
          <cell r="AC239" t="str">
            <v>481314 / MP-122 Mint</v>
          </cell>
        </row>
        <row r="240">
          <cell r="B240" t="str">
            <v>DV-055/MIN</v>
          </cell>
          <cell r="N240">
            <v>43896.349907407399</v>
          </cell>
          <cell r="Q240">
            <v>43899.634062500001</v>
          </cell>
          <cell r="S240">
            <v>1</v>
          </cell>
          <cell r="U240">
            <v>0.5</v>
          </cell>
          <cell r="AC240" t="str">
            <v>481314 / MP-122 Mint</v>
          </cell>
        </row>
        <row r="241">
          <cell r="B241" t="str">
            <v>DV-055/MIN</v>
          </cell>
          <cell r="N241">
            <v>43896.349907407399</v>
          </cell>
          <cell r="Q241">
            <v>43899.634062500001</v>
          </cell>
          <cell r="S241">
            <v>1</v>
          </cell>
          <cell r="U241">
            <v>0.5</v>
          </cell>
          <cell r="AC241" t="str">
            <v>481314 / MP-122 Mint</v>
          </cell>
        </row>
        <row r="242">
          <cell r="B242" t="str">
            <v>DV-055/MIN</v>
          </cell>
          <cell r="N242">
            <v>43896.349907407399</v>
          </cell>
          <cell r="Q242">
            <v>43899.634062500001</v>
          </cell>
          <cell r="S242">
            <v>1</v>
          </cell>
          <cell r="U242">
            <v>0.5</v>
          </cell>
          <cell r="AC242" t="str">
            <v>481314 / MP-122 Mint</v>
          </cell>
        </row>
        <row r="243">
          <cell r="B243" t="str">
            <v>AD-385</v>
          </cell>
          <cell r="N243">
            <v>43896.305775462999</v>
          </cell>
          <cell r="Q243">
            <v>43903.399467592601</v>
          </cell>
          <cell r="S243">
            <v>5</v>
          </cell>
          <cell r="U243">
            <v>1</v>
          </cell>
          <cell r="AC243" t="str">
            <v>481250 / 00-069 AF handy II</v>
          </cell>
        </row>
        <row r="244">
          <cell r="B244" t="str">
            <v>AD-519</v>
          </cell>
          <cell r="N244">
            <v>43896.3040162037</v>
          </cell>
          <cell r="S244">
            <v>0</v>
          </cell>
          <cell r="AC244" t="str">
            <v>481302 / MP-105 PAM AF MIM</v>
          </cell>
        </row>
        <row r="245">
          <cell r="B245" t="str">
            <v>DW-048B</v>
          </cell>
          <cell r="N245">
            <v>43895.676238425898</v>
          </cell>
          <cell r="Q245">
            <v>43900.341064814798</v>
          </cell>
          <cell r="S245">
            <v>3</v>
          </cell>
          <cell r="U245">
            <v>1.25</v>
          </cell>
          <cell r="AC245" t="str">
            <v>681954 / MP-250 - Design TOWA</v>
          </cell>
        </row>
        <row r="246">
          <cell r="B246" t="str">
            <v>DW-048</v>
          </cell>
          <cell r="N246">
            <v>43895.676238425898</v>
          </cell>
          <cell r="Q246">
            <v>43900.341064814798</v>
          </cell>
          <cell r="S246">
            <v>3</v>
          </cell>
          <cell r="U246">
            <v>1.25</v>
          </cell>
          <cell r="AC246" t="str">
            <v>681954 / MP-250 - Design TOWA</v>
          </cell>
        </row>
        <row r="247">
          <cell r="B247" t="str">
            <v>EL-374A</v>
          </cell>
          <cell r="N247">
            <v>43895.6329513889</v>
          </cell>
          <cell r="Q247">
            <v>43901</v>
          </cell>
          <cell r="S247">
            <v>4</v>
          </cell>
          <cell r="U247">
            <v>2</v>
          </cell>
          <cell r="AC247" t="str">
            <v>482943 / MP-214 UNIQUE</v>
          </cell>
        </row>
        <row r="248">
          <cell r="B248" t="str">
            <v>AG-163</v>
          </cell>
          <cell r="N248">
            <v>43895.627673611103</v>
          </cell>
          <cell r="S248">
            <v>0</v>
          </cell>
          <cell r="AC248" t="str">
            <v>681941 / MP-224 Design Zephyr</v>
          </cell>
        </row>
        <row r="249">
          <cell r="B249" t="str">
            <v>AG-163</v>
          </cell>
          <cell r="N249">
            <v>43895.627673611103</v>
          </cell>
          <cell r="S249">
            <v>0</v>
          </cell>
          <cell r="AC249" t="str">
            <v>681941 / MP-224 Design Zephyr</v>
          </cell>
        </row>
        <row r="250">
          <cell r="B250" t="str">
            <v>CF-019</v>
          </cell>
          <cell r="N250">
            <v>43895.627673611103</v>
          </cell>
          <cell r="Q250">
            <v>43900.598634259302</v>
          </cell>
          <cell r="S250">
            <v>3</v>
          </cell>
          <cell r="U250">
            <v>1</v>
          </cell>
          <cell r="AC250" t="str">
            <v>681941 / MP-224 Design Zephyr</v>
          </cell>
        </row>
        <row r="251">
          <cell r="B251" t="str">
            <v>CF-019</v>
          </cell>
          <cell r="N251">
            <v>43895.627673611103</v>
          </cell>
          <cell r="Q251">
            <v>43900.598634259302</v>
          </cell>
          <cell r="S251">
            <v>3</v>
          </cell>
          <cell r="U251">
            <v>1</v>
          </cell>
          <cell r="AC251" t="str">
            <v>681941 / MP-224 Design Zephyr</v>
          </cell>
        </row>
        <row r="252">
          <cell r="B252" t="str">
            <v>CF-019</v>
          </cell>
          <cell r="N252">
            <v>43895.627673611103</v>
          </cell>
          <cell r="Q252">
            <v>43900.598634259302</v>
          </cell>
          <cell r="S252">
            <v>3</v>
          </cell>
          <cell r="U252">
            <v>1</v>
          </cell>
          <cell r="AC252" t="str">
            <v>681941 / MP-224 Design Zephyr</v>
          </cell>
        </row>
        <row r="253">
          <cell r="B253" t="str">
            <v>CF-019</v>
          </cell>
          <cell r="N253">
            <v>43895.627673611103</v>
          </cell>
          <cell r="Q253">
            <v>43900.598634259302</v>
          </cell>
          <cell r="S253">
            <v>3</v>
          </cell>
          <cell r="U253">
            <v>1</v>
          </cell>
          <cell r="AC253" t="str">
            <v>681941 / MP-224 Design Zephyr</v>
          </cell>
        </row>
        <row r="254">
          <cell r="B254" t="str">
            <v>CF-019</v>
          </cell>
          <cell r="N254">
            <v>43895.627673611103</v>
          </cell>
          <cell r="Q254">
            <v>43900.598634259302</v>
          </cell>
          <cell r="S254">
            <v>3</v>
          </cell>
          <cell r="U254">
            <v>1</v>
          </cell>
          <cell r="AC254" t="str">
            <v>681941 / MP-224 Design Zephyr</v>
          </cell>
        </row>
        <row r="255">
          <cell r="B255" t="str">
            <v>CF-019</v>
          </cell>
          <cell r="N255">
            <v>43895.627673611103</v>
          </cell>
          <cell r="Q255">
            <v>43900.598634259302</v>
          </cell>
          <cell r="S255">
            <v>3</v>
          </cell>
          <cell r="U255">
            <v>1</v>
          </cell>
          <cell r="AC255" t="str">
            <v>681941 / MP-224 Design Zephyr</v>
          </cell>
        </row>
        <row r="256">
          <cell r="B256" t="str">
            <v>CF-019</v>
          </cell>
          <cell r="N256">
            <v>43895.627673611103</v>
          </cell>
          <cell r="Q256">
            <v>43900.598634259302</v>
          </cell>
          <cell r="S256">
            <v>3</v>
          </cell>
          <cell r="U256">
            <v>1</v>
          </cell>
          <cell r="AC256" t="str">
            <v>681941 / MP-224 Design Zephyr</v>
          </cell>
        </row>
        <row r="257">
          <cell r="B257" t="str">
            <v>EG-085</v>
          </cell>
          <cell r="N257">
            <v>43895.627673611103</v>
          </cell>
          <cell r="Q257">
            <v>43899.570821759298</v>
          </cell>
          <cell r="S257">
            <v>2</v>
          </cell>
          <cell r="U257">
            <v>1</v>
          </cell>
          <cell r="AC257" t="str">
            <v>481901 / Projet Piezon Master 400</v>
          </cell>
        </row>
        <row r="258">
          <cell r="B258" t="str">
            <v>EG-082/HC</v>
          </cell>
          <cell r="N258">
            <v>43895.627673611103</v>
          </cell>
          <cell r="Q258">
            <v>43899.570821759298</v>
          </cell>
          <cell r="S258">
            <v>2</v>
          </cell>
          <cell r="U258">
            <v>1</v>
          </cell>
          <cell r="AC258" t="str">
            <v>681942 / MP-226 Design HF</v>
          </cell>
        </row>
        <row r="259">
          <cell r="B259" t="str">
            <v>EK-404</v>
          </cell>
          <cell r="N259">
            <v>43895.627673611103</v>
          </cell>
          <cell r="S259">
            <v>0</v>
          </cell>
          <cell r="AC259" t="str">
            <v>481941 / MP-224 Zephyr</v>
          </cell>
        </row>
        <row r="260">
          <cell r="B260" t="str">
            <v>EJ-110F/A</v>
          </cell>
          <cell r="N260">
            <v>43895.627673611103</v>
          </cell>
          <cell r="S260">
            <v>0</v>
          </cell>
          <cell r="AC260" t="str">
            <v>481950 / MP-241 HERACLES</v>
          </cell>
        </row>
        <row r="261">
          <cell r="B261" t="str">
            <v>EG-082</v>
          </cell>
          <cell r="N261">
            <v>43895.627673611103</v>
          </cell>
          <cell r="Q261">
            <v>43899.570821759298</v>
          </cell>
          <cell r="S261">
            <v>2</v>
          </cell>
          <cell r="U261">
            <v>1</v>
          </cell>
          <cell r="AC261" t="str">
            <v>481261 / 00-070 Grand Piezon</v>
          </cell>
        </row>
        <row r="262">
          <cell r="B262" t="str">
            <v>AB-626</v>
          </cell>
          <cell r="N262">
            <v>43531.306990740697</v>
          </cell>
          <cell r="Q262">
            <v>43532.611631944397</v>
          </cell>
          <cell r="S262">
            <v>1</v>
          </cell>
          <cell r="U262">
            <v>0.8</v>
          </cell>
          <cell r="AC262" t="str">
            <v>999999 / N/A</v>
          </cell>
        </row>
        <row r="263">
          <cell r="B263" t="str">
            <v>DT-075</v>
          </cell>
          <cell r="N263">
            <v>43895.626018518502</v>
          </cell>
          <cell r="Q263">
            <v>43896.343773148103</v>
          </cell>
          <cell r="S263">
            <v>1</v>
          </cell>
          <cell r="U263">
            <v>0.75</v>
          </cell>
          <cell r="AC263" t="str">
            <v>482175 / 00-090 Swiss LithoClast 2</v>
          </cell>
        </row>
        <row r="264">
          <cell r="B264" t="str">
            <v>BE-030</v>
          </cell>
          <cell r="N264">
            <v>43895.6257175926</v>
          </cell>
          <cell r="Q264">
            <v>43896.328009259298</v>
          </cell>
          <cell r="S264">
            <v>1</v>
          </cell>
          <cell r="U264">
            <v>2</v>
          </cell>
          <cell r="AC264" t="str">
            <v>481250 / 00-069 AF handy II</v>
          </cell>
        </row>
        <row r="265">
          <cell r="B265" t="str">
            <v>EH-118</v>
          </cell>
          <cell r="N265">
            <v>43895.606284722198</v>
          </cell>
          <cell r="Q265">
            <v>43908.4746296296</v>
          </cell>
          <cell r="S265">
            <v>9</v>
          </cell>
          <cell r="U265">
            <v>1</v>
          </cell>
          <cell r="AC265" t="str">
            <v>482177 / 00-095 Pompe à vide pour Litho</v>
          </cell>
        </row>
        <row r="266">
          <cell r="B266" t="str">
            <v>AD-369</v>
          </cell>
          <cell r="N266">
            <v>43895.604548611103</v>
          </cell>
          <cell r="S266">
            <v>0</v>
          </cell>
          <cell r="AC266" t="str">
            <v>481250 / 00-069 AF handy II</v>
          </cell>
        </row>
        <row r="267">
          <cell r="B267" t="str">
            <v>GD-053</v>
          </cell>
          <cell r="N267">
            <v>43895.596585648098</v>
          </cell>
          <cell r="Q267">
            <v>43896.318356481497</v>
          </cell>
          <cell r="S267">
            <v>1</v>
          </cell>
          <cell r="U267">
            <v>0.35</v>
          </cell>
          <cell r="AC267" t="str">
            <v>481937 / MP-216 Projet DIVA NO LIGHT</v>
          </cell>
        </row>
        <row r="268">
          <cell r="B268" t="str">
            <v>GD-053</v>
          </cell>
          <cell r="N268">
            <v>43895.596585648098</v>
          </cell>
          <cell r="Q268">
            <v>43896.318356481497</v>
          </cell>
          <cell r="S268">
            <v>1</v>
          </cell>
          <cell r="U268">
            <v>0.35</v>
          </cell>
          <cell r="AC268" t="str">
            <v>481937 / MP-216 Projet DIVA NO LIGHT</v>
          </cell>
        </row>
        <row r="269">
          <cell r="B269" t="str">
            <v>DT-080</v>
          </cell>
          <cell r="N269">
            <v>43895.465185185203</v>
          </cell>
          <cell r="Q269">
            <v>43895</v>
          </cell>
          <cell r="S269">
            <v>0</v>
          </cell>
          <cell r="U269">
            <v>5</v>
          </cell>
          <cell r="AC269" t="str">
            <v>481305 / MP-107 Piezon chirurgie</v>
          </cell>
        </row>
        <row r="270">
          <cell r="B270" t="str">
            <v>DT-080</v>
          </cell>
          <cell r="N270">
            <v>43895.465185185203</v>
          </cell>
          <cell r="Q270">
            <v>43895</v>
          </cell>
          <cell r="S270">
            <v>0</v>
          </cell>
          <cell r="U270">
            <v>5</v>
          </cell>
          <cell r="AC270" t="str">
            <v>481305 / MP-107 Piezon chirurgie</v>
          </cell>
        </row>
        <row r="271">
          <cell r="B271" t="str">
            <v>DT-483</v>
          </cell>
          <cell r="N271">
            <v>43895.465185185203</v>
          </cell>
          <cell r="Q271">
            <v>43895</v>
          </cell>
          <cell r="S271">
            <v>0</v>
          </cell>
          <cell r="U271">
            <v>5</v>
          </cell>
          <cell r="AC271" t="str">
            <v>482948 / MP-228 - BLAST</v>
          </cell>
        </row>
        <row r="272">
          <cell r="B272" t="str">
            <v>EL-628</v>
          </cell>
          <cell r="N272">
            <v>43895.455486111103</v>
          </cell>
          <cell r="Q272">
            <v>43896.348657407398</v>
          </cell>
          <cell r="S272">
            <v>1</v>
          </cell>
          <cell r="U272">
            <v>1.5</v>
          </cell>
          <cell r="AC272" t="str">
            <v>881102 / MP-229 - Maintenance HELIOS</v>
          </cell>
        </row>
        <row r="273">
          <cell r="B273" t="str">
            <v>EJ-193A</v>
          </cell>
          <cell r="N273">
            <v>43895.431423611102</v>
          </cell>
          <cell r="Q273">
            <v>43900</v>
          </cell>
          <cell r="S273">
            <v>3</v>
          </cell>
          <cell r="U273">
            <v>2</v>
          </cell>
          <cell r="AC273" t="str">
            <v>482960 / MP-252- DEBBIE</v>
          </cell>
        </row>
        <row r="274">
          <cell r="B274" t="str">
            <v>EJ-159A/A</v>
          </cell>
          <cell r="N274">
            <v>43895.431423611102</v>
          </cell>
          <cell r="Q274">
            <v>43900.3659259259</v>
          </cell>
          <cell r="S274">
            <v>3</v>
          </cell>
          <cell r="U274">
            <v>0.75</v>
          </cell>
          <cell r="AC274" t="str">
            <v>681941 / MP-224 Design Zephyr</v>
          </cell>
        </row>
        <row r="275">
          <cell r="B275" t="str">
            <v>EL-614</v>
          </cell>
          <cell r="N275">
            <v>43895.431423611102</v>
          </cell>
          <cell r="Q275">
            <v>43895.662071759303</v>
          </cell>
          <cell r="S275">
            <v>0</v>
          </cell>
          <cell r="U275">
            <v>0.5</v>
          </cell>
          <cell r="AC275" t="str">
            <v>681941 / MP-224 Design Zephyr</v>
          </cell>
        </row>
        <row r="276">
          <cell r="B276" t="str">
            <v>EL-615</v>
          </cell>
          <cell r="N276">
            <v>43895.431423611102</v>
          </cell>
          <cell r="Q276">
            <v>43896.462800925903</v>
          </cell>
          <cell r="S276">
            <v>1</v>
          </cell>
          <cell r="U276">
            <v>0.5</v>
          </cell>
          <cell r="AC276" t="str">
            <v>681941 / MP-224 Design Zephyr</v>
          </cell>
        </row>
        <row r="277">
          <cell r="B277" t="str">
            <v>EJ-154A/A</v>
          </cell>
          <cell r="N277">
            <v>43895.431423611102</v>
          </cell>
          <cell r="Q277">
            <v>43900.3659259259</v>
          </cell>
          <cell r="S277">
            <v>3</v>
          </cell>
          <cell r="U277">
            <v>0.75</v>
          </cell>
          <cell r="AC277" t="str">
            <v>681941 / MP-224 Design Zephyr</v>
          </cell>
        </row>
        <row r="278">
          <cell r="B278" t="str">
            <v>EJ-155A/A</v>
          </cell>
          <cell r="N278">
            <v>43895.431423611102</v>
          </cell>
          <cell r="Q278">
            <v>43896.616678240702</v>
          </cell>
          <cell r="S278">
            <v>1</v>
          </cell>
          <cell r="U278">
            <v>1.25</v>
          </cell>
          <cell r="AC278" t="str">
            <v>681941 / MP-224 Design Zephyr</v>
          </cell>
        </row>
        <row r="279">
          <cell r="B279" t="str">
            <v>EJ-156A/A</v>
          </cell>
          <cell r="N279">
            <v>43895.431423611102</v>
          </cell>
          <cell r="Q279">
            <v>43896</v>
          </cell>
          <cell r="S279">
            <v>1</v>
          </cell>
          <cell r="U279">
            <v>1</v>
          </cell>
          <cell r="AC279" t="str">
            <v>481941 / MP-224 Zephyr</v>
          </cell>
        </row>
        <row r="280">
          <cell r="B280" t="str">
            <v>FB-568/5</v>
          </cell>
          <cell r="N280">
            <v>43895.415150462999</v>
          </cell>
          <cell r="Q280">
            <v>43896.298287037003</v>
          </cell>
          <cell r="S280">
            <v>1</v>
          </cell>
          <cell r="U280">
            <v>0.5</v>
          </cell>
          <cell r="AC280" t="str">
            <v>481937 / MP-216 Projet DIVA NO LIGHT</v>
          </cell>
        </row>
        <row r="281">
          <cell r="B281" t="str">
            <v>AB-626</v>
          </cell>
          <cell r="N281">
            <v>43496.461851851898</v>
          </cell>
          <cell r="Q281">
            <v>43509.379861111098</v>
          </cell>
          <cell r="S281">
            <v>9</v>
          </cell>
          <cell r="U281">
            <v>1</v>
          </cell>
          <cell r="AC281" t="str">
            <v>999999 / N/A</v>
          </cell>
        </row>
        <row r="282">
          <cell r="B282" t="str">
            <v>FB-215/CN</v>
          </cell>
          <cell r="N282">
            <v>43895.415150462999</v>
          </cell>
          <cell r="Q282">
            <v>43896.298287037003</v>
          </cell>
          <cell r="S282">
            <v>1</v>
          </cell>
          <cell r="U282">
            <v>0.5</v>
          </cell>
          <cell r="AC282" t="str">
            <v>481250 / 00-069 AF handy II</v>
          </cell>
        </row>
        <row r="283">
          <cell r="B283" t="str">
            <v>FB-213/CN</v>
          </cell>
          <cell r="N283">
            <v>43895.415150462999</v>
          </cell>
          <cell r="Q283">
            <v>43896.298287037003</v>
          </cell>
          <cell r="S283">
            <v>1</v>
          </cell>
          <cell r="U283">
            <v>0.5</v>
          </cell>
          <cell r="AC283" t="str">
            <v>481250 / 00-069 AF handy II</v>
          </cell>
        </row>
        <row r="284">
          <cell r="B284" t="str">
            <v>AB-620</v>
          </cell>
          <cell r="N284">
            <v>43895.380798611099</v>
          </cell>
          <cell r="S284">
            <v>0</v>
          </cell>
          <cell r="AC284" t="str">
            <v>481328 / MP-140 Tiger</v>
          </cell>
        </row>
        <row r="285">
          <cell r="B285" t="str">
            <v>BF-137</v>
          </cell>
          <cell r="N285">
            <v>43895.376238425903</v>
          </cell>
          <cell r="Q285">
            <v>43903.4445023148</v>
          </cell>
          <cell r="S285">
            <v>6</v>
          </cell>
          <cell r="U285">
            <v>1</v>
          </cell>
          <cell r="AC285" t="str">
            <v>482030 / 00-037 Lithovac Master</v>
          </cell>
        </row>
        <row r="286">
          <cell r="B286" t="str">
            <v>BF-137</v>
          </cell>
          <cell r="N286">
            <v>43895.376238425903</v>
          </cell>
          <cell r="Q286">
            <v>43903.4445023148</v>
          </cell>
          <cell r="S286">
            <v>6</v>
          </cell>
          <cell r="U286">
            <v>1.75</v>
          </cell>
          <cell r="AC286" t="str">
            <v>482030 / 00-037 Lithovac Master</v>
          </cell>
        </row>
        <row r="287">
          <cell r="B287" t="str">
            <v>EL-538</v>
          </cell>
          <cell r="N287">
            <v>43895.355486111097</v>
          </cell>
          <cell r="Q287">
            <v>43906</v>
          </cell>
          <cell r="S287">
            <v>7</v>
          </cell>
          <cell r="U287">
            <v>1.5</v>
          </cell>
          <cell r="AC287" t="str">
            <v>481937 / MP-216 Projet DIVA NO LIGHT</v>
          </cell>
        </row>
        <row r="288">
          <cell r="B288" t="str">
            <v>EL-1017</v>
          </cell>
          <cell r="N288">
            <v>43895.355486111097</v>
          </cell>
          <cell r="S288">
            <v>0</v>
          </cell>
          <cell r="AC288" t="str">
            <v>482968 / MP-268 – ARYA</v>
          </cell>
        </row>
        <row r="289">
          <cell r="B289" t="str">
            <v>EL-1017</v>
          </cell>
          <cell r="N289">
            <v>43895.355486111097</v>
          </cell>
          <cell r="S289">
            <v>0</v>
          </cell>
          <cell r="AC289" t="str">
            <v>482968 / MP-268 – ARYA</v>
          </cell>
        </row>
        <row r="290">
          <cell r="B290" t="str">
            <v>EL-1016</v>
          </cell>
          <cell r="N290">
            <v>43895.355486111097</v>
          </cell>
          <cell r="S290">
            <v>0</v>
          </cell>
          <cell r="AC290" t="str">
            <v>482968 / MP-268 – ARYA</v>
          </cell>
        </row>
        <row r="291">
          <cell r="B291" t="str">
            <v>EL-1016</v>
          </cell>
          <cell r="N291">
            <v>43895.355486111097</v>
          </cell>
          <cell r="S291">
            <v>0</v>
          </cell>
          <cell r="AC291" t="str">
            <v>482968 / MP-268 – ARYA</v>
          </cell>
        </row>
        <row r="292">
          <cell r="B292" t="str">
            <v>EL-538</v>
          </cell>
          <cell r="N292">
            <v>43895.355486111097</v>
          </cell>
          <cell r="Q292">
            <v>43906</v>
          </cell>
          <cell r="S292">
            <v>7</v>
          </cell>
          <cell r="U292">
            <v>1.5</v>
          </cell>
          <cell r="AC292" t="str">
            <v>481937 / MP-216 Projet DIVA NO LIGHT</v>
          </cell>
        </row>
        <row r="293">
          <cell r="B293" t="str">
            <v>EL-537</v>
          </cell>
          <cell r="N293">
            <v>43895.355486111097</v>
          </cell>
          <cell r="Q293">
            <v>43902.4077314815</v>
          </cell>
          <cell r="S293">
            <v>5</v>
          </cell>
          <cell r="U293">
            <v>1.6</v>
          </cell>
          <cell r="AC293" t="str">
            <v>481937 / MP-216 Projet DIVA NO LIGHT</v>
          </cell>
        </row>
        <row r="294">
          <cell r="B294" t="str">
            <v>EL-353</v>
          </cell>
          <cell r="N294">
            <v>43895.355486111097</v>
          </cell>
          <cell r="Q294">
            <v>43906</v>
          </cell>
          <cell r="S294">
            <v>7</v>
          </cell>
          <cell r="U294">
            <v>1.5</v>
          </cell>
          <cell r="AC294" t="str">
            <v>481294 / MP-087 Projet PARO</v>
          </cell>
        </row>
        <row r="295">
          <cell r="B295" t="str">
            <v>EL-305</v>
          </cell>
          <cell r="N295">
            <v>43895.355486111097</v>
          </cell>
          <cell r="Q295">
            <v>43906</v>
          </cell>
          <cell r="S295">
            <v>7</v>
          </cell>
          <cell r="U295">
            <v>1.5</v>
          </cell>
          <cell r="AC295" t="str">
            <v>481302 / MP-105 PAM AF MIM</v>
          </cell>
        </row>
        <row r="296">
          <cell r="B296" t="str">
            <v>AB-640/C</v>
          </cell>
          <cell r="N296">
            <v>43895.320069444402</v>
          </cell>
          <cell r="Q296">
            <v>43895</v>
          </cell>
          <cell r="S296">
            <v>0</v>
          </cell>
          <cell r="U296">
            <v>1</v>
          </cell>
          <cell r="AC296" t="str">
            <v>482968 / MP-268 – ARYA</v>
          </cell>
        </row>
        <row r="297">
          <cell r="B297" t="str">
            <v>EH-139</v>
          </cell>
          <cell r="N297">
            <v>43894.641620370399</v>
          </cell>
          <cell r="Q297">
            <v>43899.598611111098</v>
          </cell>
          <cell r="S297">
            <v>3</v>
          </cell>
          <cell r="U297">
            <v>4</v>
          </cell>
          <cell r="AC297" t="str">
            <v>681941 / MP-224 Design Zephyr</v>
          </cell>
        </row>
        <row r="298">
          <cell r="B298" t="str">
            <v>DP-263</v>
          </cell>
          <cell r="N298">
            <v>43894.635416666701</v>
          </cell>
          <cell r="Q298">
            <v>43895.341087963003</v>
          </cell>
          <cell r="S298">
            <v>1</v>
          </cell>
          <cell r="U298">
            <v>0.5</v>
          </cell>
          <cell r="AC298" t="str">
            <v>481261 / 00-070 Grand Piezon</v>
          </cell>
        </row>
        <row r="299">
          <cell r="B299" t="str">
            <v>DP-059/1</v>
          </cell>
          <cell r="N299">
            <v>43894.634722222203</v>
          </cell>
          <cell r="Q299">
            <v>43895.343217592599</v>
          </cell>
          <cell r="S299">
            <v>1</v>
          </cell>
          <cell r="U299">
            <v>0.5</v>
          </cell>
          <cell r="AC299" t="str">
            <v>481190 / 00-049 Surface Mount Scaler</v>
          </cell>
        </row>
        <row r="300">
          <cell r="B300" t="str">
            <v>AB-374/A</v>
          </cell>
          <cell r="N300">
            <v>43894.613831018498</v>
          </cell>
          <cell r="Q300">
            <v>43902.5228935185</v>
          </cell>
          <cell r="S300">
            <v>6</v>
          </cell>
          <cell r="U300">
            <v>2</v>
          </cell>
          <cell r="AC300" t="str">
            <v>481317 / MP-127 Air Flow S1 + S2</v>
          </cell>
        </row>
        <row r="301">
          <cell r="B301" t="str">
            <v>AB-298/B</v>
          </cell>
          <cell r="N301">
            <v>43894.613831018498</v>
          </cell>
          <cell r="Q301">
            <v>43902.310162037</v>
          </cell>
          <cell r="S301">
            <v>6</v>
          </cell>
          <cell r="U301">
            <v>1</v>
          </cell>
          <cell r="AC301" t="str">
            <v>481316 / MP-126 AF TP</v>
          </cell>
        </row>
        <row r="302">
          <cell r="B302" t="str">
            <v>AB-626</v>
          </cell>
          <cell r="N302">
            <v>43482.3282175926</v>
          </cell>
          <cell r="Q302">
            <v>43489.597696759301</v>
          </cell>
          <cell r="S302">
            <v>5</v>
          </cell>
          <cell r="U302">
            <v>0.6</v>
          </cell>
          <cell r="AC302" t="str">
            <v>999999 / N/A</v>
          </cell>
        </row>
        <row r="303">
          <cell r="B303" t="str">
            <v>AD-799</v>
          </cell>
          <cell r="N303">
            <v>43894.609756944403</v>
          </cell>
          <cell r="Q303">
            <v>43902.4561805556</v>
          </cell>
          <cell r="S303">
            <v>6</v>
          </cell>
          <cell r="U303">
            <v>2</v>
          </cell>
          <cell r="AC303" t="str">
            <v>481937 / MP-216 Projet DIVA NO LIGHT</v>
          </cell>
        </row>
        <row r="304">
          <cell r="B304" t="str">
            <v>AG-100</v>
          </cell>
          <cell r="N304">
            <v>43894.609756944403</v>
          </cell>
          <cell r="Q304">
            <v>43902.4561805556</v>
          </cell>
          <cell r="S304">
            <v>6</v>
          </cell>
          <cell r="U304">
            <v>2</v>
          </cell>
          <cell r="AC304" t="str">
            <v>482177 / 00-095 Pompe à vide pour Litho</v>
          </cell>
        </row>
        <row r="305">
          <cell r="B305" t="str">
            <v>AD-649</v>
          </cell>
          <cell r="N305">
            <v>43894.609756944403</v>
          </cell>
          <cell r="Q305">
            <v>43902.4561805556</v>
          </cell>
          <cell r="S305">
            <v>6</v>
          </cell>
          <cell r="U305">
            <v>2</v>
          </cell>
          <cell r="AC305" t="str">
            <v>481316 / MP-126 AF TP</v>
          </cell>
        </row>
        <row r="306">
          <cell r="B306" t="str">
            <v>BA-041</v>
          </cell>
          <cell r="N306">
            <v>43894.606238425898</v>
          </cell>
          <cell r="S306">
            <v>0</v>
          </cell>
          <cell r="AC306" t="str">
            <v>481270 / 00-075 Piezon Master 600</v>
          </cell>
        </row>
        <row r="307">
          <cell r="B307" t="str">
            <v>GF-009</v>
          </cell>
          <cell r="N307">
            <v>43894.6034490741</v>
          </cell>
          <cell r="Q307">
            <v>43895.338750000003</v>
          </cell>
          <cell r="S307">
            <v>1</v>
          </cell>
          <cell r="U307">
            <v>0.35</v>
          </cell>
          <cell r="AC307" t="str">
            <v>482900 / Projet LithoClast I</v>
          </cell>
        </row>
        <row r="308">
          <cell r="B308" t="str">
            <v>EG-105</v>
          </cell>
          <cell r="N308">
            <v>43894.597974536999</v>
          </cell>
          <cell r="Q308">
            <v>43895.487685185202</v>
          </cell>
          <cell r="S308">
            <v>1</v>
          </cell>
          <cell r="U308">
            <v>3.5</v>
          </cell>
          <cell r="AC308" t="str">
            <v>681941 / MP-224 Design Zephyr</v>
          </cell>
        </row>
        <row r="309">
          <cell r="B309" t="str">
            <v>EG-105</v>
          </cell>
          <cell r="N309">
            <v>43894.597974536999</v>
          </cell>
          <cell r="Q309">
            <v>43895.487685185202</v>
          </cell>
          <cell r="S309">
            <v>1</v>
          </cell>
          <cell r="U309">
            <v>1</v>
          </cell>
          <cell r="AC309" t="str">
            <v>681941 / MP-224 Design Zephyr</v>
          </cell>
        </row>
        <row r="310">
          <cell r="B310" t="str">
            <v>BC-136</v>
          </cell>
          <cell r="N310">
            <v>43894.595798611103</v>
          </cell>
          <cell r="Q310">
            <v>43896.415474537003</v>
          </cell>
          <cell r="S310">
            <v>2</v>
          </cell>
          <cell r="U310">
            <v>1</v>
          </cell>
          <cell r="AC310" t="str">
            <v>481250 / 00-069 AF handy II</v>
          </cell>
        </row>
        <row r="311">
          <cell r="B311" t="str">
            <v>AD-860</v>
          </cell>
          <cell r="N311">
            <v>43894.589745370402</v>
          </cell>
          <cell r="Q311">
            <v>43895.641284722202</v>
          </cell>
          <cell r="S311">
            <v>1</v>
          </cell>
          <cell r="U311">
            <v>1</v>
          </cell>
          <cell r="AC311" t="str">
            <v>681941 / MP-224 Design Zephyr</v>
          </cell>
        </row>
        <row r="312">
          <cell r="B312" t="str">
            <v>AD-860</v>
          </cell>
          <cell r="N312">
            <v>43894.589745370402</v>
          </cell>
          <cell r="Q312">
            <v>43895.641284722202</v>
          </cell>
          <cell r="S312">
            <v>1</v>
          </cell>
          <cell r="U312">
            <v>0.5</v>
          </cell>
          <cell r="AC312" t="str">
            <v>681941 / MP-224 Design Zephyr</v>
          </cell>
        </row>
        <row r="313">
          <cell r="B313" t="str">
            <v>AD-911</v>
          </cell>
          <cell r="N313">
            <v>43894.589745370402</v>
          </cell>
          <cell r="Q313">
            <v>43895.641284722202</v>
          </cell>
          <cell r="S313">
            <v>1</v>
          </cell>
          <cell r="U313">
            <v>1.75</v>
          </cell>
          <cell r="AC313" t="str">
            <v>681941 / MP-224 Design Zephyr</v>
          </cell>
        </row>
        <row r="314">
          <cell r="B314" t="str">
            <v>AD-911</v>
          </cell>
          <cell r="N314">
            <v>43894.589745370402</v>
          </cell>
          <cell r="Q314">
            <v>43895.641284722202</v>
          </cell>
          <cell r="S314">
            <v>1</v>
          </cell>
          <cell r="U314">
            <v>1.75</v>
          </cell>
          <cell r="AC314" t="str">
            <v>681941 / MP-224 Design Zephyr</v>
          </cell>
        </row>
        <row r="315">
          <cell r="B315" t="str">
            <v>AD-911</v>
          </cell>
          <cell r="N315">
            <v>43894.589745370402</v>
          </cell>
          <cell r="Q315">
            <v>43895.641284722202</v>
          </cell>
          <cell r="S315">
            <v>1</v>
          </cell>
          <cell r="U315">
            <v>0.5</v>
          </cell>
          <cell r="AC315" t="str">
            <v>681941 / MP-224 Design Zephyr</v>
          </cell>
        </row>
        <row r="316">
          <cell r="B316" t="str">
            <v>BF-180</v>
          </cell>
          <cell r="N316">
            <v>43894.5779861111</v>
          </cell>
          <cell r="Q316">
            <v>43895.398622685199</v>
          </cell>
          <cell r="S316">
            <v>1</v>
          </cell>
          <cell r="U316">
            <v>0.35</v>
          </cell>
          <cell r="AC316" t="str">
            <v>482184 / 00-102 DolorClast Master</v>
          </cell>
        </row>
        <row r="317">
          <cell r="B317" t="str">
            <v>EH-129</v>
          </cell>
          <cell r="N317">
            <v>43894.5779861111</v>
          </cell>
          <cell r="Q317">
            <v>43895.398622685199</v>
          </cell>
          <cell r="S317">
            <v>1</v>
          </cell>
          <cell r="U317">
            <v>0.75</v>
          </cell>
          <cell r="AC317" t="str">
            <v>482907 / MP-156 Dolorpod</v>
          </cell>
        </row>
        <row r="318">
          <cell r="B318" t="str">
            <v>BF-199</v>
          </cell>
          <cell r="N318">
            <v>43894.5779861111</v>
          </cell>
          <cell r="Q318">
            <v>43895.398622685199</v>
          </cell>
          <cell r="S318">
            <v>1</v>
          </cell>
          <cell r="U318">
            <v>0.35</v>
          </cell>
          <cell r="AC318" t="str">
            <v>482190 / MP-120 Upgrade of DolorClast Classic Unit</v>
          </cell>
        </row>
        <row r="319">
          <cell r="B319" t="str">
            <v>EH-100</v>
          </cell>
          <cell r="N319">
            <v>43894.5779861111</v>
          </cell>
          <cell r="Q319">
            <v>43895.398622685199</v>
          </cell>
          <cell r="S319">
            <v>1</v>
          </cell>
          <cell r="U319">
            <v>0.75</v>
          </cell>
          <cell r="AC319" t="str">
            <v>482120 / 00-065 Lithoclast Master</v>
          </cell>
        </row>
        <row r="320">
          <cell r="B320" t="str">
            <v>EH-099</v>
          </cell>
          <cell r="N320">
            <v>43894.5779861111</v>
          </cell>
          <cell r="Q320">
            <v>43895.398622685199</v>
          </cell>
          <cell r="S320">
            <v>1</v>
          </cell>
          <cell r="U320">
            <v>0.75</v>
          </cell>
          <cell r="AC320" t="str">
            <v>482120 / 00-065 Lithoclast Master</v>
          </cell>
        </row>
        <row r="321">
          <cell r="B321" t="str">
            <v>EH-098</v>
          </cell>
          <cell r="N321">
            <v>43894.5779861111</v>
          </cell>
          <cell r="Q321">
            <v>43895.398622685199</v>
          </cell>
          <cell r="S321">
            <v>1</v>
          </cell>
          <cell r="U321">
            <v>0.75</v>
          </cell>
          <cell r="AC321" t="str">
            <v>482120 / 00-065 Lithoclast Master</v>
          </cell>
        </row>
        <row r="322">
          <cell r="B322" t="str">
            <v>BA-040</v>
          </cell>
          <cell r="N322">
            <v>43894.5779861111</v>
          </cell>
          <cell r="Q322">
            <v>43895.3221990741</v>
          </cell>
          <cell r="S322">
            <v>1</v>
          </cell>
          <cell r="U322">
            <v>0.5</v>
          </cell>
          <cell r="AC322" t="str">
            <v>482120 / 00-065 Lithoclast Master</v>
          </cell>
        </row>
        <row r="323">
          <cell r="B323" t="str">
            <v>AD-1000</v>
          </cell>
          <cell r="N323">
            <v>43789.525810185201</v>
          </cell>
          <cell r="Q323">
            <v>43810.295868055597</v>
          </cell>
          <cell r="S323">
            <v>15</v>
          </cell>
          <cell r="U323">
            <v>2</v>
          </cell>
          <cell r="AC323" t="str">
            <v>999999 / N/A</v>
          </cell>
        </row>
        <row r="324">
          <cell r="B324" t="str">
            <v>EJ-158A/A</v>
          </cell>
          <cell r="N324">
            <v>43894.542511574102</v>
          </cell>
          <cell r="Q324">
            <v>43895.628495370402</v>
          </cell>
          <cell r="S324">
            <v>1</v>
          </cell>
          <cell r="U324">
            <v>0.5</v>
          </cell>
          <cell r="AC324" t="str">
            <v>481941 / MP-224 Zephyr</v>
          </cell>
        </row>
        <row r="325">
          <cell r="B325" t="str">
            <v>EJ-158A/A</v>
          </cell>
          <cell r="N325">
            <v>43894.542511574102</v>
          </cell>
          <cell r="Q325">
            <v>43895.628495370402</v>
          </cell>
          <cell r="S325">
            <v>1</v>
          </cell>
          <cell r="U325">
            <v>0.75</v>
          </cell>
          <cell r="AC325" t="str">
            <v>481941 / MP-224 Zephyr</v>
          </cell>
        </row>
        <row r="326">
          <cell r="B326" t="str">
            <v>AD-1000</v>
          </cell>
          <cell r="N326">
            <v>43668.617488425902</v>
          </cell>
          <cell r="Q326">
            <v>43686.397650462997</v>
          </cell>
          <cell r="S326">
            <v>12</v>
          </cell>
          <cell r="U326">
            <v>1.5</v>
          </cell>
          <cell r="AC326" t="str">
            <v>999999 / N/A</v>
          </cell>
        </row>
        <row r="327">
          <cell r="B327" t="str">
            <v>AB-168/A</v>
          </cell>
          <cell r="N327">
            <v>43894.470775463</v>
          </cell>
          <cell r="S327">
            <v>0</v>
          </cell>
          <cell r="AC327" t="str">
            <v>481250 / 00-069 AF handy II</v>
          </cell>
        </row>
        <row r="328">
          <cell r="B328" t="str">
            <v>EL-431/A</v>
          </cell>
          <cell r="N328">
            <v>43894.466030092597</v>
          </cell>
          <cell r="S328">
            <v>0</v>
          </cell>
          <cell r="AC328" t="str">
            <v>482914 / MP-162 SPRINT</v>
          </cell>
        </row>
        <row r="329">
          <cell r="B329" t="str">
            <v>AB-274</v>
          </cell>
          <cell r="N329">
            <v>43894.466030092597</v>
          </cell>
          <cell r="Q329">
            <v>43896.490995370397</v>
          </cell>
          <cell r="S329">
            <v>2</v>
          </cell>
          <cell r="U329">
            <v>1.5</v>
          </cell>
          <cell r="AC329" t="str">
            <v>481901 / Projet Piezon Master 400</v>
          </cell>
        </row>
        <row r="330">
          <cell r="B330" t="str">
            <v>EG-121</v>
          </cell>
          <cell r="N330">
            <v>43894.459374999999</v>
          </cell>
          <cell r="S330">
            <v>0</v>
          </cell>
          <cell r="AC330" t="str">
            <v>681941 / MP-224 Design Zephyr</v>
          </cell>
        </row>
        <row r="331">
          <cell r="B331" t="str">
            <v>EG-111</v>
          </cell>
          <cell r="N331">
            <v>43894.459374999999</v>
          </cell>
          <cell r="S331">
            <v>0</v>
          </cell>
          <cell r="AC331" t="str">
            <v>681941 / MP-224 Design Zephyr</v>
          </cell>
        </row>
        <row r="332">
          <cell r="B332" t="str">
            <v>AB-168/C</v>
          </cell>
          <cell r="N332">
            <v>43894.459374999999</v>
          </cell>
          <cell r="S332">
            <v>0</v>
          </cell>
          <cell r="AC332" t="str">
            <v>481250 / 00-069 AF handy II</v>
          </cell>
        </row>
        <row r="333">
          <cell r="B333" t="str">
            <v>AB-172A/A</v>
          </cell>
          <cell r="N333">
            <v>43894.459374999999</v>
          </cell>
          <cell r="Q333">
            <v>43908.494236111103</v>
          </cell>
          <cell r="S333">
            <v>10</v>
          </cell>
          <cell r="U333">
            <v>1.5</v>
          </cell>
          <cell r="AC333" t="str">
            <v>481250 / 00-069 AF handy II</v>
          </cell>
        </row>
        <row r="334">
          <cell r="B334" t="str">
            <v>AB-170/A</v>
          </cell>
          <cell r="N334">
            <v>43894.459374999999</v>
          </cell>
          <cell r="S334">
            <v>0</v>
          </cell>
          <cell r="AC334" t="str">
            <v>481250 / 00-069 AF handy II</v>
          </cell>
        </row>
        <row r="335">
          <cell r="B335" t="str">
            <v>AB-170/A</v>
          </cell>
          <cell r="N335">
            <v>43894.459374999999</v>
          </cell>
          <cell r="S335">
            <v>0</v>
          </cell>
          <cell r="AC335" t="str">
            <v>481250 / 00-069 AF handy II</v>
          </cell>
        </row>
        <row r="336">
          <cell r="B336" t="str">
            <v>EJ-098</v>
          </cell>
          <cell r="N336">
            <v>43894.4555555556</v>
          </cell>
          <cell r="Q336">
            <v>43901.655787037002</v>
          </cell>
          <cell r="S336">
            <v>5</v>
          </cell>
          <cell r="U336">
            <v>0.75</v>
          </cell>
          <cell r="AC336" t="str">
            <v>482190 / MP-120 Upgrade of DolorClast Classic Unit</v>
          </cell>
        </row>
        <row r="337">
          <cell r="B337" t="str">
            <v>BF-325</v>
          </cell>
          <cell r="N337">
            <v>43894.448217592602</v>
          </cell>
          <cell r="Q337">
            <v>43895.333460648202</v>
          </cell>
          <cell r="S337">
            <v>1</v>
          </cell>
          <cell r="U337">
            <v>0.5</v>
          </cell>
          <cell r="AC337" t="str">
            <v>481954 / MP-250 - TOWA</v>
          </cell>
        </row>
        <row r="338">
          <cell r="B338" t="str">
            <v>AD-1000</v>
          </cell>
          <cell r="N338">
            <v>43507.637384259302</v>
          </cell>
          <cell r="Q338">
            <v>43539</v>
          </cell>
          <cell r="S338">
            <v>24</v>
          </cell>
          <cell r="U338">
            <v>2.5</v>
          </cell>
          <cell r="AC338" t="str">
            <v>999999 / N/A</v>
          </cell>
        </row>
        <row r="339">
          <cell r="B339" t="str">
            <v>EJ-049</v>
          </cell>
          <cell r="N339">
            <v>43894.441550925898</v>
          </cell>
          <cell r="Q339">
            <v>43901.659456018497</v>
          </cell>
          <cell r="S339">
            <v>5</v>
          </cell>
          <cell r="U339">
            <v>0.5</v>
          </cell>
          <cell r="AC339" t="str">
            <v>482120 / 00-065 Lithoclast Master</v>
          </cell>
        </row>
        <row r="340">
          <cell r="B340" t="str">
            <v>EK-212</v>
          </cell>
          <cell r="N340">
            <v>43894.4300462963</v>
          </cell>
          <cell r="Q340">
            <v>43894.611747685201</v>
          </cell>
          <cell r="S340">
            <v>0</v>
          </cell>
          <cell r="U340">
            <v>1</v>
          </cell>
          <cell r="AC340" t="str">
            <v>482175 / 00-090 Swiss LithoClast 2</v>
          </cell>
        </row>
        <row r="341">
          <cell r="B341" t="str">
            <v>AD-800</v>
          </cell>
          <cell r="N341">
            <v>43894.423726851899</v>
          </cell>
          <cell r="S341">
            <v>0</v>
          </cell>
          <cell r="AC341" t="str">
            <v>481937 / MP-216 Projet DIVA NO LIGHT</v>
          </cell>
        </row>
        <row r="342">
          <cell r="B342" t="str">
            <v>AD-487</v>
          </cell>
          <cell r="N342">
            <v>43894.422222222202</v>
          </cell>
          <cell r="S342">
            <v>0</v>
          </cell>
          <cell r="AC342" t="str">
            <v>482183 / 00-096 PAM DolorClast POWER</v>
          </cell>
        </row>
        <row r="343">
          <cell r="B343" t="str">
            <v>AD-487</v>
          </cell>
          <cell r="N343">
            <v>43894.420023148101</v>
          </cell>
          <cell r="S343">
            <v>0</v>
          </cell>
          <cell r="AC343" t="str">
            <v>482183 / 00-096 PAM DolorClast POWER</v>
          </cell>
        </row>
        <row r="344">
          <cell r="B344" t="str">
            <v>AD-800</v>
          </cell>
          <cell r="N344">
            <v>43894.418321759302</v>
          </cell>
          <cell r="S344">
            <v>0</v>
          </cell>
          <cell r="AC344" t="str">
            <v>481937 / MP-216 Projet DIVA NO LIGHT</v>
          </cell>
        </row>
        <row r="345">
          <cell r="B345" t="str">
            <v>BF-212</v>
          </cell>
          <cell r="N345">
            <v>43894.414305555598</v>
          </cell>
          <cell r="Q345">
            <v>43907.502835648098</v>
          </cell>
          <cell r="S345">
            <v>9</v>
          </cell>
          <cell r="U345">
            <v>1.5</v>
          </cell>
          <cell r="AC345" t="str">
            <v>482177 / 00-095 Pompe à vide pour Litho</v>
          </cell>
        </row>
        <row r="346">
          <cell r="B346" t="str">
            <v>EH-149</v>
          </cell>
          <cell r="N346">
            <v>43894.404259259303</v>
          </cell>
          <cell r="Q346">
            <v>43896.330937500003</v>
          </cell>
          <cell r="S346">
            <v>2</v>
          </cell>
          <cell r="U346">
            <v>1</v>
          </cell>
          <cell r="AC346" t="str">
            <v>482960 / MP-252- DEBBIE</v>
          </cell>
        </row>
        <row r="347">
          <cell r="B347" t="str">
            <v>BF-303</v>
          </cell>
          <cell r="N347">
            <v>43894.404259259303</v>
          </cell>
          <cell r="Q347">
            <v>43896.330937500003</v>
          </cell>
          <cell r="S347">
            <v>2</v>
          </cell>
          <cell r="U347">
            <v>0.35</v>
          </cell>
          <cell r="AC347" t="str">
            <v>681941 / MP-224 Design Zephyr</v>
          </cell>
        </row>
        <row r="348">
          <cell r="B348" t="str">
            <v>AD-1002</v>
          </cell>
          <cell r="N348">
            <v>43852.652476851901</v>
          </cell>
          <cell r="Q348">
            <v>43879</v>
          </cell>
          <cell r="S348">
            <v>19</v>
          </cell>
          <cell r="U348">
            <v>1.75</v>
          </cell>
          <cell r="AC348" t="str">
            <v>999999 / N/A</v>
          </cell>
        </row>
        <row r="349">
          <cell r="B349" t="str">
            <v>FR-305</v>
          </cell>
          <cell r="N349">
            <v>43894.377962963001</v>
          </cell>
          <cell r="Q349">
            <v>43894.521736111099</v>
          </cell>
          <cell r="S349">
            <v>0</v>
          </cell>
          <cell r="U349">
            <v>6</v>
          </cell>
          <cell r="AC349" t="str">
            <v>482959 / MP-251- BLAST BSC</v>
          </cell>
        </row>
        <row r="350">
          <cell r="B350" t="str">
            <v>FR-305</v>
          </cell>
          <cell r="N350">
            <v>43894.377962963001</v>
          </cell>
          <cell r="Q350">
            <v>43894.521736111099</v>
          </cell>
          <cell r="S350">
            <v>0</v>
          </cell>
          <cell r="U350">
            <v>6</v>
          </cell>
          <cell r="AC350" t="str">
            <v>482959 / MP-251- BLAST BSC</v>
          </cell>
        </row>
        <row r="351">
          <cell r="B351" t="str">
            <v>AA-093A</v>
          </cell>
          <cell r="N351">
            <v>43894.373032407399</v>
          </cell>
          <cell r="Q351">
            <v>43900.575393518498</v>
          </cell>
          <cell r="S351">
            <v>4</v>
          </cell>
          <cell r="U351">
            <v>1</v>
          </cell>
          <cell r="AC351" t="str">
            <v>482175 / 00-090 Swiss LithoClast 2</v>
          </cell>
        </row>
        <row r="352">
          <cell r="B352" t="str">
            <v>AB-610</v>
          </cell>
          <cell r="N352">
            <v>43894.359849537002</v>
          </cell>
          <cell r="Q352">
            <v>43896.318090277797</v>
          </cell>
          <cell r="S352">
            <v>2</v>
          </cell>
          <cell r="U352">
            <v>2</v>
          </cell>
          <cell r="AC352" t="str">
            <v>681954 / MP-250 - Design TOWA</v>
          </cell>
        </row>
        <row r="353">
          <cell r="B353" t="str">
            <v>AD-1002</v>
          </cell>
          <cell r="N353">
            <v>43746.441226851799</v>
          </cell>
          <cell r="Q353">
            <v>43749.463287036997</v>
          </cell>
          <cell r="S353">
            <v>3</v>
          </cell>
          <cell r="U353">
            <v>1.5</v>
          </cell>
          <cell r="AC353" t="str">
            <v>999999 / N/A</v>
          </cell>
        </row>
        <row r="354">
          <cell r="B354" t="str">
            <v>FB-389/3</v>
          </cell>
          <cell r="N354">
            <v>43894.352256944403</v>
          </cell>
          <cell r="Q354">
            <v>43895.477696759299</v>
          </cell>
          <cell r="S354">
            <v>1</v>
          </cell>
          <cell r="U354">
            <v>0.5</v>
          </cell>
          <cell r="AC354" t="str">
            <v>482195 / MP-132 Monica</v>
          </cell>
        </row>
        <row r="355">
          <cell r="B355" t="str">
            <v>AD-1002</v>
          </cell>
          <cell r="N355">
            <v>43507.637384259302</v>
          </cell>
          <cell r="Q355">
            <v>43542</v>
          </cell>
          <cell r="S355">
            <v>25</v>
          </cell>
          <cell r="U355">
            <v>2</v>
          </cell>
          <cell r="AC355" t="str">
            <v>999999 / N/A</v>
          </cell>
        </row>
        <row r="356">
          <cell r="B356" t="str">
            <v>FB-326/CN</v>
          </cell>
          <cell r="N356">
            <v>43894.348194444399</v>
          </cell>
          <cell r="Q356">
            <v>43895.6245486111</v>
          </cell>
          <cell r="S356">
            <v>1</v>
          </cell>
          <cell r="U356">
            <v>1</v>
          </cell>
          <cell r="AC356" t="str">
            <v>482183 / 00-096 PAM DolorClast POWER</v>
          </cell>
        </row>
        <row r="357">
          <cell r="B357" t="str">
            <v>FB-286/CN</v>
          </cell>
          <cell r="N357">
            <v>43894.346921296303</v>
          </cell>
          <cell r="Q357">
            <v>43895.610254629602</v>
          </cell>
          <cell r="S357">
            <v>1</v>
          </cell>
          <cell r="U357">
            <v>1</v>
          </cell>
          <cell r="AC357" t="str">
            <v>482184 / 00-102 DolorClast Master</v>
          </cell>
        </row>
        <row r="358">
          <cell r="B358" t="str">
            <v>FB-412/CN</v>
          </cell>
          <cell r="N358">
            <v>43894.344189814801</v>
          </cell>
          <cell r="Q358">
            <v>43895.597916666702</v>
          </cell>
          <cell r="S358">
            <v>1</v>
          </cell>
          <cell r="U358">
            <v>0.5</v>
          </cell>
          <cell r="AC358" t="str">
            <v>482194 / MP-131 SLM: SW-upgrade</v>
          </cell>
        </row>
        <row r="359">
          <cell r="B359" t="str">
            <v>FB-412/3</v>
          </cell>
          <cell r="N359">
            <v>43894.342777777798</v>
          </cell>
          <cell r="Q359">
            <v>43895.483379629601</v>
          </cell>
          <cell r="S359">
            <v>1</v>
          </cell>
          <cell r="U359">
            <v>0.5</v>
          </cell>
          <cell r="AC359" t="str">
            <v>482194 / MP-131 SLM: SW-upgrade</v>
          </cell>
        </row>
        <row r="360">
          <cell r="B360" t="str">
            <v>AD-1004</v>
          </cell>
          <cell r="N360">
            <v>43866.329479166699</v>
          </cell>
          <cell r="Q360">
            <v>43879</v>
          </cell>
          <cell r="S360">
            <v>9</v>
          </cell>
          <cell r="U360">
            <v>1.75</v>
          </cell>
          <cell r="AC360" t="str">
            <v>999999 / N/A</v>
          </cell>
        </row>
        <row r="361">
          <cell r="B361" t="str">
            <v>AD-1004</v>
          </cell>
          <cell r="N361">
            <v>43699.4773726852</v>
          </cell>
          <cell r="Q361">
            <v>43717</v>
          </cell>
          <cell r="S361">
            <v>12</v>
          </cell>
          <cell r="U361">
            <v>1.75</v>
          </cell>
          <cell r="AC361" t="str">
            <v>999999 / N/A</v>
          </cell>
        </row>
        <row r="362">
          <cell r="B362" t="str">
            <v>FB-343/CN</v>
          </cell>
          <cell r="N362">
            <v>43894.337766203702</v>
          </cell>
          <cell r="Q362">
            <v>43895.554317129601</v>
          </cell>
          <cell r="S362">
            <v>1</v>
          </cell>
          <cell r="U362">
            <v>1</v>
          </cell>
          <cell r="AC362" t="str">
            <v>482190 / MP-120 Upgrade of DolorClast Classic Unit</v>
          </cell>
        </row>
        <row r="363">
          <cell r="B363" t="str">
            <v>FB-389/CN</v>
          </cell>
          <cell r="N363">
            <v>43894.335254629601</v>
          </cell>
          <cell r="Q363">
            <v>43895.578506944403</v>
          </cell>
          <cell r="S363">
            <v>1</v>
          </cell>
          <cell r="U363">
            <v>1</v>
          </cell>
          <cell r="AC363" t="str">
            <v>482195 / MP-132 Monica</v>
          </cell>
        </row>
        <row r="364">
          <cell r="B364" t="str">
            <v>EG-088</v>
          </cell>
          <cell r="N364">
            <v>43894.332245370402</v>
          </cell>
          <cell r="Q364">
            <v>43894.395416666703</v>
          </cell>
          <cell r="S364">
            <v>0</v>
          </cell>
          <cell r="U364">
            <v>0.75</v>
          </cell>
          <cell r="AC364" t="str">
            <v>482177 / 00-095 Pompe à vide pour Litho</v>
          </cell>
        </row>
        <row r="365">
          <cell r="B365" t="str">
            <v>EG-088</v>
          </cell>
          <cell r="N365">
            <v>43894.332245370402</v>
          </cell>
          <cell r="Q365">
            <v>43894.395416666703</v>
          </cell>
          <cell r="S365">
            <v>0</v>
          </cell>
          <cell r="U365">
            <v>0.75</v>
          </cell>
          <cell r="AC365" t="str">
            <v>482177 / 00-095 Pompe à vide pour Litho</v>
          </cell>
        </row>
        <row r="366">
          <cell r="B366" t="str">
            <v>EG-088</v>
          </cell>
          <cell r="N366">
            <v>43894.332245370402</v>
          </cell>
          <cell r="Q366">
            <v>43894.395416666703</v>
          </cell>
          <cell r="S366">
            <v>0</v>
          </cell>
          <cell r="U366">
            <v>0.75</v>
          </cell>
          <cell r="AC366" t="str">
            <v>482177 / 00-095 Pompe à vide pour Litho</v>
          </cell>
        </row>
        <row r="367">
          <cell r="B367" t="str">
            <v>AD-1004</v>
          </cell>
          <cell r="N367">
            <v>43553.610740740703</v>
          </cell>
          <cell r="Q367">
            <v>43570</v>
          </cell>
          <cell r="S367">
            <v>11</v>
          </cell>
          <cell r="U367">
            <v>1.75</v>
          </cell>
          <cell r="AC367" t="str">
            <v>999999 / N/A</v>
          </cell>
        </row>
        <row r="368">
          <cell r="B368" t="str">
            <v>FB-410/3</v>
          </cell>
          <cell r="N368">
            <v>43894.328090277799</v>
          </cell>
          <cell r="Q368">
            <v>43895.463854166701</v>
          </cell>
          <cell r="S368">
            <v>1</v>
          </cell>
          <cell r="U368">
            <v>0.5</v>
          </cell>
          <cell r="AC368" t="str">
            <v>482175 / 00-090 Swiss LithoClast 2</v>
          </cell>
        </row>
        <row r="369">
          <cell r="B369" t="str">
            <v>AD-1039</v>
          </cell>
          <cell r="N369">
            <v>43872.606238425898</v>
          </cell>
          <cell r="S369">
            <v>0</v>
          </cell>
          <cell r="U369">
            <v>2</v>
          </cell>
          <cell r="AC369" t="str">
            <v>999999 / N/A</v>
          </cell>
        </row>
        <row r="370">
          <cell r="B370" t="str">
            <v>EG-116</v>
          </cell>
          <cell r="N370">
            <v>43893.684363425898</v>
          </cell>
          <cell r="S370">
            <v>0</v>
          </cell>
          <cell r="AC370" t="str">
            <v>482948 / MP-228 - BLAST</v>
          </cell>
        </row>
        <row r="371">
          <cell r="B371" t="str">
            <v>AD-1039</v>
          </cell>
          <cell r="N371">
            <v>43836.560648148101</v>
          </cell>
          <cell r="Q371">
            <v>43472</v>
          </cell>
          <cell r="S371">
            <v>-245</v>
          </cell>
          <cell r="U371">
            <v>3.5</v>
          </cell>
          <cell r="AC371" t="str">
            <v>999999 / N/A</v>
          </cell>
        </row>
        <row r="372">
          <cell r="B372" t="str">
            <v>EP-030</v>
          </cell>
          <cell r="N372">
            <v>43893.676365740699</v>
          </cell>
          <cell r="Q372">
            <v>43894.378275463001</v>
          </cell>
          <cell r="S372">
            <v>1</v>
          </cell>
          <cell r="U372">
            <v>0.5</v>
          </cell>
          <cell r="AC372" t="str">
            <v>482184 / 00-102 DolorClast Master</v>
          </cell>
        </row>
        <row r="373">
          <cell r="B373" t="str">
            <v>BF-192</v>
          </cell>
          <cell r="N373">
            <v>43893.674513888902</v>
          </cell>
          <cell r="Q373">
            <v>43902.378599536998</v>
          </cell>
          <cell r="S373">
            <v>7</v>
          </cell>
          <cell r="U373">
            <v>1.25</v>
          </cell>
          <cell r="AC373" t="str">
            <v>481302 / MP-105 PAM AF MIM</v>
          </cell>
        </row>
        <row r="374">
          <cell r="B374" t="str">
            <v>BF-192</v>
          </cell>
          <cell r="N374">
            <v>43893.674513888902</v>
          </cell>
          <cell r="Q374">
            <v>43902.378599536998</v>
          </cell>
          <cell r="S374">
            <v>7</v>
          </cell>
          <cell r="U374">
            <v>1.25</v>
          </cell>
          <cell r="AC374" t="str">
            <v>481302 / MP-105 PAM AF MIM</v>
          </cell>
        </row>
        <row r="375">
          <cell r="B375" t="str">
            <v>AD-684</v>
          </cell>
          <cell r="N375">
            <v>43893.648553240702</v>
          </cell>
          <cell r="S375">
            <v>0</v>
          </cell>
          <cell r="AC375" t="str">
            <v>481328 / MP-140 Tiger</v>
          </cell>
        </row>
        <row r="376">
          <cell r="B376" t="str">
            <v>AD-684</v>
          </cell>
          <cell r="N376">
            <v>43893.648553240702</v>
          </cell>
          <cell r="S376">
            <v>0</v>
          </cell>
          <cell r="AC376" t="str">
            <v>481328 / MP-140 Tiger</v>
          </cell>
        </row>
        <row r="377">
          <cell r="B377" t="str">
            <v>AD-1054</v>
          </cell>
          <cell r="N377">
            <v>43900.5160300926</v>
          </cell>
          <cell r="Q377">
            <v>43906</v>
          </cell>
          <cell r="S377">
            <v>4</v>
          </cell>
          <cell r="U377">
            <v>1.5</v>
          </cell>
          <cell r="AC377" t="str">
            <v>999999 / N/A</v>
          </cell>
        </row>
        <row r="378">
          <cell r="B378" t="str">
            <v>EL-534/A</v>
          </cell>
          <cell r="N378">
            <v>43893.6116666667</v>
          </cell>
          <cell r="Q378">
            <v>43901.623368055603</v>
          </cell>
          <cell r="S378">
            <v>6</v>
          </cell>
          <cell r="U378">
            <v>1</v>
          </cell>
          <cell r="AC378" t="str">
            <v>482939 / MP-196 TOUCH</v>
          </cell>
        </row>
        <row r="379">
          <cell r="B379" t="str">
            <v>EL-533/A</v>
          </cell>
          <cell r="N379">
            <v>43893.609270833302</v>
          </cell>
          <cell r="Q379">
            <v>43901.658750000002</v>
          </cell>
          <cell r="S379">
            <v>6</v>
          </cell>
          <cell r="U379">
            <v>1</v>
          </cell>
          <cell r="AC379" t="str">
            <v>482939 / MP-196 TOUCH</v>
          </cell>
        </row>
        <row r="380">
          <cell r="B380" t="str">
            <v>AD-312</v>
          </cell>
          <cell r="N380">
            <v>43893.603113425903</v>
          </cell>
          <cell r="Q380">
            <v>43901.640277777798</v>
          </cell>
          <cell r="S380">
            <v>6</v>
          </cell>
          <cell r="U380">
            <v>0.5</v>
          </cell>
          <cell r="AC380" t="str">
            <v>482060 / 00-027 Dolorclast</v>
          </cell>
        </row>
        <row r="381">
          <cell r="B381" t="str">
            <v>AD-312</v>
          </cell>
          <cell r="N381">
            <v>43893.603113425903</v>
          </cell>
          <cell r="Q381">
            <v>43901.640277777798</v>
          </cell>
          <cell r="S381">
            <v>6</v>
          </cell>
          <cell r="U381">
            <v>0.5</v>
          </cell>
          <cell r="AC381" t="str">
            <v>482060 / 00-027 Dolorclast</v>
          </cell>
        </row>
        <row r="382">
          <cell r="B382" t="str">
            <v>DS-066</v>
          </cell>
          <cell r="N382">
            <v>43893.5996296296</v>
          </cell>
          <cell r="Q382">
            <v>43908.540844907402</v>
          </cell>
          <cell r="S382">
            <v>11</v>
          </cell>
          <cell r="U382">
            <v>3.5</v>
          </cell>
          <cell r="AC382" t="str">
            <v>481230 / 00-061 Insert new endo</v>
          </cell>
        </row>
        <row r="383">
          <cell r="B383" t="str">
            <v>DS-066</v>
          </cell>
          <cell r="N383">
            <v>43893.5996296296</v>
          </cell>
          <cell r="Q383">
            <v>43908.540844907402</v>
          </cell>
          <cell r="S383">
            <v>11</v>
          </cell>
          <cell r="U383">
            <v>3.5</v>
          </cell>
          <cell r="AC383" t="str">
            <v>481230 / 00-061 Insert new endo</v>
          </cell>
        </row>
        <row r="384">
          <cell r="B384" t="str">
            <v>DW-048B</v>
          </cell>
          <cell r="N384">
            <v>43893.595069444404</v>
          </cell>
          <cell r="Q384">
            <v>43900.337997685201</v>
          </cell>
          <cell r="S384">
            <v>5</v>
          </cell>
          <cell r="U384">
            <v>1.25</v>
          </cell>
          <cell r="AC384" t="str">
            <v>681954 / MP-250 - Design TOWA</v>
          </cell>
        </row>
        <row r="385">
          <cell r="B385" t="str">
            <v>DW-048</v>
          </cell>
          <cell r="N385">
            <v>43893.595069444404</v>
          </cell>
          <cell r="Q385">
            <v>43900.337997685201</v>
          </cell>
          <cell r="S385">
            <v>5</v>
          </cell>
          <cell r="U385">
            <v>1.25</v>
          </cell>
          <cell r="AC385" t="str">
            <v>681954 / MP-250 - Design TOWA</v>
          </cell>
        </row>
        <row r="386">
          <cell r="B386" t="str">
            <v>DW-007</v>
          </cell>
          <cell r="N386">
            <v>43893.593414351897</v>
          </cell>
          <cell r="Q386">
            <v>43894.400462963</v>
          </cell>
          <cell r="S386">
            <v>1</v>
          </cell>
          <cell r="U386">
            <v>1.5</v>
          </cell>
          <cell r="AC386" t="str">
            <v>482900 / Projet LithoClast I</v>
          </cell>
        </row>
        <row r="387">
          <cell r="B387" t="str">
            <v>AD-481</v>
          </cell>
          <cell r="N387">
            <v>43893.592291666697</v>
          </cell>
          <cell r="Q387">
            <v>43901.656122685199</v>
          </cell>
          <cell r="S387">
            <v>6</v>
          </cell>
          <cell r="U387">
            <v>2</v>
          </cell>
          <cell r="AC387" t="str">
            <v>482060 / 00-027 Dolorclast</v>
          </cell>
        </row>
        <row r="388">
          <cell r="B388" t="str">
            <v>DS-016</v>
          </cell>
          <cell r="N388">
            <v>43893.589340277802</v>
          </cell>
          <cell r="S388">
            <v>0</v>
          </cell>
          <cell r="AC388" t="str">
            <v>481910 / Projet Insert Général</v>
          </cell>
        </row>
        <row r="389">
          <cell r="B389" t="str">
            <v>DS-016</v>
          </cell>
          <cell r="N389">
            <v>43893.589340277802</v>
          </cell>
          <cell r="S389">
            <v>0</v>
          </cell>
          <cell r="AC389" t="str">
            <v>481910 / Projet Insert Général</v>
          </cell>
        </row>
        <row r="390">
          <cell r="B390" t="str">
            <v>DS-016</v>
          </cell>
          <cell r="N390">
            <v>43893.589340277802</v>
          </cell>
          <cell r="S390">
            <v>0</v>
          </cell>
          <cell r="AC390" t="str">
            <v>481910 / Projet Insert Général</v>
          </cell>
        </row>
        <row r="391">
          <cell r="B391" t="str">
            <v>DS-016</v>
          </cell>
          <cell r="N391">
            <v>43893.589340277802</v>
          </cell>
          <cell r="S391">
            <v>0</v>
          </cell>
          <cell r="AC391" t="str">
            <v>481910 / Projet Insert Général</v>
          </cell>
        </row>
        <row r="392">
          <cell r="B392" t="str">
            <v>DS-016</v>
          </cell>
          <cell r="N392">
            <v>43893.589340277802</v>
          </cell>
          <cell r="S392">
            <v>0</v>
          </cell>
          <cell r="AC392" t="str">
            <v>481910 / Projet Insert Général</v>
          </cell>
        </row>
        <row r="393">
          <cell r="B393" t="str">
            <v>AD-1055</v>
          </cell>
          <cell r="N393">
            <v>43899.406805555598</v>
          </cell>
          <cell r="Q393">
            <v>43906</v>
          </cell>
          <cell r="S393">
            <v>5</v>
          </cell>
          <cell r="U393">
            <v>1.5</v>
          </cell>
          <cell r="AC393" t="str">
            <v>999999 / N/A</v>
          </cell>
        </row>
        <row r="394">
          <cell r="B394" t="str">
            <v>DA-049</v>
          </cell>
          <cell r="N394">
            <v>43893.5690046296</v>
          </cell>
          <cell r="Q394">
            <v>43894.367395833302</v>
          </cell>
          <cell r="S394">
            <v>1</v>
          </cell>
          <cell r="U394">
            <v>0.5</v>
          </cell>
          <cell r="AC394" t="str">
            <v>481329 / MP-141 Twins</v>
          </cell>
        </row>
        <row r="395">
          <cell r="B395" t="str">
            <v>BF-205</v>
          </cell>
          <cell r="N395">
            <v>43893.5690046296</v>
          </cell>
          <cell r="Q395">
            <v>43894.367395833302</v>
          </cell>
          <cell r="S395">
            <v>1</v>
          </cell>
          <cell r="U395">
            <v>0.5</v>
          </cell>
          <cell r="AC395" t="str">
            <v>482177 / 00-095 Pompe à vide pour Litho</v>
          </cell>
        </row>
        <row r="396">
          <cell r="B396" t="str">
            <v>DD-002</v>
          </cell>
          <cell r="N396">
            <v>43893.5690046296</v>
          </cell>
          <cell r="Q396">
            <v>43894.367395833302</v>
          </cell>
          <cell r="S396">
            <v>1</v>
          </cell>
          <cell r="U396">
            <v>0.5</v>
          </cell>
          <cell r="AC396" t="str">
            <v>481900 / Projet AFS 1 et AFS 2</v>
          </cell>
        </row>
        <row r="397">
          <cell r="B397" t="str">
            <v>AQ-043</v>
          </cell>
          <cell r="N397">
            <v>43893.5690046296</v>
          </cell>
          <cell r="Q397">
            <v>43894.367395833302</v>
          </cell>
          <cell r="S397">
            <v>1</v>
          </cell>
          <cell r="U397">
            <v>0.5</v>
          </cell>
          <cell r="AC397" t="str">
            <v>481901 / Projet Piezon Master 400</v>
          </cell>
        </row>
        <row r="398">
          <cell r="B398" t="str">
            <v>DD-673</v>
          </cell>
          <cell r="N398">
            <v>43893.553437499999</v>
          </cell>
          <cell r="Q398">
            <v>43894.344502314802</v>
          </cell>
          <cell r="S398">
            <v>1</v>
          </cell>
          <cell r="U398">
            <v>0.35</v>
          </cell>
          <cell r="AC398" t="str">
            <v>681941 / MP-224 Design Zephyr</v>
          </cell>
        </row>
        <row r="399">
          <cell r="B399" t="str">
            <v>AD-1056</v>
          </cell>
          <cell r="N399">
            <v>43900.5160300926</v>
          </cell>
          <cell r="Q399">
            <v>43906</v>
          </cell>
          <cell r="S399">
            <v>4</v>
          </cell>
          <cell r="U399">
            <v>1.5</v>
          </cell>
          <cell r="AC399" t="str">
            <v>999999 / N/A</v>
          </cell>
        </row>
        <row r="400">
          <cell r="B400" t="str">
            <v>DT-476</v>
          </cell>
          <cell r="N400">
            <v>43893.464780092603</v>
          </cell>
          <cell r="Q400">
            <v>43895.468310185199</v>
          </cell>
          <cell r="S400">
            <v>2</v>
          </cell>
          <cell r="U400">
            <v>1.5</v>
          </cell>
          <cell r="AC400" t="str">
            <v>481937 / MP-216 Projet DIVA NO LIGHT</v>
          </cell>
        </row>
        <row r="401">
          <cell r="B401" t="str">
            <v>EK-216A</v>
          </cell>
          <cell r="N401">
            <v>43893.440949074102</v>
          </cell>
          <cell r="Q401">
            <v>43908.448298611103</v>
          </cell>
          <cell r="S401">
            <v>11</v>
          </cell>
          <cell r="U401">
            <v>2</v>
          </cell>
          <cell r="AC401" t="str">
            <v>482175 / 00-090 Swiss LithoClast 2</v>
          </cell>
        </row>
        <row r="402">
          <cell r="B402" t="str">
            <v>EK-166B</v>
          </cell>
          <cell r="N402">
            <v>43893.440949074102</v>
          </cell>
          <cell r="Q402">
            <v>43908.448298611103</v>
          </cell>
          <cell r="S402">
            <v>11</v>
          </cell>
          <cell r="U402">
            <v>2</v>
          </cell>
          <cell r="AC402" t="str">
            <v>482120 / 00-065 Lithoclast Master</v>
          </cell>
        </row>
        <row r="403">
          <cell r="B403" t="str">
            <v>EK-350</v>
          </cell>
          <cell r="N403">
            <v>43893.440949074102</v>
          </cell>
          <cell r="S403">
            <v>0</v>
          </cell>
          <cell r="AC403" t="str">
            <v>482929 / MP-183 Quanta</v>
          </cell>
        </row>
        <row r="404">
          <cell r="B404" t="str">
            <v>EK-223</v>
          </cell>
          <cell r="N404">
            <v>43893.440949074102</v>
          </cell>
          <cell r="S404">
            <v>0</v>
          </cell>
          <cell r="AC404" t="str">
            <v>482184 / 00-102 DolorClast Master</v>
          </cell>
        </row>
        <row r="405">
          <cell r="B405" t="str">
            <v>EJ-021</v>
          </cell>
          <cell r="N405">
            <v>43893.416388888902</v>
          </cell>
          <cell r="Q405">
            <v>43895.507615740702</v>
          </cell>
          <cell r="S405">
            <v>2</v>
          </cell>
          <cell r="U405">
            <v>0.75</v>
          </cell>
          <cell r="AC405" t="str">
            <v>481900 / Projet AFS 1 et AFS 2</v>
          </cell>
        </row>
        <row r="406">
          <cell r="B406" t="str">
            <v>AL-1007</v>
          </cell>
          <cell r="N406">
            <v>43893.405601851897</v>
          </cell>
          <cell r="Q406">
            <v>43899.346504629597</v>
          </cell>
          <cell r="S406">
            <v>4</v>
          </cell>
          <cell r="U406">
            <v>1.25</v>
          </cell>
          <cell r="AC406" t="str">
            <v>482948 / MP-228 - BLAST</v>
          </cell>
        </row>
        <row r="407">
          <cell r="B407" t="str">
            <v>AL-1006</v>
          </cell>
          <cell r="N407">
            <v>43893.405601851897</v>
          </cell>
          <cell r="Q407">
            <v>43896.629421296297</v>
          </cell>
          <cell r="S407">
            <v>3</v>
          </cell>
          <cell r="U407">
            <v>1</v>
          </cell>
          <cell r="AC407" t="str">
            <v>482948 / MP-228 - BLAST</v>
          </cell>
        </row>
        <row r="408">
          <cell r="B408" t="str">
            <v>AL-1005</v>
          </cell>
          <cell r="N408">
            <v>43893.405601851897</v>
          </cell>
          <cell r="Q408">
            <v>43899.418171296304</v>
          </cell>
          <cell r="S408">
            <v>4</v>
          </cell>
          <cell r="U408">
            <v>0.5</v>
          </cell>
          <cell r="AC408" t="str">
            <v>482948 / MP-228 - BLAST</v>
          </cell>
        </row>
        <row r="409">
          <cell r="B409" t="str">
            <v>AL-120</v>
          </cell>
          <cell r="N409">
            <v>43893.405601851897</v>
          </cell>
          <cell r="S409">
            <v>0</v>
          </cell>
          <cell r="AC409" t="str">
            <v>482948 / MP-228 - BLAST</v>
          </cell>
        </row>
        <row r="410">
          <cell r="B410" t="str">
            <v>AA-114</v>
          </cell>
          <cell r="N410">
            <v>43893.405601851897</v>
          </cell>
          <cell r="S410">
            <v>0</v>
          </cell>
          <cell r="AC410" t="str">
            <v>482202 / MP-146 Matterhorn</v>
          </cell>
        </row>
        <row r="411">
          <cell r="B411" t="str">
            <v>AA-100</v>
          </cell>
          <cell r="N411">
            <v>43893.405601851897</v>
          </cell>
          <cell r="Q411">
            <v>43896.558645833298</v>
          </cell>
          <cell r="S411">
            <v>3</v>
          </cell>
          <cell r="U411">
            <v>1</v>
          </cell>
          <cell r="AC411" t="str">
            <v>482190 / MP-120 Upgrade of DolorClast Classic Unit</v>
          </cell>
        </row>
        <row r="412">
          <cell r="B412" t="str">
            <v>CH-187</v>
          </cell>
          <cell r="N412">
            <v>43893.3829050926</v>
          </cell>
          <cell r="Q412">
            <v>43906.316458333298</v>
          </cell>
          <cell r="S412">
            <v>9</v>
          </cell>
          <cell r="U412">
            <v>2</v>
          </cell>
          <cell r="AC412" t="str">
            <v>481911 / Projet PAM Général</v>
          </cell>
        </row>
        <row r="413">
          <cell r="B413" t="str">
            <v>AD-350</v>
          </cell>
          <cell r="N413">
            <v>43516.439687500002</v>
          </cell>
          <cell r="Q413">
            <v>43538</v>
          </cell>
          <cell r="S413">
            <v>16</v>
          </cell>
          <cell r="U413">
            <v>1</v>
          </cell>
          <cell r="AC413" t="str">
            <v>999999 / N/A</v>
          </cell>
        </row>
        <row r="414">
          <cell r="B414" t="str">
            <v>AD-863</v>
          </cell>
          <cell r="N414">
            <v>43774.673773148097</v>
          </cell>
          <cell r="Q414">
            <v>43790.330902777801</v>
          </cell>
          <cell r="S414">
            <v>12</v>
          </cell>
          <cell r="U414">
            <v>2.5</v>
          </cell>
          <cell r="AC414" t="str">
            <v>999999 / N/A</v>
          </cell>
        </row>
        <row r="415">
          <cell r="B415" t="str">
            <v>AD-864</v>
          </cell>
          <cell r="N415">
            <v>43768.463981481502</v>
          </cell>
          <cell r="Q415">
            <v>43774.546689814801</v>
          </cell>
          <cell r="S415">
            <v>4</v>
          </cell>
          <cell r="U415">
            <v>1.75</v>
          </cell>
          <cell r="AC415" t="str">
            <v>999999 / N/A</v>
          </cell>
        </row>
        <row r="416">
          <cell r="B416" t="str">
            <v>AD-865</v>
          </cell>
          <cell r="N416">
            <v>43768.456562500003</v>
          </cell>
          <cell r="Q416">
            <v>43774.487187500003</v>
          </cell>
          <cell r="S416">
            <v>4</v>
          </cell>
          <cell r="U416">
            <v>2</v>
          </cell>
          <cell r="AC416" t="str">
            <v>999999 / N/A</v>
          </cell>
        </row>
        <row r="417">
          <cell r="B417" t="str">
            <v>AD-925</v>
          </cell>
          <cell r="N417">
            <v>43845.628043981502</v>
          </cell>
          <cell r="Q417">
            <v>43854.419050925899</v>
          </cell>
          <cell r="S417">
            <v>7</v>
          </cell>
          <cell r="U417">
            <v>2</v>
          </cell>
          <cell r="AC417" t="str">
            <v>999999 / N/A</v>
          </cell>
        </row>
        <row r="418">
          <cell r="B418" t="str">
            <v>AD-925</v>
          </cell>
          <cell r="N418">
            <v>43845.628043981502</v>
          </cell>
          <cell r="Q418">
            <v>43854.419050925899</v>
          </cell>
          <cell r="S418">
            <v>7</v>
          </cell>
          <cell r="U418">
            <v>0.75</v>
          </cell>
          <cell r="AC418" t="str">
            <v>999999 / N/A</v>
          </cell>
        </row>
        <row r="419">
          <cell r="B419" t="str">
            <v>DP-537</v>
          </cell>
          <cell r="N419">
            <v>43893.386851851901</v>
          </cell>
          <cell r="Q419">
            <v>43893.473622685196</v>
          </cell>
          <cell r="S419">
            <v>0</v>
          </cell>
          <cell r="U419">
            <v>0.5</v>
          </cell>
          <cell r="AC419" t="str">
            <v>681941 / MP-224 Design Zephyr</v>
          </cell>
        </row>
        <row r="420">
          <cell r="B420" t="str">
            <v>DP-536</v>
          </cell>
          <cell r="N420">
            <v>43893.386851851901</v>
          </cell>
          <cell r="Q420">
            <v>43893.473622685196</v>
          </cell>
          <cell r="S420">
            <v>0</v>
          </cell>
          <cell r="U420">
            <v>0.5</v>
          </cell>
          <cell r="AC420" t="str">
            <v>681941 / MP-224 Design Zephyr</v>
          </cell>
        </row>
        <row r="421">
          <cell r="B421" t="str">
            <v>DP-340</v>
          </cell>
          <cell r="N421">
            <v>43893.386851851901</v>
          </cell>
          <cell r="Q421">
            <v>43893.473622685196</v>
          </cell>
          <cell r="S421">
            <v>0</v>
          </cell>
          <cell r="U421">
            <v>0.5</v>
          </cell>
          <cell r="AC421" t="str">
            <v>482191 / MP-121 Cardbox for Medical Devices</v>
          </cell>
        </row>
        <row r="422">
          <cell r="B422" t="str">
            <v>AD-925</v>
          </cell>
          <cell r="N422">
            <v>43795.366724537002</v>
          </cell>
          <cell r="Q422">
            <v>43808.585879629602</v>
          </cell>
          <cell r="S422">
            <v>9</v>
          </cell>
          <cell r="U422">
            <v>2</v>
          </cell>
          <cell r="AC422" t="str">
            <v>999999 / N/A</v>
          </cell>
        </row>
        <row r="423">
          <cell r="B423" t="str">
            <v>AD-925</v>
          </cell>
          <cell r="N423">
            <v>43795.366724537002</v>
          </cell>
          <cell r="Q423">
            <v>43808.585879629602</v>
          </cell>
          <cell r="S423">
            <v>9</v>
          </cell>
          <cell r="U423">
            <v>2</v>
          </cell>
          <cell r="AC423" t="str">
            <v>999999 / N/A</v>
          </cell>
        </row>
        <row r="424">
          <cell r="B424" t="str">
            <v>EL-624</v>
          </cell>
          <cell r="N424">
            <v>43893.386736111097</v>
          </cell>
          <cell r="S424">
            <v>0</v>
          </cell>
          <cell r="AC424" t="str">
            <v>482948 / MP-228 - BLAST</v>
          </cell>
        </row>
        <row r="425">
          <cell r="B425" t="str">
            <v>AP-1000</v>
          </cell>
          <cell r="N425">
            <v>43893.386550925898</v>
          </cell>
          <cell r="Q425">
            <v>43894.327650462998</v>
          </cell>
          <cell r="S425">
            <v>1</v>
          </cell>
          <cell r="U425">
            <v>1</v>
          </cell>
          <cell r="AC425" t="str">
            <v>482960 / MP-252- DEBBIE</v>
          </cell>
        </row>
        <row r="426">
          <cell r="B426" t="str">
            <v>AD-925</v>
          </cell>
          <cell r="N426">
            <v>43795.366724537002</v>
          </cell>
          <cell r="Q426">
            <v>43808.585879629602</v>
          </cell>
          <cell r="S426">
            <v>9</v>
          </cell>
          <cell r="U426">
            <v>0.5</v>
          </cell>
          <cell r="AC426" t="str">
            <v>999999 / N/A</v>
          </cell>
        </row>
        <row r="427">
          <cell r="B427" t="str">
            <v>AD-925</v>
          </cell>
          <cell r="N427">
            <v>43781.370069444398</v>
          </cell>
          <cell r="Q427">
            <v>43788.493067129602</v>
          </cell>
          <cell r="S427">
            <v>5</v>
          </cell>
          <cell r="U427">
            <v>2</v>
          </cell>
          <cell r="AC427" t="str">
            <v>999999 / N/A</v>
          </cell>
        </row>
        <row r="428">
          <cell r="B428" t="str">
            <v>AD-385</v>
          </cell>
          <cell r="N428">
            <v>43892.640960648103</v>
          </cell>
          <cell r="Q428">
            <v>43895.326261574097</v>
          </cell>
          <cell r="S428">
            <v>3</v>
          </cell>
          <cell r="U428">
            <v>1</v>
          </cell>
          <cell r="AC428" t="str">
            <v>481250 / 00-069 AF handy II</v>
          </cell>
        </row>
        <row r="429">
          <cell r="B429" t="str">
            <v>AD-538</v>
          </cell>
          <cell r="N429">
            <v>43892.639085648101</v>
          </cell>
          <cell r="Q429">
            <v>43895.367615740703</v>
          </cell>
          <cell r="S429">
            <v>3</v>
          </cell>
          <cell r="U429">
            <v>1.75</v>
          </cell>
          <cell r="AC429" t="str">
            <v>481311 / MP-115 Heidi</v>
          </cell>
        </row>
        <row r="430">
          <cell r="B430" t="str">
            <v>AD-538</v>
          </cell>
          <cell r="N430">
            <v>43892.637106481503</v>
          </cell>
          <cell r="Q430">
            <v>43895.366180555597</v>
          </cell>
          <cell r="S430">
            <v>3</v>
          </cell>
          <cell r="U430">
            <v>1.75</v>
          </cell>
          <cell r="AC430" t="str">
            <v>481311 / MP-115 Heidi</v>
          </cell>
        </row>
        <row r="431">
          <cell r="B431" t="str">
            <v>AD-538</v>
          </cell>
          <cell r="N431">
            <v>43892.637106481503</v>
          </cell>
          <cell r="Q431">
            <v>43895.366180555597</v>
          </cell>
          <cell r="S431">
            <v>3</v>
          </cell>
          <cell r="U431">
            <v>1.75</v>
          </cell>
          <cell r="AC431" t="str">
            <v>481311 / MP-115 Heidi</v>
          </cell>
        </row>
        <row r="432">
          <cell r="B432" t="str">
            <v>AD-176</v>
          </cell>
          <cell r="N432">
            <v>43892.6342939815</v>
          </cell>
          <cell r="Q432">
            <v>43894.424687500003</v>
          </cell>
          <cell r="S432">
            <v>2</v>
          </cell>
          <cell r="U432">
            <v>1</v>
          </cell>
          <cell r="AC432" t="str">
            <v>481911 / Projet PAM Général</v>
          </cell>
        </row>
        <row r="433">
          <cell r="B433" t="str">
            <v>AD-176</v>
          </cell>
          <cell r="N433">
            <v>43892.6342939815</v>
          </cell>
          <cell r="Q433">
            <v>43894.424687500003</v>
          </cell>
          <cell r="S433">
            <v>2</v>
          </cell>
          <cell r="U433">
            <v>1</v>
          </cell>
          <cell r="AC433" t="str">
            <v>481911 / Projet PAM Général</v>
          </cell>
        </row>
        <row r="434">
          <cell r="B434" t="str">
            <v>AD-925</v>
          </cell>
          <cell r="N434">
            <v>43760.508043981499</v>
          </cell>
          <cell r="Q434">
            <v>43766.589120370401</v>
          </cell>
          <cell r="S434">
            <v>4</v>
          </cell>
          <cell r="U434">
            <v>2</v>
          </cell>
          <cell r="AC434" t="str">
            <v>999999 / N/A</v>
          </cell>
        </row>
        <row r="435">
          <cell r="B435" t="str">
            <v>AD-519</v>
          </cell>
          <cell r="N435">
            <v>43892.632847222201</v>
          </cell>
          <cell r="S435">
            <v>0</v>
          </cell>
          <cell r="AC435" t="str">
            <v>481302 / MP-105 PAM AF MIM</v>
          </cell>
        </row>
        <row r="436">
          <cell r="B436" t="str">
            <v>AD-519</v>
          </cell>
          <cell r="N436">
            <v>43892.632384259297</v>
          </cell>
          <cell r="S436">
            <v>0</v>
          </cell>
          <cell r="AC436" t="str">
            <v>481302 / MP-105 PAM AF MIM</v>
          </cell>
        </row>
        <row r="437">
          <cell r="B437" t="str">
            <v>AD-176</v>
          </cell>
          <cell r="N437">
            <v>43892.631574074097</v>
          </cell>
          <cell r="Q437">
            <v>43894.398726851898</v>
          </cell>
          <cell r="S437">
            <v>2</v>
          </cell>
          <cell r="U437">
            <v>2</v>
          </cell>
          <cell r="AC437" t="str">
            <v>481911 / Projet PAM Général</v>
          </cell>
        </row>
        <row r="438">
          <cell r="B438" t="str">
            <v>AD-670</v>
          </cell>
          <cell r="N438">
            <v>43892.630995370397</v>
          </cell>
          <cell r="Q438">
            <v>43900.410289351901</v>
          </cell>
          <cell r="S438">
            <v>6</v>
          </cell>
          <cell r="U438">
            <v>2</v>
          </cell>
          <cell r="AC438" t="str">
            <v>482914 / MP-162 SPRINT</v>
          </cell>
        </row>
        <row r="439">
          <cell r="B439" t="str">
            <v>AD-519</v>
          </cell>
          <cell r="N439">
            <v>43892.629826388897</v>
          </cell>
          <cell r="S439">
            <v>0</v>
          </cell>
          <cell r="AC439" t="str">
            <v>481302 / MP-105 PAM AF MIM</v>
          </cell>
        </row>
        <row r="440">
          <cell r="B440" t="str">
            <v>AD-757/A</v>
          </cell>
          <cell r="N440">
            <v>43892.629363425898</v>
          </cell>
          <cell r="Q440">
            <v>43894.435497685197</v>
          </cell>
          <cell r="S440">
            <v>2</v>
          </cell>
          <cell r="U440">
            <v>1</v>
          </cell>
          <cell r="AC440" t="str">
            <v>482921 / MP-169 DIVA</v>
          </cell>
        </row>
        <row r="441">
          <cell r="B441" t="str">
            <v>AD-759/A</v>
          </cell>
          <cell r="N441">
            <v>43892.628321759301</v>
          </cell>
          <cell r="S441">
            <v>0</v>
          </cell>
          <cell r="AC441" t="str">
            <v>482921 / MP-169 DIVA</v>
          </cell>
        </row>
        <row r="442">
          <cell r="B442" t="str">
            <v>AD-976</v>
          </cell>
          <cell r="N442">
            <v>43892.625891203701</v>
          </cell>
          <cell r="S442">
            <v>0</v>
          </cell>
          <cell r="AC442" t="str">
            <v>482960 / MP-252- DEBBIE</v>
          </cell>
        </row>
        <row r="443">
          <cell r="B443" t="str">
            <v>AD-760/A</v>
          </cell>
          <cell r="N443">
            <v>43892.625081018501</v>
          </cell>
          <cell r="Q443">
            <v>43894.442546296297</v>
          </cell>
          <cell r="S443">
            <v>2</v>
          </cell>
          <cell r="U443">
            <v>1.5</v>
          </cell>
          <cell r="AC443" t="str">
            <v>482921 / MP-169 DIVA</v>
          </cell>
        </row>
        <row r="444">
          <cell r="B444" t="str">
            <v>AD-958</v>
          </cell>
          <cell r="N444">
            <v>43892.6245023148</v>
          </cell>
          <cell r="S444">
            <v>0</v>
          </cell>
          <cell r="AC444" t="str">
            <v>482960 / MP-252- DEBBIE</v>
          </cell>
        </row>
        <row r="445">
          <cell r="B445" t="str">
            <v>AD-925</v>
          </cell>
          <cell r="N445">
            <v>43760.508043981499</v>
          </cell>
          <cell r="Q445">
            <v>43766.589120370401</v>
          </cell>
          <cell r="S445">
            <v>4</v>
          </cell>
          <cell r="U445">
            <v>1</v>
          </cell>
          <cell r="AC445" t="str">
            <v>999999 / N/A</v>
          </cell>
        </row>
        <row r="446">
          <cell r="B446" t="str">
            <v>AD-176</v>
          </cell>
          <cell r="N446">
            <v>43892.623796296299</v>
          </cell>
          <cell r="Q446">
            <v>43894.355949074103</v>
          </cell>
          <cell r="S446">
            <v>2</v>
          </cell>
          <cell r="U446">
            <v>2</v>
          </cell>
          <cell r="AC446" t="str">
            <v>481911 / Projet PAM Général</v>
          </cell>
        </row>
        <row r="447">
          <cell r="B447" t="str">
            <v>AD-684</v>
          </cell>
          <cell r="N447">
            <v>43892.622986111099</v>
          </cell>
          <cell r="S447">
            <v>0</v>
          </cell>
          <cell r="AC447" t="str">
            <v>481328 / MP-140 Tiger</v>
          </cell>
        </row>
        <row r="448">
          <cell r="B448" t="str">
            <v>AD-684</v>
          </cell>
          <cell r="N448">
            <v>43892.622291666703</v>
          </cell>
          <cell r="S448">
            <v>0</v>
          </cell>
          <cell r="AC448" t="str">
            <v>481328 / MP-140 Tiger</v>
          </cell>
        </row>
        <row r="449">
          <cell r="B449" t="str">
            <v>AD-538</v>
          </cell>
          <cell r="N449">
            <v>43892.620497685202</v>
          </cell>
          <cell r="Q449">
            <v>43895.364837963003</v>
          </cell>
          <cell r="S449">
            <v>3</v>
          </cell>
          <cell r="U449">
            <v>1.75</v>
          </cell>
          <cell r="AC449" t="str">
            <v>481311 / MP-115 Heidi</v>
          </cell>
        </row>
        <row r="450">
          <cell r="B450" t="str">
            <v>AD-538</v>
          </cell>
          <cell r="N450">
            <v>43892.619803240697</v>
          </cell>
          <cell r="Q450">
            <v>43895.363506944399</v>
          </cell>
          <cell r="S450">
            <v>3</v>
          </cell>
          <cell r="U450">
            <v>1.75</v>
          </cell>
          <cell r="AC450" t="str">
            <v>481311 / MP-115 Heidi</v>
          </cell>
        </row>
        <row r="451">
          <cell r="B451" t="str">
            <v>AD-684</v>
          </cell>
          <cell r="N451">
            <v>43892.619224536997</v>
          </cell>
          <cell r="S451">
            <v>0</v>
          </cell>
          <cell r="AC451" t="str">
            <v>481328 / MP-140 Tiger</v>
          </cell>
        </row>
        <row r="452">
          <cell r="B452" t="str">
            <v>AD-521</v>
          </cell>
          <cell r="N452">
            <v>43892.617708333302</v>
          </cell>
          <cell r="Q452">
            <v>43900.367696759298</v>
          </cell>
          <cell r="S452">
            <v>6</v>
          </cell>
          <cell r="U452">
            <v>2</v>
          </cell>
          <cell r="AC452" t="str">
            <v>481302 / MP-105 PAM AF MIM</v>
          </cell>
        </row>
        <row r="453">
          <cell r="B453" t="str">
            <v>AD-521</v>
          </cell>
          <cell r="N453">
            <v>43892.616550925901</v>
          </cell>
          <cell r="Q453">
            <v>43900.361863425896</v>
          </cell>
          <cell r="S453">
            <v>6</v>
          </cell>
          <cell r="U453">
            <v>1.75</v>
          </cell>
          <cell r="AC453" t="str">
            <v>481302 / MP-105 PAM AF MIM</v>
          </cell>
        </row>
        <row r="454">
          <cell r="B454" t="str">
            <v>AD-379</v>
          </cell>
          <cell r="N454">
            <v>43892.614282407398</v>
          </cell>
          <cell r="Q454">
            <v>43899.597650463002</v>
          </cell>
          <cell r="S454">
            <v>5</v>
          </cell>
          <cell r="U454">
            <v>2</v>
          </cell>
          <cell r="AC454" t="str">
            <v>481250 / 00-069 AF handy II</v>
          </cell>
        </row>
        <row r="455">
          <cell r="B455" t="str">
            <v>AD-379</v>
          </cell>
          <cell r="N455">
            <v>43892.613576388903</v>
          </cell>
          <cell r="Q455">
            <v>43899.591967592598</v>
          </cell>
          <cell r="S455">
            <v>5</v>
          </cell>
          <cell r="U455">
            <v>2</v>
          </cell>
          <cell r="AC455" t="str">
            <v>481250 / 00-069 AF handy II</v>
          </cell>
        </row>
        <row r="456">
          <cell r="B456" t="str">
            <v>DV-075</v>
          </cell>
          <cell r="N456">
            <v>43892.593564814801</v>
          </cell>
          <cell r="Q456">
            <v>43893.383506944403</v>
          </cell>
          <cell r="S456">
            <v>1</v>
          </cell>
          <cell r="U456">
            <v>0.75</v>
          </cell>
          <cell r="AC456" t="str">
            <v>481314 / MP-122 Mint</v>
          </cell>
        </row>
        <row r="457">
          <cell r="B457" t="str">
            <v>AD-925</v>
          </cell>
          <cell r="N457">
            <v>43754.546666666698</v>
          </cell>
          <cell r="Q457">
            <v>43756.602523148104</v>
          </cell>
          <cell r="S457">
            <v>2</v>
          </cell>
          <cell r="U457">
            <v>0.5</v>
          </cell>
          <cell r="AC457" t="str">
            <v>999999 / N/A</v>
          </cell>
        </row>
        <row r="458">
          <cell r="B458" t="str">
            <v>AD-925</v>
          </cell>
          <cell r="N458">
            <v>43754.546666666698</v>
          </cell>
          <cell r="Q458">
            <v>43756.602523148104</v>
          </cell>
          <cell r="S458">
            <v>2</v>
          </cell>
          <cell r="U458">
            <v>2</v>
          </cell>
          <cell r="AC458" t="str">
            <v>999999 / N/A</v>
          </cell>
        </row>
        <row r="459">
          <cell r="B459" t="str">
            <v>AD-925</v>
          </cell>
          <cell r="N459">
            <v>43725.370671296303</v>
          </cell>
          <cell r="Q459">
            <v>43741.645185185203</v>
          </cell>
          <cell r="S459">
            <v>12</v>
          </cell>
          <cell r="U459">
            <v>1.5</v>
          </cell>
          <cell r="AC459" t="str">
            <v>999999 / N/A</v>
          </cell>
        </row>
        <row r="460">
          <cell r="B460" t="str">
            <v>CA-265A</v>
          </cell>
          <cell r="N460">
            <v>43892.563923611102</v>
          </cell>
          <cell r="Q460">
            <v>43893.334340277797</v>
          </cell>
          <cell r="S460">
            <v>1</v>
          </cell>
          <cell r="U460">
            <v>0.5</v>
          </cell>
          <cell r="AC460" t="str">
            <v>481941 / MP-224 Zephyr</v>
          </cell>
        </row>
        <row r="461">
          <cell r="B461" t="str">
            <v>AD-925</v>
          </cell>
          <cell r="N461">
            <v>43725.370671296303</v>
          </cell>
          <cell r="Q461">
            <v>43741.645185185203</v>
          </cell>
          <cell r="S461">
            <v>12</v>
          </cell>
          <cell r="U461">
            <v>0.5</v>
          </cell>
          <cell r="AC461" t="str">
            <v>999999 / N/A</v>
          </cell>
        </row>
        <row r="462">
          <cell r="B462" t="str">
            <v>AD-925</v>
          </cell>
          <cell r="N462">
            <v>43696.504849536999</v>
          </cell>
          <cell r="Q462">
            <v>43732</v>
          </cell>
          <cell r="S462">
            <v>25</v>
          </cell>
          <cell r="U462">
            <v>2</v>
          </cell>
          <cell r="AC462" t="str">
            <v>999999 / N/A</v>
          </cell>
        </row>
        <row r="463">
          <cell r="B463" t="str">
            <v>EL-650</v>
          </cell>
          <cell r="N463">
            <v>43892.505277777796</v>
          </cell>
          <cell r="S463">
            <v>0</v>
          </cell>
          <cell r="AC463" t="str">
            <v>681941 / MP-224 Design Zephyr</v>
          </cell>
        </row>
        <row r="464">
          <cell r="B464" t="str">
            <v>AB-1023</v>
          </cell>
          <cell r="N464">
            <v>43892.505277777796</v>
          </cell>
          <cell r="S464">
            <v>0</v>
          </cell>
          <cell r="AC464" t="str">
            <v>682960 / MP-252- Design DEBBIE</v>
          </cell>
        </row>
        <row r="465">
          <cell r="B465" t="str">
            <v>AD-925</v>
          </cell>
          <cell r="N465">
            <v>43696.504849536999</v>
          </cell>
          <cell r="Q465">
            <v>43732</v>
          </cell>
          <cell r="S465">
            <v>25</v>
          </cell>
          <cell r="U465">
            <v>2</v>
          </cell>
          <cell r="AC465" t="str">
            <v>999999 / N/A</v>
          </cell>
        </row>
        <row r="466">
          <cell r="B466" t="str">
            <v>AD-925</v>
          </cell>
          <cell r="N466">
            <v>43685.3820486111</v>
          </cell>
          <cell r="Q466">
            <v>43697</v>
          </cell>
          <cell r="S466">
            <v>8</v>
          </cell>
          <cell r="U466">
            <v>1.5</v>
          </cell>
          <cell r="AC466" t="str">
            <v>999999 / N/A</v>
          </cell>
        </row>
        <row r="467">
          <cell r="B467" t="str">
            <v>AB-649</v>
          </cell>
          <cell r="N467">
            <v>43892.505277777796</v>
          </cell>
          <cell r="S467">
            <v>0</v>
          </cell>
          <cell r="AC467" t="str">
            <v>482960 / MP-252- DEBBIE</v>
          </cell>
        </row>
        <row r="468">
          <cell r="B468" t="str">
            <v>AB-494</v>
          </cell>
          <cell r="N468">
            <v>43892.505277777796</v>
          </cell>
          <cell r="S468">
            <v>0</v>
          </cell>
          <cell r="AC468" t="str">
            <v>681941 / MP-224 Design Zephyr</v>
          </cell>
        </row>
        <row r="469">
          <cell r="B469" t="str">
            <v>AB-528</v>
          </cell>
          <cell r="N469">
            <v>43892.505277777796</v>
          </cell>
          <cell r="S469">
            <v>0</v>
          </cell>
          <cell r="AC469" t="str">
            <v>681941 / MP-224 Design Zephyr</v>
          </cell>
        </row>
        <row r="470">
          <cell r="B470" t="str">
            <v>AB-532</v>
          </cell>
          <cell r="N470">
            <v>43892.505277777796</v>
          </cell>
          <cell r="Q470">
            <v>43893.614513888897</v>
          </cell>
          <cell r="S470">
            <v>1</v>
          </cell>
          <cell r="U470">
            <v>2</v>
          </cell>
          <cell r="AC470" t="str">
            <v>681941 / MP-224 Design Zephyr</v>
          </cell>
        </row>
        <row r="471">
          <cell r="B471" t="str">
            <v>DP-558</v>
          </cell>
          <cell r="N471">
            <v>43892.490428240701</v>
          </cell>
          <cell r="Q471">
            <v>43892.566273148099</v>
          </cell>
          <cell r="S471">
            <v>0</v>
          </cell>
          <cell r="U471">
            <v>0.5</v>
          </cell>
          <cell r="AC471" t="str">
            <v>681941 / MP-224 Design Zephyr</v>
          </cell>
        </row>
        <row r="472">
          <cell r="B472" t="str">
            <v>CC-043</v>
          </cell>
          <cell r="N472">
            <v>43889.653807870403</v>
          </cell>
          <cell r="S472">
            <v>0</v>
          </cell>
          <cell r="AC472" t="str">
            <v>482948 / MP-228 - BLAST</v>
          </cell>
        </row>
        <row r="473">
          <cell r="B473" t="str">
            <v>AD-203W</v>
          </cell>
          <cell r="N473">
            <v>43889.588078703702</v>
          </cell>
          <cell r="S473">
            <v>0</v>
          </cell>
          <cell r="AC473" t="str">
            <v>482900 / Projet LithoClast I</v>
          </cell>
        </row>
        <row r="474">
          <cell r="B474" t="str">
            <v>AD-211W</v>
          </cell>
          <cell r="N474">
            <v>43889.5875115741</v>
          </cell>
          <cell r="S474">
            <v>0</v>
          </cell>
          <cell r="AC474" t="str">
            <v>482900 / Projet LithoClast I</v>
          </cell>
        </row>
        <row r="475">
          <cell r="B475" t="str">
            <v>AD-211W</v>
          </cell>
          <cell r="N475">
            <v>43889.5875115741</v>
          </cell>
          <cell r="S475">
            <v>0</v>
          </cell>
          <cell r="AC475" t="str">
            <v>482900 / Projet LithoClast I</v>
          </cell>
        </row>
        <row r="476">
          <cell r="B476" t="str">
            <v>AD-456W</v>
          </cell>
          <cell r="N476">
            <v>43889.586909722202</v>
          </cell>
          <cell r="Q476">
            <v>43908.306365740696</v>
          </cell>
          <cell r="S476">
            <v>13</v>
          </cell>
          <cell r="U476">
            <v>1</v>
          </cell>
          <cell r="AC476" t="str">
            <v>482900 / Projet LithoClast I</v>
          </cell>
        </row>
        <row r="477">
          <cell r="B477" t="str">
            <v>DV-151/DE</v>
          </cell>
          <cell r="N477">
            <v>43889.583564814799</v>
          </cell>
          <cell r="Q477">
            <v>43892.326331018499</v>
          </cell>
          <cell r="S477">
            <v>1</v>
          </cell>
          <cell r="U477">
            <v>0.5</v>
          </cell>
          <cell r="AC477" t="str">
            <v>481941 / MP-224 Zephyr</v>
          </cell>
        </row>
        <row r="478">
          <cell r="B478" t="str">
            <v>DV-151/DE</v>
          </cell>
          <cell r="N478">
            <v>43889.583564814799</v>
          </cell>
          <cell r="Q478">
            <v>43892.326331018499</v>
          </cell>
          <cell r="S478">
            <v>1</v>
          </cell>
          <cell r="U478">
            <v>0.5</v>
          </cell>
          <cell r="AC478" t="str">
            <v>481941 / MP-224 Zephyr</v>
          </cell>
        </row>
        <row r="479">
          <cell r="B479" t="str">
            <v>DV-151/DE</v>
          </cell>
          <cell r="N479">
            <v>43889.583564814799</v>
          </cell>
          <cell r="Q479">
            <v>43892.326331018499</v>
          </cell>
          <cell r="S479">
            <v>1</v>
          </cell>
          <cell r="U479">
            <v>0.5</v>
          </cell>
          <cell r="AC479" t="str">
            <v>481941 / MP-224 Zephyr</v>
          </cell>
        </row>
        <row r="480">
          <cell r="B480" t="str">
            <v>AD-925</v>
          </cell>
          <cell r="N480">
            <v>43685.3820486111</v>
          </cell>
          <cell r="Q480">
            <v>43697</v>
          </cell>
          <cell r="S480">
            <v>8</v>
          </cell>
          <cell r="U480">
            <v>1.5</v>
          </cell>
          <cell r="AC480" t="str">
            <v>999999 / N/A</v>
          </cell>
        </row>
        <row r="481">
          <cell r="B481" t="str">
            <v>AD-925</v>
          </cell>
          <cell r="N481">
            <v>43655.428402777798</v>
          </cell>
          <cell r="Q481">
            <v>43661</v>
          </cell>
          <cell r="S481">
            <v>4</v>
          </cell>
          <cell r="U481">
            <v>1.75</v>
          </cell>
          <cell r="AC481" t="str">
            <v>999999 / N/A</v>
          </cell>
        </row>
        <row r="482">
          <cell r="B482" t="str">
            <v>AD-925</v>
          </cell>
          <cell r="N482">
            <v>43650.484652777799</v>
          </cell>
          <cell r="Q482">
            <v>43661</v>
          </cell>
          <cell r="S482">
            <v>7</v>
          </cell>
          <cell r="U482">
            <v>1.75</v>
          </cell>
          <cell r="AC482" t="str">
            <v>999999 / N/A</v>
          </cell>
        </row>
        <row r="483">
          <cell r="B483" t="str">
            <v>AD-925</v>
          </cell>
          <cell r="N483">
            <v>43650.484652777799</v>
          </cell>
          <cell r="Q483">
            <v>43661</v>
          </cell>
          <cell r="S483">
            <v>7</v>
          </cell>
          <cell r="U483">
            <v>0.75</v>
          </cell>
          <cell r="AC483" t="str">
            <v>999999 / N/A</v>
          </cell>
        </row>
        <row r="484">
          <cell r="B484" t="str">
            <v>AD-925</v>
          </cell>
          <cell r="N484">
            <v>43601.433877314797</v>
          </cell>
          <cell r="Q484">
            <v>43636</v>
          </cell>
          <cell r="S484">
            <v>23</v>
          </cell>
          <cell r="U484">
            <v>1.75</v>
          </cell>
          <cell r="AC484" t="str">
            <v>999999 / N/A</v>
          </cell>
        </row>
        <row r="485">
          <cell r="B485" t="str">
            <v>DP-018</v>
          </cell>
          <cell r="N485">
            <v>43889.5385648148</v>
          </cell>
          <cell r="Q485">
            <v>43892.4629166667</v>
          </cell>
          <cell r="S485">
            <v>1</v>
          </cell>
          <cell r="U485">
            <v>0.5</v>
          </cell>
          <cell r="AC485" t="str">
            <v>481902 / Projet Mini Piezon</v>
          </cell>
        </row>
        <row r="486">
          <cell r="B486" t="str">
            <v>BE-079</v>
          </cell>
          <cell r="N486">
            <v>43889.474641203698</v>
          </cell>
          <cell r="Q486">
            <v>43893.434432870403</v>
          </cell>
          <cell r="S486">
            <v>2</v>
          </cell>
          <cell r="U486">
            <v>1</v>
          </cell>
          <cell r="AC486" t="str">
            <v>481954 / MP-250 - TOWA</v>
          </cell>
        </row>
        <row r="487">
          <cell r="B487" t="str">
            <v>AQ-225</v>
          </cell>
          <cell r="N487">
            <v>43889.334490740701</v>
          </cell>
          <cell r="Q487">
            <v>43889.366076388898</v>
          </cell>
          <cell r="S487">
            <v>0</v>
          </cell>
          <cell r="U487">
            <v>1</v>
          </cell>
          <cell r="AC487" t="str">
            <v>482960 / MP-252- DEBBIE</v>
          </cell>
        </row>
        <row r="488">
          <cell r="B488" t="str">
            <v>AD-314A</v>
          </cell>
          <cell r="N488">
            <v>43889.329270833303</v>
          </cell>
          <cell r="Q488">
            <v>43895.352719907401</v>
          </cell>
          <cell r="S488">
            <v>4</v>
          </cell>
          <cell r="U488">
            <v>1.5</v>
          </cell>
          <cell r="AC488" t="str">
            <v>482060 / 00-027 Dolorclast</v>
          </cell>
        </row>
        <row r="489">
          <cell r="B489" t="str">
            <v>AD-314A</v>
          </cell>
          <cell r="N489">
            <v>43889.329270833303</v>
          </cell>
          <cell r="Q489">
            <v>43895.352719907401</v>
          </cell>
          <cell r="S489">
            <v>4</v>
          </cell>
          <cell r="U489">
            <v>1.5</v>
          </cell>
          <cell r="AC489" t="str">
            <v>482060 / 00-027 Dolorclast</v>
          </cell>
        </row>
        <row r="490">
          <cell r="B490" t="str">
            <v>AD-925</v>
          </cell>
          <cell r="N490">
            <v>43601.433877314797</v>
          </cell>
          <cell r="Q490">
            <v>43636</v>
          </cell>
          <cell r="S490">
            <v>23</v>
          </cell>
          <cell r="U490">
            <v>1.75</v>
          </cell>
          <cell r="AC490" t="str">
            <v>999999 / N/A</v>
          </cell>
        </row>
        <row r="491">
          <cell r="B491" t="str">
            <v>DS-016</v>
          </cell>
          <cell r="N491">
            <v>43889.324178240699</v>
          </cell>
          <cell r="S491">
            <v>0</v>
          </cell>
          <cell r="AC491" t="str">
            <v>481910 / Projet Insert Général</v>
          </cell>
        </row>
        <row r="492">
          <cell r="B492" t="str">
            <v>DS-016</v>
          </cell>
          <cell r="N492">
            <v>43889.324178240699</v>
          </cell>
          <cell r="S492">
            <v>0</v>
          </cell>
          <cell r="AC492" t="str">
            <v>481910 / Projet Insert Général</v>
          </cell>
        </row>
        <row r="493">
          <cell r="B493" t="str">
            <v>DW-048B</v>
          </cell>
          <cell r="N493">
            <v>43888.653020833299</v>
          </cell>
          <cell r="Q493">
            <v>43892.332986111098</v>
          </cell>
          <cell r="S493">
            <v>2</v>
          </cell>
          <cell r="U493">
            <v>1.5</v>
          </cell>
          <cell r="AC493" t="str">
            <v>681954 / MP-250 - Design TOWA</v>
          </cell>
        </row>
        <row r="494">
          <cell r="B494" t="str">
            <v>DW-048</v>
          </cell>
          <cell r="N494">
            <v>43888.653020833299</v>
          </cell>
          <cell r="Q494">
            <v>43892.332986111098</v>
          </cell>
          <cell r="S494">
            <v>2</v>
          </cell>
          <cell r="U494">
            <v>1.5</v>
          </cell>
          <cell r="AC494" t="str">
            <v>681954 / MP-250 - Design TOWA</v>
          </cell>
        </row>
        <row r="495">
          <cell r="B495" t="str">
            <v>AD-925</v>
          </cell>
          <cell r="N495">
            <v>43601.433877314797</v>
          </cell>
          <cell r="Q495">
            <v>43636</v>
          </cell>
          <cell r="S495">
            <v>23</v>
          </cell>
          <cell r="U495">
            <v>1.75</v>
          </cell>
          <cell r="AC495" t="str">
            <v>999999 / N/A</v>
          </cell>
        </row>
        <row r="496">
          <cell r="B496" t="str">
            <v>BC-090</v>
          </cell>
          <cell r="N496">
            <v>43888.614861111098</v>
          </cell>
          <cell r="Q496">
            <v>43889.339016203703</v>
          </cell>
          <cell r="S496">
            <v>1</v>
          </cell>
          <cell r="U496">
            <v>1</v>
          </cell>
          <cell r="AC496" t="str">
            <v>482900 / Projet LithoClast I</v>
          </cell>
        </row>
        <row r="497">
          <cell r="B497" t="str">
            <v>BE-030</v>
          </cell>
          <cell r="N497">
            <v>43888.6023726852</v>
          </cell>
          <cell r="Q497">
            <v>43892.395914351902</v>
          </cell>
          <cell r="S497">
            <v>2</v>
          </cell>
          <cell r="U497">
            <v>1.75</v>
          </cell>
          <cell r="AC497" t="str">
            <v>481250 / 00-069 AF handy II</v>
          </cell>
        </row>
        <row r="498">
          <cell r="B498" t="str">
            <v>EJ-120Z/A</v>
          </cell>
          <cell r="N498">
            <v>43888.574594907397</v>
          </cell>
          <cell r="Q498">
            <v>43895</v>
          </cell>
          <cell r="S498">
            <v>5</v>
          </cell>
          <cell r="U498">
            <v>1.25</v>
          </cell>
          <cell r="AC498" t="str">
            <v>481941 / MP-224 Zephyr</v>
          </cell>
        </row>
        <row r="499">
          <cell r="B499" t="str">
            <v>EP-031</v>
          </cell>
          <cell r="N499">
            <v>43888.563900462999</v>
          </cell>
          <cell r="Q499">
            <v>43888.647997685199</v>
          </cell>
          <cell r="S499">
            <v>0</v>
          </cell>
          <cell r="U499">
            <v>0.35</v>
          </cell>
          <cell r="AC499" t="str">
            <v>482184 / 00-102 DolorClast Master</v>
          </cell>
        </row>
        <row r="500">
          <cell r="B500" t="str">
            <v>AD-173</v>
          </cell>
          <cell r="N500">
            <v>43888.560138888897</v>
          </cell>
          <cell r="Q500">
            <v>43892.580092592601</v>
          </cell>
          <cell r="S500">
            <v>2</v>
          </cell>
          <cell r="U500">
            <v>0.8</v>
          </cell>
          <cell r="AC500" t="str">
            <v>481911 / Projet PAM Général</v>
          </cell>
        </row>
        <row r="501">
          <cell r="B501" t="str">
            <v>AD-925</v>
          </cell>
          <cell r="N501">
            <v>43578.3738310185</v>
          </cell>
          <cell r="Q501">
            <v>43580</v>
          </cell>
          <cell r="S501">
            <v>2</v>
          </cell>
          <cell r="U501">
            <v>1.25</v>
          </cell>
          <cell r="AC501" t="str">
            <v>999999 / N/A</v>
          </cell>
        </row>
        <row r="502">
          <cell r="B502" t="str">
            <v>BG-092</v>
          </cell>
          <cell r="N502">
            <v>43888.541655092602</v>
          </cell>
          <cell r="Q502">
            <v>43894.471030092602</v>
          </cell>
          <cell r="S502">
            <v>4</v>
          </cell>
          <cell r="U502">
            <v>1</v>
          </cell>
          <cell r="AC502" t="str">
            <v>482175 / 00-090 Swiss LithoClast 2</v>
          </cell>
        </row>
        <row r="503">
          <cell r="B503" t="str">
            <v>EK-125</v>
          </cell>
          <cell r="N503">
            <v>43888.5012152778</v>
          </cell>
          <cell r="Q503">
            <v>43895.4035532407</v>
          </cell>
          <cell r="S503">
            <v>5</v>
          </cell>
          <cell r="U503">
            <v>0.75</v>
          </cell>
          <cell r="AC503" t="str">
            <v>482020 / 00-021 OrthoClast</v>
          </cell>
        </row>
        <row r="504">
          <cell r="B504" t="str">
            <v>DS-011</v>
          </cell>
          <cell r="N504">
            <v>43888.490949074097</v>
          </cell>
          <cell r="S504">
            <v>0</v>
          </cell>
          <cell r="AC504" t="str">
            <v>481910 / Projet Insert Général</v>
          </cell>
        </row>
        <row r="505">
          <cell r="B505" t="str">
            <v>DS-011</v>
          </cell>
          <cell r="N505">
            <v>43888.490949074097</v>
          </cell>
          <cell r="S505">
            <v>0</v>
          </cell>
          <cell r="AC505" t="str">
            <v>481910 / Projet Insert Général</v>
          </cell>
        </row>
        <row r="506">
          <cell r="B506" t="str">
            <v>EG-088</v>
          </cell>
          <cell r="N506">
            <v>43888.4508796296</v>
          </cell>
          <cell r="S506">
            <v>0</v>
          </cell>
          <cell r="U506">
            <v>0.5</v>
          </cell>
          <cell r="AC506" t="str">
            <v>482177 / 00-095 Pompe à vide pour Litho</v>
          </cell>
        </row>
        <row r="507">
          <cell r="B507" t="str">
            <v>DT-1007</v>
          </cell>
          <cell r="N507">
            <v>43888.433020833298</v>
          </cell>
          <cell r="Q507">
            <v>43892.585335648102</v>
          </cell>
          <cell r="S507">
            <v>2</v>
          </cell>
          <cell r="U507">
            <v>1</v>
          </cell>
          <cell r="AC507" t="str">
            <v>680289 / MP-289 – GBT CHAIR</v>
          </cell>
        </row>
        <row r="508">
          <cell r="B508" t="str">
            <v>DT-1007</v>
          </cell>
          <cell r="N508">
            <v>43888.421956018501</v>
          </cell>
          <cell r="Q508">
            <v>43892.579236111102</v>
          </cell>
          <cell r="S508">
            <v>2</v>
          </cell>
          <cell r="U508">
            <v>1</v>
          </cell>
          <cell r="AC508" t="str">
            <v>680289 / MP-289 – GBT CHAIR</v>
          </cell>
        </row>
        <row r="509">
          <cell r="B509" t="str">
            <v>BE-079</v>
          </cell>
          <cell r="N509">
            <v>43888.415462962999</v>
          </cell>
          <cell r="Q509">
            <v>43893.436851851897</v>
          </cell>
          <cell r="S509">
            <v>3</v>
          </cell>
          <cell r="U509">
            <v>1</v>
          </cell>
          <cell r="AC509" t="str">
            <v>481954 / MP-250 - TOWA</v>
          </cell>
        </row>
        <row r="510">
          <cell r="B510" t="str">
            <v>FB-356/CN</v>
          </cell>
          <cell r="N510">
            <v>43888.398541666698</v>
          </cell>
          <cell r="Q510">
            <v>43892.3963194444</v>
          </cell>
          <cell r="S510">
            <v>2</v>
          </cell>
          <cell r="U510">
            <v>1</v>
          </cell>
          <cell r="AC510" t="str">
            <v>482190 / MP-120 Upgrade of DolorClast Classic Unit</v>
          </cell>
        </row>
        <row r="511">
          <cell r="B511" t="str">
            <v>FB-275/CN</v>
          </cell>
          <cell r="N511">
            <v>43888.383229166699</v>
          </cell>
          <cell r="Q511">
            <v>43892.409861111097</v>
          </cell>
          <cell r="S511">
            <v>2</v>
          </cell>
          <cell r="U511">
            <v>1</v>
          </cell>
          <cell r="AC511" t="str">
            <v>482184 / 00-102 DolorClast Master</v>
          </cell>
        </row>
        <row r="512">
          <cell r="B512" t="str">
            <v>FB-395/CN</v>
          </cell>
          <cell r="N512">
            <v>43888.3805671296</v>
          </cell>
          <cell r="Q512">
            <v>43892.415810185201</v>
          </cell>
          <cell r="S512">
            <v>2</v>
          </cell>
          <cell r="U512">
            <v>1</v>
          </cell>
          <cell r="AC512" t="str">
            <v>482907 / MP-156 Dolorpod</v>
          </cell>
        </row>
        <row r="513">
          <cell r="B513" t="str">
            <v>EK-161</v>
          </cell>
          <cell r="N513">
            <v>43888.377789351798</v>
          </cell>
          <cell r="Q513">
            <v>43888.589583333298</v>
          </cell>
          <cell r="S513">
            <v>0</v>
          </cell>
          <cell r="U513">
            <v>0.5</v>
          </cell>
          <cell r="AC513" t="str">
            <v>482120 / 00-065 Lithoclast Master</v>
          </cell>
        </row>
        <row r="514">
          <cell r="B514" t="str">
            <v>FB-530/CN</v>
          </cell>
          <cell r="N514">
            <v>43888.376284722202</v>
          </cell>
          <cell r="Q514">
            <v>43892.378460648099</v>
          </cell>
          <cell r="S514">
            <v>2</v>
          </cell>
          <cell r="U514">
            <v>1</v>
          </cell>
          <cell r="AC514" t="str">
            <v>482907 / MP-156 Dolorpod</v>
          </cell>
        </row>
        <row r="515">
          <cell r="B515" t="str">
            <v>AD-925</v>
          </cell>
          <cell r="N515">
            <v>43564.602581018502</v>
          </cell>
          <cell r="Q515">
            <v>43571</v>
          </cell>
          <cell r="S515">
            <v>5</v>
          </cell>
          <cell r="U515">
            <v>1.75</v>
          </cell>
          <cell r="AC515" t="str">
            <v>999999 / N/A</v>
          </cell>
        </row>
        <row r="516">
          <cell r="B516" t="str">
            <v>CA-265A</v>
          </cell>
          <cell r="N516">
            <v>43888.349201388897</v>
          </cell>
          <cell r="Q516">
            <v>43888.395034722198</v>
          </cell>
          <cell r="S516">
            <v>0</v>
          </cell>
          <cell r="U516">
            <v>0.35</v>
          </cell>
          <cell r="AC516" t="str">
            <v>481941 / MP-224 Zephyr</v>
          </cell>
        </row>
        <row r="517">
          <cell r="B517" t="str">
            <v>DP-059/1</v>
          </cell>
          <cell r="N517">
            <v>43888.344988425903</v>
          </cell>
          <cell r="Q517">
            <v>43888.377928240698</v>
          </cell>
          <cell r="S517">
            <v>0</v>
          </cell>
          <cell r="U517">
            <v>0.5</v>
          </cell>
          <cell r="AC517" t="str">
            <v>481190 / 00-049 Surface Mount Scaler</v>
          </cell>
        </row>
        <row r="518">
          <cell r="B518" t="str">
            <v>DP-263</v>
          </cell>
          <cell r="N518">
            <v>43888.344664351898</v>
          </cell>
          <cell r="Q518">
            <v>43888.377164351798</v>
          </cell>
          <cell r="S518">
            <v>0</v>
          </cell>
          <cell r="U518">
            <v>0.5</v>
          </cell>
          <cell r="AC518" t="str">
            <v>481261 / 00-070 Grand Piezon</v>
          </cell>
        </row>
        <row r="519">
          <cell r="B519" t="str">
            <v>EL-538</v>
          </cell>
          <cell r="N519">
            <v>43887.689155092601</v>
          </cell>
          <cell r="Q519">
            <v>43906.596018518503</v>
          </cell>
          <cell r="S519">
            <v>13</v>
          </cell>
          <cell r="U519">
            <v>1.6</v>
          </cell>
          <cell r="AC519" t="str">
            <v>481937 / MP-216 Projet DIVA NO LIGHT</v>
          </cell>
        </row>
        <row r="520">
          <cell r="B520" t="str">
            <v>EL-538</v>
          </cell>
          <cell r="N520">
            <v>43887.689155092601</v>
          </cell>
          <cell r="Q520">
            <v>43906.596018518503</v>
          </cell>
          <cell r="S520">
            <v>13</v>
          </cell>
          <cell r="U520">
            <v>1.5</v>
          </cell>
          <cell r="AC520" t="str">
            <v>481937 / MP-216 Projet DIVA NO LIGHT</v>
          </cell>
        </row>
        <row r="521">
          <cell r="B521" t="str">
            <v>EL-1017</v>
          </cell>
          <cell r="N521">
            <v>43887.689155092601</v>
          </cell>
          <cell r="S521">
            <v>0</v>
          </cell>
          <cell r="AC521" t="str">
            <v>482968 / MP-268 – ARYA</v>
          </cell>
        </row>
        <row r="522">
          <cell r="B522" t="str">
            <v>EL-1017</v>
          </cell>
          <cell r="N522">
            <v>43887.689155092601</v>
          </cell>
          <cell r="S522">
            <v>0</v>
          </cell>
          <cell r="AC522" t="str">
            <v>482968 / MP-268 – ARYA</v>
          </cell>
        </row>
        <row r="523">
          <cell r="B523" t="str">
            <v>EL-1016</v>
          </cell>
          <cell r="N523">
            <v>43887.689155092601</v>
          </cell>
          <cell r="Q523">
            <v>43906</v>
          </cell>
          <cell r="S523">
            <v>13</v>
          </cell>
          <cell r="U523">
            <v>0.75</v>
          </cell>
          <cell r="AC523" t="str">
            <v>482968 / MP-268 – ARYA</v>
          </cell>
        </row>
        <row r="524">
          <cell r="B524" t="str">
            <v>EL-537</v>
          </cell>
          <cell r="N524">
            <v>43887.689155092601</v>
          </cell>
          <cell r="Q524">
            <v>43902.399027777799</v>
          </cell>
          <cell r="S524">
            <v>11</v>
          </cell>
          <cell r="U524">
            <v>1.5</v>
          </cell>
          <cell r="AC524" t="str">
            <v>481937 / MP-216 Projet DIVA NO LIGHT</v>
          </cell>
        </row>
        <row r="525">
          <cell r="B525" t="str">
            <v>EL-537</v>
          </cell>
          <cell r="N525">
            <v>43887.689155092601</v>
          </cell>
          <cell r="Q525">
            <v>43902.399027777799</v>
          </cell>
          <cell r="S525">
            <v>11</v>
          </cell>
          <cell r="U525">
            <v>0.8</v>
          </cell>
          <cell r="AC525" t="str">
            <v>481937 / MP-216 Projet DIVA NO LIGHT</v>
          </cell>
        </row>
        <row r="526">
          <cell r="B526" t="str">
            <v>EL-537</v>
          </cell>
          <cell r="N526">
            <v>43887.689155092601</v>
          </cell>
          <cell r="Q526">
            <v>43902.399027777799</v>
          </cell>
          <cell r="S526">
            <v>11</v>
          </cell>
          <cell r="U526">
            <v>0.8</v>
          </cell>
          <cell r="AC526" t="str">
            <v>481937 / MP-216 Projet DIVA NO LIGHT</v>
          </cell>
        </row>
        <row r="527">
          <cell r="B527" t="str">
            <v>EL-537</v>
          </cell>
          <cell r="N527">
            <v>43887.689155092601</v>
          </cell>
          <cell r="Q527">
            <v>43902.399027777799</v>
          </cell>
          <cell r="S527">
            <v>11</v>
          </cell>
          <cell r="U527">
            <v>1.8</v>
          </cell>
          <cell r="AC527" t="str">
            <v>481937 / MP-216 Projet DIVA NO LIGHT</v>
          </cell>
        </row>
        <row r="528">
          <cell r="B528" t="str">
            <v>EL-353</v>
          </cell>
          <cell r="N528">
            <v>43887.689155092601</v>
          </cell>
          <cell r="Q528">
            <v>43893</v>
          </cell>
          <cell r="S528">
            <v>4</v>
          </cell>
          <cell r="U528">
            <v>2.5</v>
          </cell>
          <cell r="AC528" t="str">
            <v>481294 / MP-087 Projet PARO</v>
          </cell>
        </row>
        <row r="529">
          <cell r="B529" t="str">
            <v>EL-353</v>
          </cell>
          <cell r="N529">
            <v>43887.689155092601</v>
          </cell>
          <cell r="Q529">
            <v>43893</v>
          </cell>
          <cell r="S529">
            <v>4</v>
          </cell>
          <cell r="U529">
            <v>2.5</v>
          </cell>
          <cell r="AC529" t="str">
            <v>481294 / MP-087 Projet PARO</v>
          </cell>
        </row>
        <row r="530">
          <cell r="B530" t="str">
            <v>EL-305</v>
          </cell>
          <cell r="N530">
            <v>43887.689155092601</v>
          </cell>
          <cell r="Q530">
            <v>43906.596018518503</v>
          </cell>
          <cell r="S530">
            <v>13</v>
          </cell>
          <cell r="U530">
            <v>1.5</v>
          </cell>
          <cell r="AC530" t="str">
            <v>481302 / MP-105 PAM AF MIM</v>
          </cell>
        </row>
        <row r="531">
          <cell r="B531" t="str">
            <v>EL-628</v>
          </cell>
          <cell r="N531">
            <v>43887.6505555556</v>
          </cell>
          <cell r="Q531">
            <v>43892.415787037004</v>
          </cell>
          <cell r="S531">
            <v>3</v>
          </cell>
          <cell r="U531">
            <v>1.5</v>
          </cell>
          <cell r="AC531" t="str">
            <v>881102 / MP-229 - Maintenance HELIOS</v>
          </cell>
        </row>
        <row r="532">
          <cell r="B532" t="str">
            <v>EG-064</v>
          </cell>
          <cell r="N532">
            <v>43887.6046180556</v>
          </cell>
          <cell r="Q532">
            <v>43888.582233796304</v>
          </cell>
          <cell r="S532">
            <v>1</v>
          </cell>
          <cell r="U532">
            <v>1</v>
          </cell>
          <cell r="AC532" t="str">
            <v>481261 / 00-070 Grand Piezon</v>
          </cell>
        </row>
        <row r="533">
          <cell r="B533" t="str">
            <v>EG-064</v>
          </cell>
          <cell r="N533">
            <v>43887.6046180556</v>
          </cell>
          <cell r="Q533">
            <v>43888.582233796304</v>
          </cell>
          <cell r="S533">
            <v>1</v>
          </cell>
          <cell r="U533">
            <v>1</v>
          </cell>
          <cell r="AC533" t="str">
            <v>481261 / 00-070 Grand Piezon</v>
          </cell>
        </row>
        <row r="534">
          <cell r="B534" t="str">
            <v>EG-064</v>
          </cell>
          <cell r="N534">
            <v>43887.6046180556</v>
          </cell>
          <cell r="Q534">
            <v>43888.582233796304</v>
          </cell>
          <cell r="S534">
            <v>1</v>
          </cell>
          <cell r="U534">
            <v>1</v>
          </cell>
          <cell r="AC534" t="str">
            <v>481261 / 00-070 Grand Piezon</v>
          </cell>
        </row>
        <row r="535">
          <cell r="B535" t="str">
            <v>EG-064</v>
          </cell>
          <cell r="N535">
            <v>43887.6046180556</v>
          </cell>
          <cell r="Q535">
            <v>43888.582233796304</v>
          </cell>
          <cell r="S535">
            <v>1</v>
          </cell>
          <cell r="U535">
            <v>1</v>
          </cell>
          <cell r="AC535" t="str">
            <v>481261 / 00-070 Grand Piezon</v>
          </cell>
        </row>
        <row r="536">
          <cell r="B536" t="str">
            <v>EJ-110F/A</v>
          </cell>
          <cell r="N536">
            <v>43887.6046180556</v>
          </cell>
          <cell r="Q536">
            <v>43889.5698611111</v>
          </cell>
          <cell r="S536">
            <v>2</v>
          </cell>
          <cell r="U536">
            <v>2</v>
          </cell>
          <cell r="AC536" t="str">
            <v>481950 / MP-241 HERACLES</v>
          </cell>
        </row>
        <row r="537">
          <cell r="B537" t="str">
            <v>EJ-110A/D</v>
          </cell>
          <cell r="N537">
            <v>43887.6046180556</v>
          </cell>
          <cell r="Q537">
            <v>43889.382129629601</v>
          </cell>
          <cell r="S537">
            <v>2</v>
          </cell>
          <cell r="U537">
            <v>1</v>
          </cell>
          <cell r="AC537" t="str">
            <v>481950 / MP-241 HERACLES</v>
          </cell>
        </row>
        <row r="538">
          <cell r="B538" t="str">
            <v>EJ-110A/D</v>
          </cell>
          <cell r="N538">
            <v>43887.6046180556</v>
          </cell>
          <cell r="Q538">
            <v>43889.382129629601</v>
          </cell>
          <cell r="S538">
            <v>2</v>
          </cell>
          <cell r="U538">
            <v>1</v>
          </cell>
          <cell r="AC538" t="str">
            <v>481950 / MP-241 HERACLES</v>
          </cell>
        </row>
        <row r="539">
          <cell r="B539" t="str">
            <v>AD-855</v>
          </cell>
          <cell r="N539">
            <v>43887.6046180556</v>
          </cell>
          <cell r="Q539">
            <v>43892.432928240698</v>
          </cell>
          <cell r="S539">
            <v>3</v>
          </cell>
          <cell r="U539">
            <v>1.25</v>
          </cell>
          <cell r="AC539" t="str">
            <v>681941 / MP-224 Design Zephyr</v>
          </cell>
        </row>
        <row r="540">
          <cell r="B540" t="str">
            <v>AD-855</v>
          </cell>
          <cell r="N540">
            <v>43887.6046180556</v>
          </cell>
          <cell r="Q540">
            <v>43892.432928240698</v>
          </cell>
          <cell r="S540">
            <v>3</v>
          </cell>
          <cell r="U540">
            <v>1.25</v>
          </cell>
          <cell r="AC540" t="str">
            <v>681941 / MP-224 Design Zephyr</v>
          </cell>
        </row>
        <row r="541">
          <cell r="B541" t="str">
            <v>AD-855</v>
          </cell>
          <cell r="N541">
            <v>43887.6046180556</v>
          </cell>
          <cell r="Q541">
            <v>43892.432928240698</v>
          </cell>
          <cell r="S541">
            <v>3</v>
          </cell>
          <cell r="U541">
            <v>1.75</v>
          </cell>
          <cell r="AC541" t="str">
            <v>681941 / MP-224 Design Zephyr</v>
          </cell>
        </row>
        <row r="542">
          <cell r="B542" t="str">
            <v>AB-640/C</v>
          </cell>
          <cell r="N542">
            <v>43887.6046180556</v>
          </cell>
          <cell r="Q542">
            <v>43901</v>
          </cell>
          <cell r="S542">
            <v>10</v>
          </cell>
          <cell r="U542">
            <v>1.5</v>
          </cell>
          <cell r="AC542" t="str">
            <v>482968 / MP-268 – ARYA</v>
          </cell>
        </row>
        <row r="543">
          <cell r="B543" t="str">
            <v>AB-640/C</v>
          </cell>
          <cell r="N543">
            <v>43887.6046180556</v>
          </cell>
          <cell r="Q543">
            <v>43901</v>
          </cell>
          <cell r="S543">
            <v>10</v>
          </cell>
          <cell r="U543">
            <v>2</v>
          </cell>
          <cell r="AC543" t="str">
            <v>482968 / MP-268 – ARYA</v>
          </cell>
        </row>
        <row r="544">
          <cell r="B544" t="str">
            <v>AB-640/C</v>
          </cell>
          <cell r="N544">
            <v>43887.6046180556</v>
          </cell>
          <cell r="Q544">
            <v>43901</v>
          </cell>
          <cell r="S544">
            <v>10</v>
          </cell>
          <cell r="U544">
            <v>2</v>
          </cell>
          <cell r="AC544" t="str">
            <v>482968 / MP-268 – ARYA</v>
          </cell>
        </row>
        <row r="545">
          <cell r="B545" t="str">
            <v>AB-640/C</v>
          </cell>
          <cell r="N545">
            <v>43887.6046180556</v>
          </cell>
          <cell r="Q545">
            <v>43901</v>
          </cell>
          <cell r="S545">
            <v>10</v>
          </cell>
          <cell r="U545">
            <v>2</v>
          </cell>
          <cell r="AC545" t="str">
            <v>482968 / MP-268 – ARYA</v>
          </cell>
        </row>
        <row r="546">
          <cell r="B546" t="str">
            <v>AB-640/C</v>
          </cell>
          <cell r="N546">
            <v>43887.6046180556</v>
          </cell>
          <cell r="Q546">
            <v>43901</v>
          </cell>
          <cell r="S546">
            <v>10</v>
          </cell>
          <cell r="U546">
            <v>2</v>
          </cell>
          <cell r="AC546" t="str">
            <v>482968 / MP-268 – ARYA</v>
          </cell>
        </row>
        <row r="547">
          <cell r="B547" t="str">
            <v>AB-640/C</v>
          </cell>
          <cell r="N547">
            <v>43887.6046180556</v>
          </cell>
          <cell r="Q547">
            <v>43901</v>
          </cell>
          <cell r="S547">
            <v>10</v>
          </cell>
          <cell r="U547">
            <v>2</v>
          </cell>
          <cell r="AC547" t="str">
            <v>482968 / MP-268 – ARYA</v>
          </cell>
        </row>
        <row r="548">
          <cell r="B548" t="str">
            <v>AA-139</v>
          </cell>
          <cell r="N548">
            <v>43887.577442129601</v>
          </cell>
          <cell r="Q548">
            <v>43894.341435185197</v>
          </cell>
          <cell r="S548">
            <v>5</v>
          </cell>
          <cell r="U548">
            <v>1</v>
          </cell>
          <cell r="AC548" t="str">
            <v>482942 / MP-205 BLACKBOX</v>
          </cell>
        </row>
        <row r="549">
          <cell r="B549" t="str">
            <v>AA-135</v>
          </cell>
          <cell r="N549">
            <v>43887.577442129601</v>
          </cell>
          <cell r="Q549">
            <v>43894.341435185197</v>
          </cell>
          <cell r="S549">
            <v>5</v>
          </cell>
          <cell r="U549">
            <v>1</v>
          </cell>
          <cell r="AC549" t="str">
            <v>482942 / MP-205 BLACKBOX</v>
          </cell>
        </row>
        <row r="550">
          <cell r="B550" t="str">
            <v>EJ-084</v>
          </cell>
          <cell r="N550">
            <v>43887.550497685203</v>
          </cell>
          <cell r="Q550">
            <v>43888.369814814803</v>
          </cell>
          <cell r="S550">
            <v>1</v>
          </cell>
          <cell r="U550">
            <v>1</v>
          </cell>
          <cell r="AC550" t="str">
            <v>482184 / 00-102 DolorClast Master</v>
          </cell>
        </row>
        <row r="551">
          <cell r="B551" t="str">
            <v>AB-640/C</v>
          </cell>
          <cell r="N551">
            <v>43887.530682870398</v>
          </cell>
          <cell r="Q551">
            <v>43895</v>
          </cell>
          <cell r="S551">
            <v>6</v>
          </cell>
          <cell r="U551">
            <v>1.5</v>
          </cell>
          <cell r="AC551" t="str">
            <v>482968 / MP-268 – ARYA</v>
          </cell>
        </row>
        <row r="552">
          <cell r="B552" t="str">
            <v>AB-620</v>
          </cell>
          <cell r="N552">
            <v>43887.512592592597</v>
          </cell>
          <cell r="S552">
            <v>0</v>
          </cell>
          <cell r="AC552" t="str">
            <v>481328 / MP-140 Tiger</v>
          </cell>
        </row>
        <row r="553">
          <cell r="B553" t="str">
            <v>AB-620</v>
          </cell>
          <cell r="N553">
            <v>43887.512592592597</v>
          </cell>
          <cell r="S553">
            <v>0</v>
          </cell>
          <cell r="AC553" t="str">
            <v>481328 / MP-140 Tiger</v>
          </cell>
        </row>
        <row r="554">
          <cell r="B554" t="str">
            <v>AB-620</v>
          </cell>
          <cell r="N554">
            <v>43887.512592592597</v>
          </cell>
          <cell r="S554">
            <v>0</v>
          </cell>
          <cell r="AC554" t="str">
            <v>481328 / MP-140 Tiger</v>
          </cell>
        </row>
        <row r="555">
          <cell r="B555" t="str">
            <v>EL-424/A</v>
          </cell>
          <cell r="N555">
            <v>43887.512592592597</v>
          </cell>
          <cell r="S555">
            <v>0</v>
          </cell>
          <cell r="AC555" t="str">
            <v>481200 / 00-054 CombiTorque</v>
          </cell>
        </row>
        <row r="556">
          <cell r="B556" t="str">
            <v>DT-053</v>
          </cell>
          <cell r="N556">
            <v>43887.512592592597</v>
          </cell>
          <cell r="S556">
            <v>0</v>
          </cell>
          <cell r="AC556" t="str">
            <v>481250 / 00-069 AF handy II</v>
          </cell>
        </row>
        <row r="557">
          <cell r="B557" t="str">
            <v>AB-119A</v>
          </cell>
          <cell r="N557">
            <v>43887.513298611098</v>
          </cell>
          <cell r="Q557">
            <v>43892.428495370397</v>
          </cell>
          <cell r="S557">
            <v>3</v>
          </cell>
          <cell r="U557">
            <v>1</v>
          </cell>
          <cell r="AC557" t="str">
            <v>481900 / Projet AFS 1 et AFS 2</v>
          </cell>
        </row>
        <row r="558">
          <cell r="B558" t="str">
            <v>AB-283A/B</v>
          </cell>
          <cell r="N558">
            <v>43887.510393518503</v>
          </cell>
          <cell r="Q558">
            <v>43888.639444444401</v>
          </cell>
          <cell r="S558">
            <v>1</v>
          </cell>
          <cell r="U558">
            <v>1</v>
          </cell>
          <cell r="AC558" t="str">
            <v>481311 / MP-115 Heidi</v>
          </cell>
        </row>
        <row r="559">
          <cell r="B559" t="str">
            <v>AD-925</v>
          </cell>
          <cell r="N559">
            <v>43564.602581018502</v>
          </cell>
          <cell r="Q559">
            <v>43571</v>
          </cell>
          <cell r="S559">
            <v>5</v>
          </cell>
          <cell r="U559">
            <v>1.75</v>
          </cell>
          <cell r="AC559" t="str">
            <v>999999 / N/A</v>
          </cell>
        </row>
        <row r="560">
          <cell r="B560" t="str">
            <v>AD-925</v>
          </cell>
          <cell r="N560">
            <v>43557.347465277802</v>
          </cell>
          <cell r="Q560">
            <v>43558</v>
          </cell>
          <cell r="S560">
            <v>1</v>
          </cell>
          <cell r="U560">
            <v>1.75</v>
          </cell>
          <cell r="AC560" t="str">
            <v>999999 / N/A</v>
          </cell>
        </row>
        <row r="561">
          <cell r="B561" t="str">
            <v>AQ-105/A</v>
          </cell>
          <cell r="N561">
            <v>43887.509004629603</v>
          </cell>
          <cell r="Q561">
            <v>43893.363055555601</v>
          </cell>
          <cell r="S561">
            <v>4</v>
          </cell>
          <cell r="U561">
            <v>1</v>
          </cell>
          <cell r="AC561" t="str">
            <v>482913 / MP-161 STONEGUN</v>
          </cell>
        </row>
        <row r="562">
          <cell r="B562" t="str">
            <v>AD-844</v>
          </cell>
          <cell r="N562">
            <v>43887.507083333301</v>
          </cell>
          <cell r="Q562">
            <v>43892.534594907404</v>
          </cell>
          <cell r="S562">
            <v>3</v>
          </cell>
          <cell r="U562">
            <v>2</v>
          </cell>
          <cell r="AC562" t="str">
            <v>482908 / MP-157 CERN</v>
          </cell>
        </row>
        <row r="563">
          <cell r="B563" t="str">
            <v>AD-844</v>
          </cell>
          <cell r="N563">
            <v>43887.507083333301</v>
          </cell>
          <cell r="Q563">
            <v>43892.463854166701</v>
          </cell>
          <cell r="S563">
            <v>3</v>
          </cell>
          <cell r="U563">
            <v>0.8</v>
          </cell>
          <cell r="AC563" t="str">
            <v>482908 / MP-157 CERN</v>
          </cell>
        </row>
        <row r="564">
          <cell r="B564" t="str">
            <v>AD-925</v>
          </cell>
          <cell r="N564">
            <v>43557.347465277802</v>
          </cell>
          <cell r="Q564">
            <v>43558</v>
          </cell>
          <cell r="S564">
            <v>1</v>
          </cell>
          <cell r="U564">
            <v>1.75</v>
          </cell>
          <cell r="AC564" t="str">
            <v>999999 / N/A</v>
          </cell>
        </row>
        <row r="565">
          <cell r="B565" t="str">
            <v>DS-067</v>
          </cell>
          <cell r="N565">
            <v>43887.492604166699</v>
          </cell>
          <cell r="S565">
            <v>0</v>
          </cell>
          <cell r="AC565" t="str">
            <v>481230 / 00-061 Insert new endo</v>
          </cell>
        </row>
        <row r="566">
          <cell r="B566" t="str">
            <v>AD-699</v>
          </cell>
          <cell r="N566">
            <v>43887.492256944402</v>
          </cell>
          <cell r="Q566">
            <v>43899.409780092603</v>
          </cell>
          <cell r="S566">
            <v>8</v>
          </cell>
          <cell r="U566">
            <v>2</v>
          </cell>
          <cell r="AC566" t="str">
            <v>482195 / MP-132 Monica</v>
          </cell>
        </row>
        <row r="567">
          <cell r="B567" t="str">
            <v>DS-010</v>
          </cell>
          <cell r="N567">
            <v>43887.491666666698</v>
          </cell>
          <cell r="S567">
            <v>0</v>
          </cell>
          <cell r="AC567" t="str">
            <v>481910 / Projet Insert Général</v>
          </cell>
        </row>
        <row r="568">
          <cell r="B568" t="str">
            <v>AD-925</v>
          </cell>
          <cell r="N568">
            <v>43557.347465277802</v>
          </cell>
          <cell r="Q568">
            <v>43558</v>
          </cell>
          <cell r="S568">
            <v>1</v>
          </cell>
          <cell r="U568">
            <v>1.75</v>
          </cell>
          <cell r="AC568" t="str">
            <v>999999 / N/A</v>
          </cell>
        </row>
        <row r="569">
          <cell r="B569" t="str">
            <v>AD-447</v>
          </cell>
          <cell r="N569">
            <v>43887.490324074097</v>
          </cell>
          <cell r="Q569">
            <v>43899</v>
          </cell>
          <cell r="S569">
            <v>8</v>
          </cell>
          <cell r="U569">
            <v>3</v>
          </cell>
          <cell r="AC569" t="str">
            <v>482160 / 00-082 Foccused DolorClast</v>
          </cell>
        </row>
        <row r="570">
          <cell r="B570" t="str">
            <v>AD-386/A</v>
          </cell>
          <cell r="N570">
            <v>43887.489699074104</v>
          </cell>
          <cell r="Q570">
            <v>43894.488055555601</v>
          </cell>
          <cell r="S570">
            <v>5</v>
          </cell>
          <cell r="U570">
            <v>1.5</v>
          </cell>
          <cell r="AC570" t="str">
            <v>481250 / 00-069 AF handy II</v>
          </cell>
        </row>
        <row r="571">
          <cell r="B571" t="str">
            <v>AD-386/A</v>
          </cell>
          <cell r="N571">
            <v>43887.489699074104</v>
          </cell>
          <cell r="Q571">
            <v>43894.488055555601</v>
          </cell>
          <cell r="S571">
            <v>5</v>
          </cell>
          <cell r="U571">
            <v>1.5</v>
          </cell>
          <cell r="AC571" t="str">
            <v>481250 / 00-069 AF handy II</v>
          </cell>
        </row>
        <row r="572">
          <cell r="B572" t="str">
            <v>DS-401</v>
          </cell>
          <cell r="N572">
            <v>43887.489247685196</v>
          </cell>
          <cell r="S572">
            <v>0</v>
          </cell>
          <cell r="AC572" t="str">
            <v>482914 / MP-162 SPRINT</v>
          </cell>
        </row>
        <row r="573">
          <cell r="B573" t="str">
            <v>DW-048B</v>
          </cell>
          <cell r="N573">
            <v>43886.651782407404</v>
          </cell>
          <cell r="Q573">
            <v>43887.559421296297</v>
          </cell>
          <cell r="S573">
            <v>1</v>
          </cell>
          <cell r="U573">
            <v>1.5</v>
          </cell>
          <cell r="AC573" t="str">
            <v>681954 / MP-250 - Design TOWA</v>
          </cell>
        </row>
        <row r="574">
          <cell r="B574" t="str">
            <v>DW-048</v>
          </cell>
          <cell r="N574">
            <v>43886.651782407404</v>
          </cell>
          <cell r="Q574">
            <v>43887.559421296297</v>
          </cell>
          <cell r="S574">
            <v>1</v>
          </cell>
          <cell r="U574">
            <v>1.5</v>
          </cell>
          <cell r="AC574" t="str">
            <v>681954 / MP-250 - Design TOWA</v>
          </cell>
        </row>
        <row r="575">
          <cell r="B575" t="str">
            <v>DW-047BW</v>
          </cell>
          <cell r="N575">
            <v>43886.651782407404</v>
          </cell>
          <cell r="Q575">
            <v>43893.592106481497</v>
          </cell>
          <cell r="S575">
            <v>5</v>
          </cell>
          <cell r="U575">
            <v>2.5</v>
          </cell>
          <cell r="AC575" t="str">
            <v>482959 / MP-251- BLAST BSC</v>
          </cell>
        </row>
        <row r="576">
          <cell r="B576" t="str">
            <v>AD-684</v>
          </cell>
          <cell r="N576">
            <v>43886.613541666702</v>
          </cell>
          <cell r="Q576">
            <v>43892.5379398148</v>
          </cell>
          <cell r="S576">
            <v>4</v>
          </cell>
          <cell r="U576">
            <v>1</v>
          </cell>
          <cell r="AC576" t="str">
            <v>481328 / MP-140 Tiger</v>
          </cell>
        </row>
        <row r="577">
          <cell r="B577" t="str">
            <v>AD-684</v>
          </cell>
          <cell r="N577">
            <v>43886.605277777802</v>
          </cell>
          <cell r="Q577">
            <v>43892.530289351896</v>
          </cell>
          <cell r="S577">
            <v>4</v>
          </cell>
          <cell r="U577">
            <v>1</v>
          </cell>
          <cell r="AC577" t="str">
            <v>481328 / MP-140 Tiger</v>
          </cell>
        </row>
        <row r="578">
          <cell r="B578" t="str">
            <v>AD-684</v>
          </cell>
          <cell r="N578">
            <v>43886.602916666699</v>
          </cell>
          <cell r="S578">
            <v>0</v>
          </cell>
          <cell r="U578">
            <v>1</v>
          </cell>
          <cell r="AC578" t="str">
            <v>481328 / MP-140 Tiger</v>
          </cell>
        </row>
        <row r="579">
          <cell r="B579" t="str">
            <v>EG-105</v>
          </cell>
          <cell r="N579">
            <v>43886.599039351902</v>
          </cell>
          <cell r="Q579">
            <v>43892.436932870398</v>
          </cell>
          <cell r="S579">
            <v>4</v>
          </cell>
          <cell r="U579">
            <v>25</v>
          </cell>
          <cell r="AC579" t="str">
            <v>681941 / MP-224 Design Zephyr</v>
          </cell>
        </row>
        <row r="580">
          <cell r="B580" t="str">
            <v>AB-610</v>
          </cell>
          <cell r="N580">
            <v>43886.588842592602</v>
          </cell>
          <cell r="Q580">
            <v>43892.660787036999</v>
          </cell>
          <cell r="S580">
            <v>4</v>
          </cell>
          <cell r="U580">
            <v>2</v>
          </cell>
          <cell r="AC580" t="str">
            <v>681954 / MP-250 - Design TOWA</v>
          </cell>
        </row>
        <row r="581">
          <cell r="B581" t="str">
            <v>BC-1015</v>
          </cell>
          <cell r="N581">
            <v>43886.578101851897</v>
          </cell>
          <cell r="Q581">
            <v>43889.397106481498</v>
          </cell>
          <cell r="S581">
            <v>3</v>
          </cell>
          <cell r="U581">
            <v>1</v>
          </cell>
          <cell r="AC581" t="str">
            <v>682963 / MP-261 – BLAKE</v>
          </cell>
        </row>
        <row r="582">
          <cell r="B582" t="str">
            <v>BC-1018</v>
          </cell>
          <cell r="N582">
            <v>43886.575983796298</v>
          </cell>
          <cell r="Q582">
            <v>43889.441273148099</v>
          </cell>
          <cell r="S582">
            <v>3</v>
          </cell>
          <cell r="U582">
            <v>1</v>
          </cell>
          <cell r="AC582" t="str">
            <v>680289 / MP-289 – GBT CHAIR</v>
          </cell>
        </row>
        <row r="583">
          <cell r="B583" t="str">
            <v>BC-288</v>
          </cell>
          <cell r="N583">
            <v>43886.575717592597</v>
          </cell>
          <cell r="Q583">
            <v>43887.595671296302</v>
          </cell>
          <cell r="S583">
            <v>1</v>
          </cell>
          <cell r="U583">
            <v>1</v>
          </cell>
          <cell r="AC583" t="str">
            <v>681941 / MP-224 Design Zephyr</v>
          </cell>
        </row>
        <row r="584">
          <cell r="B584" t="str">
            <v>DT-059</v>
          </cell>
          <cell r="N584">
            <v>43886.5695486111</v>
          </cell>
          <cell r="Q584">
            <v>43888.531215277799</v>
          </cell>
          <cell r="S584">
            <v>2</v>
          </cell>
          <cell r="U584">
            <v>3</v>
          </cell>
          <cell r="AC584" t="str">
            <v>482120 / 00-065 Lithoclast Master</v>
          </cell>
        </row>
        <row r="585">
          <cell r="B585" t="str">
            <v>BG-012</v>
          </cell>
          <cell r="N585">
            <v>43886.5152662037</v>
          </cell>
          <cell r="Q585">
            <v>43889.300925925898</v>
          </cell>
          <cell r="S585">
            <v>3</v>
          </cell>
          <cell r="U585">
            <v>1</v>
          </cell>
          <cell r="AC585" t="str">
            <v>481900 / Projet AFS 1 et AFS 2</v>
          </cell>
        </row>
        <row r="586">
          <cell r="B586" t="str">
            <v>BG-006</v>
          </cell>
          <cell r="N586">
            <v>43886.5152662037</v>
          </cell>
          <cell r="Q586">
            <v>43889.300925925898</v>
          </cell>
          <cell r="S586">
            <v>3</v>
          </cell>
          <cell r="U586">
            <v>1</v>
          </cell>
          <cell r="AC586" t="str">
            <v>481900 / Projet AFS 1 et AFS 2</v>
          </cell>
        </row>
        <row r="587">
          <cell r="B587" t="str">
            <v>AQ-1006</v>
          </cell>
          <cell r="N587">
            <v>43886.501087962999</v>
          </cell>
          <cell r="Q587">
            <v>43886.654814814799</v>
          </cell>
          <cell r="S587">
            <v>0</v>
          </cell>
          <cell r="U587">
            <v>2.5</v>
          </cell>
          <cell r="AC587" t="str">
            <v>482960 / MP-252- DEBBIE</v>
          </cell>
        </row>
        <row r="588">
          <cell r="B588" t="str">
            <v>AD-803</v>
          </cell>
          <cell r="N588">
            <v>43886.501087962999</v>
          </cell>
          <cell r="S588">
            <v>0</v>
          </cell>
          <cell r="AC588" t="str">
            <v>482921 / MP-169 DIVA</v>
          </cell>
        </row>
        <row r="589">
          <cell r="B589" t="str">
            <v>AD-713</v>
          </cell>
          <cell r="N589">
            <v>43886.501087962999</v>
          </cell>
          <cell r="S589">
            <v>0</v>
          </cell>
          <cell r="AC589" t="str">
            <v>482929 / MP-183 Quanta</v>
          </cell>
        </row>
        <row r="590">
          <cell r="B590" t="str">
            <v>AD-711</v>
          </cell>
          <cell r="N590">
            <v>43886.501087962999</v>
          </cell>
          <cell r="S590">
            <v>0</v>
          </cell>
          <cell r="AC590" t="str">
            <v>482929 / MP-183 Quanta</v>
          </cell>
        </row>
        <row r="591">
          <cell r="B591" t="str">
            <v>AD-648</v>
          </cell>
          <cell r="N591">
            <v>43886.501087962999</v>
          </cell>
          <cell r="S591">
            <v>0</v>
          </cell>
          <cell r="AC591" t="str">
            <v>481316 / MP-126 AF TP</v>
          </cell>
        </row>
        <row r="592">
          <cell r="B592" t="str">
            <v>AD-380/A</v>
          </cell>
          <cell r="N592">
            <v>43886.514583333301</v>
          </cell>
          <cell r="Q592">
            <v>43903.500462962998</v>
          </cell>
          <cell r="S592">
            <v>13</v>
          </cell>
          <cell r="U592">
            <v>4</v>
          </cell>
          <cell r="AC592" t="str">
            <v>481250 / 00-069 AF handy II</v>
          </cell>
        </row>
        <row r="593">
          <cell r="B593" t="str">
            <v>AA-132A</v>
          </cell>
          <cell r="N593">
            <v>43886.436770833301</v>
          </cell>
          <cell r="Q593">
            <v>43900.395925925899</v>
          </cell>
          <cell r="S593">
            <v>10</v>
          </cell>
          <cell r="U593">
            <v>1.25</v>
          </cell>
          <cell r="AC593" t="str">
            <v>482939 / MP-196 TOUCH</v>
          </cell>
        </row>
        <row r="594">
          <cell r="B594" t="str">
            <v>AB-441/A</v>
          </cell>
          <cell r="N594">
            <v>43886.3754976852</v>
          </cell>
          <cell r="S594">
            <v>0</v>
          </cell>
          <cell r="AC594" t="str">
            <v>881317 / MP-127 Maintenance AIRFLOW S1 + S2</v>
          </cell>
        </row>
        <row r="595">
          <cell r="B595" t="str">
            <v>AB-440A/A</v>
          </cell>
          <cell r="N595">
            <v>43886.3754976852</v>
          </cell>
          <cell r="S595">
            <v>0</v>
          </cell>
          <cell r="AC595" t="str">
            <v>881317 / MP-127 Maintenance AIRFLOW S1 + S2</v>
          </cell>
        </row>
        <row r="596">
          <cell r="B596" t="str">
            <v>AB-442/A</v>
          </cell>
          <cell r="N596">
            <v>43886.3754976852</v>
          </cell>
          <cell r="S596">
            <v>0</v>
          </cell>
          <cell r="AC596" t="str">
            <v>881317 / MP-127 Maintenance AIRFLOW S1 + S2</v>
          </cell>
        </row>
        <row r="597">
          <cell r="B597" t="str">
            <v>AA-130A/A</v>
          </cell>
          <cell r="N597">
            <v>43886.3754976852</v>
          </cell>
          <cell r="S597">
            <v>0</v>
          </cell>
          <cell r="AC597" t="str">
            <v>881317 / MP-127 Maintenance AIRFLOW S1 + S2</v>
          </cell>
        </row>
        <row r="598">
          <cell r="B598" t="str">
            <v>AD-925</v>
          </cell>
          <cell r="N598">
            <v>43538.605127314797</v>
          </cell>
          <cell r="Q598">
            <v>43542.379305555602</v>
          </cell>
          <cell r="S598">
            <v>2</v>
          </cell>
          <cell r="U598">
            <v>3</v>
          </cell>
          <cell r="AC598" t="str">
            <v>999999 / N/A</v>
          </cell>
        </row>
        <row r="599">
          <cell r="B599" t="str">
            <v>AD-925</v>
          </cell>
          <cell r="N599">
            <v>43538.605127314797</v>
          </cell>
          <cell r="Q599">
            <v>43538.629675925898</v>
          </cell>
          <cell r="S599">
            <v>0</v>
          </cell>
          <cell r="U599">
            <v>0.8</v>
          </cell>
          <cell r="AC599" t="str">
            <v>999999 / N/A</v>
          </cell>
        </row>
        <row r="600">
          <cell r="B600" t="str">
            <v>AD-925</v>
          </cell>
          <cell r="N600">
            <v>43517.3809259259</v>
          </cell>
          <cell r="Q600">
            <v>43538</v>
          </cell>
          <cell r="S600">
            <v>15</v>
          </cell>
          <cell r="U600">
            <v>0.5</v>
          </cell>
          <cell r="AC600" t="str">
            <v>999999 / N/A</v>
          </cell>
        </row>
        <row r="601">
          <cell r="B601" t="str">
            <v>EL-628</v>
          </cell>
          <cell r="N601">
            <v>43886.331516203703</v>
          </cell>
          <cell r="Q601">
            <v>43886.481643518498</v>
          </cell>
          <cell r="S601">
            <v>0</v>
          </cell>
          <cell r="U601">
            <v>1</v>
          </cell>
          <cell r="AC601" t="str">
            <v>881102 / MP-229 - Maintenance HELIOS</v>
          </cell>
        </row>
        <row r="602">
          <cell r="B602" t="str">
            <v>EJ-050A</v>
          </cell>
          <cell r="N602">
            <v>43885.6734490741</v>
          </cell>
          <cell r="Q602">
            <v>43895.572615740697</v>
          </cell>
          <cell r="S602">
            <v>8</v>
          </cell>
          <cell r="U602">
            <v>1.25</v>
          </cell>
          <cell r="AC602" t="str">
            <v>482120 / 00-065 Lithoclast Master</v>
          </cell>
        </row>
        <row r="603">
          <cell r="B603" t="str">
            <v>EH-139</v>
          </cell>
          <cell r="N603">
            <v>43885.602974537003</v>
          </cell>
          <cell r="Q603">
            <v>43887.600763888899</v>
          </cell>
          <cell r="S603">
            <v>2</v>
          </cell>
          <cell r="U603">
            <v>0.75</v>
          </cell>
          <cell r="AC603" t="str">
            <v>681941 / MP-224 Design Zephyr</v>
          </cell>
        </row>
        <row r="604">
          <cell r="B604" t="str">
            <v>EH-139</v>
          </cell>
          <cell r="N604">
            <v>43885.602974537003</v>
          </cell>
          <cell r="Q604">
            <v>43887.600763888899</v>
          </cell>
          <cell r="S604">
            <v>2</v>
          </cell>
          <cell r="U604">
            <v>0.75</v>
          </cell>
          <cell r="AC604" t="str">
            <v>681941 / MP-224 Design Zephyr</v>
          </cell>
        </row>
        <row r="605">
          <cell r="B605" t="str">
            <v>EH-140</v>
          </cell>
          <cell r="N605">
            <v>43885.600868055597</v>
          </cell>
          <cell r="S605">
            <v>0</v>
          </cell>
          <cell r="AC605" t="str">
            <v>681941 / MP-224 Design Zephyr</v>
          </cell>
        </row>
        <row r="606">
          <cell r="B606" t="str">
            <v>EH-140</v>
          </cell>
          <cell r="N606">
            <v>43885.600868055597</v>
          </cell>
          <cell r="S606">
            <v>0</v>
          </cell>
          <cell r="AC606" t="str">
            <v>681941 / MP-224 Design Zephyr</v>
          </cell>
        </row>
        <row r="607">
          <cell r="B607" t="str">
            <v>EG-104</v>
          </cell>
          <cell r="N607">
            <v>43885.596064814803</v>
          </cell>
          <cell r="S607">
            <v>0</v>
          </cell>
          <cell r="AC607" t="str">
            <v>681941 / MP-224 Design Zephyr</v>
          </cell>
        </row>
        <row r="608">
          <cell r="B608" t="str">
            <v>BC-293</v>
          </cell>
          <cell r="N608">
            <v>43885.576747685198</v>
          </cell>
          <cell r="Q608">
            <v>43887.413587962998</v>
          </cell>
          <cell r="S608">
            <v>2</v>
          </cell>
          <cell r="U608">
            <v>1</v>
          </cell>
          <cell r="AC608" t="str">
            <v>681941 / MP-224 Design Zephyr</v>
          </cell>
        </row>
        <row r="609">
          <cell r="B609" t="str">
            <v>BC-293</v>
          </cell>
          <cell r="N609">
            <v>43885.576747685198</v>
          </cell>
          <cell r="Q609">
            <v>43887.413587962998</v>
          </cell>
          <cell r="S609">
            <v>2</v>
          </cell>
          <cell r="U609">
            <v>1</v>
          </cell>
          <cell r="AC609" t="str">
            <v>681941 / MP-224 Design Zephyr</v>
          </cell>
        </row>
        <row r="610">
          <cell r="B610" t="str">
            <v>BC-293</v>
          </cell>
          <cell r="N610">
            <v>43885.576747685198</v>
          </cell>
          <cell r="Q610">
            <v>43887.413587962998</v>
          </cell>
          <cell r="S610">
            <v>2</v>
          </cell>
          <cell r="U610">
            <v>1</v>
          </cell>
          <cell r="AC610" t="str">
            <v>681941 / MP-224 Design Zephyr</v>
          </cell>
        </row>
        <row r="611">
          <cell r="B611" t="str">
            <v>FB-462/CN</v>
          </cell>
          <cell r="N611">
            <v>43885.571967592601</v>
          </cell>
          <cell r="Q611">
            <v>43886.3823148148</v>
          </cell>
          <cell r="S611">
            <v>1</v>
          </cell>
          <cell r="U611">
            <v>0.5</v>
          </cell>
          <cell r="AC611" t="str">
            <v>482912 / MP-160 NAUTILUS</v>
          </cell>
        </row>
        <row r="612">
          <cell r="B612" t="str">
            <v>AD-859</v>
          </cell>
          <cell r="N612">
            <v>43885.530312499999</v>
          </cell>
          <cell r="Q612">
            <v>43892.3063078704</v>
          </cell>
          <cell r="S612">
            <v>5</v>
          </cell>
          <cell r="U612">
            <v>2</v>
          </cell>
          <cell r="AC612" t="str">
            <v>681941 / MP-224 Design Zephyr</v>
          </cell>
        </row>
        <row r="613">
          <cell r="B613" t="str">
            <v>AD-522</v>
          </cell>
          <cell r="N613">
            <v>43885.530312499999</v>
          </cell>
          <cell r="Q613">
            <v>43892.3063078704</v>
          </cell>
          <cell r="S613">
            <v>5</v>
          </cell>
          <cell r="U613">
            <v>1.5</v>
          </cell>
          <cell r="AC613" t="str">
            <v>481302 / MP-105 PAM AF MIM</v>
          </cell>
        </row>
        <row r="614">
          <cell r="B614" t="str">
            <v>AD-436</v>
          </cell>
          <cell r="N614">
            <v>43885.528287036999</v>
          </cell>
          <cell r="Q614">
            <v>43892.313518518502</v>
          </cell>
          <cell r="S614">
            <v>5</v>
          </cell>
          <cell r="U614">
            <v>1</v>
          </cell>
          <cell r="AC614" t="str">
            <v>481250 / 00-069 AF handy II</v>
          </cell>
        </row>
        <row r="615">
          <cell r="B615" t="str">
            <v>AD-436</v>
          </cell>
          <cell r="N615">
            <v>43885.528287036999</v>
          </cell>
          <cell r="Q615">
            <v>43892.313518518502</v>
          </cell>
          <cell r="S615">
            <v>5</v>
          </cell>
          <cell r="U615">
            <v>1</v>
          </cell>
          <cell r="AC615" t="str">
            <v>481250 / 00-069 AF handy II</v>
          </cell>
        </row>
        <row r="616">
          <cell r="B616" t="str">
            <v>EL-375</v>
          </cell>
          <cell r="N616">
            <v>43885.471539351798</v>
          </cell>
          <cell r="Q616">
            <v>43889.455798611103</v>
          </cell>
          <cell r="S616">
            <v>4</v>
          </cell>
          <cell r="U616">
            <v>2</v>
          </cell>
          <cell r="AC616" t="str">
            <v>482195 / MP-132 Monica</v>
          </cell>
        </row>
        <row r="617">
          <cell r="B617" t="str">
            <v>EL-385</v>
          </cell>
          <cell r="N617">
            <v>43885.471539351798</v>
          </cell>
          <cell r="Q617">
            <v>43889.455798611103</v>
          </cell>
          <cell r="S617">
            <v>4</v>
          </cell>
          <cell r="U617">
            <v>2</v>
          </cell>
          <cell r="AC617" t="str">
            <v>482195 / MP-132 Monica</v>
          </cell>
        </row>
        <row r="618">
          <cell r="B618" t="str">
            <v>AD-191</v>
          </cell>
          <cell r="N618">
            <v>43885.471539351798</v>
          </cell>
          <cell r="Q618">
            <v>43895.629386574103</v>
          </cell>
          <cell r="S618">
            <v>8</v>
          </cell>
          <cell r="U618">
            <v>2</v>
          </cell>
          <cell r="AC618" t="str">
            <v>482900 / Projet LithoClast I</v>
          </cell>
        </row>
        <row r="619">
          <cell r="B619" t="str">
            <v>AD-489</v>
          </cell>
          <cell r="N619">
            <v>43885.471539351798</v>
          </cell>
          <cell r="S619">
            <v>0</v>
          </cell>
          <cell r="AC619" t="str">
            <v>482183 / 00-096 PAM DolorClast POWER</v>
          </cell>
        </row>
        <row r="620">
          <cell r="B620" t="str">
            <v>CH-187</v>
          </cell>
          <cell r="N620">
            <v>43885.460752314801</v>
          </cell>
          <cell r="Q620">
            <v>43893.494895833297</v>
          </cell>
          <cell r="S620">
            <v>6</v>
          </cell>
          <cell r="U620">
            <v>2</v>
          </cell>
          <cell r="AC620" t="str">
            <v>481911 / Projet PAM Général</v>
          </cell>
        </row>
        <row r="621">
          <cell r="B621" t="str">
            <v>CH-187</v>
          </cell>
          <cell r="N621">
            <v>43885.456284722197</v>
          </cell>
          <cell r="Q621">
            <v>43893.480347222197</v>
          </cell>
          <cell r="S621">
            <v>6</v>
          </cell>
          <cell r="U621">
            <v>2</v>
          </cell>
          <cell r="AC621" t="str">
            <v>481911 / Projet PAM Général</v>
          </cell>
        </row>
        <row r="622">
          <cell r="B622" t="str">
            <v>EK-182</v>
          </cell>
          <cell r="N622">
            <v>43885.429224537002</v>
          </cell>
          <cell r="Q622">
            <v>43888.589583333298</v>
          </cell>
          <cell r="S622">
            <v>3</v>
          </cell>
          <cell r="U622">
            <v>0.5</v>
          </cell>
          <cell r="AC622" t="str">
            <v>482120 / 00-065 Lithoclast Master</v>
          </cell>
        </row>
        <row r="623">
          <cell r="B623" t="str">
            <v>AD-760/A</v>
          </cell>
          <cell r="N623">
            <v>43885.411747685197</v>
          </cell>
          <cell r="Q623">
            <v>43886.416909722197</v>
          </cell>
          <cell r="S623">
            <v>1</v>
          </cell>
          <cell r="U623">
            <v>1</v>
          </cell>
          <cell r="AC623" t="str">
            <v>482921 / MP-169 DIVA</v>
          </cell>
        </row>
        <row r="624">
          <cell r="B624" t="str">
            <v>AD-644</v>
          </cell>
          <cell r="N624">
            <v>43885.406736111101</v>
          </cell>
          <cell r="Q624">
            <v>43889.322986111103</v>
          </cell>
          <cell r="S624">
            <v>4</v>
          </cell>
          <cell r="U624">
            <v>1.5</v>
          </cell>
          <cell r="AC624" t="str">
            <v>481328 / MP-140 Tiger</v>
          </cell>
        </row>
        <row r="625">
          <cell r="B625" t="str">
            <v>AD-644</v>
          </cell>
          <cell r="N625">
            <v>43885.405057870397</v>
          </cell>
          <cell r="Q625">
            <v>43888.665150462999</v>
          </cell>
          <cell r="S625">
            <v>3</v>
          </cell>
          <cell r="U625">
            <v>1.5</v>
          </cell>
          <cell r="AC625" t="str">
            <v>481328 / MP-140 Tiger</v>
          </cell>
        </row>
        <row r="626">
          <cell r="B626" t="str">
            <v>AD-644</v>
          </cell>
          <cell r="N626">
            <v>43885.403148148202</v>
          </cell>
          <cell r="Q626">
            <v>43888.653784722199</v>
          </cell>
          <cell r="S626">
            <v>3</v>
          </cell>
          <cell r="U626">
            <v>1.5</v>
          </cell>
          <cell r="AC626" t="str">
            <v>481328 / MP-140 Tiger</v>
          </cell>
        </row>
        <row r="627">
          <cell r="B627" t="str">
            <v>AD-644</v>
          </cell>
          <cell r="N627">
            <v>43885.398900462998</v>
          </cell>
          <cell r="Q627">
            <v>43888.639236111099</v>
          </cell>
          <cell r="S627">
            <v>3</v>
          </cell>
          <cell r="U627">
            <v>1.5</v>
          </cell>
          <cell r="AC627" t="str">
            <v>481328 / MP-140 Tiger</v>
          </cell>
        </row>
        <row r="628">
          <cell r="B628" t="str">
            <v>AD-644</v>
          </cell>
          <cell r="N628">
            <v>43885.383680555598</v>
          </cell>
          <cell r="Q628">
            <v>43888.6269791667</v>
          </cell>
          <cell r="S628">
            <v>3</v>
          </cell>
          <cell r="U628">
            <v>2</v>
          </cell>
          <cell r="AC628" t="str">
            <v>481328 / MP-140 Tiger</v>
          </cell>
        </row>
        <row r="629">
          <cell r="B629" t="str">
            <v>EL-548/B</v>
          </cell>
          <cell r="N629">
            <v>43885.365543981497</v>
          </cell>
          <cell r="Q629">
            <v>43893.320127314801</v>
          </cell>
          <cell r="S629">
            <v>6</v>
          </cell>
          <cell r="U629">
            <v>1.5</v>
          </cell>
          <cell r="AC629" t="str">
            <v>481937 / MP-216 Projet DIVA NO LIGHT</v>
          </cell>
        </row>
        <row r="630">
          <cell r="B630" t="str">
            <v>AD-925</v>
          </cell>
          <cell r="N630">
            <v>43473.622488425899</v>
          </cell>
          <cell r="Q630">
            <v>43479</v>
          </cell>
          <cell r="S630">
            <v>4</v>
          </cell>
          <cell r="U630">
            <v>1.75</v>
          </cell>
          <cell r="AC630" t="str">
            <v>999999 / N/A</v>
          </cell>
        </row>
        <row r="631">
          <cell r="B631" t="str">
            <v>AD-925</v>
          </cell>
          <cell r="N631">
            <v>43473.622488425899</v>
          </cell>
          <cell r="Q631">
            <v>43479</v>
          </cell>
          <cell r="S631">
            <v>4</v>
          </cell>
          <cell r="U631">
            <v>0.75</v>
          </cell>
          <cell r="AC631" t="str">
            <v>999999 / N/A</v>
          </cell>
        </row>
        <row r="632">
          <cell r="B632" t="str">
            <v>AD-969</v>
          </cell>
          <cell r="N632">
            <v>43756.490682870397</v>
          </cell>
          <cell r="Q632">
            <v>43761.591041666703</v>
          </cell>
          <cell r="S632">
            <v>3</v>
          </cell>
          <cell r="U632">
            <v>1.75</v>
          </cell>
          <cell r="AC632" t="str">
            <v>999999 / N/A</v>
          </cell>
        </row>
        <row r="633">
          <cell r="B633" t="str">
            <v>BF-167</v>
          </cell>
          <cell r="N633">
            <v>43885.329409722202</v>
          </cell>
          <cell r="Q633">
            <v>43885.630462963003</v>
          </cell>
          <cell r="S633">
            <v>0</v>
          </cell>
          <cell r="U633">
            <v>0.35</v>
          </cell>
          <cell r="AC633" t="str">
            <v>482175 / 00-090 Swiss LithoClast 2</v>
          </cell>
        </row>
        <row r="634">
          <cell r="B634" t="str">
            <v>AD-586A</v>
          </cell>
          <cell r="N634">
            <v>43882.710092592599</v>
          </cell>
          <cell r="Q634">
            <v>43894.660648148201</v>
          </cell>
          <cell r="S634">
            <v>8</v>
          </cell>
          <cell r="U634">
            <v>3</v>
          </cell>
          <cell r="AC634" t="str">
            <v>482195 / MP-132 Monica</v>
          </cell>
        </row>
        <row r="635">
          <cell r="B635" t="str">
            <v>EL-615</v>
          </cell>
          <cell r="N635">
            <v>43882.623634259297</v>
          </cell>
          <cell r="Q635">
            <v>43886</v>
          </cell>
          <cell r="S635">
            <v>2</v>
          </cell>
          <cell r="U635">
            <v>1.5</v>
          </cell>
          <cell r="AC635" t="str">
            <v>681941 / MP-224 Design Zephyr</v>
          </cell>
        </row>
        <row r="636">
          <cell r="B636" t="str">
            <v>EJ-150A</v>
          </cell>
          <cell r="N636">
            <v>43882.602500000001</v>
          </cell>
          <cell r="Q636">
            <v>43885.6948148148</v>
          </cell>
          <cell r="S636">
            <v>1</v>
          </cell>
          <cell r="U636">
            <v>1.25</v>
          </cell>
          <cell r="AC636" t="str">
            <v>482948 / MP-228 - BLAST</v>
          </cell>
        </row>
        <row r="637">
          <cell r="B637" t="str">
            <v>BF-327</v>
          </cell>
          <cell r="N637">
            <v>43882.568113425899</v>
          </cell>
          <cell r="Q637">
            <v>43885.333981481497</v>
          </cell>
          <cell r="S637">
            <v>1</v>
          </cell>
          <cell r="U637">
            <v>0.5</v>
          </cell>
          <cell r="AC637" t="str">
            <v>481954 / MP-250 - TOWA</v>
          </cell>
        </row>
        <row r="638">
          <cell r="B638" t="str">
            <v>BF-326</v>
          </cell>
          <cell r="N638">
            <v>43882.568113425899</v>
          </cell>
          <cell r="Q638">
            <v>43885.333981481497</v>
          </cell>
          <cell r="S638">
            <v>1</v>
          </cell>
          <cell r="U638">
            <v>0.5</v>
          </cell>
          <cell r="AC638" t="str">
            <v>481954 / MP-250 - TOWA</v>
          </cell>
        </row>
        <row r="639">
          <cell r="B639" t="str">
            <v>AD-975</v>
          </cell>
          <cell r="N639">
            <v>43910.571956018503</v>
          </cell>
          <cell r="S639">
            <v>0</v>
          </cell>
          <cell r="AC639" t="str">
            <v>999999 / N/A</v>
          </cell>
        </row>
        <row r="640">
          <cell r="B640" t="str">
            <v>DP-340</v>
          </cell>
          <cell r="N640">
            <v>43882.490868055596</v>
          </cell>
          <cell r="Q640">
            <v>43885.317025463002</v>
          </cell>
          <cell r="S640">
            <v>1</v>
          </cell>
          <cell r="U640">
            <v>0.5</v>
          </cell>
          <cell r="AC640" t="str">
            <v>482191 / MP-121 Cardbox for Medical Devices</v>
          </cell>
        </row>
        <row r="641">
          <cell r="B641" t="str">
            <v>DP-538</v>
          </cell>
          <cell r="N641">
            <v>43882.490868055596</v>
          </cell>
          <cell r="Q641">
            <v>43885.317025463002</v>
          </cell>
          <cell r="S641">
            <v>1</v>
          </cell>
          <cell r="U641">
            <v>0.5</v>
          </cell>
          <cell r="AC641" t="str">
            <v>681941 / MP-224 Design Zephyr</v>
          </cell>
        </row>
        <row r="642">
          <cell r="B642" t="str">
            <v>DP-503B</v>
          </cell>
          <cell r="N642">
            <v>43882.490868055596</v>
          </cell>
          <cell r="Q642">
            <v>43885.317025463002</v>
          </cell>
          <cell r="S642">
            <v>1</v>
          </cell>
          <cell r="U642">
            <v>0.5</v>
          </cell>
          <cell r="AC642" t="str">
            <v>482959 / MP-251- BLAST BSC</v>
          </cell>
        </row>
        <row r="643">
          <cell r="B643" t="str">
            <v>BF-233</v>
          </cell>
          <cell r="N643">
            <v>43882.469791666699</v>
          </cell>
          <cell r="Q643">
            <v>43908.326099537</v>
          </cell>
          <cell r="S643">
            <v>18</v>
          </cell>
          <cell r="U643">
            <v>1.25</v>
          </cell>
          <cell r="AC643" t="str">
            <v>481328 / MP-140 Tiger</v>
          </cell>
        </row>
        <row r="644">
          <cell r="B644" t="str">
            <v>AD-347</v>
          </cell>
          <cell r="N644">
            <v>43882.469791666699</v>
          </cell>
          <cell r="Q644">
            <v>43908.326099537</v>
          </cell>
          <cell r="S644">
            <v>18</v>
          </cell>
          <cell r="U644">
            <v>1.25</v>
          </cell>
          <cell r="AC644" t="str">
            <v>482120 / 00-065 Lithoclast Master</v>
          </cell>
        </row>
        <row r="645">
          <cell r="B645" t="str">
            <v>AD-965</v>
          </cell>
          <cell r="N645">
            <v>43882.469791666699</v>
          </cell>
          <cell r="Q645">
            <v>43908.326099537</v>
          </cell>
          <cell r="S645">
            <v>18</v>
          </cell>
          <cell r="U645">
            <v>1.25</v>
          </cell>
          <cell r="AC645" t="str">
            <v>681954 / MP-250 - Design TOWA</v>
          </cell>
        </row>
        <row r="646">
          <cell r="B646" t="str">
            <v>AD-964</v>
          </cell>
          <cell r="N646">
            <v>43882.467881944402</v>
          </cell>
          <cell r="Q646">
            <v>43889.337638888901</v>
          </cell>
          <cell r="S646">
            <v>5</v>
          </cell>
          <cell r="U646">
            <v>2.5</v>
          </cell>
          <cell r="AC646" t="str">
            <v>681954 / MP-250 - Design TOWA</v>
          </cell>
        </row>
        <row r="647">
          <cell r="B647" t="str">
            <v>AD-975</v>
          </cell>
          <cell r="N647">
            <v>43907.4313078704</v>
          </cell>
          <cell r="S647">
            <v>0</v>
          </cell>
          <cell r="AC647" t="str">
            <v>999999 / N/A</v>
          </cell>
        </row>
        <row r="648">
          <cell r="B648" t="str">
            <v>BG-100</v>
          </cell>
          <cell r="N648">
            <v>43882.453738425902</v>
          </cell>
          <cell r="Q648">
            <v>43887.468877314801</v>
          </cell>
          <cell r="S648">
            <v>3</v>
          </cell>
          <cell r="U648">
            <v>1</v>
          </cell>
          <cell r="AC648" t="str">
            <v>482177 / 00-095 Pompe à vide pour Litho</v>
          </cell>
        </row>
        <row r="649">
          <cell r="B649" t="str">
            <v>CG-027</v>
          </cell>
          <cell r="N649">
            <v>43882.446875000001</v>
          </cell>
          <cell r="Q649">
            <v>43885.615532407399</v>
          </cell>
          <cell r="S649">
            <v>1</v>
          </cell>
          <cell r="U649">
            <v>0.35</v>
          </cell>
          <cell r="AC649" t="str">
            <v>681941 / MP-224 Design Zephyr</v>
          </cell>
        </row>
        <row r="650">
          <cell r="B650" t="str">
            <v>EK-312</v>
          </cell>
          <cell r="N650">
            <v>43882.418900463003</v>
          </cell>
          <cell r="Q650">
            <v>43885.355081018497</v>
          </cell>
          <cell r="S650">
            <v>1</v>
          </cell>
          <cell r="U650">
            <v>1</v>
          </cell>
          <cell r="AC650" t="str">
            <v>482911 / MP-159 ROMULUS</v>
          </cell>
        </row>
        <row r="651">
          <cell r="B651" t="str">
            <v>AD-975</v>
          </cell>
          <cell r="N651">
            <v>43901.489085648202</v>
          </cell>
          <cell r="Q651">
            <v>43906.609525462998</v>
          </cell>
          <cell r="S651">
            <v>3</v>
          </cell>
          <cell r="U651">
            <v>5</v>
          </cell>
          <cell r="AC651" t="str">
            <v>999999 / N/A</v>
          </cell>
        </row>
        <row r="652">
          <cell r="B652" t="str">
            <v>AD-975</v>
          </cell>
          <cell r="N652">
            <v>43899.522013888898</v>
          </cell>
          <cell r="Q652">
            <v>43903.653831018499</v>
          </cell>
          <cell r="S652">
            <v>4</v>
          </cell>
          <cell r="U652">
            <v>6</v>
          </cell>
          <cell r="AC652" t="str">
            <v>999999 / N/A</v>
          </cell>
        </row>
        <row r="653">
          <cell r="B653" t="str">
            <v>BE-030</v>
          </cell>
          <cell r="N653">
            <v>43882.412962962997</v>
          </cell>
          <cell r="Q653">
            <v>43885.315104166701</v>
          </cell>
          <cell r="S653">
            <v>1</v>
          </cell>
          <cell r="U653">
            <v>1.5</v>
          </cell>
          <cell r="AC653" t="str">
            <v>481250 / 00-069 AF handy II</v>
          </cell>
        </row>
        <row r="654">
          <cell r="B654" t="str">
            <v>BF-324</v>
          </cell>
          <cell r="N654">
            <v>43882.407407407401</v>
          </cell>
          <cell r="Q654">
            <v>43885.611747685201</v>
          </cell>
          <cell r="S654">
            <v>1</v>
          </cell>
          <cell r="U654">
            <v>0.35</v>
          </cell>
          <cell r="AC654" t="str">
            <v>681957 / MP-255 - Design DEMO TABLE</v>
          </cell>
        </row>
        <row r="655">
          <cell r="B655" t="str">
            <v>BF-322</v>
          </cell>
          <cell r="N655">
            <v>43882.407407407401</v>
          </cell>
          <cell r="Q655">
            <v>43885.611747685201</v>
          </cell>
          <cell r="S655">
            <v>1</v>
          </cell>
          <cell r="U655">
            <v>0.35</v>
          </cell>
          <cell r="AC655" t="str">
            <v>681957 / MP-255 - Design DEMO TABLE</v>
          </cell>
        </row>
        <row r="656">
          <cell r="B656" t="str">
            <v>AD-975</v>
          </cell>
          <cell r="N656">
            <v>43899.423530092601</v>
          </cell>
          <cell r="Q656">
            <v>43901.581099536997</v>
          </cell>
          <cell r="S656">
            <v>2</v>
          </cell>
          <cell r="U656">
            <v>2</v>
          </cell>
          <cell r="AC656" t="str">
            <v>999999 / N/A</v>
          </cell>
        </row>
        <row r="657">
          <cell r="B657" t="str">
            <v>AB-610</v>
          </cell>
          <cell r="N657">
            <v>43881.7022685185</v>
          </cell>
          <cell r="Q657">
            <v>43886.481863425899</v>
          </cell>
          <cell r="S657">
            <v>3</v>
          </cell>
          <cell r="U657">
            <v>2</v>
          </cell>
          <cell r="AC657" t="str">
            <v>681954 / MP-250 - Design TOWA</v>
          </cell>
        </row>
        <row r="658">
          <cell r="B658" t="str">
            <v>AB-610</v>
          </cell>
          <cell r="N658">
            <v>43881.7022685185</v>
          </cell>
          <cell r="Q658">
            <v>43886.481863425899</v>
          </cell>
          <cell r="S658">
            <v>3</v>
          </cell>
          <cell r="U658">
            <v>2</v>
          </cell>
          <cell r="AC658" t="str">
            <v>681954 / MP-250 - Design TOWA</v>
          </cell>
        </row>
        <row r="659">
          <cell r="B659" t="str">
            <v>AB-610</v>
          </cell>
          <cell r="N659">
            <v>43881.7022685185</v>
          </cell>
          <cell r="Q659">
            <v>43886.481863425899</v>
          </cell>
          <cell r="S659">
            <v>3</v>
          </cell>
          <cell r="U659">
            <v>1.5</v>
          </cell>
          <cell r="AC659" t="str">
            <v>681954 / MP-250 - Design TOWA</v>
          </cell>
        </row>
        <row r="660">
          <cell r="B660" t="str">
            <v>AB-611</v>
          </cell>
          <cell r="N660">
            <v>43881.7022685185</v>
          </cell>
          <cell r="S660">
            <v>0</v>
          </cell>
          <cell r="AC660" t="str">
            <v>681954 / MP-250 - Design TOWA</v>
          </cell>
        </row>
        <row r="661">
          <cell r="B661" t="str">
            <v>AB-611</v>
          </cell>
          <cell r="N661">
            <v>43881.7022685185</v>
          </cell>
          <cell r="S661">
            <v>0</v>
          </cell>
          <cell r="AC661" t="str">
            <v>681954 / MP-250 - Design TOWA</v>
          </cell>
        </row>
        <row r="662">
          <cell r="B662" t="str">
            <v>DW-048B</v>
          </cell>
          <cell r="N662">
            <v>43881.7022685185</v>
          </cell>
          <cell r="Q662">
            <v>43885.549490740697</v>
          </cell>
          <cell r="S662">
            <v>2</v>
          </cell>
          <cell r="U662">
            <v>1.25</v>
          </cell>
          <cell r="AC662" t="str">
            <v>681954 / MP-250 - Design TOWA</v>
          </cell>
        </row>
        <row r="663">
          <cell r="B663" t="str">
            <v>DW-048B</v>
          </cell>
          <cell r="N663">
            <v>43881.7022685185</v>
          </cell>
          <cell r="Q663">
            <v>43885.549490740697</v>
          </cell>
          <cell r="S663">
            <v>2</v>
          </cell>
          <cell r="U663">
            <v>1.25</v>
          </cell>
          <cell r="AC663" t="str">
            <v>681954 / MP-250 - Design TOWA</v>
          </cell>
        </row>
        <row r="664">
          <cell r="B664" t="str">
            <v>EH-145</v>
          </cell>
          <cell r="N664">
            <v>43881.7022685185</v>
          </cell>
          <cell r="Q664">
            <v>43887.5214583333</v>
          </cell>
          <cell r="S664">
            <v>4</v>
          </cell>
          <cell r="U664">
            <v>0.5</v>
          </cell>
          <cell r="AC664" t="str">
            <v>681954 / MP-250 - Design TOWA</v>
          </cell>
        </row>
        <row r="665">
          <cell r="B665" t="str">
            <v>AD-975</v>
          </cell>
          <cell r="N665">
            <v>43893.629444444399</v>
          </cell>
          <cell r="Q665">
            <v>43894.424884259301</v>
          </cell>
          <cell r="S665">
            <v>1</v>
          </cell>
          <cell r="U665">
            <v>2</v>
          </cell>
          <cell r="AC665" t="str">
            <v>999999 / N/A</v>
          </cell>
        </row>
        <row r="666">
          <cell r="B666" t="str">
            <v>DV-055/MIN</v>
          </cell>
          <cell r="N666">
            <v>43881.692766203698</v>
          </cell>
          <cell r="Q666">
            <v>43882.631435185198</v>
          </cell>
          <cell r="S666">
            <v>1</v>
          </cell>
          <cell r="U666">
            <v>0.75</v>
          </cell>
          <cell r="AC666" t="str">
            <v>481314 / MP-122 Mint</v>
          </cell>
        </row>
        <row r="667">
          <cell r="B667" t="str">
            <v>AB-613</v>
          </cell>
          <cell r="N667">
            <v>43881.654201388897</v>
          </cell>
          <cell r="Q667">
            <v>43899</v>
          </cell>
          <cell r="S667">
            <v>12</v>
          </cell>
          <cell r="U667">
            <v>1.5</v>
          </cell>
          <cell r="AC667" t="str">
            <v>681941 / MP-224 Design Zephyr</v>
          </cell>
        </row>
        <row r="668">
          <cell r="B668" t="str">
            <v>AB-613</v>
          </cell>
          <cell r="N668">
            <v>43881.654201388897</v>
          </cell>
          <cell r="Q668">
            <v>43899</v>
          </cell>
          <cell r="S668">
            <v>12</v>
          </cell>
          <cell r="U668">
            <v>1.5</v>
          </cell>
          <cell r="AC668" t="str">
            <v>681941 / MP-224 Design Zephyr</v>
          </cell>
        </row>
        <row r="669">
          <cell r="B669" t="str">
            <v>AB-594</v>
          </cell>
          <cell r="N669">
            <v>43881.654201388897</v>
          </cell>
          <cell r="S669">
            <v>0</v>
          </cell>
          <cell r="AC669" t="str">
            <v>681941 / MP-224 Design Zephyr</v>
          </cell>
        </row>
        <row r="670">
          <cell r="B670" t="str">
            <v>AB-590</v>
          </cell>
          <cell r="N670">
            <v>43881.654201388897</v>
          </cell>
          <cell r="S670">
            <v>0</v>
          </cell>
          <cell r="AC670" t="str">
            <v>681941 / MP-224 Design Zephyr</v>
          </cell>
        </row>
        <row r="671">
          <cell r="B671" t="str">
            <v>AB-590</v>
          </cell>
          <cell r="N671">
            <v>43881.654201388897</v>
          </cell>
          <cell r="S671">
            <v>0</v>
          </cell>
          <cell r="AC671" t="str">
            <v>681941 / MP-224 Design Zephyr</v>
          </cell>
        </row>
        <row r="672">
          <cell r="B672" t="str">
            <v>AB-567</v>
          </cell>
          <cell r="N672">
            <v>43881.654201388897</v>
          </cell>
          <cell r="S672">
            <v>0</v>
          </cell>
          <cell r="AC672" t="str">
            <v>681941 / MP-224 Design Zephyr</v>
          </cell>
        </row>
        <row r="673">
          <cell r="B673" t="str">
            <v>AB-567</v>
          </cell>
          <cell r="N673">
            <v>43881.654201388897</v>
          </cell>
          <cell r="S673">
            <v>0</v>
          </cell>
          <cell r="AC673" t="str">
            <v>681941 / MP-224 Design Zephyr</v>
          </cell>
        </row>
        <row r="674">
          <cell r="B674" t="str">
            <v>AB-543</v>
          </cell>
          <cell r="N674">
            <v>43881.654201388897</v>
          </cell>
          <cell r="S674">
            <v>0</v>
          </cell>
          <cell r="AC674" t="str">
            <v>681941 / MP-224 Design Zephyr</v>
          </cell>
        </row>
        <row r="675">
          <cell r="B675" t="str">
            <v>AB-543</v>
          </cell>
          <cell r="N675">
            <v>43881.654201388897</v>
          </cell>
          <cell r="S675">
            <v>0</v>
          </cell>
          <cell r="AC675" t="str">
            <v>681941 / MP-224 Design Zephyr</v>
          </cell>
        </row>
        <row r="676">
          <cell r="B676" t="str">
            <v>EL-600</v>
          </cell>
          <cell r="N676">
            <v>43881.654201388897</v>
          </cell>
          <cell r="Q676">
            <v>43903.601053240702</v>
          </cell>
          <cell r="S676">
            <v>16</v>
          </cell>
          <cell r="U676">
            <v>2</v>
          </cell>
          <cell r="AC676" t="str">
            <v>681941 / MP-224 Design Zephyr</v>
          </cell>
        </row>
        <row r="677">
          <cell r="B677" t="str">
            <v>EL-599</v>
          </cell>
          <cell r="N677">
            <v>43881.654201388897</v>
          </cell>
          <cell r="Q677">
            <v>43903.603055555599</v>
          </cell>
          <cell r="S677">
            <v>16</v>
          </cell>
          <cell r="U677">
            <v>0.75</v>
          </cell>
          <cell r="AC677" t="str">
            <v>681941 / MP-224 Design Zephyr</v>
          </cell>
        </row>
        <row r="678">
          <cell r="B678" t="str">
            <v>AB-340</v>
          </cell>
          <cell r="N678">
            <v>43881.654201388897</v>
          </cell>
          <cell r="Q678">
            <v>43903.414837962999</v>
          </cell>
          <cell r="S678">
            <v>16</v>
          </cell>
          <cell r="U678">
            <v>2</v>
          </cell>
          <cell r="AC678" t="str">
            <v>881102 / MP-229 - Maintenance HELIOS</v>
          </cell>
        </row>
        <row r="679">
          <cell r="B679" t="str">
            <v>AB-340</v>
          </cell>
          <cell r="N679">
            <v>43881.654201388897</v>
          </cell>
          <cell r="Q679">
            <v>43902.620775463001</v>
          </cell>
          <cell r="S679">
            <v>15</v>
          </cell>
          <cell r="U679">
            <v>1.75</v>
          </cell>
          <cell r="AC679" t="str">
            <v>881102 / MP-229 - Maintenance HELIOS</v>
          </cell>
        </row>
        <row r="680">
          <cell r="B680" t="str">
            <v>AB-568</v>
          </cell>
          <cell r="N680">
            <v>43881.605219907397</v>
          </cell>
          <cell r="S680">
            <v>0</v>
          </cell>
          <cell r="AC680" t="str">
            <v>681941 / MP-224 Design Zephyr</v>
          </cell>
        </row>
        <row r="681">
          <cell r="B681" t="str">
            <v>AB-568</v>
          </cell>
          <cell r="N681">
            <v>43881.605219907397</v>
          </cell>
          <cell r="S681">
            <v>0</v>
          </cell>
          <cell r="AC681" t="str">
            <v>681941 / MP-224 Design Zephyr</v>
          </cell>
        </row>
        <row r="682">
          <cell r="B682" t="str">
            <v>EG-105</v>
          </cell>
          <cell r="N682">
            <v>43881.4985185185</v>
          </cell>
          <cell r="Q682">
            <v>43886.365624999999</v>
          </cell>
          <cell r="S682">
            <v>3</v>
          </cell>
          <cell r="U682">
            <v>1.5</v>
          </cell>
          <cell r="AC682" t="str">
            <v>681941 / MP-224 Design Zephyr</v>
          </cell>
        </row>
        <row r="683">
          <cell r="B683" t="str">
            <v>EG-105</v>
          </cell>
          <cell r="N683">
            <v>43881.487754629597</v>
          </cell>
          <cell r="Q683">
            <v>43885.428287037001</v>
          </cell>
          <cell r="S683">
            <v>2</v>
          </cell>
          <cell r="U683">
            <v>4</v>
          </cell>
          <cell r="AC683" t="str">
            <v>681941 / MP-224 Design Zephyr</v>
          </cell>
        </row>
        <row r="684">
          <cell r="B684" t="str">
            <v>DW-018</v>
          </cell>
          <cell r="N684">
            <v>43881.351932870399</v>
          </cell>
          <cell r="Q684">
            <v>43885.417986111097</v>
          </cell>
          <cell r="S684">
            <v>2</v>
          </cell>
          <cell r="U684">
            <v>4</v>
          </cell>
          <cell r="AC684" t="str">
            <v>482060 / 00-027 Dolorclast</v>
          </cell>
        </row>
        <row r="685">
          <cell r="B685" t="str">
            <v>DW-048</v>
          </cell>
          <cell r="N685">
            <v>43881.349479166704</v>
          </cell>
          <cell r="Q685">
            <v>43881.443703703699</v>
          </cell>
          <cell r="S685">
            <v>0</v>
          </cell>
          <cell r="U685">
            <v>2</v>
          </cell>
          <cell r="AC685" t="str">
            <v>681954 / MP-250 - Design TOWA</v>
          </cell>
        </row>
        <row r="686">
          <cell r="B686" t="str">
            <v>EG-115</v>
          </cell>
          <cell r="N686">
            <v>43880.6957175926</v>
          </cell>
          <cell r="Q686">
            <v>43882.653611111098</v>
          </cell>
          <cell r="S686">
            <v>2</v>
          </cell>
          <cell r="U686">
            <v>0.5</v>
          </cell>
          <cell r="AC686" t="str">
            <v>482948 / MP-228 - BLAST</v>
          </cell>
        </row>
        <row r="687">
          <cell r="B687" t="str">
            <v>EG-114</v>
          </cell>
          <cell r="N687">
            <v>43880.695254629602</v>
          </cell>
          <cell r="Q687">
            <v>43882.653611111098</v>
          </cell>
          <cell r="S687">
            <v>2</v>
          </cell>
          <cell r="U687">
            <v>0.5</v>
          </cell>
          <cell r="AC687" t="str">
            <v>482948 / MP-228 - BLAST</v>
          </cell>
        </row>
        <row r="688">
          <cell r="B688" t="str">
            <v>AD-975</v>
          </cell>
          <cell r="N688">
            <v>43892.633541666699</v>
          </cell>
          <cell r="Q688">
            <v>43896.5690046296</v>
          </cell>
          <cell r="S688">
            <v>4</v>
          </cell>
          <cell r="U688">
            <v>1</v>
          </cell>
          <cell r="AC688" t="str">
            <v>999999 / N/A</v>
          </cell>
        </row>
        <row r="689">
          <cell r="B689" t="str">
            <v>DP-418</v>
          </cell>
          <cell r="N689">
            <v>43880.687430555598</v>
          </cell>
          <cell r="Q689">
            <v>43881.383368055598</v>
          </cell>
          <cell r="S689">
            <v>1</v>
          </cell>
          <cell r="U689">
            <v>0.5</v>
          </cell>
          <cell r="AC689" t="str">
            <v>481937 / MP-216 Projet DIVA NO LIGHT</v>
          </cell>
        </row>
        <row r="690">
          <cell r="B690" t="str">
            <v>AD-975</v>
          </cell>
          <cell r="N690">
            <v>43889.326111111099</v>
          </cell>
          <cell r="Q690">
            <v>43892.558912036999</v>
          </cell>
          <cell r="S690">
            <v>1</v>
          </cell>
          <cell r="U690">
            <v>2</v>
          </cell>
          <cell r="AC690" t="str">
            <v>999999 / N/A</v>
          </cell>
        </row>
        <row r="691">
          <cell r="B691" t="str">
            <v>EL-628</v>
          </cell>
          <cell r="N691">
            <v>43880.6799537037</v>
          </cell>
          <cell r="Q691">
            <v>43881.5956828704</v>
          </cell>
          <cell r="S691">
            <v>1</v>
          </cell>
          <cell r="U691">
            <v>1.5</v>
          </cell>
          <cell r="AC691" t="str">
            <v>881102 / MP-229 - Maintenance HELIOS</v>
          </cell>
        </row>
        <row r="692">
          <cell r="B692" t="str">
            <v>DP-263</v>
          </cell>
          <cell r="N692">
            <v>43880.567025463002</v>
          </cell>
          <cell r="Q692">
            <v>43881.555462962999</v>
          </cell>
          <cell r="S692">
            <v>1</v>
          </cell>
          <cell r="U692">
            <v>0.5</v>
          </cell>
          <cell r="AC692" t="str">
            <v>481261 / 00-070 Grand Piezon</v>
          </cell>
        </row>
        <row r="693">
          <cell r="B693" t="str">
            <v>DP-211</v>
          </cell>
          <cell r="N693">
            <v>43880.566620370402</v>
          </cell>
          <cell r="Q693">
            <v>43881.464942129598</v>
          </cell>
          <cell r="S693">
            <v>1</v>
          </cell>
          <cell r="U693">
            <v>0.5</v>
          </cell>
          <cell r="AC693" t="str">
            <v>481241 / 00-072 Swiss Master Light</v>
          </cell>
        </row>
        <row r="694">
          <cell r="B694" t="str">
            <v>AD-975</v>
          </cell>
          <cell r="N694">
            <v>43887.493298611102</v>
          </cell>
          <cell r="Q694">
            <v>43888.456655092603</v>
          </cell>
          <cell r="S694">
            <v>1</v>
          </cell>
          <cell r="U694">
            <v>4</v>
          </cell>
          <cell r="AC694" t="str">
            <v>999999 / N/A</v>
          </cell>
        </row>
        <row r="695">
          <cell r="B695" t="str">
            <v>AD-975</v>
          </cell>
          <cell r="N695">
            <v>43887.491041666697</v>
          </cell>
          <cell r="Q695">
            <v>43893.3608564815</v>
          </cell>
          <cell r="S695">
            <v>4</v>
          </cell>
          <cell r="U695">
            <v>7</v>
          </cell>
          <cell r="AC695" t="str">
            <v>999999 / N/A</v>
          </cell>
        </row>
        <row r="696">
          <cell r="B696" t="str">
            <v>AB-620</v>
          </cell>
          <cell r="N696">
            <v>43880.502893518496</v>
          </cell>
          <cell r="Q696">
            <v>43888.334328703699</v>
          </cell>
          <cell r="S696">
            <v>6</v>
          </cell>
          <cell r="U696">
            <v>1</v>
          </cell>
          <cell r="AC696" t="str">
            <v>481328 / MP-140 Tiger</v>
          </cell>
        </row>
        <row r="697">
          <cell r="B697" t="str">
            <v>AB-620</v>
          </cell>
          <cell r="N697">
            <v>43880.502893518496</v>
          </cell>
          <cell r="Q697">
            <v>43888.334328703699</v>
          </cell>
          <cell r="S697">
            <v>6</v>
          </cell>
          <cell r="U697">
            <v>1</v>
          </cell>
          <cell r="AC697" t="str">
            <v>481328 / MP-140 Tiger</v>
          </cell>
        </row>
        <row r="698">
          <cell r="B698" t="str">
            <v>EL-607</v>
          </cell>
          <cell r="N698">
            <v>43880.502893518496</v>
          </cell>
          <cell r="Q698">
            <v>43887.3751388889</v>
          </cell>
          <cell r="S698">
            <v>5</v>
          </cell>
          <cell r="U698">
            <v>1</v>
          </cell>
          <cell r="AC698" t="str">
            <v>681941 / MP-224 Design Zephyr</v>
          </cell>
        </row>
        <row r="699">
          <cell r="B699" t="str">
            <v>EL-606</v>
          </cell>
          <cell r="N699">
            <v>43880.502893518496</v>
          </cell>
          <cell r="Q699">
            <v>43887.3751388889</v>
          </cell>
          <cell r="S699">
            <v>5</v>
          </cell>
          <cell r="U699">
            <v>1</v>
          </cell>
          <cell r="AC699" t="str">
            <v>681941 / MP-224 Design Zephyr</v>
          </cell>
        </row>
        <row r="700">
          <cell r="B700" t="str">
            <v>AB-367A/B</v>
          </cell>
          <cell r="N700">
            <v>43880.502893518496</v>
          </cell>
          <cell r="Q700">
            <v>43895.5604282407</v>
          </cell>
          <cell r="S700">
            <v>11</v>
          </cell>
          <cell r="U700">
            <v>1.75</v>
          </cell>
          <cell r="AC700" t="str">
            <v>481911 / Projet PAM Général</v>
          </cell>
        </row>
        <row r="701">
          <cell r="B701" t="str">
            <v>AB-367A/B</v>
          </cell>
          <cell r="N701">
            <v>43880.502893518496</v>
          </cell>
          <cell r="Q701">
            <v>43895.473622685196</v>
          </cell>
          <cell r="S701">
            <v>11</v>
          </cell>
          <cell r="U701">
            <v>0.75</v>
          </cell>
          <cell r="AC701" t="str">
            <v>481911 / Projet PAM Général</v>
          </cell>
        </row>
        <row r="702">
          <cell r="B702" t="str">
            <v>FV-075</v>
          </cell>
          <cell r="N702">
            <v>43880.502893518496</v>
          </cell>
          <cell r="S702">
            <v>0</v>
          </cell>
          <cell r="AC702" t="str">
            <v>481925 / MP-197 COMBO</v>
          </cell>
        </row>
        <row r="703">
          <cell r="B703" t="str">
            <v>EL-431/A</v>
          </cell>
          <cell r="N703">
            <v>43880.502893518496</v>
          </cell>
          <cell r="Q703">
            <v>43885.374571759297</v>
          </cell>
          <cell r="S703">
            <v>3</v>
          </cell>
          <cell r="U703">
            <v>0.75</v>
          </cell>
          <cell r="AC703" t="str">
            <v>482914 / MP-162 SPRINT</v>
          </cell>
        </row>
        <row r="704">
          <cell r="B704" t="str">
            <v>AB-170/G</v>
          </cell>
          <cell r="N704">
            <v>43880.502893518496</v>
          </cell>
          <cell r="Q704">
            <v>43881.636574074102</v>
          </cell>
          <cell r="S704">
            <v>1</v>
          </cell>
          <cell r="U704">
            <v>2</v>
          </cell>
          <cell r="AC704" t="str">
            <v>481250 / 00-069 AF handy II</v>
          </cell>
        </row>
        <row r="705">
          <cell r="B705" t="str">
            <v>AB-170/C</v>
          </cell>
          <cell r="N705">
            <v>43880.502893518496</v>
          </cell>
          <cell r="S705">
            <v>0</v>
          </cell>
          <cell r="AC705" t="str">
            <v>481250 / 00-069 AF handy II</v>
          </cell>
        </row>
        <row r="706">
          <cell r="B706" t="str">
            <v>AB-252</v>
          </cell>
          <cell r="N706">
            <v>43880.502893518496</v>
          </cell>
          <cell r="Q706">
            <v>43882.3218865741</v>
          </cell>
          <cell r="S706">
            <v>2</v>
          </cell>
          <cell r="U706">
            <v>1</v>
          </cell>
          <cell r="AC706" t="str">
            <v>481900 / Projet AFS 1 et AFS 2</v>
          </cell>
        </row>
        <row r="707">
          <cell r="B707" t="str">
            <v>AB-171A/A</v>
          </cell>
          <cell r="N707">
            <v>43880.502893518496</v>
          </cell>
          <cell r="S707">
            <v>0</v>
          </cell>
          <cell r="AC707" t="str">
            <v>481250 / 00-069 AF handy II</v>
          </cell>
        </row>
        <row r="708">
          <cell r="B708" t="str">
            <v>AB-169/A</v>
          </cell>
          <cell r="N708">
            <v>43880.502893518496</v>
          </cell>
          <cell r="Q708">
            <v>43901.331898148099</v>
          </cell>
          <cell r="S708">
            <v>15</v>
          </cell>
          <cell r="U708">
            <v>1</v>
          </cell>
          <cell r="AC708" t="str">
            <v>481250 / 00-069 AF handy II</v>
          </cell>
        </row>
        <row r="709">
          <cell r="B709" t="str">
            <v>AB-114A</v>
          </cell>
          <cell r="N709">
            <v>43880.502893518496</v>
          </cell>
          <cell r="Q709">
            <v>43889.604224536997</v>
          </cell>
          <cell r="S709">
            <v>7</v>
          </cell>
          <cell r="U709">
            <v>1</v>
          </cell>
          <cell r="AC709" t="str">
            <v>481900 / Projet AFS 1 et AFS 2</v>
          </cell>
        </row>
        <row r="710">
          <cell r="B710" t="str">
            <v>AA-102A</v>
          </cell>
          <cell r="N710">
            <v>43880.420405092598</v>
          </cell>
          <cell r="Q710">
            <v>43885.564594907402</v>
          </cell>
          <cell r="S710">
            <v>3</v>
          </cell>
          <cell r="U710">
            <v>1</v>
          </cell>
          <cell r="AC710" t="str">
            <v>482177 / 00-095 Pompe à vide pour Litho</v>
          </cell>
        </row>
        <row r="711">
          <cell r="B711" t="str">
            <v>AD-975</v>
          </cell>
          <cell r="N711">
            <v>43885.360324074099</v>
          </cell>
          <cell r="Q711">
            <v>43885.594537037003</v>
          </cell>
          <cell r="S711">
            <v>0</v>
          </cell>
          <cell r="U711">
            <v>3</v>
          </cell>
          <cell r="AC711" t="str">
            <v>999999 / N/A</v>
          </cell>
        </row>
        <row r="712">
          <cell r="B712" t="str">
            <v>EL-538</v>
          </cell>
          <cell r="N712">
            <v>43880.345925925903</v>
          </cell>
          <cell r="Q712">
            <v>43902.597268518497</v>
          </cell>
          <cell r="S712">
            <v>16</v>
          </cell>
          <cell r="U712">
            <v>1.5</v>
          </cell>
          <cell r="AC712" t="str">
            <v>481937 / MP-216 Projet DIVA NO LIGHT</v>
          </cell>
        </row>
        <row r="713">
          <cell r="B713" t="str">
            <v>EL-538</v>
          </cell>
          <cell r="N713">
            <v>43880.345925925903</v>
          </cell>
          <cell r="Q713">
            <v>43902.597268518497</v>
          </cell>
          <cell r="S713">
            <v>16</v>
          </cell>
          <cell r="U713">
            <v>1.6</v>
          </cell>
          <cell r="AC713" t="str">
            <v>481937 / MP-216 Projet DIVA NO LIGHT</v>
          </cell>
        </row>
        <row r="714">
          <cell r="B714" t="str">
            <v>EL-538</v>
          </cell>
          <cell r="N714">
            <v>43880.345925925903</v>
          </cell>
          <cell r="Q714">
            <v>43902.372245370403</v>
          </cell>
          <cell r="S714">
            <v>16</v>
          </cell>
          <cell r="U714">
            <v>1.6</v>
          </cell>
          <cell r="AC714" t="str">
            <v>481937 / MP-216 Projet DIVA NO LIGHT</v>
          </cell>
        </row>
        <row r="715">
          <cell r="B715" t="str">
            <v>EL-1017</v>
          </cell>
          <cell r="N715">
            <v>43880.345925925903</v>
          </cell>
          <cell r="Q715">
            <v>43906</v>
          </cell>
          <cell r="S715">
            <v>18</v>
          </cell>
          <cell r="U715">
            <v>2.5</v>
          </cell>
          <cell r="AC715" t="str">
            <v>482968 / MP-268 – ARYA</v>
          </cell>
        </row>
        <row r="716">
          <cell r="B716" t="str">
            <v>EL-1016</v>
          </cell>
          <cell r="N716">
            <v>43880.345925925903</v>
          </cell>
          <cell r="Q716">
            <v>43906</v>
          </cell>
          <cell r="S716">
            <v>18</v>
          </cell>
          <cell r="U716">
            <v>2.5</v>
          </cell>
          <cell r="AC716" t="str">
            <v>482968 / MP-268 – ARYA</v>
          </cell>
        </row>
        <row r="717">
          <cell r="B717" t="str">
            <v>EL-1016</v>
          </cell>
          <cell r="N717">
            <v>43880.345925925903</v>
          </cell>
          <cell r="Q717">
            <v>43906</v>
          </cell>
          <cell r="S717">
            <v>18</v>
          </cell>
          <cell r="U717">
            <v>2.5</v>
          </cell>
          <cell r="AC717" t="str">
            <v>482968 / MP-268 – ARYA</v>
          </cell>
        </row>
        <row r="718">
          <cell r="B718" t="str">
            <v>EL-1016</v>
          </cell>
          <cell r="N718">
            <v>43880.345925925903</v>
          </cell>
          <cell r="Q718">
            <v>43906</v>
          </cell>
          <cell r="S718">
            <v>18</v>
          </cell>
          <cell r="U718">
            <v>2.5</v>
          </cell>
          <cell r="AC718" t="str">
            <v>482968 / MP-268 – ARYA</v>
          </cell>
        </row>
        <row r="719">
          <cell r="B719" t="str">
            <v>EL-538</v>
          </cell>
          <cell r="N719">
            <v>43880.345925925903</v>
          </cell>
          <cell r="Q719">
            <v>43902.372245370403</v>
          </cell>
          <cell r="S719">
            <v>16</v>
          </cell>
          <cell r="U719">
            <v>1.6</v>
          </cell>
          <cell r="AC719" t="str">
            <v>481937 / MP-216 Projet DIVA NO LIGHT</v>
          </cell>
        </row>
        <row r="720">
          <cell r="B720" t="str">
            <v>EL-537</v>
          </cell>
          <cell r="N720">
            <v>43880.345925925903</v>
          </cell>
          <cell r="Q720">
            <v>43901.460833333302</v>
          </cell>
          <cell r="S720">
            <v>15</v>
          </cell>
          <cell r="U720">
            <v>0.8</v>
          </cell>
          <cell r="AC720" t="str">
            <v>481937 / MP-216 Projet DIVA NO LIGHT</v>
          </cell>
        </row>
        <row r="721">
          <cell r="B721" t="str">
            <v>EL-353</v>
          </cell>
          <cell r="N721">
            <v>43880.345925925903</v>
          </cell>
          <cell r="Q721">
            <v>43893</v>
          </cell>
          <cell r="S721">
            <v>9</v>
          </cell>
          <cell r="U721">
            <v>2.5</v>
          </cell>
          <cell r="AC721" t="str">
            <v>481294 / MP-087 Projet PARO</v>
          </cell>
        </row>
        <row r="722">
          <cell r="B722" t="str">
            <v>EL-305</v>
          </cell>
          <cell r="N722">
            <v>43880.345925925903</v>
          </cell>
          <cell r="Q722">
            <v>43902.372245370403</v>
          </cell>
          <cell r="S722">
            <v>16</v>
          </cell>
          <cell r="U722">
            <v>2.4</v>
          </cell>
          <cell r="AC722" t="str">
            <v>481302 / MP-105 PAM AF MIM</v>
          </cell>
        </row>
        <row r="723">
          <cell r="B723" t="str">
            <v>AD-975</v>
          </cell>
          <cell r="N723">
            <v>43880.521516203698</v>
          </cell>
          <cell r="Q723">
            <v>43880</v>
          </cell>
          <cell r="S723">
            <v>0</v>
          </cell>
          <cell r="U723">
            <v>0.75</v>
          </cell>
          <cell r="AC723" t="str">
            <v>999999 / N/A</v>
          </cell>
        </row>
        <row r="724">
          <cell r="B724" t="str">
            <v>BF-300</v>
          </cell>
          <cell r="N724">
            <v>43879.579849537004</v>
          </cell>
          <cell r="Q724">
            <v>43880.555555555598</v>
          </cell>
          <cell r="S724">
            <v>1</v>
          </cell>
          <cell r="U724">
            <v>0.5</v>
          </cell>
          <cell r="AC724" t="str">
            <v>482948 / MP-228 - BLAST</v>
          </cell>
        </row>
        <row r="725">
          <cell r="B725" t="str">
            <v>BA-1005</v>
          </cell>
          <cell r="N725">
            <v>43879.577175925901</v>
          </cell>
          <cell r="Q725">
            <v>43895.302118055602</v>
          </cell>
          <cell r="S725">
            <v>12</v>
          </cell>
          <cell r="U725">
            <v>1.5</v>
          </cell>
          <cell r="AC725" t="str">
            <v>482960 / MP-252- DEBBIE</v>
          </cell>
        </row>
        <row r="726">
          <cell r="B726" t="str">
            <v>CH-300</v>
          </cell>
          <cell r="N726">
            <v>43879.575613425899</v>
          </cell>
          <cell r="Q726">
            <v>43893.449525463002</v>
          </cell>
          <cell r="S726">
            <v>10</v>
          </cell>
          <cell r="U726">
            <v>1.75</v>
          </cell>
          <cell r="AC726" t="str">
            <v>481328 / MP-140 Tiger</v>
          </cell>
        </row>
        <row r="727">
          <cell r="B727" t="str">
            <v>AD-490</v>
          </cell>
          <cell r="N727">
            <v>43879.572314814803</v>
          </cell>
          <cell r="Q727">
            <v>43899.333530092597</v>
          </cell>
          <cell r="S727">
            <v>14</v>
          </cell>
          <cell r="U727">
            <v>3</v>
          </cell>
          <cell r="AC727" t="str">
            <v>482183 / 00-096 PAM DolorClast POWER</v>
          </cell>
        </row>
        <row r="728">
          <cell r="B728" t="str">
            <v>AG-154</v>
          </cell>
          <cell r="N728">
            <v>43879.570775462998</v>
          </cell>
          <cell r="Q728">
            <v>43907.343449074098</v>
          </cell>
          <cell r="S728">
            <v>20</v>
          </cell>
          <cell r="U728">
            <v>1.25</v>
          </cell>
          <cell r="AC728" t="str">
            <v>482948 / MP-228 - BLAST</v>
          </cell>
        </row>
        <row r="729">
          <cell r="B729" t="str">
            <v>AG-154</v>
          </cell>
          <cell r="N729">
            <v>43879.570775462998</v>
          </cell>
          <cell r="Q729">
            <v>43906.6398148148</v>
          </cell>
          <cell r="S729">
            <v>19</v>
          </cell>
          <cell r="U729">
            <v>1</v>
          </cell>
          <cell r="AC729" t="str">
            <v>482948 / MP-228 - BLAST</v>
          </cell>
        </row>
        <row r="730">
          <cell r="B730" t="str">
            <v>AD-552/B</v>
          </cell>
          <cell r="N730">
            <v>43879.566967592596</v>
          </cell>
          <cell r="Q730">
            <v>43893.436759259297</v>
          </cell>
          <cell r="S730">
            <v>10</v>
          </cell>
          <cell r="U730">
            <v>0.5</v>
          </cell>
          <cell r="AC730" t="str">
            <v>482908 / MP-157 CERN</v>
          </cell>
        </row>
        <row r="731">
          <cell r="B731" t="str">
            <v>AD-552/B</v>
          </cell>
          <cell r="N731">
            <v>43879.566967592596</v>
          </cell>
          <cell r="Q731">
            <v>43893.436759259297</v>
          </cell>
          <cell r="S731">
            <v>10</v>
          </cell>
          <cell r="U731">
            <v>2</v>
          </cell>
          <cell r="AC731" t="str">
            <v>482908 / MP-157 CERN</v>
          </cell>
        </row>
        <row r="732">
          <cell r="B732" t="str">
            <v>DS-033</v>
          </cell>
          <cell r="N732">
            <v>43879.524398148104</v>
          </cell>
          <cell r="S732">
            <v>0</v>
          </cell>
          <cell r="AC732" t="str">
            <v>481910 / Projet Insert Général</v>
          </cell>
        </row>
        <row r="733">
          <cell r="B733" t="str">
            <v>AD-975</v>
          </cell>
          <cell r="N733">
            <v>43880.521516203698</v>
          </cell>
          <cell r="Q733">
            <v>43882.588819444398</v>
          </cell>
          <cell r="S733">
            <v>2</v>
          </cell>
          <cell r="U733">
            <v>2.5</v>
          </cell>
          <cell r="AC733" t="str">
            <v>999999 / N/A</v>
          </cell>
        </row>
        <row r="734">
          <cell r="B734" t="str">
            <v>DV-074</v>
          </cell>
          <cell r="N734">
            <v>43879.496863425898</v>
          </cell>
          <cell r="Q734">
            <v>43880.461377314801</v>
          </cell>
          <cell r="S734">
            <v>1</v>
          </cell>
          <cell r="U734">
            <v>0.75</v>
          </cell>
          <cell r="AC734" t="str">
            <v>481314 / MP-122 Mint</v>
          </cell>
        </row>
        <row r="735">
          <cell r="B735" t="str">
            <v>DV-074</v>
          </cell>
          <cell r="N735">
            <v>43879.496863425898</v>
          </cell>
          <cell r="Q735">
            <v>43880.461377314801</v>
          </cell>
          <cell r="S735">
            <v>1</v>
          </cell>
          <cell r="U735">
            <v>0.75</v>
          </cell>
          <cell r="AC735" t="str">
            <v>481314 / MP-122 Mint</v>
          </cell>
        </row>
        <row r="736">
          <cell r="B736" t="str">
            <v>DP-494</v>
          </cell>
          <cell r="N736">
            <v>43879.445833333302</v>
          </cell>
          <cell r="Q736">
            <v>43880.639490740701</v>
          </cell>
          <cell r="S736">
            <v>1</v>
          </cell>
          <cell r="U736">
            <v>0.5</v>
          </cell>
          <cell r="AC736" t="str">
            <v>681950 / MP-241 Design HERACLES</v>
          </cell>
        </row>
        <row r="737">
          <cell r="B737" t="str">
            <v>BF-288</v>
          </cell>
          <cell r="N737">
            <v>43879.4397453704</v>
          </cell>
          <cell r="Q737">
            <v>43882.583009259302</v>
          </cell>
          <cell r="S737">
            <v>3</v>
          </cell>
          <cell r="U737">
            <v>2</v>
          </cell>
          <cell r="AC737" t="str">
            <v>681941 / MP-224 Design Zephyr</v>
          </cell>
        </row>
        <row r="738">
          <cell r="B738" t="str">
            <v>AD-523/A</v>
          </cell>
          <cell r="N738">
            <v>43879.4397453704</v>
          </cell>
          <cell r="Q738">
            <v>43882.417002314804</v>
          </cell>
          <cell r="S738">
            <v>3</v>
          </cell>
          <cell r="U738">
            <v>2</v>
          </cell>
          <cell r="AC738" t="str">
            <v>481937 / MP-216 Projet DIVA NO LIGHT</v>
          </cell>
        </row>
        <row r="739">
          <cell r="B739" t="str">
            <v>AD-370</v>
          </cell>
          <cell r="N739">
            <v>43879.4397453704</v>
          </cell>
          <cell r="Q739">
            <v>43882</v>
          </cell>
          <cell r="S739">
            <v>3</v>
          </cell>
          <cell r="AC739" t="str">
            <v>481250 / 00-069 AF handy II</v>
          </cell>
        </row>
        <row r="740">
          <cell r="B740" t="str">
            <v>EM-077</v>
          </cell>
          <cell r="N740">
            <v>43879.420891203699</v>
          </cell>
          <cell r="S740">
            <v>0</v>
          </cell>
          <cell r="AC740" t="str">
            <v>481120 / E025 PAM light siemens</v>
          </cell>
        </row>
        <row r="741">
          <cell r="B741" t="str">
            <v>BG-108</v>
          </cell>
          <cell r="N741">
            <v>43879.408668981501</v>
          </cell>
          <cell r="Q741">
            <v>43887.4288310185</v>
          </cell>
          <cell r="S741">
            <v>6</v>
          </cell>
          <cell r="U741">
            <v>1</v>
          </cell>
          <cell r="AC741" t="str">
            <v>481908 / Projet Kit OEM</v>
          </cell>
        </row>
        <row r="742">
          <cell r="B742" t="str">
            <v>DT-1000B</v>
          </cell>
          <cell r="N742">
            <v>43879.408483796302</v>
          </cell>
          <cell r="Q742">
            <v>43879</v>
          </cell>
          <cell r="S742">
            <v>0</v>
          </cell>
          <cell r="U742">
            <v>1.5</v>
          </cell>
          <cell r="AC742" t="str">
            <v>482948 / MP-228 - BLAST</v>
          </cell>
        </row>
        <row r="743">
          <cell r="B743" t="str">
            <v>AD-507A</v>
          </cell>
          <cell r="N743">
            <v>43879.353472222203</v>
          </cell>
          <cell r="Q743">
            <v>43901.374062499999</v>
          </cell>
          <cell r="S743">
            <v>16</v>
          </cell>
          <cell r="U743">
            <v>1</v>
          </cell>
          <cell r="AC743" t="str">
            <v>482060 / 00-027 Dolorclast</v>
          </cell>
        </row>
        <row r="744">
          <cell r="B744" t="str">
            <v>AD-507A</v>
          </cell>
          <cell r="N744">
            <v>43879.353472222203</v>
          </cell>
          <cell r="Q744">
            <v>43901.374062499999</v>
          </cell>
          <cell r="S744">
            <v>16</v>
          </cell>
          <cell r="U744">
            <v>2</v>
          </cell>
          <cell r="AC744" t="str">
            <v>482060 / 00-027 Dolorclast</v>
          </cell>
        </row>
        <row r="745">
          <cell r="B745" t="str">
            <v>AD-468A</v>
          </cell>
          <cell r="N745">
            <v>43879.349097222199</v>
          </cell>
          <cell r="Q745">
            <v>43895.343333333301</v>
          </cell>
          <cell r="S745">
            <v>12</v>
          </cell>
          <cell r="U745">
            <v>0.75</v>
          </cell>
          <cell r="AC745" t="str">
            <v>482184 / 00-102 DolorClast Master</v>
          </cell>
        </row>
        <row r="746">
          <cell r="B746" t="str">
            <v>AD-468A</v>
          </cell>
          <cell r="N746">
            <v>43879.349097222199</v>
          </cell>
          <cell r="Q746">
            <v>43895.343333333301</v>
          </cell>
          <cell r="S746">
            <v>12</v>
          </cell>
          <cell r="U746">
            <v>0.75</v>
          </cell>
          <cell r="AC746" t="str">
            <v>482184 / 00-102 DolorClast Master</v>
          </cell>
        </row>
        <row r="747">
          <cell r="B747" t="str">
            <v>EL-619</v>
          </cell>
          <cell r="N747">
            <v>43879.328020833302</v>
          </cell>
          <cell r="Q747">
            <v>43880.477523148104</v>
          </cell>
          <cell r="S747">
            <v>1</v>
          </cell>
          <cell r="U747">
            <v>1</v>
          </cell>
          <cell r="AC747" t="str">
            <v>681941 / MP-224 Design Zephyr</v>
          </cell>
        </row>
        <row r="748">
          <cell r="B748" t="str">
            <v>EG-105</v>
          </cell>
          <cell r="N748">
            <v>43879.326620370397</v>
          </cell>
          <cell r="Q748">
            <v>43879.475335648101</v>
          </cell>
          <cell r="S748">
            <v>0</v>
          </cell>
          <cell r="U748">
            <v>2</v>
          </cell>
          <cell r="AC748" t="str">
            <v>681941 / MP-224 Design Zephyr</v>
          </cell>
        </row>
        <row r="749">
          <cell r="B749" t="str">
            <v>AD-975</v>
          </cell>
          <cell r="N749">
            <v>43879.326782407399</v>
          </cell>
          <cell r="Q749">
            <v>43880</v>
          </cell>
          <cell r="S749">
            <v>1</v>
          </cell>
          <cell r="U749">
            <v>8</v>
          </cell>
          <cell r="AC749" t="str">
            <v>999999 / N/A</v>
          </cell>
        </row>
        <row r="750">
          <cell r="B750" t="str">
            <v>BD-1000</v>
          </cell>
          <cell r="N750">
            <v>43878.568472222199</v>
          </cell>
          <cell r="Q750">
            <v>43885.596099536997</v>
          </cell>
          <cell r="S750">
            <v>5</v>
          </cell>
          <cell r="U750">
            <v>1</v>
          </cell>
          <cell r="AC750" t="str">
            <v>482960 / MP-252- DEBBIE</v>
          </cell>
        </row>
        <row r="751">
          <cell r="B751" t="str">
            <v>BC-267</v>
          </cell>
          <cell r="N751">
            <v>43878.568472222199</v>
          </cell>
          <cell r="Q751">
            <v>43885.420671296299</v>
          </cell>
          <cell r="S751">
            <v>5</v>
          </cell>
          <cell r="U751">
            <v>1</v>
          </cell>
          <cell r="AC751" t="str">
            <v>682963 / MP-261 – BLAKE</v>
          </cell>
        </row>
        <row r="752">
          <cell r="B752" t="str">
            <v>DP-209</v>
          </cell>
          <cell r="N752">
            <v>43878.516331018502</v>
          </cell>
          <cell r="Q752">
            <v>43878.634421296301</v>
          </cell>
          <cell r="S752">
            <v>0</v>
          </cell>
          <cell r="U752">
            <v>0.75</v>
          </cell>
          <cell r="AC752" t="str">
            <v>481900 / Projet AFS 1 et AFS 2</v>
          </cell>
        </row>
        <row r="753">
          <cell r="B753" t="str">
            <v>GD-007</v>
          </cell>
          <cell r="N753">
            <v>43878.371238425898</v>
          </cell>
          <cell r="Q753">
            <v>43885.320532407401</v>
          </cell>
          <cell r="S753">
            <v>5</v>
          </cell>
          <cell r="U753">
            <v>0.35</v>
          </cell>
          <cell r="AC753" t="str">
            <v>481900 / Projet AFS 1 et AFS 2</v>
          </cell>
        </row>
        <row r="754">
          <cell r="B754" t="str">
            <v>AD-756/A</v>
          </cell>
          <cell r="N754">
            <v>43875.639583333301</v>
          </cell>
          <cell r="Q754">
            <v>43893.5567592593</v>
          </cell>
          <cell r="S754">
            <v>12</v>
          </cell>
          <cell r="U754">
            <v>2</v>
          </cell>
          <cell r="AC754" t="str">
            <v>482921 / MP-169 DIVA</v>
          </cell>
        </row>
        <row r="755">
          <cell r="B755" t="str">
            <v>AB-441/A</v>
          </cell>
          <cell r="N755">
            <v>43875.638854166697</v>
          </cell>
          <cell r="S755">
            <v>0</v>
          </cell>
          <cell r="AC755" t="str">
            <v>881317 / MP-127 Maintenance AIRFLOW S1 + S2</v>
          </cell>
        </row>
        <row r="756">
          <cell r="B756" t="str">
            <v>AB-440A/A</v>
          </cell>
          <cell r="N756">
            <v>43875.638854166697</v>
          </cell>
          <cell r="S756">
            <v>0</v>
          </cell>
          <cell r="AC756" t="str">
            <v>881317 / MP-127 Maintenance AIRFLOW S1 + S2</v>
          </cell>
        </row>
        <row r="757">
          <cell r="B757" t="str">
            <v>AB-442/A</v>
          </cell>
          <cell r="N757">
            <v>43875.638854166697</v>
          </cell>
          <cell r="S757">
            <v>0</v>
          </cell>
          <cell r="AC757" t="str">
            <v>881317 / MP-127 Maintenance AIRFLOW S1 + S2</v>
          </cell>
        </row>
        <row r="758">
          <cell r="B758" t="str">
            <v>AA-130A/A</v>
          </cell>
          <cell r="N758">
            <v>43875.638854166697</v>
          </cell>
          <cell r="S758">
            <v>0</v>
          </cell>
          <cell r="AC758" t="str">
            <v>881317 / MP-127 Maintenance AIRFLOW S1 + S2</v>
          </cell>
        </row>
        <row r="759">
          <cell r="B759" t="str">
            <v>AD-521</v>
          </cell>
          <cell r="N759">
            <v>43875.638043981497</v>
          </cell>
          <cell r="Q759">
            <v>43880.576180555603</v>
          </cell>
          <cell r="S759">
            <v>3</v>
          </cell>
          <cell r="U759">
            <v>1</v>
          </cell>
          <cell r="AC759" t="str">
            <v>481302 / MP-105 PAM AF MIM</v>
          </cell>
        </row>
        <row r="760">
          <cell r="B760" t="str">
            <v>AD-521</v>
          </cell>
          <cell r="N760">
            <v>43875.637858796297</v>
          </cell>
          <cell r="Q760">
            <v>43880.567245370403</v>
          </cell>
          <cell r="S760">
            <v>3</v>
          </cell>
          <cell r="U760">
            <v>1</v>
          </cell>
          <cell r="AC760" t="str">
            <v>481302 / MP-105 PAM AF MIM</v>
          </cell>
        </row>
        <row r="761">
          <cell r="B761" t="str">
            <v>AD-694</v>
          </cell>
          <cell r="N761">
            <v>43875.637835648202</v>
          </cell>
          <cell r="Q761">
            <v>43893.461539351898</v>
          </cell>
          <cell r="S761">
            <v>12</v>
          </cell>
          <cell r="U761">
            <v>1.75</v>
          </cell>
          <cell r="AC761" t="str">
            <v>482920 / MP-168 Piezon Built-in Kit Planmeca</v>
          </cell>
        </row>
        <row r="762">
          <cell r="B762" t="str">
            <v>AD-960</v>
          </cell>
          <cell r="N762">
            <v>43875.637731481504</v>
          </cell>
          <cell r="Q762">
            <v>43878</v>
          </cell>
          <cell r="S762">
            <v>1</v>
          </cell>
          <cell r="U762">
            <v>1.5</v>
          </cell>
          <cell r="AC762" t="str">
            <v>482960 / MP-252- DEBBIE</v>
          </cell>
        </row>
        <row r="763">
          <cell r="B763" t="str">
            <v>EK-125</v>
          </cell>
          <cell r="N763">
            <v>43875.609432870398</v>
          </cell>
          <cell r="Q763">
            <v>43882.662858796299</v>
          </cell>
          <cell r="S763">
            <v>5</v>
          </cell>
          <cell r="U763">
            <v>0.5</v>
          </cell>
          <cell r="AC763" t="str">
            <v>482020 / 00-021 OrthoClast</v>
          </cell>
        </row>
        <row r="764">
          <cell r="B764" t="str">
            <v>EJ-100/B</v>
          </cell>
          <cell r="N764">
            <v>43875.595902777801</v>
          </cell>
          <cell r="Q764">
            <v>43882.407974537004</v>
          </cell>
          <cell r="S764">
            <v>5</v>
          </cell>
          <cell r="U764">
            <v>0.75</v>
          </cell>
          <cell r="AC764" t="str">
            <v>481328 / MP-140 Tiger</v>
          </cell>
        </row>
        <row r="765">
          <cell r="B765" t="str">
            <v>EJ-135A/A</v>
          </cell>
          <cell r="N765">
            <v>43875.595497685201</v>
          </cell>
          <cell r="Q765">
            <v>43881</v>
          </cell>
          <cell r="S765">
            <v>4</v>
          </cell>
          <cell r="U765">
            <v>1.25</v>
          </cell>
          <cell r="AC765" t="str">
            <v>482939 / MP-196 TOUCH</v>
          </cell>
        </row>
        <row r="766">
          <cell r="B766" t="str">
            <v>EJ-109B/A</v>
          </cell>
          <cell r="N766">
            <v>43875.595104166699</v>
          </cell>
          <cell r="Q766">
            <v>43881.364872685197</v>
          </cell>
          <cell r="S766">
            <v>4</v>
          </cell>
          <cell r="U766">
            <v>0.5</v>
          </cell>
          <cell r="AC766" t="str">
            <v>482907 / MP-156 Dolorpod</v>
          </cell>
        </row>
        <row r="767">
          <cell r="B767" t="str">
            <v>EL-628</v>
          </cell>
          <cell r="N767">
            <v>43875.577893518501</v>
          </cell>
          <cell r="Q767">
            <v>43878.311099537001</v>
          </cell>
          <cell r="S767">
            <v>1</v>
          </cell>
          <cell r="U767">
            <v>1</v>
          </cell>
          <cell r="AC767" t="str">
            <v>881102 / MP-229 - Maintenance HELIOS</v>
          </cell>
        </row>
        <row r="768">
          <cell r="B768" t="str">
            <v>EL-609</v>
          </cell>
          <cell r="N768">
            <v>43875.546712962998</v>
          </cell>
          <cell r="Q768">
            <v>43882.4706365741</v>
          </cell>
          <cell r="S768">
            <v>5</v>
          </cell>
          <cell r="U768">
            <v>2</v>
          </cell>
          <cell r="AC768" t="str">
            <v>482948 / MP-228 - BLAST</v>
          </cell>
        </row>
        <row r="769">
          <cell r="B769" t="str">
            <v>BF-162</v>
          </cell>
          <cell r="N769">
            <v>43875.546712962998</v>
          </cell>
          <cell r="Q769">
            <v>43881.646226851903</v>
          </cell>
          <cell r="S769">
            <v>4</v>
          </cell>
          <cell r="U769">
            <v>1.5</v>
          </cell>
          <cell r="AC769" t="str">
            <v>482903 / MP-111 Stone Catcher ACL</v>
          </cell>
        </row>
        <row r="770">
          <cell r="B770" t="str">
            <v>DP-315</v>
          </cell>
          <cell r="N770">
            <v>43875.521342592598</v>
          </cell>
          <cell r="Q770">
            <v>43875.599293981497</v>
          </cell>
          <cell r="S770">
            <v>0</v>
          </cell>
          <cell r="U770">
            <v>0.5</v>
          </cell>
          <cell r="AC770" t="str">
            <v>482191 / MP-121 Cardbox for Medical Devices</v>
          </cell>
        </row>
        <row r="771">
          <cell r="B771" t="str">
            <v>DQ-729</v>
          </cell>
          <cell r="N771">
            <v>43875.521215277797</v>
          </cell>
          <cell r="Q771">
            <v>43880.608449074098</v>
          </cell>
          <cell r="S771">
            <v>3</v>
          </cell>
          <cell r="U771">
            <v>1</v>
          </cell>
          <cell r="AC771" t="str">
            <v>482960 / MP-252- DEBBIE</v>
          </cell>
        </row>
        <row r="772">
          <cell r="B772" t="str">
            <v>FB-409/3</v>
          </cell>
          <cell r="N772">
            <v>43875.469988425903</v>
          </cell>
          <cell r="Q772">
            <v>43901.341562499998</v>
          </cell>
          <cell r="S772">
            <v>18</v>
          </cell>
          <cell r="U772">
            <v>1.5</v>
          </cell>
          <cell r="AC772" t="str">
            <v>482195 / MP-132 Monica</v>
          </cell>
        </row>
        <row r="773">
          <cell r="B773" t="str">
            <v>AD-886</v>
          </cell>
          <cell r="N773">
            <v>43875.461898148104</v>
          </cell>
          <cell r="Q773">
            <v>43881.383391203701</v>
          </cell>
          <cell r="S773">
            <v>4</v>
          </cell>
          <cell r="U773">
            <v>1.75</v>
          </cell>
          <cell r="AC773" t="str">
            <v>681941 / MP-224 Design Zephyr</v>
          </cell>
        </row>
        <row r="774">
          <cell r="B774" t="str">
            <v>AD-886</v>
          </cell>
          <cell r="N774">
            <v>43875.461898148104</v>
          </cell>
          <cell r="Q774">
            <v>43881.383391203701</v>
          </cell>
          <cell r="S774">
            <v>4</v>
          </cell>
          <cell r="U774">
            <v>1.75</v>
          </cell>
          <cell r="AC774" t="str">
            <v>681941 / MP-224 Design Zephyr</v>
          </cell>
        </row>
        <row r="775">
          <cell r="B775" t="str">
            <v>AD-886</v>
          </cell>
          <cell r="N775">
            <v>43875.461898148104</v>
          </cell>
          <cell r="Q775">
            <v>43881.383391203701</v>
          </cell>
          <cell r="S775">
            <v>4</v>
          </cell>
          <cell r="U775">
            <v>1</v>
          </cell>
          <cell r="AC775" t="str">
            <v>681941 / MP-224 Design Zephyr</v>
          </cell>
        </row>
        <row r="776">
          <cell r="B776" t="str">
            <v>DS-034</v>
          </cell>
          <cell r="N776">
            <v>43875.461284722202</v>
          </cell>
          <cell r="Q776">
            <v>43907.525335648097</v>
          </cell>
          <cell r="S776">
            <v>22</v>
          </cell>
          <cell r="U776">
            <v>3.5</v>
          </cell>
          <cell r="AC776" t="str">
            <v>481910 / Projet Insert Général</v>
          </cell>
        </row>
        <row r="777">
          <cell r="B777" t="str">
            <v>AD-975</v>
          </cell>
          <cell r="N777">
            <v>43875.460590277798</v>
          </cell>
          <cell r="Q777">
            <v>43875</v>
          </cell>
          <cell r="S777">
            <v>0</v>
          </cell>
          <cell r="U777">
            <v>2.5</v>
          </cell>
          <cell r="AC777" t="str">
            <v>999999 / N/A</v>
          </cell>
        </row>
        <row r="778">
          <cell r="B778" t="str">
            <v>FB-551/5</v>
          </cell>
          <cell r="N778">
            <v>43875.450752314799</v>
          </cell>
          <cell r="Q778">
            <v>43886.507129629601</v>
          </cell>
          <cell r="S778">
            <v>7</v>
          </cell>
          <cell r="U778">
            <v>0.5</v>
          </cell>
          <cell r="AC778" t="str">
            <v>482929 / MP-183 Quanta</v>
          </cell>
        </row>
        <row r="779">
          <cell r="B779" t="str">
            <v>AD-975</v>
          </cell>
          <cell r="N779">
            <v>43874.466608796298</v>
          </cell>
          <cell r="Q779">
            <v>43874</v>
          </cell>
          <cell r="S779">
            <v>0</v>
          </cell>
          <cell r="U779">
            <v>1</v>
          </cell>
          <cell r="AC779" t="str">
            <v>999999 / N/A</v>
          </cell>
        </row>
        <row r="780">
          <cell r="B780" t="str">
            <v>AD-975</v>
          </cell>
          <cell r="N780">
            <v>43872.706354166701</v>
          </cell>
          <cell r="Q780">
            <v>43873.408564814803</v>
          </cell>
          <cell r="S780">
            <v>1</v>
          </cell>
          <cell r="U780">
            <v>3.5</v>
          </cell>
          <cell r="AC780" t="str">
            <v>999999 / N/A</v>
          </cell>
        </row>
        <row r="781">
          <cell r="B781" t="str">
            <v>AD-975</v>
          </cell>
          <cell r="N781">
            <v>43872.705682870401</v>
          </cell>
          <cell r="Q781">
            <v>43873.488993055602</v>
          </cell>
          <cell r="S781">
            <v>1</v>
          </cell>
          <cell r="U781">
            <v>2</v>
          </cell>
          <cell r="AC781" t="str">
            <v>999999 / N/A</v>
          </cell>
        </row>
        <row r="782">
          <cell r="B782" t="str">
            <v>AD-975</v>
          </cell>
          <cell r="N782">
            <v>43868.489814814799</v>
          </cell>
          <cell r="Q782">
            <v>43868</v>
          </cell>
          <cell r="S782">
            <v>0</v>
          </cell>
          <cell r="U782">
            <v>3</v>
          </cell>
          <cell r="AC782" t="str">
            <v>999999 / N/A</v>
          </cell>
        </row>
        <row r="783">
          <cell r="B783" t="str">
            <v>FB-551/CN</v>
          </cell>
          <cell r="N783">
            <v>43875.450752314799</v>
          </cell>
          <cell r="Q783">
            <v>43886</v>
          </cell>
          <cell r="S783">
            <v>7</v>
          </cell>
          <cell r="U783">
            <v>1</v>
          </cell>
          <cell r="AC783" t="str">
            <v>482929 / MP-183 Quanta</v>
          </cell>
        </row>
        <row r="784">
          <cell r="B784" t="str">
            <v>FB-531/CN</v>
          </cell>
          <cell r="N784">
            <v>43875.450752314799</v>
          </cell>
          <cell r="Q784">
            <v>43886.507129629601</v>
          </cell>
          <cell r="S784">
            <v>7</v>
          </cell>
          <cell r="U784">
            <v>0.5</v>
          </cell>
          <cell r="AC784" t="str">
            <v>482928 / MP-182 Fa Chai</v>
          </cell>
        </row>
        <row r="785">
          <cell r="B785" t="str">
            <v>FB-467/CN</v>
          </cell>
          <cell r="N785">
            <v>43875.450752314799</v>
          </cell>
          <cell r="Q785">
            <v>43886.507129629601</v>
          </cell>
          <cell r="S785">
            <v>7</v>
          </cell>
          <cell r="U785">
            <v>0.5</v>
          </cell>
          <cell r="AC785" t="str">
            <v>482907 / MP-156 Dolorpod</v>
          </cell>
        </row>
        <row r="786">
          <cell r="B786" t="str">
            <v>FB-466/CN</v>
          </cell>
          <cell r="N786">
            <v>43875.450752314799</v>
          </cell>
          <cell r="Q786">
            <v>43886.507129629601</v>
          </cell>
          <cell r="S786">
            <v>7</v>
          </cell>
          <cell r="U786">
            <v>0.5</v>
          </cell>
          <cell r="AC786" t="str">
            <v>482907 / MP-156 Dolorpod</v>
          </cell>
        </row>
        <row r="787">
          <cell r="B787" t="str">
            <v>FB-410/CN</v>
          </cell>
          <cell r="N787">
            <v>43875.450752314799</v>
          </cell>
          <cell r="Q787">
            <v>43886.507129629601</v>
          </cell>
          <cell r="S787">
            <v>7</v>
          </cell>
          <cell r="U787">
            <v>0.5</v>
          </cell>
          <cell r="AC787" t="str">
            <v>482175 / 00-090 Swiss LithoClast 2</v>
          </cell>
        </row>
        <row r="788">
          <cell r="B788" t="str">
            <v>FB-390/CN</v>
          </cell>
          <cell r="N788">
            <v>43875.450752314799</v>
          </cell>
          <cell r="Q788">
            <v>43886.507129629601</v>
          </cell>
          <cell r="S788">
            <v>7</v>
          </cell>
          <cell r="U788">
            <v>0.5</v>
          </cell>
          <cell r="AC788" t="str">
            <v>482195 / MP-132 Monica</v>
          </cell>
        </row>
        <row r="789">
          <cell r="B789" t="str">
            <v>AD-975</v>
          </cell>
          <cell r="N789">
            <v>43867.480960648201</v>
          </cell>
          <cell r="Q789">
            <v>43867</v>
          </cell>
          <cell r="S789">
            <v>0</v>
          </cell>
          <cell r="U789">
            <v>2.5</v>
          </cell>
          <cell r="AC789" t="str">
            <v>999999 / N/A</v>
          </cell>
        </row>
        <row r="790">
          <cell r="B790" t="str">
            <v>AD-975</v>
          </cell>
          <cell r="N790">
            <v>43852.446550925903</v>
          </cell>
          <cell r="Q790">
            <v>43854.4057523148</v>
          </cell>
          <cell r="S790">
            <v>2</v>
          </cell>
          <cell r="U790">
            <v>4</v>
          </cell>
          <cell r="AC790" t="str">
            <v>999999 / N/A</v>
          </cell>
        </row>
        <row r="791">
          <cell r="B791" t="str">
            <v>AD-416</v>
          </cell>
          <cell r="N791">
            <v>43875.432858796303</v>
          </cell>
          <cell r="Q791">
            <v>43893.4749421296</v>
          </cell>
          <cell r="S791">
            <v>12</v>
          </cell>
          <cell r="U791">
            <v>1.5</v>
          </cell>
          <cell r="AC791" t="str">
            <v>482120 / 00-065 Lithoclast Master</v>
          </cell>
        </row>
        <row r="792">
          <cell r="B792" t="str">
            <v>AD-586A</v>
          </cell>
          <cell r="N792">
            <v>43875.429699074099</v>
          </cell>
          <cell r="Q792">
            <v>43894.620104166701</v>
          </cell>
          <cell r="S792">
            <v>13</v>
          </cell>
          <cell r="U792">
            <v>2.5</v>
          </cell>
          <cell r="AC792" t="str">
            <v>482195 / MP-132 Monica</v>
          </cell>
        </row>
        <row r="793">
          <cell r="B793" t="str">
            <v>AD-585</v>
          </cell>
          <cell r="N793">
            <v>43875.429699074099</v>
          </cell>
          <cell r="Q793">
            <v>43893.356666666703</v>
          </cell>
          <cell r="S793">
            <v>12</v>
          </cell>
          <cell r="U793">
            <v>3</v>
          </cell>
          <cell r="AC793" t="str">
            <v>482195 / MP-132 Monica</v>
          </cell>
        </row>
        <row r="794">
          <cell r="B794" t="str">
            <v>GD-018</v>
          </cell>
          <cell r="N794">
            <v>43875.424467592602</v>
          </cell>
          <cell r="Q794">
            <v>43880.4936689815</v>
          </cell>
          <cell r="S794">
            <v>3</v>
          </cell>
          <cell r="U794">
            <v>0.35</v>
          </cell>
          <cell r="AC794" t="str">
            <v>482900 / Projet LithoClast I</v>
          </cell>
        </row>
        <row r="795">
          <cell r="B795" t="str">
            <v>BE-073</v>
          </cell>
          <cell r="N795">
            <v>43875.4171180556</v>
          </cell>
          <cell r="Q795">
            <v>43889.449675925898</v>
          </cell>
          <cell r="S795">
            <v>10</v>
          </cell>
          <cell r="U795">
            <v>2.5</v>
          </cell>
          <cell r="AC795" t="str">
            <v>681941 / MP-224 Design Zephyr</v>
          </cell>
        </row>
        <row r="796">
          <cell r="B796" t="str">
            <v>GD-036</v>
          </cell>
          <cell r="N796">
            <v>43875.416412036997</v>
          </cell>
          <cell r="Q796">
            <v>43880.566226851799</v>
          </cell>
          <cell r="S796">
            <v>3</v>
          </cell>
          <cell r="U796">
            <v>0.5</v>
          </cell>
          <cell r="AC796" t="str">
            <v>481902 / Projet Mini Piezon</v>
          </cell>
        </row>
        <row r="797">
          <cell r="B797" t="str">
            <v>AB-306/A</v>
          </cell>
          <cell r="N797">
            <v>43875.329571759299</v>
          </cell>
          <cell r="Q797">
            <v>43896.5154861111</v>
          </cell>
          <cell r="S797">
            <v>15</v>
          </cell>
          <cell r="U797">
            <v>1.5</v>
          </cell>
          <cell r="AC797" t="str">
            <v>481316 / MP-126 AF TP</v>
          </cell>
        </row>
        <row r="798">
          <cell r="B798" t="str">
            <v>AB-306/A</v>
          </cell>
          <cell r="N798">
            <v>43875.329571759299</v>
          </cell>
          <cell r="Q798">
            <v>43896.5154861111</v>
          </cell>
          <cell r="S798">
            <v>15</v>
          </cell>
          <cell r="U798">
            <v>1.5</v>
          </cell>
          <cell r="AC798" t="str">
            <v>481316 / MP-126 AF TP</v>
          </cell>
        </row>
        <row r="799">
          <cell r="B799" t="str">
            <v>AB-298/H</v>
          </cell>
          <cell r="N799">
            <v>43875.329571759299</v>
          </cell>
          <cell r="Q799">
            <v>43896.5154861111</v>
          </cell>
          <cell r="S799">
            <v>15</v>
          </cell>
          <cell r="U799">
            <v>1.5</v>
          </cell>
          <cell r="AC799" t="str">
            <v>481316 / MP-126 AF TP</v>
          </cell>
        </row>
        <row r="800">
          <cell r="B800" t="str">
            <v>AB-298/D</v>
          </cell>
          <cell r="N800">
            <v>43875.329571759299</v>
          </cell>
          <cell r="Q800">
            <v>43896.5154861111</v>
          </cell>
          <cell r="S800">
            <v>15</v>
          </cell>
          <cell r="U800">
            <v>1.5</v>
          </cell>
          <cell r="AC800" t="str">
            <v>481316 / MP-126 AF TP</v>
          </cell>
        </row>
        <row r="801">
          <cell r="B801" t="str">
            <v>AB-280/A</v>
          </cell>
          <cell r="N801">
            <v>43875.329571759299</v>
          </cell>
          <cell r="Q801">
            <v>43896.5154861111</v>
          </cell>
          <cell r="S801">
            <v>15</v>
          </cell>
          <cell r="U801">
            <v>1.5</v>
          </cell>
          <cell r="AC801" t="str">
            <v>481302 / MP-105 PAM AF MIM</v>
          </cell>
        </row>
        <row r="802">
          <cell r="B802" t="str">
            <v>AB-278</v>
          </cell>
          <cell r="N802">
            <v>43875.329571759299</v>
          </cell>
          <cell r="Q802">
            <v>43896.5154861111</v>
          </cell>
          <cell r="S802">
            <v>15</v>
          </cell>
          <cell r="U802">
            <v>1.5</v>
          </cell>
          <cell r="AC802" t="str">
            <v>481901 / Projet Piezon Master 400</v>
          </cell>
        </row>
        <row r="803">
          <cell r="B803" t="str">
            <v>AB-250</v>
          </cell>
          <cell r="N803">
            <v>43875.329571759299</v>
          </cell>
          <cell r="Q803">
            <v>43896.5154861111</v>
          </cell>
          <cell r="S803">
            <v>15</v>
          </cell>
          <cell r="U803">
            <v>1.5</v>
          </cell>
          <cell r="AC803" t="str">
            <v>481900 / Projet AFS 1 et AFS 2</v>
          </cell>
        </row>
        <row r="804">
          <cell r="B804" t="str">
            <v>AP-064</v>
          </cell>
          <cell r="N804">
            <v>43875.329571759299</v>
          </cell>
          <cell r="Q804">
            <v>43885.473923611098</v>
          </cell>
          <cell r="S804">
            <v>6</v>
          </cell>
          <cell r="U804">
            <v>1.5</v>
          </cell>
          <cell r="AC804" t="str">
            <v>481250 / 00-069 AF handy II</v>
          </cell>
        </row>
        <row r="805">
          <cell r="B805" t="str">
            <v>DP-539</v>
          </cell>
          <cell r="N805">
            <v>43874.682615740698</v>
          </cell>
          <cell r="Q805">
            <v>43875.384895833296</v>
          </cell>
          <cell r="S805">
            <v>1</v>
          </cell>
          <cell r="U805">
            <v>0.5</v>
          </cell>
          <cell r="AC805" t="str">
            <v>681941 / MP-224 Design Zephyr</v>
          </cell>
        </row>
        <row r="806">
          <cell r="B806" t="str">
            <v>DP-537</v>
          </cell>
          <cell r="N806">
            <v>43874.682615740698</v>
          </cell>
          <cell r="Q806">
            <v>43875.349548611099</v>
          </cell>
          <cell r="S806">
            <v>1</v>
          </cell>
          <cell r="U806">
            <v>0.5</v>
          </cell>
          <cell r="AC806" t="str">
            <v>681941 / MP-224 Design Zephyr</v>
          </cell>
        </row>
        <row r="807">
          <cell r="B807" t="str">
            <v>DP-536</v>
          </cell>
          <cell r="N807">
            <v>43874.682615740698</v>
          </cell>
          <cell r="Q807">
            <v>43875.349548611099</v>
          </cell>
          <cell r="S807">
            <v>1</v>
          </cell>
          <cell r="U807">
            <v>1</v>
          </cell>
          <cell r="AC807" t="str">
            <v>681941 / MP-224 Design Zephyr</v>
          </cell>
        </row>
        <row r="808">
          <cell r="B808" t="str">
            <v>DP-535</v>
          </cell>
          <cell r="N808">
            <v>43874.682615740698</v>
          </cell>
          <cell r="Q808">
            <v>43875.349548611099</v>
          </cell>
          <cell r="S808">
            <v>1</v>
          </cell>
          <cell r="U808">
            <v>0.5</v>
          </cell>
          <cell r="AC808" t="str">
            <v>681941 / MP-224 Design Zephyr</v>
          </cell>
        </row>
        <row r="809">
          <cell r="B809" t="str">
            <v>DP-1011</v>
          </cell>
          <cell r="N809">
            <v>43874.682615740698</v>
          </cell>
          <cell r="Q809">
            <v>43875.576874999999</v>
          </cell>
          <cell r="S809">
            <v>1</v>
          </cell>
          <cell r="U809">
            <v>2</v>
          </cell>
          <cell r="AC809" t="str">
            <v>482960 / MP-252- DEBBIE</v>
          </cell>
        </row>
        <row r="810">
          <cell r="B810" t="str">
            <v>GD-028</v>
          </cell>
          <cell r="N810">
            <v>43874.6078472222</v>
          </cell>
          <cell r="Q810">
            <v>43874</v>
          </cell>
          <cell r="S810">
            <v>0</v>
          </cell>
          <cell r="U810">
            <v>0.5</v>
          </cell>
          <cell r="AC810" t="str">
            <v>481901 / Projet Piezon Master 400</v>
          </cell>
        </row>
        <row r="811">
          <cell r="B811" t="str">
            <v>AB-610</v>
          </cell>
          <cell r="N811">
            <v>43874.522615740701</v>
          </cell>
          <cell r="Q811">
            <v>43878.642268518503</v>
          </cell>
          <cell r="S811">
            <v>2</v>
          </cell>
          <cell r="U811">
            <v>2.25</v>
          </cell>
          <cell r="AC811" t="str">
            <v>681954 / MP-250 - Design TOWA</v>
          </cell>
        </row>
        <row r="812">
          <cell r="B812" t="str">
            <v>DW-048B</v>
          </cell>
          <cell r="N812">
            <v>43874.522615740701</v>
          </cell>
          <cell r="Q812">
            <v>43879.318275463003</v>
          </cell>
          <cell r="S812">
            <v>3</v>
          </cell>
          <cell r="U812">
            <v>2</v>
          </cell>
          <cell r="AC812" t="str">
            <v>681954 / MP-250 - Design TOWA</v>
          </cell>
        </row>
        <row r="813">
          <cell r="B813" t="str">
            <v>AB-260/E</v>
          </cell>
          <cell r="N813">
            <v>43874.499803240702</v>
          </cell>
          <cell r="Q813">
            <v>43886.372847222199</v>
          </cell>
          <cell r="S813">
            <v>8</v>
          </cell>
          <cell r="U813">
            <v>1.75</v>
          </cell>
          <cell r="AC813" t="str">
            <v>682942 / MP-205 Design BLACKBOX</v>
          </cell>
        </row>
        <row r="814">
          <cell r="B814" t="str">
            <v>EK-367</v>
          </cell>
          <cell r="N814">
            <v>43874.492245370398</v>
          </cell>
          <cell r="Q814">
            <v>43895.649351851898</v>
          </cell>
          <cell r="S814">
            <v>15</v>
          </cell>
          <cell r="U814">
            <v>0.75</v>
          </cell>
          <cell r="AC814" t="str">
            <v>482908 / MP-157 CERN</v>
          </cell>
        </row>
        <row r="815">
          <cell r="B815" t="str">
            <v>AA-114</v>
          </cell>
          <cell r="N815">
            <v>43874.484201388899</v>
          </cell>
          <cell r="S815">
            <v>0</v>
          </cell>
          <cell r="AC815" t="str">
            <v>482202 / MP-146 Matterhorn</v>
          </cell>
        </row>
        <row r="816">
          <cell r="B816" t="str">
            <v>AA-091</v>
          </cell>
          <cell r="N816">
            <v>43874.481516203698</v>
          </cell>
          <cell r="Q816">
            <v>43878.511273148099</v>
          </cell>
          <cell r="S816">
            <v>2</v>
          </cell>
          <cell r="U816">
            <v>1.5</v>
          </cell>
          <cell r="AC816" t="str">
            <v>482175 / 00-090 Swiss LithoClast 2</v>
          </cell>
        </row>
        <row r="817">
          <cell r="B817" t="str">
            <v>AA-143</v>
          </cell>
          <cell r="N817">
            <v>43874.479432870401</v>
          </cell>
          <cell r="Q817">
            <v>43896.330625000002</v>
          </cell>
          <cell r="S817">
            <v>16</v>
          </cell>
          <cell r="U817">
            <v>1.5</v>
          </cell>
          <cell r="AC817" t="str">
            <v>482948 / MP-228 - BLAST</v>
          </cell>
        </row>
        <row r="818">
          <cell r="B818" t="str">
            <v>EJ-081</v>
          </cell>
          <cell r="N818">
            <v>43874.478773148097</v>
          </cell>
          <cell r="Q818">
            <v>43881</v>
          </cell>
          <cell r="S818">
            <v>5</v>
          </cell>
          <cell r="U818">
            <v>0.75</v>
          </cell>
          <cell r="AC818" t="str">
            <v>481902 / Projet Mini Piezon</v>
          </cell>
        </row>
        <row r="819">
          <cell r="B819" t="str">
            <v>AD-975</v>
          </cell>
          <cell r="N819">
            <v>43850.460648148102</v>
          </cell>
          <cell r="Q819">
            <v>43852.484814814801</v>
          </cell>
          <cell r="S819">
            <v>2</v>
          </cell>
          <cell r="U819">
            <v>2.5</v>
          </cell>
          <cell r="AC819" t="str">
            <v>999999 / N/A</v>
          </cell>
        </row>
        <row r="820">
          <cell r="B820" t="str">
            <v>AD-844</v>
          </cell>
          <cell r="N820">
            <v>43874.466087963003</v>
          </cell>
          <cell r="Q820">
            <v>43892.459039351903</v>
          </cell>
          <cell r="S820">
            <v>12</v>
          </cell>
          <cell r="U820">
            <v>3</v>
          </cell>
          <cell r="AC820" t="str">
            <v>482908 / MP-157 CERN</v>
          </cell>
        </row>
        <row r="821">
          <cell r="B821" t="str">
            <v>AD-764</v>
          </cell>
          <cell r="N821">
            <v>43874.465462963002</v>
          </cell>
          <cell r="Q821">
            <v>43895.438900462999</v>
          </cell>
          <cell r="S821">
            <v>15</v>
          </cell>
          <cell r="U821">
            <v>1</v>
          </cell>
          <cell r="AC821" t="str">
            <v>482942 / MP-205 BLACKBOX</v>
          </cell>
        </row>
        <row r="822">
          <cell r="B822" t="str">
            <v>AD-764</v>
          </cell>
          <cell r="N822">
            <v>43874.465462963002</v>
          </cell>
          <cell r="Q822">
            <v>43895.438900462999</v>
          </cell>
          <cell r="S822">
            <v>15</v>
          </cell>
          <cell r="U822">
            <v>2</v>
          </cell>
          <cell r="AC822" t="str">
            <v>482942 / MP-205 BLACKBOX</v>
          </cell>
        </row>
        <row r="823">
          <cell r="B823" t="str">
            <v>BB-019</v>
          </cell>
          <cell r="N823">
            <v>43874.464699074102</v>
          </cell>
          <cell r="Q823">
            <v>43880.484861111101</v>
          </cell>
          <cell r="S823">
            <v>4</v>
          </cell>
          <cell r="U823">
            <v>0.35</v>
          </cell>
          <cell r="AC823" t="str">
            <v>482177 / 00-095 Pompe à vide pour Litho</v>
          </cell>
        </row>
        <row r="824">
          <cell r="B824" t="str">
            <v>DP-218</v>
          </cell>
          <cell r="N824">
            <v>43874.408171296302</v>
          </cell>
          <cell r="Q824">
            <v>43875.304351851897</v>
          </cell>
          <cell r="S824">
            <v>1</v>
          </cell>
          <cell r="U824">
            <v>0.75</v>
          </cell>
          <cell r="AC824" t="str">
            <v>481250 / 00-069 AF handy II</v>
          </cell>
        </row>
        <row r="825">
          <cell r="B825" t="str">
            <v>DP-218</v>
          </cell>
          <cell r="N825">
            <v>43874.408171296302</v>
          </cell>
          <cell r="Q825">
            <v>43875.304351851897</v>
          </cell>
          <cell r="S825">
            <v>1</v>
          </cell>
          <cell r="U825">
            <v>0.75</v>
          </cell>
          <cell r="AC825" t="str">
            <v>481250 / 00-069 AF handy II</v>
          </cell>
        </row>
        <row r="826">
          <cell r="B826" t="str">
            <v>DG-121</v>
          </cell>
          <cell r="N826">
            <v>43874.400312500002</v>
          </cell>
          <cell r="Q826">
            <v>43875.297199074099</v>
          </cell>
          <cell r="S826">
            <v>1</v>
          </cell>
          <cell r="U826">
            <v>0.35</v>
          </cell>
          <cell r="AC826" t="str">
            <v>481941 / MP-224 Zephyr</v>
          </cell>
        </row>
        <row r="827">
          <cell r="B827" t="str">
            <v>DW-043/B</v>
          </cell>
          <cell r="N827">
            <v>43874.385439814803</v>
          </cell>
          <cell r="Q827">
            <v>43874.440208333297</v>
          </cell>
          <cell r="S827">
            <v>0</v>
          </cell>
          <cell r="U827">
            <v>1</v>
          </cell>
          <cell r="AC827" t="str">
            <v>882200 / Maintenance Accessoires "Médical"</v>
          </cell>
        </row>
        <row r="828">
          <cell r="B828" t="str">
            <v>AD-975</v>
          </cell>
          <cell r="N828">
            <v>43844.451782407399</v>
          </cell>
          <cell r="Q828">
            <v>43850.618958333303</v>
          </cell>
          <cell r="S828">
            <v>4</v>
          </cell>
          <cell r="U828">
            <v>4</v>
          </cell>
          <cell r="AC828" t="str">
            <v>999999 / N/A</v>
          </cell>
        </row>
        <row r="829">
          <cell r="B829" t="str">
            <v>DW-017</v>
          </cell>
          <cell r="N829">
            <v>43874.385439814803</v>
          </cell>
          <cell r="Q829">
            <v>43874.440208333297</v>
          </cell>
          <cell r="S829">
            <v>0</v>
          </cell>
          <cell r="U829">
            <v>1</v>
          </cell>
          <cell r="AC829" t="str">
            <v>482172 / 00-083 Trigger point applic.</v>
          </cell>
        </row>
        <row r="830">
          <cell r="B830" t="str">
            <v>DW-048</v>
          </cell>
          <cell r="N830">
            <v>43874.383275462998</v>
          </cell>
          <cell r="Q830">
            <v>43879.409722222197</v>
          </cell>
          <cell r="S830">
            <v>3</v>
          </cell>
          <cell r="U830">
            <v>0.5</v>
          </cell>
          <cell r="AC830" t="str">
            <v>681954 / MP-250 - Design TOWA</v>
          </cell>
        </row>
        <row r="831">
          <cell r="B831" t="str">
            <v>DW-048</v>
          </cell>
          <cell r="N831">
            <v>43874.383275462998</v>
          </cell>
          <cell r="Q831">
            <v>43879.409722222197</v>
          </cell>
          <cell r="S831">
            <v>3</v>
          </cell>
          <cell r="U831">
            <v>0.5</v>
          </cell>
          <cell r="AC831" t="str">
            <v>681954 / MP-250 - Design TOWA</v>
          </cell>
        </row>
        <row r="832">
          <cell r="B832" t="str">
            <v>DW-048</v>
          </cell>
          <cell r="N832">
            <v>43874.383275462998</v>
          </cell>
          <cell r="Q832">
            <v>43879.409722222197</v>
          </cell>
          <cell r="S832">
            <v>3</v>
          </cell>
          <cell r="U832">
            <v>0.5</v>
          </cell>
          <cell r="AC832" t="str">
            <v>681954 / MP-250 - Design TOWA</v>
          </cell>
        </row>
        <row r="833">
          <cell r="B833" t="str">
            <v>DB-071</v>
          </cell>
          <cell r="N833">
            <v>43874.368680555599</v>
          </cell>
          <cell r="Q833">
            <v>43908.551562499997</v>
          </cell>
          <cell r="S833">
            <v>24</v>
          </cell>
          <cell r="U833">
            <v>0.75</v>
          </cell>
          <cell r="AC833" t="str">
            <v>681941 / MP-224 Design Zephyr</v>
          </cell>
        </row>
        <row r="834">
          <cell r="B834" t="str">
            <v>DP-567</v>
          </cell>
          <cell r="N834">
            <v>43874.363877314798</v>
          </cell>
          <cell r="Q834">
            <v>43880.519270833298</v>
          </cell>
          <cell r="S834">
            <v>4</v>
          </cell>
          <cell r="U834">
            <v>0.5</v>
          </cell>
          <cell r="AC834" t="str">
            <v>481954 / MP-250 - TOWA</v>
          </cell>
        </row>
        <row r="835">
          <cell r="B835" t="str">
            <v>BF-307</v>
          </cell>
          <cell r="N835">
            <v>43874.362997685203</v>
          </cell>
          <cell r="Q835">
            <v>43881.637060185203</v>
          </cell>
          <cell r="S835">
            <v>5</v>
          </cell>
          <cell r="U835">
            <v>2</v>
          </cell>
          <cell r="AC835" t="str">
            <v>681941 / MP-224 Design Zephyr</v>
          </cell>
        </row>
        <row r="836">
          <cell r="B836" t="str">
            <v>BG-102</v>
          </cell>
          <cell r="N836">
            <v>43874.355532407397</v>
          </cell>
          <cell r="Q836">
            <v>43874.574305555601</v>
          </cell>
          <cell r="S836">
            <v>0</v>
          </cell>
          <cell r="U836">
            <v>0.75</v>
          </cell>
          <cell r="AC836" t="str">
            <v>482195 / MP-132 Monica</v>
          </cell>
        </row>
        <row r="837">
          <cell r="B837" t="str">
            <v>BG-102</v>
          </cell>
          <cell r="N837">
            <v>43874.355532407397</v>
          </cell>
          <cell r="Q837">
            <v>43874.574305555601</v>
          </cell>
          <cell r="S837">
            <v>0</v>
          </cell>
          <cell r="U837">
            <v>0.75</v>
          </cell>
          <cell r="AC837" t="str">
            <v>482195 / MP-132 Monica</v>
          </cell>
        </row>
        <row r="838">
          <cell r="B838" t="str">
            <v>AB-168/A</v>
          </cell>
          <cell r="N838">
            <v>43873.656423611101</v>
          </cell>
          <cell r="Q838">
            <v>43874.442604166703</v>
          </cell>
          <cell r="S838">
            <v>1</v>
          </cell>
          <cell r="U838">
            <v>1.5</v>
          </cell>
          <cell r="AC838" t="str">
            <v>481250 / 00-069 AF handy II</v>
          </cell>
        </row>
        <row r="839">
          <cell r="B839" t="str">
            <v>EK-397A</v>
          </cell>
          <cell r="N839">
            <v>43873.635613425897</v>
          </cell>
          <cell r="Q839">
            <v>43878.366435185198</v>
          </cell>
          <cell r="S839">
            <v>3</v>
          </cell>
          <cell r="U839">
            <v>8</v>
          </cell>
          <cell r="AC839" t="str">
            <v>482948 / MP-228 - BLAST</v>
          </cell>
        </row>
        <row r="840">
          <cell r="B840" t="str">
            <v>DP-263</v>
          </cell>
          <cell r="N840">
            <v>43873.622835648202</v>
          </cell>
          <cell r="Q840">
            <v>43874.442071759302</v>
          </cell>
          <cell r="S840">
            <v>1</v>
          </cell>
          <cell r="U840">
            <v>0.75</v>
          </cell>
          <cell r="AC840" t="str">
            <v>481261 / 00-070 Grand Piezon</v>
          </cell>
        </row>
        <row r="841">
          <cell r="B841" t="str">
            <v>AD-975</v>
          </cell>
          <cell r="N841">
            <v>43837.619756944398</v>
          </cell>
          <cell r="Q841">
            <v>43838</v>
          </cell>
          <cell r="S841">
            <v>1</v>
          </cell>
          <cell r="U841">
            <v>1</v>
          </cell>
          <cell r="AC841" t="str">
            <v>999999 / N/A</v>
          </cell>
        </row>
        <row r="842">
          <cell r="B842" t="str">
            <v>AD-650</v>
          </cell>
          <cell r="N842">
            <v>43873.580324074101</v>
          </cell>
          <cell r="Q842">
            <v>43889.596319444398</v>
          </cell>
          <cell r="S842">
            <v>12</v>
          </cell>
          <cell r="U842">
            <v>2</v>
          </cell>
          <cell r="AC842" t="str">
            <v>481316 / MP-126 AF TP</v>
          </cell>
        </row>
        <row r="843">
          <cell r="B843" t="str">
            <v>AD-635</v>
          </cell>
          <cell r="N843">
            <v>43873.580324074101</v>
          </cell>
          <cell r="Q843">
            <v>43889.596319444398</v>
          </cell>
          <cell r="S843">
            <v>12</v>
          </cell>
          <cell r="U843">
            <v>2</v>
          </cell>
          <cell r="AC843" t="str">
            <v>481316 / MP-126 AF TP</v>
          </cell>
        </row>
        <row r="844">
          <cell r="B844" t="str">
            <v>AD-369</v>
          </cell>
          <cell r="N844">
            <v>43873.570601851898</v>
          </cell>
          <cell r="Q844">
            <v>43892.622592592597</v>
          </cell>
          <cell r="S844">
            <v>13</v>
          </cell>
          <cell r="U844">
            <v>1</v>
          </cell>
          <cell r="AC844" t="str">
            <v>481250 / 00-069 AF handy II</v>
          </cell>
        </row>
        <row r="845">
          <cell r="B845" t="str">
            <v>AD-369</v>
          </cell>
          <cell r="N845">
            <v>43873.522152777798</v>
          </cell>
          <cell r="Q845">
            <v>43892.620092592602</v>
          </cell>
          <cell r="S845">
            <v>13</v>
          </cell>
          <cell r="U845">
            <v>2</v>
          </cell>
          <cell r="AC845" t="str">
            <v>481250 / 00-069 AF handy II</v>
          </cell>
        </row>
        <row r="846">
          <cell r="B846" t="str">
            <v>DQ-327</v>
          </cell>
          <cell r="N846">
            <v>43873.521273148202</v>
          </cell>
          <cell r="Q846">
            <v>43874.294560185197</v>
          </cell>
          <cell r="S846">
            <v>1</v>
          </cell>
          <cell r="U846">
            <v>0.75</v>
          </cell>
          <cell r="AC846" t="str">
            <v>482174 / 00-089 PAM DolorClast 2</v>
          </cell>
        </row>
        <row r="847">
          <cell r="B847" t="str">
            <v>BC-165</v>
          </cell>
          <cell r="N847">
            <v>43873.496851851902</v>
          </cell>
          <cell r="Q847">
            <v>43875.4054861111</v>
          </cell>
          <cell r="S847">
            <v>2</v>
          </cell>
          <cell r="U847">
            <v>1</v>
          </cell>
          <cell r="AC847" t="str">
            <v>482178 / 00-098 Applicateur de dia 10mm</v>
          </cell>
        </row>
        <row r="848">
          <cell r="B848" t="str">
            <v>DD-665</v>
          </cell>
          <cell r="N848">
            <v>43873.490381944401</v>
          </cell>
          <cell r="Q848">
            <v>43873.659293981502</v>
          </cell>
          <cell r="S848">
            <v>0</v>
          </cell>
          <cell r="U848">
            <v>0.35</v>
          </cell>
          <cell r="AC848" t="str">
            <v>681941 / MP-224 Design Zephyr</v>
          </cell>
        </row>
        <row r="849">
          <cell r="B849" t="str">
            <v>DD-676</v>
          </cell>
          <cell r="N849">
            <v>43873.490381944401</v>
          </cell>
          <cell r="Q849">
            <v>43873.659293981502</v>
          </cell>
          <cell r="S849">
            <v>0</v>
          </cell>
          <cell r="U849">
            <v>0.35</v>
          </cell>
          <cell r="AC849" t="str">
            <v>681941 / MP-224 Design Zephyr</v>
          </cell>
        </row>
        <row r="850">
          <cell r="B850" t="str">
            <v>DF-086</v>
          </cell>
          <cell r="N850">
            <v>43873.490381944401</v>
          </cell>
          <cell r="Q850">
            <v>43873.659293981502</v>
          </cell>
          <cell r="S850">
            <v>0</v>
          </cell>
          <cell r="U850">
            <v>0.35</v>
          </cell>
          <cell r="AC850" t="str">
            <v>681941 / MP-224 Design Zephyr</v>
          </cell>
        </row>
        <row r="851">
          <cell r="B851" t="str">
            <v>EL-548/B</v>
          </cell>
          <cell r="N851">
            <v>43873.486122685201</v>
          </cell>
          <cell r="Q851">
            <v>43880.486990740697</v>
          </cell>
          <cell r="S851">
            <v>5</v>
          </cell>
          <cell r="U851">
            <v>1</v>
          </cell>
          <cell r="AC851" t="str">
            <v>481937 / MP-216 Projet DIVA NO LIGHT</v>
          </cell>
        </row>
        <row r="852">
          <cell r="B852" t="str">
            <v>EL-548/A</v>
          </cell>
          <cell r="N852">
            <v>43873.482314814799</v>
          </cell>
          <cell r="Q852">
            <v>43888.637939814798</v>
          </cell>
          <cell r="S852">
            <v>11</v>
          </cell>
          <cell r="U852">
            <v>1</v>
          </cell>
          <cell r="AC852" t="str">
            <v>481937 / MP-216 Projet DIVA NO LIGHT</v>
          </cell>
        </row>
        <row r="853">
          <cell r="B853" t="str">
            <v>AA-093A</v>
          </cell>
          <cell r="N853">
            <v>43873.461851851898</v>
          </cell>
          <cell r="Q853">
            <v>43874.419467592597</v>
          </cell>
          <cell r="S853">
            <v>1</v>
          </cell>
          <cell r="U853">
            <v>2.5</v>
          </cell>
          <cell r="AC853" t="str">
            <v>482175 / 00-090 Swiss LithoClast 2</v>
          </cell>
        </row>
        <row r="854">
          <cell r="B854" t="str">
            <v>AD-763A</v>
          </cell>
          <cell r="N854">
            <v>43873.4377662037</v>
          </cell>
          <cell r="Q854">
            <v>43899.408657407403</v>
          </cell>
          <cell r="S854">
            <v>18</v>
          </cell>
          <cell r="U854">
            <v>2</v>
          </cell>
          <cell r="AC854" t="str">
            <v>482908 / MP-157 CERN</v>
          </cell>
        </row>
        <row r="855">
          <cell r="B855" t="str">
            <v>BA-027</v>
          </cell>
          <cell r="N855">
            <v>43873.436493055597</v>
          </cell>
          <cell r="Q855">
            <v>43874.461111111101</v>
          </cell>
          <cell r="S855">
            <v>1</v>
          </cell>
          <cell r="U855">
            <v>1</v>
          </cell>
          <cell r="AC855" t="str">
            <v>481250 / 00-069 AF handy II</v>
          </cell>
        </row>
        <row r="856">
          <cell r="B856" t="str">
            <v>AD-346</v>
          </cell>
          <cell r="N856">
            <v>43873.374166666697</v>
          </cell>
          <cell r="Q856">
            <v>43874.304583333302</v>
          </cell>
          <cell r="S856">
            <v>1</v>
          </cell>
          <cell r="U856">
            <v>2</v>
          </cell>
          <cell r="AC856" t="str">
            <v>482120 / 00-065 Lithoclast Master</v>
          </cell>
        </row>
        <row r="857">
          <cell r="B857" t="str">
            <v>AD-386/A</v>
          </cell>
          <cell r="N857">
            <v>43873.372210648202</v>
          </cell>
          <cell r="Q857">
            <v>43894.472083333298</v>
          </cell>
          <cell r="S857">
            <v>15</v>
          </cell>
          <cell r="U857">
            <v>1.5</v>
          </cell>
          <cell r="AC857" t="str">
            <v>481250 / 00-069 AF handy II</v>
          </cell>
        </row>
        <row r="858">
          <cell r="B858" t="str">
            <v>AG-150</v>
          </cell>
          <cell r="N858">
            <v>43873.357210648202</v>
          </cell>
          <cell r="Q858">
            <v>43901.595104166699</v>
          </cell>
          <cell r="S858">
            <v>20</v>
          </cell>
          <cell r="U858">
            <v>3</v>
          </cell>
          <cell r="AC858" t="str">
            <v>482948 / MP-228 - BLAST</v>
          </cell>
        </row>
        <row r="859">
          <cell r="B859" t="str">
            <v>AD-345</v>
          </cell>
          <cell r="N859">
            <v>43873.357210648202</v>
          </cell>
          <cell r="Q859">
            <v>43900.603275463</v>
          </cell>
          <cell r="S859">
            <v>19</v>
          </cell>
          <cell r="U859">
            <v>2</v>
          </cell>
          <cell r="AC859" t="str">
            <v>482120 / 00-065 Lithoclast Master</v>
          </cell>
        </row>
        <row r="860">
          <cell r="B860" t="str">
            <v>EL-633</v>
          </cell>
          <cell r="N860">
            <v>43873.357210648202</v>
          </cell>
          <cell r="Q860">
            <v>43901.595104166699</v>
          </cell>
          <cell r="S860">
            <v>20</v>
          </cell>
          <cell r="U860">
            <v>1.75</v>
          </cell>
          <cell r="AC860" t="str">
            <v>482948 / MP-228 - BLAST</v>
          </cell>
        </row>
        <row r="861">
          <cell r="B861" t="str">
            <v>EL-316</v>
          </cell>
          <cell r="N861">
            <v>43873.340937499997</v>
          </cell>
          <cell r="Q861">
            <v>43893</v>
          </cell>
          <cell r="S861">
            <v>14</v>
          </cell>
          <cell r="U861">
            <v>2.5</v>
          </cell>
          <cell r="AC861" t="str">
            <v>481250 / 00-069 AF handy II</v>
          </cell>
        </row>
        <row r="862">
          <cell r="B862" t="str">
            <v>AD-975</v>
          </cell>
          <cell r="N862">
            <v>43837.618333333303</v>
          </cell>
          <cell r="Q862">
            <v>43838</v>
          </cell>
          <cell r="S862">
            <v>1</v>
          </cell>
          <cell r="U862">
            <v>1</v>
          </cell>
          <cell r="AC862" t="str">
            <v>999999 / N/A</v>
          </cell>
        </row>
        <row r="863">
          <cell r="B863" t="str">
            <v>EL-1017</v>
          </cell>
          <cell r="N863">
            <v>43873.340937499997</v>
          </cell>
          <cell r="Q863">
            <v>43893</v>
          </cell>
          <cell r="S863">
            <v>14</v>
          </cell>
          <cell r="U863">
            <v>2.5</v>
          </cell>
          <cell r="AC863" t="str">
            <v>482968 / MP-268 – ARYA</v>
          </cell>
        </row>
        <row r="864">
          <cell r="B864" t="str">
            <v>EL-1017</v>
          </cell>
          <cell r="N864">
            <v>43873.340937499997</v>
          </cell>
          <cell r="Q864">
            <v>43893</v>
          </cell>
          <cell r="S864">
            <v>14</v>
          </cell>
          <cell r="U864">
            <v>2.5</v>
          </cell>
          <cell r="AC864" t="str">
            <v>482968 / MP-268 – ARYA</v>
          </cell>
        </row>
        <row r="865">
          <cell r="B865" t="str">
            <v>EL-1016</v>
          </cell>
          <cell r="N865">
            <v>43873.340937499997</v>
          </cell>
          <cell r="Q865">
            <v>43893</v>
          </cell>
          <cell r="S865">
            <v>14</v>
          </cell>
          <cell r="U865">
            <v>2.5</v>
          </cell>
          <cell r="AC865" t="str">
            <v>482968 / MP-268 – ARYA</v>
          </cell>
        </row>
        <row r="866">
          <cell r="B866" t="str">
            <v>EL-1016</v>
          </cell>
          <cell r="N866">
            <v>43873.340937499997</v>
          </cell>
          <cell r="Q866">
            <v>43893</v>
          </cell>
          <cell r="S866">
            <v>14</v>
          </cell>
          <cell r="U866">
            <v>2.5</v>
          </cell>
          <cell r="AC866" t="str">
            <v>482968 / MP-268 – ARYA</v>
          </cell>
        </row>
        <row r="867">
          <cell r="B867" t="str">
            <v>EL-537</v>
          </cell>
          <cell r="N867">
            <v>43873.340937499997</v>
          </cell>
          <cell r="Q867">
            <v>43874</v>
          </cell>
          <cell r="S867">
            <v>1</v>
          </cell>
          <cell r="U867">
            <v>2.5</v>
          </cell>
          <cell r="AC867" t="str">
            <v>481937 / MP-216 Projet DIVA NO LIGHT</v>
          </cell>
        </row>
        <row r="868">
          <cell r="B868" t="str">
            <v>EL-537</v>
          </cell>
          <cell r="N868">
            <v>43873.340937499997</v>
          </cell>
          <cell r="Q868">
            <v>43874</v>
          </cell>
          <cell r="S868">
            <v>1</v>
          </cell>
          <cell r="U868">
            <v>2.5</v>
          </cell>
          <cell r="AC868" t="str">
            <v>481937 / MP-216 Projet DIVA NO LIGHT</v>
          </cell>
        </row>
        <row r="869">
          <cell r="B869" t="str">
            <v>EL-353</v>
          </cell>
          <cell r="N869">
            <v>43873.340937499997</v>
          </cell>
          <cell r="Q869">
            <v>43874</v>
          </cell>
          <cell r="S869">
            <v>1</v>
          </cell>
          <cell r="U869">
            <v>2.5</v>
          </cell>
          <cell r="AC869" t="str">
            <v>481294 / MP-087 Projet PARO</v>
          </cell>
        </row>
        <row r="870">
          <cell r="B870" t="str">
            <v>EL-353</v>
          </cell>
          <cell r="N870">
            <v>43873.340937499997</v>
          </cell>
          <cell r="Q870">
            <v>43874</v>
          </cell>
          <cell r="S870">
            <v>1</v>
          </cell>
          <cell r="U870">
            <v>2.5</v>
          </cell>
          <cell r="AC870" t="str">
            <v>481294 / MP-087 Projet PARO</v>
          </cell>
        </row>
        <row r="871">
          <cell r="B871" t="str">
            <v>EL-305</v>
          </cell>
          <cell r="N871">
            <v>43873.340937499997</v>
          </cell>
          <cell r="Q871">
            <v>43893</v>
          </cell>
          <cell r="S871">
            <v>14</v>
          </cell>
          <cell r="U871">
            <v>2.5</v>
          </cell>
          <cell r="AC871" t="str">
            <v>481302 / MP-105 PAM AF MIM</v>
          </cell>
        </row>
        <row r="872">
          <cell r="B872" t="str">
            <v>AD-975</v>
          </cell>
          <cell r="N872">
            <v>43837.618333333303</v>
          </cell>
          <cell r="Q872">
            <v>43838</v>
          </cell>
          <cell r="S872">
            <v>1</v>
          </cell>
          <cell r="U872">
            <v>1</v>
          </cell>
          <cell r="AC872" t="str">
            <v>999999 / N/A</v>
          </cell>
        </row>
        <row r="873">
          <cell r="B873" t="str">
            <v>AD-975</v>
          </cell>
          <cell r="N873">
            <v>43837.616724537002</v>
          </cell>
          <cell r="Q873">
            <v>43838</v>
          </cell>
          <cell r="S873">
            <v>1</v>
          </cell>
          <cell r="U873">
            <v>1</v>
          </cell>
          <cell r="AC873" t="str">
            <v>999999 / N/A</v>
          </cell>
        </row>
        <row r="874">
          <cell r="B874" t="str">
            <v>AD-975</v>
          </cell>
          <cell r="N874">
            <v>43837.4226851852</v>
          </cell>
          <cell r="Q874">
            <v>43838</v>
          </cell>
          <cell r="S874">
            <v>1</v>
          </cell>
          <cell r="U874">
            <v>1</v>
          </cell>
          <cell r="AC874" t="str">
            <v>999999 / N/A</v>
          </cell>
        </row>
        <row r="875">
          <cell r="B875" t="str">
            <v>AD-975</v>
          </cell>
          <cell r="N875">
            <v>43837.4226851852</v>
          </cell>
          <cell r="Q875">
            <v>43838</v>
          </cell>
          <cell r="S875">
            <v>1</v>
          </cell>
          <cell r="U875">
            <v>1.25</v>
          </cell>
          <cell r="AC875" t="str">
            <v>999999 / N/A</v>
          </cell>
        </row>
        <row r="876">
          <cell r="B876" t="str">
            <v>AD-975</v>
          </cell>
          <cell r="N876">
            <v>43812.578043981499</v>
          </cell>
          <cell r="Q876">
            <v>43815</v>
          </cell>
          <cell r="S876">
            <v>1</v>
          </cell>
          <cell r="U876">
            <v>1</v>
          </cell>
          <cell r="AC876" t="str">
            <v>999999 / N/A</v>
          </cell>
        </row>
        <row r="877">
          <cell r="B877" t="str">
            <v>AD-975</v>
          </cell>
          <cell r="N877">
            <v>43808.5637152778</v>
          </cell>
          <cell r="Q877">
            <v>43809</v>
          </cell>
          <cell r="S877">
            <v>1</v>
          </cell>
          <cell r="U877">
            <v>1</v>
          </cell>
          <cell r="AC877" t="str">
            <v>999999 / N/A</v>
          </cell>
        </row>
        <row r="878">
          <cell r="B878" t="str">
            <v>AD-975</v>
          </cell>
          <cell r="N878">
            <v>43804.5942476852</v>
          </cell>
          <cell r="Q878">
            <v>43808</v>
          </cell>
          <cell r="S878">
            <v>2</v>
          </cell>
          <cell r="U878">
            <v>0.75</v>
          </cell>
          <cell r="AC878" t="str">
            <v>999999 / N/A</v>
          </cell>
        </row>
        <row r="879">
          <cell r="B879" t="str">
            <v>AD-975</v>
          </cell>
          <cell r="N879">
            <v>43804.5942476852</v>
          </cell>
          <cell r="Q879">
            <v>43808</v>
          </cell>
          <cell r="S879">
            <v>2</v>
          </cell>
          <cell r="U879">
            <v>0.5</v>
          </cell>
          <cell r="AC879" t="str">
            <v>999999 / N/A</v>
          </cell>
        </row>
        <row r="880">
          <cell r="B880" t="str">
            <v>AD-975</v>
          </cell>
          <cell r="N880">
            <v>43804.5942476852</v>
          </cell>
          <cell r="Q880">
            <v>43808</v>
          </cell>
          <cell r="S880">
            <v>2</v>
          </cell>
          <cell r="U880">
            <v>0.5</v>
          </cell>
          <cell r="AC880" t="str">
            <v>999999 / N/A</v>
          </cell>
        </row>
        <row r="881">
          <cell r="B881" t="str">
            <v>AD-975</v>
          </cell>
          <cell r="N881">
            <v>43801.662777777798</v>
          </cell>
          <cell r="Q881">
            <v>43803</v>
          </cell>
          <cell r="S881">
            <v>2</v>
          </cell>
          <cell r="U881">
            <v>1</v>
          </cell>
          <cell r="AC881" t="str">
            <v>999999 / N/A</v>
          </cell>
        </row>
        <row r="882">
          <cell r="B882" t="str">
            <v>AD-975</v>
          </cell>
          <cell r="N882">
            <v>43797.5152199074</v>
          </cell>
          <cell r="Q882">
            <v>43798.377106481501</v>
          </cell>
          <cell r="S882">
            <v>1</v>
          </cell>
          <cell r="U882">
            <v>0.75</v>
          </cell>
          <cell r="AC882" t="str">
            <v>999999 / N/A</v>
          </cell>
        </row>
        <row r="883">
          <cell r="B883" t="str">
            <v>AD-975</v>
          </cell>
          <cell r="N883">
            <v>43797.5152199074</v>
          </cell>
          <cell r="Q883">
            <v>43798.377106481501</v>
          </cell>
          <cell r="S883">
            <v>1</v>
          </cell>
          <cell r="U883">
            <v>1.1499999999999999</v>
          </cell>
          <cell r="AC883" t="str">
            <v>999999 / N/A</v>
          </cell>
        </row>
        <row r="884">
          <cell r="B884" t="str">
            <v>AD-975</v>
          </cell>
          <cell r="N884">
            <v>43795.613020833298</v>
          </cell>
          <cell r="Q884">
            <v>43796.380023148202</v>
          </cell>
          <cell r="S884">
            <v>1</v>
          </cell>
          <cell r="U884">
            <v>2</v>
          </cell>
          <cell r="AC884" t="str">
            <v>999999 / N/A</v>
          </cell>
        </row>
        <row r="885">
          <cell r="B885" t="str">
            <v>AD-975</v>
          </cell>
          <cell r="N885">
            <v>43795.613020833298</v>
          </cell>
          <cell r="Q885">
            <v>43796.380023148202</v>
          </cell>
          <cell r="S885">
            <v>1</v>
          </cell>
          <cell r="U885">
            <v>2</v>
          </cell>
          <cell r="AC885" t="str">
            <v>999999 / N/A</v>
          </cell>
        </row>
        <row r="886">
          <cell r="B886" t="str">
            <v>AD-975</v>
          </cell>
          <cell r="N886">
            <v>43790.596030092602</v>
          </cell>
          <cell r="Q886">
            <v>43790</v>
          </cell>
          <cell r="S886">
            <v>0</v>
          </cell>
          <cell r="U886">
            <v>1</v>
          </cell>
          <cell r="AC886" t="str">
            <v>999999 / N/A</v>
          </cell>
        </row>
        <row r="887">
          <cell r="B887" t="str">
            <v>AD-975</v>
          </cell>
          <cell r="N887">
            <v>43789.326412037</v>
          </cell>
          <cell r="Q887">
            <v>43789</v>
          </cell>
          <cell r="S887">
            <v>0</v>
          </cell>
          <cell r="U887">
            <v>0.75</v>
          </cell>
          <cell r="AC887" t="str">
            <v>999999 / N/A</v>
          </cell>
        </row>
        <row r="888">
          <cell r="B888" t="str">
            <v>AD-353</v>
          </cell>
          <cell r="N888">
            <v>43872.606238425898</v>
          </cell>
          <cell r="Q888">
            <v>43873.647465277798</v>
          </cell>
          <cell r="S888">
            <v>1</v>
          </cell>
          <cell r="U888">
            <v>2</v>
          </cell>
          <cell r="AC888" t="str">
            <v>482120 / 00-065 Lithoclast Master</v>
          </cell>
        </row>
        <row r="889">
          <cell r="B889" t="str">
            <v>AD-975</v>
          </cell>
          <cell r="N889">
            <v>43787.6159259259</v>
          </cell>
          <cell r="Q889">
            <v>43788</v>
          </cell>
          <cell r="S889">
            <v>1</v>
          </cell>
          <cell r="U889">
            <v>0.75</v>
          </cell>
          <cell r="AC889" t="str">
            <v>999999 / N/A</v>
          </cell>
        </row>
        <row r="890">
          <cell r="B890" t="str">
            <v>AD-965</v>
          </cell>
          <cell r="N890">
            <v>43872.606238425898</v>
          </cell>
          <cell r="S890">
            <v>0</v>
          </cell>
          <cell r="U890">
            <v>2</v>
          </cell>
          <cell r="AC890" t="str">
            <v>681954 / MP-250 - Design TOWA</v>
          </cell>
        </row>
        <row r="891">
          <cell r="B891" t="str">
            <v>EJ-168A</v>
          </cell>
          <cell r="N891">
            <v>43872.515729166698</v>
          </cell>
          <cell r="Q891">
            <v>43873</v>
          </cell>
          <cell r="S891">
            <v>1</v>
          </cell>
          <cell r="U891">
            <v>2</v>
          </cell>
          <cell r="AC891" t="str">
            <v>482948 / MP-228 - BLAST</v>
          </cell>
        </row>
        <row r="892">
          <cell r="B892" t="str">
            <v>EH-140</v>
          </cell>
          <cell r="N892">
            <v>43872.511562500003</v>
          </cell>
          <cell r="Q892">
            <v>43900.344571759299</v>
          </cell>
          <cell r="S892">
            <v>20</v>
          </cell>
          <cell r="U892">
            <v>16.5</v>
          </cell>
          <cell r="AC892" t="str">
            <v>681941 / MP-224 Design Zephyr</v>
          </cell>
        </row>
        <row r="893">
          <cell r="B893" t="str">
            <v>EG-105</v>
          </cell>
          <cell r="N893">
            <v>43872.509780092601</v>
          </cell>
          <cell r="Q893">
            <v>43874.581550925897</v>
          </cell>
          <cell r="S893">
            <v>2</v>
          </cell>
          <cell r="U893">
            <v>5</v>
          </cell>
          <cell r="AC893" t="str">
            <v>681941 / MP-224 Design Zephyr</v>
          </cell>
        </row>
        <row r="894">
          <cell r="B894" t="str">
            <v>EG-104</v>
          </cell>
          <cell r="N894">
            <v>43872.508402777799</v>
          </cell>
          <cell r="Q894">
            <v>43894.462337962999</v>
          </cell>
          <cell r="S894">
            <v>16</v>
          </cell>
          <cell r="U894">
            <v>10.25</v>
          </cell>
          <cell r="AC894" t="str">
            <v>681941 / MP-224 Design Zephyr</v>
          </cell>
        </row>
        <row r="895">
          <cell r="B895" t="str">
            <v>EH-139</v>
          </cell>
          <cell r="N895">
            <v>43872.507696759298</v>
          </cell>
          <cell r="Q895">
            <v>43886.439293981501</v>
          </cell>
          <cell r="S895">
            <v>10</v>
          </cell>
          <cell r="U895">
            <v>0.75</v>
          </cell>
          <cell r="AC895" t="str">
            <v>681941 / MP-224 Design Zephyr</v>
          </cell>
        </row>
        <row r="896">
          <cell r="B896" t="str">
            <v>EK-406</v>
          </cell>
          <cell r="N896">
            <v>43872.507326388899</v>
          </cell>
          <cell r="Q896">
            <v>43872.619849536997</v>
          </cell>
          <cell r="S896">
            <v>0</v>
          </cell>
          <cell r="U896">
            <v>1</v>
          </cell>
          <cell r="AC896" t="str">
            <v>481950 / MP-241 HERACLES</v>
          </cell>
        </row>
        <row r="897">
          <cell r="B897" t="str">
            <v>EL-628</v>
          </cell>
          <cell r="N897">
            <v>43872.490150463003</v>
          </cell>
          <cell r="Q897">
            <v>43887.395358796297</v>
          </cell>
          <cell r="S897">
            <v>11</v>
          </cell>
          <cell r="U897">
            <v>1</v>
          </cell>
          <cell r="AC897" t="str">
            <v>881102 / MP-229 - Maintenance HELIOS</v>
          </cell>
        </row>
        <row r="898">
          <cell r="B898" t="str">
            <v>DT-483</v>
          </cell>
          <cell r="N898">
            <v>43872.483483796299</v>
          </cell>
          <cell r="Q898">
            <v>43872</v>
          </cell>
          <cell r="S898">
            <v>0</v>
          </cell>
          <cell r="U898">
            <v>8</v>
          </cell>
          <cell r="AC898" t="str">
            <v>482948 / MP-228 - BLAST</v>
          </cell>
        </row>
        <row r="899">
          <cell r="B899" t="str">
            <v>AD-975</v>
          </cell>
          <cell r="N899">
            <v>43787.6159259259</v>
          </cell>
          <cell r="Q899">
            <v>43788</v>
          </cell>
          <cell r="S899">
            <v>1</v>
          </cell>
          <cell r="U899">
            <v>0.75</v>
          </cell>
          <cell r="AC899" t="str">
            <v>999999 / N/A</v>
          </cell>
        </row>
        <row r="900">
          <cell r="B900" t="str">
            <v>BE-030</v>
          </cell>
          <cell r="N900">
            <v>43872.465775463003</v>
          </cell>
          <cell r="Q900">
            <v>43873.361574074101</v>
          </cell>
          <cell r="S900">
            <v>1</v>
          </cell>
          <cell r="U900">
            <v>1.5</v>
          </cell>
          <cell r="AC900" t="str">
            <v>481250 / 00-069 AF handy II</v>
          </cell>
        </row>
        <row r="901">
          <cell r="B901" t="str">
            <v>AA-095C</v>
          </cell>
          <cell r="N901">
            <v>43872.457106481503</v>
          </cell>
          <cell r="Q901">
            <v>43874.302789351903</v>
          </cell>
          <cell r="S901">
            <v>2</v>
          </cell>
          <cell r="U901">
            <v>0.75</v>
          </cell>
          <cell r="AC901" t="str">
            <v>482939 / MP-196 TOUCH</v>
          </cell>
        </row>
        <row r="902">
          <cell r="B902" t="str">
            <v>DZ-006</v>
          </cell>
          <cell r="N902">
            <v>43872.465671296297</v>
          </cell>
          <cell r="Q902">
            <v>43873.624027777798</v>
          </cell>
          <cell r="S902">
            <v>1</v>
          </cell>
          <cell r="U902">
            <v>0.5</v>
          </cell>
          <cell r="AC902" t="str">
            <v>481900 / Projet AFS 1 et AFS 2</v>
          </cell>
        </row>
        <row r="903">
          <cell r="B903" t="str">
            <v>BG-102</v>
          </cell>
          <cell r="N903">
            <v>43872.452546296299</v>
          </cell>
          <cell r="Q903">
            <v>43873.3200462963</v>
          </cell>
          <cell r="S903">
            <v>1</v>
          </cell>
          <cell r="U903">
            <v>0.75</v>
          </cell>
          <cell r="AC903" t="str">
            <v>482195 / MP-132 Monica</v>
          </cell>
        </row>
        <row r="904">
          <cell r="B904" t="str">
            <v>DA-024</v>
          </cell>
          <cell r="N904">
            <v>43872.452488425901</v>
          </cell>
          <cell r="Q904">
            <v>43873.605451388903</v>
          </cell>
          <cell r="S904">
            <v>1</v>
          </cell>
          <cell r="U904">
            <v>0.35</v>
          </cell>
          <cell r="AC904" t="str">
            <v>481250 / 00-069 AF handy II</v>
          </cell>
        </row>
        <row r="905">
          <cell r="B905" t="str">
            <v>AD-975</v>
          </cell>
          <cell r="N905">
            <v>43782.675347222197</v>
          </cell>
          <cell r="Q905">
            <v>43783</v>
          </cell>
          <cell r="S905">
            <v>1</v>
          </cell>
          <cell r="U905">
            <v>1</v>
          </cell>
          <cell r="AC905" t="str">
            <v>999999 / N/A</v>
          </cell>
        </row>
        <row r="906">
          <cell r="B906" t="str">
            <v>DP-304</v>
          </cell>
          <cell r="N906">
            <v>43872.4524074074</v>
          </cell>
          <cell r="Q906">
            <v>43874.5853935185</v>
          </cell>
          <cell r="S906">
            <v>2</v>
          </cell>
          <cell r="U906">
            <v>0.75</v>
          </cell>
          <cell r="AC906" t="str">
            <v>481906 / Projet Systems OEM</v>
          </cell>
        </row>
        <row r="907">
          <cell r="B907" t="str">
            <v>DP-222</v>
          </cell>
          <cell r="N907">
            <v>43872.4524074074</v>
          </cell>
          <cell r="Q907">
            <v>43874.5853935185</v>
          </cell>
          <cell r="S907">
            <v>2</v>
          </cell>
          <cell r="U907">
            <v>0.75</v>
          </cell>
          <cell r="AC907" t="str">
            <v>481902 / Projet Mini Piezon</v>
          </cell>
        </row>
        <row r="908">
          <cell r="B908" t="str">
            <v>EJ-100/B</v>
          </cell>
          <cell r="N908">
            <v>43872.452337962997</v>
          </cell>
          <cell r="Q908">
            <v>43873.621759259302</v>
          </cell>
          <cell r="S908">
            <v>1</v>
          </cell>
          <cell r="U908">
            <v>0.5</v>
          </cell>
          <cell r="AC908" t="str">
            <v>481328 / MP-140 Tiger</v>
          </cell>
        </row>
        <row r="909">
          <cell r="B909" t="str">
            <v>DS-108</v>
          </cell>
          <cell r="N909">
            <v>43872.452291666697</v>
          </cell>
          <cell r="Q909">
            <v>43879.648877314801</v>
          </cell>
          <cell r="S909">
            <v>5</v>
          </cell>
          <cell r="U909">
            <v>3.5</v>
          </cell>
          <cell r="AC909" t="str">
            <v>481319 / MP-129 Theresa</v>
          </cell>
        </row>
        <row r="910">
          <cell r="B910" t="str">
            <v>DS-107</v>
          </cell>
          <cell r="N910">
            <v>43872.452233796299</v>
          </cell>
          <cell r="Q910">
            <v>43895.487187500003</v>
          </cell>
          <cell r="S910">
            <v>17</v>
          </cell>
          <cell r="U910">
            <v>3.5</v>
          </cell>
          <cell r="AC910" t="str">
            <v>481319 / MP-129 Theresa</v>
          </cell>
        </row>
        <row r="911">
          <cell r="B911" t="str">
            <v>CH-187</v>
          </cell>
          <cell r="N911">
            <v>43872.452013888898</v>
          </cell>
          <cell r="Q911">
            <v>43878.509895833296</v>
          </cell>
          <cell r="S911">
            <v>4</v>
          </cell>
          <cell r="U911">
            <v>2</v>
          </cell>
          <cell r="AC911" t="str">
            <v>481911 / Projet PAM Général</v>
          </cell>
        </row>
        <row r="912">
          <cell r="B912" t="str">
            <v>DG-131</v>
          </cell>
          <cell r="N912">
            <v>43872.410057870402</v>
          </cell>
          <cell r="Q912">
            <v>43873.636574074102</v>
          </cell>
          <cell r="S912">
            <v>1</v>
          </cell>
          <cell r="U912">
            <v>0.35</v>
          </cell>
          <cell r="AC912" t="str">
            <v>481941 / MP-224 Zephyr</v>
          </cell>
        </row>
        <row r="913">
          <cell r="B913" t="str">
            <v>DG-131</v>
          </cell>
          <cell r="N913">
            <v>43872.410057870402</v>
          </cell>
          <cell r="Q913">
            <v>43873.636574074102</v>
          </cell>
          <cell r="S913">
            <v>1</v>
          </cell>
          <cell r="U913">
            <v>0.35</v>
          </cell>
          <cell r="AC913" t="str">
            <v>481941 / MP-224 Zephyr</v>
          </cell>
        </row>
        <row r="914">
          <cell r="B914" t="str">
            <v>EK-367</v>
          </cell>
          <cell r="N914">
            <v>43872.410034722197</v>
          </cell>
          <cell r="Q914">
            <v>43895.614918981497</v>
          </cell>
          <cell r="S914">
            <v>17</v>
          </cell>
          <cell r="U914">
            <v>0.75</v>
          </cell>
          <cell r="AC914" t="str">
            <v>482908 / MP-157 CERN</v>
          </cell>
        </row>
        <row r="915">
          <cell r="B915" t="str">
            <v>AD-975</v>
          </cell>
          <cell r="N915">
            <v>43781.344745370399</v>
          </cell>
          <cell r="Q915">
            <v>43782</v>
          </cell>
          <cell r="S915">
            <v>1</v>
          </cell>
          <cell r="U915">
            <v>1</v>
          </cell>
          <cell r="AC915" t="str">
            <v>999999 / N/A</v>
          </cell>
        </row>
        <row r="916">
          <cell r="B916" t="str">
            <v>AD-501</v>
          </cell>
          <cell r="N916">
            <v>43872.409884259301</v>
          </cell>
          <cell r="Q916">
            <v>43889.344664351898</v>
          </cell>
          <cell r="S916">
            <v>13</v>
          </cell>
          <cell r="U916">
            <v>0.75</v>
          </cell>
          <cell r="AC916" t="str">
            <v>481296 / 00-092 Projet handy Morita</v>
          </cell>
        </row>
        <row r="917">
          <cell r="B917" t="str">
            <v>BC-083</v>
          </cell>
          <cell r="N917">
            <v>43872.379976851902</v>
          </cell>
          <cell r="Q917">
            <v>43875.4381712963</v>
          </cell>
          <cell r="S917">
            <v>3</v>
          </cell>
          <cell r="U917">
            <v>1</v>
          </cell>
          <cell r="AC917" t="str">
            <v>481901 / Projet Piezon Master 400</v>
          </cell>
        </row>
        <row r="918">
          <cell r="B918" t="str">
            <v>BB-008</v>
          </cell>
          <cell r="N918">
            <v>43872.370659722197</v>
          </cell>
          <cell r="Q918">
            <v>43873.612476851798</v>
          </cell>
          <cell r="S918">
            <v>1</v>
          </cell>
          <cell r="U918">
            <v>0.35</v>
          </cell>
          <cell r="AC918" t="str">
            <v>481900 / Projet AFS 1 et AFS 2</v>
          </cell>
        </row>
        <row r="919">
          <cell r="B919" t="str">
            <v>AD-859</v>
          </cell>
          <cell r="N919">
            <v>43872.3676851852</v>
          </cell>
          <cell r="Q919">
            <v>43874.614583333299</v>
          </cell>
          <cell r="S919">
            <v>2</v>
          </cell>
          <cell r="U919">
            <v>2</v>
          </cell>
          <cell r="AC919" t="str">
            <v>681941 / MP-224 Design Zephyr</v>
          </cell>
        </row>
        <row r="920">
          <cell r="B920" t="str">
            <v>AD-859</v>
          </cell>
          <cell r="N920">
            <v>43872.3676851852</v>
          </cell>
          <cell r="Q920">
            <v>43874.614583333299</v>
          </cell>
          <cell r="S920">
            <v>2</v>
          </cell>
          <cell r="U920">
            <v>2</v>
          </cell>
          <cell r="AC920" t="str">
            <v>681941 / MP-224 Design Zephyr</v>
          </cell>
        </row>
        <row r="921">
          <cell r="B921" t="str">
            <v>AD-522</v>
          </cell>
          <cell r="N921">
            <v>43872.3676851852</v>
          </cell>
          <cell r="Q921">
            <v>43873.489907407398</v>
          </cell>
          <cell r="S921">
            <v>1</v>
          </cell>
          <cell r="U921">
            <v>1.5</v>
          </cell>
          <cell r="AC921" t="str">
            <v>481302 / MP-105 PAM AF MIM</v>
          </cell>
        </row>
        <row r="922">
          <cell r="B922" t="str">
            <v>AA-095C</v>
          </cell>
          <cell r="N922">
            <v>43871.669236111098</v>
          </cell>
          <cell r="Q922">
            <v>43882.423831018503</v>
          </cell>
          <cell r="S922">
            <v>9</v>
          </cell>
          <cell r="U922">
            <v>1</v>
          </cell>
          <cell r="AC922" t="str">
            <v>482939 / MP-196 TOUCH</v>
          </cell>
        </row>
        <row r="923">
          <cell r="B923" t="str">
            <v>EL-269A</v>
          </cell>
          <cell r="N923">
            <v>43871.669236111098</v>
          </cell>
          <cell r="Q923">
            <v>43893.306863425903</v>
          </cell>
          <cell r="S923">
            <v>16</v>
          </cell>
          <cell r="U923">
            <v>0.75</v>
          </cell>
          <cell r="AC923" t="str">
            <v>481900 / Projet AFS 1 et AFS 2</v>
          </cell>
        </row>
        <row r="924">
          <cell r="B924" t="str">
            <v>AA-095A</v>
          </cell>
          <cell r="N924">
            <v>43871.669236111098</v>
          </cell>
          <cell r="Q924">
            <v>43879.404756944401</v>
          </cell>
          <cell r="S924">
            <v>6</v>
          </cell>
          <cell r="U924">
            <v>1</v>
          </cell>
          <cell r="AC924" t="str">
            <v>482184 / 00-102 DolorClast Master</v>
          </cell>
        </row>
        <row r="925">
          <cell r="B925" t="str">
            <v>EL-296</v>
          </cell>
          <cell r="N925">
            <v>43871.669236111098</v>
          </cell>
          <cell r="Q925">
            <v>43879.434120370403</v>
          </cell>
          <cell r="S925">
            <v>6</v>
          </cell>
          <cell r="U925">
            <v>1</v>
          </cell>
          <cell r="AC925" t="str">
            <v>482184 / 00-102 DolorClast Master</v>
          </cell>
        </row>
        <row r="926">
          <cell r="B926" t="str">
            <v>AA-117A</v>
          </cell>
          <cell r="N926">
            <v>43871.669236111098</v>
          </cell>
          <cell r="Q926">
            <v>43893.306863425903</v>
          </cell>
          <cell r="S926">
            <v>16</v>
          </cell>
          <cell r="U926">
            <v>1.5</v>
          </cell>
          <cell r="AC926" t="str">
            <v>482911 / MP-159 ROMULUS</v>
          </cell>
        </row>
        <row r="927">
          <cell r="B927" t="str">
            <v>AA-095C</v>
          </cell>
          <cell r="N927">
            <v>43871.669236111098</v>
          </cell>
          <cell r="Q927">
            <v>43882.423831018503</v>
          </cell>
          <cell r="S927">
            <v>9</v>
          </cell>
          <cell r="U927">
            <v>1</v>
          </cell>
          <cell r="AC927" t="str">
            <v>482939 / MP-196 TOUCH</v>
          </cell>
        </row>
        <row r="928">
          <cell r="B928" t="str">
            <v>FB-560/33</v>
          </cell>
          <cell r="N928">
            <v>43871.630949074097</v>
          </cell>
          <cell r="Q928">
            <v>43872.378090277802</v>
          </cell>
          <cell r="S928">
            <v>1</v>
          </cell>
          <cell r="U928">
            <v>1</v>
          </cell>
          <cell r="AC928" t="str">
            <v>482939 / MP-196 TOUCH</v>
          </cell>
        </row>
        <row r="929">
          <cell r="B929" t="str">
            <v>AB-610</v>
          </cell>
          <cell r="N929">
            <v>43871.628194444398</v>
          </cell>
          <cell r="Q929">
            <v>43873.359976851898</v>
          </cell>
          <cell r="S929">
            <v>2</v>
          </cell>
          <cell r="U929">
            <v>3</v>
          </cell>
          <cell r="AC929" t="str">
            <v>681954 / MP-250 - Design TOWA</v>
          </cell>
        </row>
        <row r="930">
          <cell r="B930" t="str">
            <v>AB-611</v>
          </cell>
          <cell r="N930">
            <v>43871.628194444398</v>
          </cell>
          <cell r="Q930">
            <v>43887.654537037</v>
          </cell>
          <cell r="S930">
            <v>12</v>
          </cell>
          <cell r="U930">
            <v>1.5</v>
          </cell>
          <cell r="AC930" t="str">
            <v>681954 / MP-250 - Design TOWA</v>
          </cell>
        </row>
        <row r="931">
          <cell r="B931" t="str">
            <v>DW-048B</v>
          </cell>
          <cell r="N931">
            <v>43871.628194444398</v>
          </cell>
          <cell r="Q931">
            <v>43872.418969907398</v>
          </cell>
          <cell r="S931">
            <v>1</v>
          </cell>
          <cell r="U931">
            <v>1.25</v>
          </cell>
          <cell r="AC931" t="str">
            <v>681954 / MP-250 - Design TOWA</v>
          </cell>
        </row>
        <row r="932">
          <cell r="B932" t="str">
            <v>DW-048B</v>
          </cell>
          <cell r="N932">
            <v>43871.628194444398</v>
          </cell>
          <cell r="Q932">
            <v>43872.418969907398</v>
          </cell>
          <cell r="S932">
            <v>1</v>
          </cell>
          <cell r="U932">
            <v>1.25</v>
          </cell>
          <cell r="AC932" t="str">
            <v>681954 / MP-250 - Design TOWA</v>
          </cell>
        </row>
        <row r="933">
          <cell r="B933" t="str">
            <v>AL-128</v>
          </cell>
          <cell r="N933">
            <v>43871.628194444398</v>
          </cell>
          <cell r="Q933">
            <v>43886.647997685199</v>
          </cell>
          <cell r="S933">
            <v>11</v>
          </cell>
          <cell r="U933">
            <v>1.25</v>
          </cell>
          <cell r="AC933" t="str">
            <v>681954 / MP-250 - Design TOWA</v>
          </cell>
        </row>
        <row r="934">
          <cell r="B934" t="str">
            <v>BA-061</v>
          </cell>
          <cell r="N934">
            <v>43871.617766203701</v>
          </cell>
          <cell r="Q934">
            <v>43872.3694328704</v>
          </cell>
          <cell r="S934">
            <v>1</v>
          </cell>
          <cell r="U934">
            <v>0.75</v>
          </cell>
          <cell r="AC934" t="str">
            <v>482914 / MP-162 SPRINT</v>
          </cell>
        </row>
        <row r="935">
          <cell r="B935" t="str">
            <v>DW-030</v>
          </cell>
          <cell r="N935">
            <v>43871.6171412037</v>
          </cell>
          <cell r="Q935">
            <v>43874.479351851798</v>
          </cell>
          <cell r="S935">
            <v>3</v>
          </cell>
          <cell r="U935">
            <v>1.25</v>
          </cell>
          <cell r="AC935" t="str">
            <v>482177 / 00-095 Pompe à vide pour Litho</v>
          </cell>
        </row>
        <row r="936">
          <cell r="B936" t="str">
            <v>DW-040</v>
          </cell>
          <cell r="N936">
            <v>43871.6171412037</v>
          </cell>
          <cell r="Q936">
            <v>43874.425821759301</v>
          </cell>
          <cell r="S936">
            <v>3</v>
          </cell>
          <cell r="U936">
            <v>2.25</v>
          </cell>
          <cell r="AC936" t="str">
            <v>482945 / MP-220 - AXE</v>
          </cell>
        </row>
        <row r="937">
          <cell r="B937" t="str">
            <v>FB-303/CN</v>
          </cell>
          <cell r="N937">
            <v>43871.600162037001</v>
          </cell>
          <cell r="Q937">
            <v>43871.6323611111</v>
          </cell>
          <cell r="S937">
            <v>0</v>
          </cell>
          <cell r="U937">
            <v>0.5</v>
          </cell>
          <cell r="AC937" t="str">
            <v>481317 / MP-127 Air Flow S1 + S2</v>
          </cell>
        </row>
        <row r="938">
          <cell r="B938" t="str">
            <v>AD-975</v>
          </cell>
          <cell r="N938">
            <v>43780.4590046296</v>
          </cell>
          <cell r="Q938">
            <v>43780</v>
          </cell>
          <cell r="S938">
            <v>0</v>
          </cell>
          <cell r="U938">
            <v>1</v>
          </cell>
          <cell r="AC938" t="str">
            <v>999999 / N/A</v>
          </cell>
        </row>
        <row r="939">
          <cell r="B939" t="str">
            <v>FB-304/CN</v>
          </cell>
          <cell r="N939">
            <v>43871.585590277798</v>
          </cell>
          <cell r="Q939">
            <v>43871.614606481497</v>
          </cell>
          <cell r="S939">
            <v>0</v>
          </cell>
          <cell r="U939">
            <v>0.5</v>
          </cell>
          <cell r="AC939" t="str">
            <v>481302 / MP-105 PAM AF MIM</v>
          </cell>
        </row>
        <row r="940">
          <cell r="B940" t="str">
            <v>FB-412/CN</v>
          </cell>
          <cell r="N940">
            <v>43871.5803703704</v>
          </cell>
          <cell r="Q940">
            <v>43871.640856481499</v>
          </cell>
          <cell r="S940">
            <v>0</v>
          </cell>
          <cell r="U940">
            <v>1</v>
          </cell>
          <cell r="AC940" t="str">
            <v>482194 / MP-131 SLM: SW-upgrade</v>
          </cell>
        </row>
        <row r="941">
          <cell r="B941" t="str">
            <v>FB-435</v>
          </cell>
          <cell r="N941">
            <v>43871.578645833302</v>
          </cell>
          <cell r="Q941">
            <v>43871.656585648103</v>
          </cell>
          <cell r="S941">
            <v>0</v>
          </cell>
          <cell r="U941">
            <v>0.5</v>
          </cell>
          <cell r="AC941" t="str">
            <v>481328 / MP-140 Tiger</v>
          </cell>
        </row>
        <row r="942">
          <cell r="B942" t="str">
            <v>FB-358/CN</v>
          </cell>
          <cell r="N942">
            <v>43871.576736111099</v>
          </cell>
          <cell r="Q942">
            <v>43871.646562499998</v>
          </cell>
          <cell r="S942">
            <v>0</v>
          </cell>
          <cell r="U942">
            <v>0.5</v>
          </cell>
          <cell r="AC942" t="str">
            <v>481305 / MP-107 Piezon chirurgie</v>
          </cell>
        </row>
        <row r="943">
          <cell r="B943" t="str">
            <v>AD-975</v>
          </cell>
          <cell r="N943">
            <v>43780.4590046296</v>
          </cell>
          <cell r="Q943">
            <v>43780</v>
          </cell>
          <cell r="S943">
            <v>0</v>
          </cell>
          <cell r="U943">
            <v>1</v>
          </cell>
          <cell r="AC943" t="str">
            <v>999999 / N/A</v>
          </cell>
        </row>
        <row r="944">
          <cell r="B944" t="str">
            <v>FB-215</v>
          </cell>
          <cell r="N944">
            <v>43871.542546296303</v>
          </cell>
          <cell r="Q944">
            <v>43871.5930787037</v>
          </cell>
          <cell r="S944">
            <v>0</v>
          </cell>
          <cell r="U944">
            <v>0.5</v>
          </cell>
          <cell r="AC944" t="str">
            <v>481250 / 00-069 AF handy II</v>
          </cell>
        </row>
        <row r="945">
          <cell r="B945" t="str">
            <v>AD-975</v>
          </cell>
          <cell r="N945">
            <v>43776.442951388897</v>
          </cell>
          <cell r="Q945">
            <v>43776</v>
          </cell>
          <cell r="S945">
            <v>0</v>
          </cell>
          <cell r="U945">
            <v>1</v>
          </cell>
          <cell r="AC945" t="str">
            <v>999999 / N/A</v>
          </cell>
        </row>
        <row r="946">
          <cell r="B946" t="str">
            <v>AD-975</v>
          </cell>
          <cell r="N946">
            <v>43761.584074074097</v>
          </cell>
          <cell r="Q946">
            <v>43762</v>
          </cell>
          <cell r="S946">
            <v>1</v>
          </cell>
          <cell r="U946">
            <v>1.25</v>
          </cell>
          <cell r="AC946" t="str">
            <v>999999 / N/A</v>
          </cell>
        </row>
        <row r="947">
          <cell r="B947" t="str">
            <v>EJ-149A</v>
          </cell>
          <cell r="N947">
            <v>43871.509803240697</v>
          </cell>
          <cell r="Q947">
            <v>43886.508125</v>
          </cell>
          <cell r="S947">
            <v>11</v>
          </cell>
          <cell r="U947">
            <v>0.75</v>
          </cell>
          <cell r="AC947" t="str">
            <v>482948 / MP-228 - BLAST</v>
          </cell>
        </row>
        <row r="948">
          <cell r="B948" t="str">
            <v>EH-125</v>
          </cell>
          <cell r="N948">
            <v>43871.507118055597</v>
          </cell>
          <cell r="Q948">
            <v>43872.359560185199</v>
          </cell>
          <cell r="S948">
            <v>1</v>
          </cell>
          <cell r="U948">
            <v>1</v>
          </cell>
          <cell r="AC948" t="str">
            <v>482907 / MP-156 Dolorpod</v>
          </cell>
        </row>
        <row r="949">
          <cell r="B949" t="str">
            <v>AG-163</v>
          </cell>
          <cell r="N949">
            <v>43871.425648148099</v>
          </cell>
          <cell r="Q949">
            <v>43880</v>
          </cell>
          <cell r="S949">
            <v>7</v>
          </cell>
          <cell r="U949">
            <v>1.25</v>
          </cell>
          <cell r="AC949" t="str">
            <v>681941 / MP-224 Design Zephyr</v>
          </cell>
        </row>
        <row r="950">
          <cell r="B950" t="str">
            <v>AG-163</v>
          </cell>
          <cell r="N950">
            <v>43871.425648148099</v>
          </cell>
          <cell r="Q950">
            <v>43880</v>
          </cell>
          <cell r="S950">
            <v>7</v>
          </cell>
          <cell r="U950">
            <v>1.25</v>
          </cell>
          <cell r="AC950" t="str">
            <v>681941 / MP-224 Design Zephyr</v>
          </cell>
        </row>
        <row r="951">
          <cell r="B951" t="str">
            <v>CF-019</v>
          </cell>
          <cell r="N951">
            <v>43871.425648148099</v>
          </cell>
          <cell r="Q951">
            <v>43873.4434259259</v>
          </cell>
          <cell r="S951">
            <v>2</v>
          </cell>
          <cell r="U951">
            <v>1</v>
          </cell>
          <cell r="AC951" t="str">
            <v>681941 / MP-224 Design Zephyr</v>
          </cell>
        </row>
        <row r="952">
          <cell r="B952" t="str">
            <v>CF-019</v>
          </cell>
          <cell r="N952">
            <v>43871.425648148099</v>
          </cell>
          <cell r="Q952">
            <v>43873.4434259259</v>
          </cell>
          <cell r="S952">
            <v>2</v>
          </cell>
          <cell r="U952">
            <v>1</v>
          </cell>
          <cell r="AC952" t="str">
            <v>681941 / MP-224 Design Zephyr</v>
          </cell>
        </row>
        <row r="953">
          <cell r="B953" t="str">
            <v>CF-019</v>
          </cell>
          <cell r="N953">
            <v>43871.425648148099</v>
          </cell>
          <cell r="Q953">
            <v>43873.4434259259</v>
          </cell>
          <cell r="S953">
            <v>2</v>
          </cell>
          <cell r="U953">
            <v>1</v>
          </cell>
          <cell r="AC953" t="str">
            <v>681941 / MP-224 Design Zephyr</v>
          </cell>
        </row>
        <row r="954">
          <cell r="B954" t="str">
            <v>CF-019</v>
          </cell>
          <cell r="N954">
            <v>43871.425648148099</v>
          </cell>
          <cell r="Q954">
            <v>43873.4434259259</v>
          </cell>
          <cell r="S954">
            <v>2</v>
          </cell>
          <cell r="U954">
            <v>1</v>
          </cell>
          <cell r="AC954" t="str">
            <v>681941 / MP-224 Design Zephyr</v>
          </cell>
        </row>
        <row r="955">
          <cell r="B955" t="str">
            <v>CF-019</v>
          </cell>
          <cell r="N955">
            <v>43871.425648148099</v>
          </cell>
          <cell r="Q955">
            <v>43873.4434259259</v>
          </cell>
          <cell r="S955">
            <v>2</v>
          </cell>
          <cell r="U955">
            <v>1</v>
          </cell>
          <cell r="AC955" t="str">
            <v>681941 / MP-224 Design Zephyr</v>
          </cell>
        </row>
        <row r="956">
          <cell r="B956" t="str">
            <v>CF-019</v>
          </cell>
          <cell r="N956">
            <v>43871.425648148099</v>
          </cell>
          <cell r="Q956">
            <v>43873.4434259259</v>
          </cell>
          <cell r="S956">
            <v>2</v>
          </cell>
          <cell r="U956">
            <v>1</v>
          </cell>
          <cell r="AC956" t="str">
            <v>681941 / MP-224 Design Zephyr</v>
          </cell>
        </row>
        <row r="957">
          <cell r="B957" t="str">
            <v>CF-019</v>
          </cell>
          <cell r="N957">
            <v>43871.425648148099</v>
          </cell>
          <cell r="Q957">
            <v>43873.4434259259</v>
          </cell>
          <cell r="S957">
            <v>2</v>
          </cell>
          <cell r="U957">
            <v>1</v>
          </cell>
          <cell r="AC957" t="str">
            <v>681941 / MP-224 Design Zephyr</v>
          </cell>
        </row>
        <row r="958">
          <cell r="B958" t="str">
            <v>AD-854</v>
          </cell>
          <cell r="N958">
            <v>43871.425648148099</v>
          </cell>
          <cell r="Q958">
            <v>43872.574363425898</v>
          </cell>
          <cell r="S958">
            <v>1</v>
          </cell>
          <cell r="U958">
            <v>1.75</v>
          </cell>
          <cell r="AC958" t="str">
            <v>681941 / MP-224 Design Zephyr</v>
          </cell>
        </row>
        <row r="959">
          <cell r="B959" t="str">
            <v>AD-854</v>
          </cell>
          <cell r="N959">
            <v>43871.425648148099</v>
          </cell>
          <cell r="Q959">
            <v>43872.574363425898</v>
          </cell>
          <cell r="S959">
            <v>1</v>
          </cell>
          <cell r="U959">
            <v>1.75</v>
          </cell>
          <cell r="AC959" t="str">
            <v>681941 / MP-224 Design Zephyr</v>
          </cell>
        </row>
        <row r="960">
          <cell r="B960" t="str">
            <v>AD-854</v>
          </cell>
          <cell r="N960">
            <v>43871.425648148099</v>
          </cell>
          <cell r="Q960">
            <v>43872.574363425898</v>
          </cell>
          <cell r="S960">
            <v>1</v>
          </cell>
          <cell r="U960">
            <v>1</v>
          </cell>
          <cell r="AC960" t="str">
            <v>681941 / MP-224 Design Zephyr</v>
          </cell>
        </row>
        <row r="961">
          <cell r="B961" t="str">
            <v>EK-427</v>
          </cell>
          <cell r="N961">
            <v>43871.425648148099</v>
          </cell>
          <cell r="Q961">
            <v>43872.463391203702</v>
          </cell>
          <cell r="S961">
            <v>1</v>
          </cell>
          <cell r="U961">
            <v>0.75</v>
          </cell>
          <cell r="AC961" t="str">
            <v>681941 / MP-224 Design Zephyr</v>
          </cell>
        </row>
        <row r="962">
          <cell r="B962" t="str">
            <v>EK-427</v>
          </cell>
          <cell r="N962">
            <v>43871.425648148099</v>
          </cell>
          <cell r="Q962">
            <v>43872.463391203702</v>
          </cell>
          <cell r="S962">
            <v>1</v>
          </cell>
          <cell r="U962">
            <v>0.75</v>
          </cell>
          <cell r="AC962" t="str">
            <v>681941 / MP-224 Design Zephyr</v>
          </cell>
        </row>
        <row r="963">
          <cell r="B963" t="str">
            <v>EK-426</v>
          </cell>
          <cell r="N963">
            <v>43871.425648148099</v>
          </cell>
          <cell r="Q963">
            <v>43872.478055555599</v>
          </cell>
          <cell r="S963">
            <v>1</v>
          </cell>
          <cell r="U963">
            <v>0.75</v>
          </cell>
          <cell r="AC963" t="str">
            <v>681941 / MP-224 Design Zephyr</v>
          </cell>
        </row>
        <row r="964">
          <cell r="B964" t="str">
            <v>EK-426</v>
          </cell>
          <cell r="N964">
            <v>43871.425648148099</v>
          </cell>
          <cell r="Q964">
            <v>43872.478055555599</v>
          </cell>
          <cell r="S964">
            <v>1</v>
          </cell>
          <cell r="U964">
            <v>0.75</v>
          </cell>
          <cell r="AC964" t="str">
            <v>681941 / MP-224 Design Zephyr</v>
          </cell>
        </row>
        <row r="965">
          <cell r="B965" t="str">
            <v>EK-425</v>
          </cell>
          <cell r="N965">
            <v>43871.425648148099</v>
          </cell>
          <cell r="Q965">
            <v>43872.4515972222</v>
          </cell>
          <cell r="S965">
            <v>1</v>
          </cell>
          <cell r="U965">
            <v>0.75</v>
          </cell>
          <cell r="AC965" t="str">
            <v>681941 / MP-224 Design Zephyr</v>
          </cell>
        </row>
        <row r="966">
          <cell r="B966" t="str">
            <v>EK-425</v>
          </cell>
          <cell r="N966">
            <v>43871.425648148099</v>
          </cell>
          <cell r="Q966">
            <v>43872.4515972222</v>
          </cell>
          <cell r="S966">
            <v>1</v>
          </cell>
          <cell r="U966">
            <v>0.75</v>
          </cell>
          <cell r="AC966" t="str">
            <v>681941 / MP-224 Design Zephyr</v>
          </cell>
        </row>
        <row r="967">
          <cell r="B967" t="str">
            <v>EK-424</v>
          </cell>
          <cell r="N967">
            <v>43871.425648148099</v>
          </cell>
          <cell r="Q967">
            <v>43872.4309953704</v>
          </cell>
          <cell r="S967">
            <v>1</v>
          </cell>
          <cell r="U967">
            <v>0.75</v>
          </cell>
          <cell r="AC967" t="str">
            <v>681941 / MP-224 Design Zephyr</v>
          </cell>
        </row>
        <row r="968">
          <cell r="B968" t="str">
            <v>EK-413</v>
          </cell>
          <cell r="N968">
            <v>43871.425648148099</v>
          </cell>
          <cell r="Q968">
            <v>43872.419189814798</v>
          </cell>
          <cell r="S968">
            <v>1</v>
          </cell>
          <cell r="U968">
            <v>0.75</v>
          </cell>
          <cell r="AC968" t="str">
            <v>681941 / MP-224 Design Zephyr</v>
          </cell>
        </row>
        <row r="969">
          <cell r="B969" t="str">
            <v>EK-413</v>
          </cell>
          <cell r="N969">
            <v>43871.425648148099</v>
          </cell>
          <cell r="Q969">
            <v>43872.419189814798</v>
          </cell>
          <cell r="S969">
            <v>1</v>
          </cell>
          <cell r="U969">
            <v>0.75</v>
          </cell>
          <cell r="AC969" t="str">
            <v>681941 / MP-224 Design Zephyr</v>
          </cell>
        </row>
        <row r="970">
          <cell r="B970" t="str">
            <v>EK-409</v>
          </cell>
          <cell r="N970">
            <v>43871.425648148099</v>
          </cell>
          <cell r="Q970">
            <v>43872.408668981501</v>
          </cell>
          <cell r="S970">
            <v>1</v>
          </cell>
          <cell r="U970">
            <v>0.75</v>
          </cell>
          <cell r="AC970" t="str">
            <v>681941 / MP-224 Design Zephyr</v>
          </cell>
        </row>
        <row r="971">
          <cell r="B971" t="str">
            <v>EK-409</v>
          </cell>
          <cell r="N971">
            <v>43871.425648148099</v>
          </cell>
          <cell r="Q971">
            <v>43872.408668981501</v>
          </cell>
          <cell r="S971">
            <v>1</v>
          </cell>
          <cell r="U971">
            <v>0.75</v>
          </cell>
          <cell r="AC971" t="str">
            <v>681941 / MP-224 Design Zephyr</v>
          </cell>
        </row>
        <row r="972">
          <cell r="B972" t="str">
            <v>AL-130</v>
          </cell>
          <cell r="N972">
            <v>43871.425648148099</v>
          </cell>
          <cell r="Q972">
            <v>43875</v>
          </cell>
          <cell r="S972">
            <v>4</v>
          </cell>
          <cell r="U972">
            <v>2</v>
          </cell>
          <cell r="AC972" t="str">
            <v>482960 / MP-252- DEBBIE</v>
          </cell>
        </row>
        <row r="973">
          <cell r="B973" t="str">
            <v>DP-543</v>
          </cell>
          <cell r="N973">
            <v>43871.400497685201</v>
          </cell>
          <cell r="Q973">
            <v>43871.560821759304</v>
          </cell>
          <cell r="S973">
            <v>0</v>
          </cell>
          <cell r="U973">
            <v>0.5</v>
          </cell>
          <cell r="AC973" t="str">
            <v>681941 / MP-224 Design Zephyr</v>
          </cell>
        </row>
        <row r="974">
          <cell r="B974" t="str">
            <v>DP-543</v>
          </cell>
          <cell r="N974">
            <v>43871.400497685201</v>
          </cell>
          <cell r="Q974">
            <v>43871.560821759304</v>
          </cell>
          <cell r="S974">
            <v>0</v>
          </cell>
          <cell r="U974">
            <v>0.5</v>
          </cell>
          <cell r="AC974" t="str">
            <v>681941 / MP-224 Design Zephyr</v>
          </cell>
        </row>
        <row r="975">
          <cell r="B975" t="str">
            <v>BB-019</v>
          </cell>
          <cell r="N975">
            <v>43871.380543981497</v>
          </cell>
          <cell r="Q975">
            <v>43872.337777777801</v>
          </cell>
          <cell r="S975">
            <v>1</v>
          </cell>
          <cell r="U975">
            <v>0.35</v>
          </cell>
          <cell r="AC975" t="str">
            <v>482177 / 00-095 Pompe à vide pour Litho</v>
          </cell>
        </row>
        <row r="976">
          <cell r="B976" t="str">
            <v>BB-019</v>
          </cell>
          <cell r="N976">
            <v>43871.380543981497</v>
          </cell>
          <cell r="Q976">
            <v>43872.337777777801</v>
          </cell>
          <cell r="S976">
            <v>1</v>
          </cell>
          <cell r="U976">
            <v>0.35</v>
          </cell>
          <cell r="AC976" t="str">
            <v>482177 / 00-095 Pompe à vide pour Litho</v>
          </cell>
        </row>
        <row r="977">
          <cell r="B977" t="str">
            <v>AD-684</v>
          </cell>
          <cell r="N977">
            <v>43868.639837962997</v>
          </cell>
          <cell r="Q977">
            <v>43895.324456018498</v>
          </cell>
          <cell r="S977">
            <v>19</v>
          </cell>
          <cell r="U977">
            <v>0.75</v>
          </cell>
          <cell r="AC977" t="str">
            <v>481328 / MP-140 Tiger</v>
          </cell>
        </row>
        <row r="978">
          <cell r="B978" t="str">
            <v>AD-644</v>
          </cell>
          <cell r="N978">
            <v>43868.639328703699</v>
          </cell>
          <cell r="Q978">
            <v>43880.4916435185</v>
          </cell>
          <cell r="S978">
            <v>8</v>
          </cell>
          <cell r="U978">
            <v>2</v>
          </cell>
          <cell r="AC978" t="str">
            <v>481328 / MP-140 Tiger</v>
          </cell>
        </row>
        <row r="979">
          <cell r="B979" t="str">
            <v>AD-519</v>
          </cell>
          <cell r="N979">
            <v>43868.637812499997</v>
          </cell>
          <cell r="Q979">
            <v>43872</v>
          </cell>
          <cell r="S979">
            <v>2</v>
          </cell>
          <cell r="U979">
            <v>0.75</v>
          </cell>
          <cell r="AC979" t="str">
            <v>481302 / MP-105 PAM AF MIM</v>
          </cell>
        </row>
        <row r="980">
          <cell r="B980" t="str">
            <v>AD-519</v>
          </cell>
          <cell r="N980">
            <v>43868.634687500002</v>
          </cell>
          <cell r="Q980">
            <v>43872</v>
          </cell>
          <cell r="S980">
            <v>2</v>
          </cell>
          <cell r="U980">
            <v>0.75</v>
          </cell>
          <cell r="AC980" t="str">
            <v>481302 / MP-105 PAM AF MIM</v>
          </cell>
        </row>
        <row r="981">
          <cell r="B981" t="str">
            <v>BB-019</v>
          </cell>
          <cell r="N981">
            <v>43868.600069444401</v>
          </cell>
          <cell r="S981">
            <v>0</v>
          </cell>
          <cell r="U981">
            <v>0.35</v>
          </cell>
          <cell r="AC981" t="str">
            <v>482177 / 00-095 Pompe à vide pour Litho</v>
          </cell>
        </row>
        <row r="982">
          <cell r="B982" t="str">
            <v>EL-384</v>
          </cell>
          <cell r="N982">
            <v>43868.4929050926</v>
          </cell>
          <cell r="Q982">
            <v>43875.4597222222</v>
          </cell>
          <cell r="S982">
            <v>5</v>
          </cell>
          <cell r="U982">
            <v>2</v>
          </cell>
          <cell r="AC982" t="str">
            <v>482195 / MP-132 Monica</v>
          </cell>
        </row>
        <row r="983">
          <cell r="B983" t="str">
            <v>EL-608</v>
          </cell>
          <cell r="N983">
            <v>43868.4929050926</v>
          </cell>
          <cell r="Q983">
            <v>43875.4597222222</v>
          </cell>
          <cell r="S983">
            <v>5</v>
          </cell>
          <cell r="U983">
            <v>2</v>
          </cell>
          <cell r="AC983" t="str">
            <v>482948 / MP-228 - BLAST</v>
          </cell>
        </row>
        <row r="984">
          <cell r="B984" t="str">
            <v>EL-608</v>
          </cell>
          <cell r="N984">
            <v>43868.4929050926</v>
          </cell>
          <cell r="Q984">
            <v>43875.4597222222</v>
          </cell>
          <cell r="S984">
            <v>5</v>
          </cell>
          <cell r="U984">
            <v>2</v>
          </cell>
          <cell r="AC984" t="str">
            <v>482948 / MP-228 - BLAST</v>
          </cell>
        </row>
        <row r="985">
          <cell r="B985" t="str">
            <v>AD-975</v>
          </cell>
          <cell r="N985">
            <v>43761.584074074097</v>
          </cell>
          <cell r="Q985">
            <v>43762</v>
          </cell>
          <cell r="S985">
            <v>1</v>
          </cell>
          <cell r="U985">
            <v>2.5</v>
          </cell>
          <cell r="AC985" t="str">
            <v>999999 / N/A</v>
          </cell>
        </row>
        <row r="986">
          <cell r="B986" t="str">
            <v>CH-1007</v>
          </cell>
          <cell r="N986">
            <v>43868.473425925898</v>
          </cell>
          <cell r="Q986">
            <v>43878.4750810185</v>
          </cell>
          <cell r="S986">
            <v>6</v>
          </cell>
          <cell r="U986">
            <v>0.25</v>
          </cell>
          <cell r="AC986" t="str">
            <v>682963 / MP-261 – BLAKE</v>
          </cell>
        </row>
        <row r="987">
          <cell r="B987" t="str">
            <v>DW-048</v>
          </cell>
          <cell r="N987">
            <v>43868.408287036997</v>
          </cell>
          <cell r="Q987">
            <v>43874.421597222201</v>
          </cell>
          <cell r="S987">
            <v>4</v>
          </cell>
          <cell r="U987">
            <v>1.25</v>
          </cell>
          <cell r="AC987" t="str">
            <v>681954 / MP-250 - Design TOWA</v>
          </cell>
        </row>
        <row r="988">
          <cell r="B988" t="str">
            <v>CH-110</v>
          </cell>
          <cell r="N988">
            <v>43868.367025462998</v>
          </cell>
          <cell r="Q988">
            <v>43881.352152777799</v>
          </cell>
          <cell r="S988">
            <v>9</v>
          </cell>
          <cell r="U988">
            <v>0.75</v>
          </cell>
          <cell r="AC988" t="str">
            <v>481908 / Projet Kit OEM</v>
          </cell>
        </row>
        <row r="989">
          <cell r="B989" t="str">
            <v>EK-435A</v>
          </cell>
          <cell r="N989">
            <v>43868.367025462998</v>
          </cell>
          <cell r="Q989">
            <v>43881.352152777799</v>
          </cell>
          <cell r="S989">
            <v>9</v>
          </cell>
          <cell r="U989">
            <v>0.75</v>
          </cell>
          <cell r="AC989" t="str">
            <v>482948 / MP-228 - BLAST</v>
          </cell>
        </row>
        <row r="990">
          <cell r="B990" t="str">
            <v>EK-155</v>
          </cell>
          <cell r="N990">
            <v>43868.367025462998</v>
          </cell>
          <cell r="Q990">
            <v>43881.352152777799</v>
          </cell>
          <cell r="S990">
            <v>9</v>
          </cell>
          <cell r="U990">
            <v>1</v>
          </cell>
          <cell r="AC990" t="str">
            <v>482120 / 00-065 Lithoclast Master</v>
          </cell>
        </row>
        <row r="991">
          <cell r="B991" t="str">
            <v>EK-422</v>
          </cell>
          <cell r="N991">
            <v>43868.363900463002</v>
          </cell>
          <cell r="Q991">
            <v>43881.371458333299</v>
          </cell>
          <cell r="S991">
            <v>9</v>
          </cell>
          <cell r="U991">
            <v>0.75</v>
          </cell>
          <cell r="AC991" t="str">
            <v>681941 / MP-224 Design Zephyr</v>
          </cell>
        </row>
        <row r="992">
          <cell r="B992" t="str">
            <v>CA-263</v>
          </cell>
          <cell r="N992">
            <v>43868.363900463002</v>
          </cell>
          <cell r="Q992">
            <v>43881.371458333299</v>
          </cell>
          <cell r="S992">
            <v>9</v>
          </cell>
          <cell r="U992">
            <v>0.75</v>
          </cell>
          <cell r="AC992" t="str">
            <v>681941 / MP-224 Design Zephyr</v>
          </cell>
        </row>
        <row r="993">
          <cell r="B993" t="str">
            <v>EK-398A</v>
          </cell>
          <cell r="N993">
            <v>43868.363900463002</v>
          </cell>
          <cell r="Q993">
            <v>43881.371458333299</v>
          </cell>
          <cell r="S993">
            <v>9</v>
          </cell>
          <cell r="U993">
            <v>0.75</v>
          </cell>
          <cell r="AC993" t="str">
            <v>482948 / MP-228 - BLAST</v>
          </cell>
        </row>
        <row r="994">
          <cell r="B994" t="str">
            <v>DP-335</v>
          </cell>
          <cell r="N994">
            <v>43867.677557870396</v>
          </cell>
          <cell r="Q994">
            <v>43868.331493055601</v>
          </cell>
          <cell r="S994">
            <v>1</v>
          </cell>
          <cell r="U994">
            <v>0.25</v>
          </cell>
          <cell r="AC994" t="str">
            <v>482191 / MP-121 Cardbox for Medical Devices</v>
          </cell>
        </row>
        <row r="995">
          <cell r="B995" t="str">
            <v>DP-569</v>
          </cell>
          <cell r="N995">
            <v>43867.677557870396</v>
          </cell>
          <cell r="Q995">
            <v>43892</v>
          </cell>
          <cell r="S995">
            <v>17</v>
          </cell>
          <cell r="AC995" t="str">
            <v>482948 / MP-228 - BLAST</v>
          </cell>
        </row>
        <row r="996">
          <cell r="B996" t="str">
            <v>DP-340</v>
          </cell>
          <cell r="N996">
            <v>43867.677557870396</v>
          </cell>
          <cell r="Q996">
            <v>43868.334259259304</v>
          </cell>
          <cell r="S996">
            <v>1</v>
          </cell>
          <cell r="U996">
            <v>0.5</v>
          </cell>
          <cell r="AC996" t="str">
            <v>482191 / MP-121 Cardbox for Medical Devices</v>
          </cell>
        </row>
        <row r="997">
          <cell r="B997" t="str">
            <v>DP-536</v>
          </cell>
          <cell r="N997">
            <v>43867.677557870396</v>
          </cell>
          <cell r="Q997">
            <v>43868.331493055601</v>
          </cell>
          <cell r="S997">
            <v>1</v>
          </cell>
          <cell r="U997">
            <v>0.25</v>
          </cell>
          <cell r="AC997" t="str">
            <v>681941 / MP-224 Design Zephyr</v>
          </cell>
        </row>
        <row r="998">
          <cell r="B998" t="str">
            <v>DP-535</v>
          </cell>
          <cell r="N998">
            <v>43867.677557870396</v>
          </cell>
          <cell r="Q998">
            <v>43868.334259259304</v>
          </cell>
          <cell r="S998">
            <v>1</v>
          </cell>
          <cell r="U998">
            <v>0.5</v>
          </cell>
          <cell r="AC998" t="str">
            <v>681941 / MP-224 Design Zephyr</v>
          </cell>
        </row>
        <row r="999">
          <cell r="B999" t="str">
            <v>AD-975</v>
          </cell>
          <cell r="N999">
            <v>43753.604479166701</v>
          </cell>
          <cell r="Q999">
            <v>43769.403402777803</v>
          </cell>
          <cell r="S999">
            <v>12</v>
          </cell>
          <cell r="U999">
            <v>8</v>
          </cell>
          <cell r="AC999" t="str">
            <v>999999 / N/A</v>
          </cell>
        </row>
        <row r="1000">
          <cell r="B1000" t="str">
            <v>AA-118A</v>
          </cell>
          <cell r="N1000">
            <v>43867.661122685196</v>
          </cell>
          <cell r="Q1000">
            <v>43887.439849536997</v>
          </cell>
          <cell r="S1000">
            <v>14</v>
          </cell>
          <cell r="U1000">
            <v>2</v>
          </cell>
          <cell r="AC1000" t="str">
            <v>482911 / MP-159 ROMULUS</v>
          </cell>
        </row>
        <row r="1001">
          <cell r="B1001" t="str">
            <v>AB-503</v>
          </cell>
          <cell r="N1001">
            <v>43867.646666666697</v>
          </cell>
          <cell r="Q1001">
            <v>43892.4773726852</v>
          </cell>
          <cell r="S1001">
            <v>17</v>
          </cell>
          <cell r="U1001">
            <v>1.5</v>
          </cell>
          <cell r="AC1001" t="str">
            <v>681941 / MP-224 Design Zephyr</v>
          </cell>
        </row>
        <row r="1002">
          <cell r="B1002" t="str">
            <v>BC-222</v>
          </cell>
          <cell r="N1002">
            <v>43867.641284722202</v>
          </cell>
          <cell r="Q1002">
            <v>43868.471400463</v>
          </cell>
          <cell r="S1002">
            <v>1</v>
          </cell>
          <cell r="U1002">
            <v>1</v>
          </cell>
          <cell r="AC1002" t="str">
            <v>482913 / MP-161 STONEGUN</v>
          </cell>
        </row>
        <row r="1003">
          <cell r="B1003" t="str">
            <v>BC-222</v>
          </cell>
          <cell r="N1003">
            <v>43867.641284722202</v>
          </cell>
          <cell r="Q1003">
            <v>43868.471400463</v>
          </cell>
          <cell r="S1003">
            <v>1</v>
          </cell>
          <cell r="U1003">
            <v>1</v>
          </cell>
          <cell r="AC1003" t="str">
            <v>482913 / MP-161 STONEGUN</v>
          </cell>
        </row>
        <row r="1004">
          <cell r="B1004" t="str">
            <v>AD-975</v>
          </cell>
          <cell r="N1004">
            <v>43740.573113425897</v>
          </cell>
          <cell r="Q1004">
            <v>43746.326215277797</v>
          </cell>
          <cell r="S1004">
            <v>4</v>
          </cell>
          <cell r="U1004">
            <v>2.5</v>
          </cell>
          <cell r="AC1004" t="str">
            <v>999999 / N/A</v>
          </cell>
        </row>
        <row r="1005">
          <cell r="B1005" t="str">
            <v>AD-975</v>
          </cell>
          <cell r="N1005">
            <v>43740.573113425897</v>
          </cell>
          <cell r="Q1005">
            <v>43746.326215277797</v>
          </cell>
          <cell r="S1005">
            <v>4</v>
          </cell>
          <cell r="U1005">
            <v>1.75</v>
          </cell>
          <cell r="AC1005" t="str">
            <v>999999 / N/A</v>
          </cell>
        </row>
        <row r="1006">
          <cell r="B1006" t="str">
            <v>EL-628</v>
          </cell>
          <cell r="N1006">
            <v>43867.494131944397</v>
          </cell>
          <cell r="Q1006">
            <v>43868.379675925898</v>
          </cell>
          <cell r="S1006">
            <v>1</v>
          </cell>
          <cell r="U1006">
            <v>2</v>
          </cell>
          <cell r="AC1006" t="str">
            <v>881102 / MP-229 - Maintenance HELIOS</v>
          </cell>
        </row>
        <row r="1007">
          <cell r="B1007" t="str">
            <v>AD-975</v>
          </cell>
          <cell r="N1007">
            <v>43740.573113425897</v>
          </cell>
          <cell r="Q1007">
            <v>43746.326215277797</v>
          </cell>
          <cell r="S1007">
            <v>4</v>
          </cell>
          <cell r="U1007">
            <v>2.5</v>
          </cell>
          <cell r="AC1007" t="str">
            <v>999999 / N/A</v>
          </cell>
        </row>
        <row r="1008">
          <cell r="B1008" t="str">
            <v>EJ-159A/A</v>
          </cell>
          <cell r="N1008">
            <v>43867.494131944397</v>
          </cell>
          <cell r="Q1008">
            <v>43872.6120717593</v>
          </cell>
          <cell r="S1008">
            <v>3</v>
          </cell>
          <cell r="U1008">
            <v>1</v>
          </cell>
          <cell r="AC1008" t="str">
            <v>681941 / MP-224 Design Zephyr</v>
          </cell>
        </row>
        <row r="1009">
          <cell r="B1009" t="str">
            <v>EJ-158A/A</v>
          </cell>
          <cell r="N1009">
            <v>43867.494131944397</v>
          </cell>
          <cell r="Q1009">
            <v>43872.6120717593</v>
          </cell>
          <cell r="S1009">
            <v>3</v>
          </cell>
          <cell r="U1009">
            <v>1</v>
          </cell>
          <cell r="AC1009" t="str">
            <v>481941 / MP-224 Zephyr</v>
          </cell>
        </row>
        <row r="1010">
          <cell r="B1010" t="str">
            <v>EJ-154A/A</v>
          </cell>
          <cell r="N1010">
            <v>43867.494131944397</v>
          </cell>
          <cell r="Q1010">
            <v>43872.430277777799</v>
          </cell>
          <cell r="S1010">
            <v>3</v>
          </cell>
          <cell r="U1010">
            <v>1</v>
          </cell>
          <cell r="AC1010" t="str">
            <v>681941 / MP-224 Design Zephyr</v>
          </cell>
        </row>
        <row r="1011">
          <cell r="B1011" t="str">
            <v>AD-975</v>
          </cell>
          <cell r="N1011">
            <v>43740.573113425897</v>
          </cell>
          <cell r="Q1011">
            <v>43746.326215277797</v>
          </cell>
          <cell r="S1011">
            <v>4</v>
          </cell>
          <cell r="U1011">
            <v>2.5</v>
          </cell>
          <cell r="AC1011" t="str">
            <v>999999 / N/A</v>
          </cell>
        </row>
        <row r="1012">
          <cell r="B1012" t="str">
            <v>AD-975</v>
          </cell>
          <cell r="N1012">
            <v>43713.465196759302</v>
          </cell>
          <cell r="Q1012">
            <v>43745.553449074097</v>
          </cell>
          <cell r="S1012">
            <v>21</v>
          </cell>
          <cell r="U1012">
            <v>2.5</v>
          </cell>
          <cell r="AC1012" t="str">
            <v>999999 / N/A</v>
          </cell>
        </row>
        <row r="1013">
          <cell r="B1013" t="str">
            <v>BF-325</v>
          </cell>
          <cell r="N1013">
            <v>43867.475162037001</v>
          </cell>
          <cell r="Q1013">
            <v>43868.335682870398</v>
          </cell>
          <cell r="S1013">
            <v>1</v>
          </cell>
          <cell r="U1013">
            <v>0.35</v>
          </cell>
          <cell r="AC1013" t="str">
            <v>481954 / MP-250 - TOWA</v>
          </cell>
        </row>
        <row r="1014">
          <cell r="B1014" t="str">
            <v>DV-151/DE</v>
          </cell>
          <cell r="N1014">
            <v>43867.471053240697</v>
          </cell>
          <cell r="Q1014">
            <v>43867.58</v>
          </cell>
          <cell r="S1014">
            <v>0</v>
          </cell>
          <cell r="U1014">
            <v>1</v>
          </cell>
          <cell r="AC1014" t="str">
            <v>481941 / MP-224 Zephyr</v>
          </cell>
        </row>
        <row r="1015">
          <cell r="B1015" t="str">
            <v>DV-151/DE</v>
          </cell>
          <cell r="N1015">
            <v>43867.471053240697</v>
          </cell>
          <cell r="Q1015">
            <v>43867.58</v>
          </cell>
          <cell r="S1015">
            <v>0</v>
          </cell>
          <cell r="U1015">
            <v>1</v>
          </cell>
          <cell r="AC1015" t="str">
            <v>481941 / MP-224 Zephyr</v>
          </cell>
        </row>
        <row r="1016">
          <cell r="B1016" t="str">
            <v>DV-151/DE</v>
          </cell>
          <cell r="N1016">
            <v>43867.471053240697</v>
          </cell>
          <cell r="Q1016">
            <v>43867.58</v>
          </cell>
          <cell r="S1016">
            <v>0</v>
          </cell>
          <cell r="U1016">
            <v>1</v>
          </cell>
          <cell r="AC1016" t="str">
            <v>481941 / MP-224 Zephyr</v>
          </cell>
        </row>
        <row r="1017">
          <cell r="B1017" t="str">
            <v>DV-151/DE</v>
          </cell>
          <cell r="N1017">
            <v>43867.471053240697</v>
          </cell>
          <cell r="Q1017">
            <v>43867.58</v>
          </cell>
          <cell r="S1017">
            <v>0</v>
          </cell>
          <cell r="U1017">
            <v>1</v>
          </cell>
          <cell r="AC1017" t="str">
            <v>481941 / MP-224 Zephyr</v>
          </cell>
        </row>
        <row r="1018">
          <cell r="B1018" t="str">
            <v>BF-121</v>
          </cell>
          <cell r="N1018">
            <v>43867.4304976852</v>
          </cell>
          <cell r="Q1018">
            <v>43868.632118055597</v>
          </cell>
          <cell r="S1018">
            <v>1</v>
          </cell>
          <cell r="U1018">
            <v>0.35</v>
          </cell>
          <cell r="AC1018" t="str">
            <v>482120 / 00-065 Lithoclast Master</v>
          </cell>
        </row>
        <row r="1019">
          <cell r="B1019" t="str">
            <v>DS-411</v>
          </cell>
          <cell r="N1019">
            <v>43867.422106481499</v>
          </cell>
          <cell r="Q1019">
            <v>43885.464120370401</v>
          </cell>
          <cell r="S1019">
            <v>12</v>
          </cell>
          <cell r="U1019">
            <v>1</v>
          </cell>
          <cell r="AC1019" t="str">
            <v>482914 / MP-162 SPRINT</v>
          </cell>
        </row>
        <row r="1020">
          <cell r="B1020" t="str">
            <v>AD-336</v>
          </cell>
          <cell r="N1020">
            <v>43867.417731481502</v>
          </cell>
          <cell r="Q1020">
            <v>43873.442395833299</v>
          </cell>
          <cell r="S1020">
            <v>4</v>
          </cell>
          <cell r="U1020">
            <v>2</v>
          </cell>
          <cell r="AC1020" t="str">
            <v>481250 / 00-069 AF handy II</v>
          </cell>
        </row>
        <row r="1021">
          <cell r="B1021" t="str">
            <v>BG-140</v>
          </cell>
          <cell r="N1021">
            <v>43867.407175925902</v>
          </cell>
          <cell r="Q1021">
            <v>43882.399351851898</v>
          </cell>
          <cell r="S1021">
            <v>11</v>
          </cell>
          <cell r="U1021">
            <v>0.75</v>
          </cell>
          <cell r="AC1021" t="str">
            <v>681941 / MP-224 Design Zephyr</v>
          </cell>
        </row>
        <row r="1022">
          <cell r="B1022" t="str">
            <v>AD-766</v>
          </cell>
          <cell r="N1022">
            <v>43867.328715277799</v>
          </cell>
          <cell r="Q1022">
            <v>43881.456712963001</v>
          </cell>
          <cell r="S1022">
            <v>10</v>
          </cell>
          <cell r="U1022">
            <v>1</v>
          </cell>
          <cell r="AC1022" t="str">
            <v>482908 / MP-157 CERN</v>
          </cell>
        </row>
        <row r="1023">
          <cell r="B1023" t="str">
            <v>AD-766</v>
          </cell>
          <cell r="N1023">
            <v>43867.326979166697</v>
          </cell>
          <cell r="Q1023">
            <v>43881.449907407397</v>
          </cell>
          <cell r="S1023">
            <v>10</v>
          </cell>
          <cell r="U1023">
            <v>0.75</v>
          </cell>
          <cell r="AC1023" t="str">
            <v>482908 / MP-157 CERN</v>
          </cell>
        </row>
        <row r="1024">
          <cell r="B1024" t="str">
            <v>AD-373</v>
          </cell>
          <cell r="N1024">
            <v>43867.325358796297</v>
          </cell>
          <cell r="Q1024">
            <v>43892.464629629598</v>
          </cell>
          <cell r="S1024">
            <v>17</v>
          </cell>
          <cell r="U1024">
            <v>2</v>
          </cell>
          <cell r="AC1024" t="str">
            <v>481250 / 00-069 AF handy II</v>
          </cell>
        </row>
        <row r="1025">
          <cell r="B1025" t="str">
            <v>AD-373</v>
          </cell>
          <cell r="N1025">
            <v>43867.323217592602</v>
          </cell>
          <cell r="Q1025">
            <v>43892.453634259298</v>
          </cell>
          <cell r="S1025">
            <v>17</v>
          </cell>
          <cell r="U1025">
            <v>2</v>
          </cell>
          <cell r="AC1025" t="str">
            <v>481250 / 00-069 AF handy II</v>
          </cell>
        </row>
        <row r="1026">
          <cell r="B1026" t="str">
            <v>AD-373</v>
          </cell>
          <cell r="N1026">
            <v>43867.314340277801</v>
          </cell>
          <cell r="Q1026">
            <v>43892.445821759298</v>
          </cell>
          <cell r="S1026">
            <v>17</v>
          </cell>
          <cell r="U1026">
            <v>2</v>
          </cell>
          <cell r="AC1026" t="str">
            <v>481250 / 00-069 AF handy II</v>
          </cell>
        </row>
        <row r="1027">
          <cell r="B1027" t="str">
            <v>AG-168</v>
          </cell>
          <cell r="N1027">
            <v>43866.695532407401</v>
          </cell>
          <cell r="Q1027">
            <v>43867</v>
          </cell>
          <cell r="S1027">
            <v>1</v>
          </cell>
          <cell r="U1027">
            <v>2</v>
          </cell>
          <cell r="AC1027" t="str">
            <v>482960 / MP-252- DEBBIE</v>
          </cell>
        </row>
        <row r="1028">
          <cell r="B1028" t="str">
            <v>EL-619</v>
          </cell>
          <cell r="N1028">
            <v>43866.685590277797</v>
          </cell>
          <cell r="Q1028">
            <v>43868.440185185202</v>
          </cell>
          <cell r="S1028">
            <v>2</v>
          </cell>
          <cell r="U1028">
            <v>1</v>
          </cell>
          <cell r="AC1028" t="str">
            <v>681941 / MP-224 Design Zephyr</v>
          </cell>
        </row>
        <row r="1029">
          <cell r="B1029" t="str">
            <v>EG-105</v>
          </cell>
          <cell r="N1029">
            <v>43866.684965277796</v>
          </cell>
          <cell r="Q1029">
            <v>43868.638518518499</v>
          </cell>
          <cell r="S1029">
            <v>2</v>
          </cell>
          <cell r="U1029">
            <v>4</v>
          </cell>
          <cell r="AC1029" t="str">
            <v>681941 / MP-224 Design Zephyr</v>
          </cell>
        </row>
        <row r="1030">
          <cell r="B1030" t="str">
            <v>BF-083</v>
          </cell>
          <cell r="N1030">
            <v>43866.676493055602</v>
          </cell>
          <cell r="Q1030">
            <v>43871.329895833303</v>
          </cell>
          <cell r="S1030">
            <v>3</v>
          </cell>
          <cell r="U1030">
            <v>0.5</v>
          </cell>
          <cell r="AC1030" t="str">
            <v>482900 / Projet LithoClast I</v>
          </cell>
        </row>
        <row r="1031">
          <cell r="B1031" t="str">
            <v>BF-083</v>
          </cell>
          <cell r="N1031">
            <v>43866.676493055602</v>
          </cell>
          <cell r="Q1031">
            <v>43871.329895833303</v>
          </cell>
          <cell r="S1031">
            <v>3</v>
          </cell>
          <cell r="U1031">
            <v>1</v>
          </cell>
          <cell r="AC1031" t="str">
            <v>482900 / Projet LithoClast I</v>
          </cell>
        </row>
        <row r="1032">
          <cell r="B1032" t="str">
            <v>EL-625</v>
          </cell>
          <cell r="N1032">
            <v>43866.662268518499</v>
          </cell>
          <cell r="Q1032">
            <v>43868.498773148101</v>
          </cell>
          <cell r="S1032">
            <v>2</v>
          </cell>
          <cell r="U1032">
            <v>2</v>
          </cell>
          <cell r="AC1032" t="str">
            <v>482948 / MP-228 - BLAST</v>
          </cell>
        </row>
        <row r="1033">
          <cell r="B1033" t="str">
            <v>BF-169</v>
          </cell>
          <cell r="N1033">
            <v>43866.649467592601</v>
          </cell>
          <cell r="Q1033">
            <v>43867.417303240698</v>
          </cell>
          <cell r="S1033">
            <v>1</v>
          </cell>
          <cell r="U1033">
            <v>0.5</v>
          </cell>
          <cell r="AC1033" t="str">
            <v>482175 / 00-090 Swiss LithoClast 2</v>
          </cell>
        </row>
        <row r="1034">
          <cell r="B1034" t="str">
            <v>EJ-048</v>
          </cell>
          <cell r="N1034">
            <v>43866.629189814797</v>
          </cell>
          <cell r="Q1034">
            <v>43873</v>
          </cell>
          <cell r="S1034">
            <v>5</v>
          </cell>
          <cell r="U1034">
            <v>0.75</v>
          </cell>
          <cell r="AC1034" t="str">
            <v>482120 / 00-065 Lithoclast Master</v>
          </cell>
        </row>
        <row r="1035">
          <cell r="B1035" t="str">
            <v>GF-016</v>
          </cell>
          <cell r="N1035">
            <v>43866.615150463003</v>
          </cell>
          <cell r="Q1035">
            <v>43867.404374999998</v>
          </cell>
          <cell r="S1035">
            <v>1</v>
          </cell>
          <cell r="U1035">
            <v>1</v>
          </cell>
          <cell r="AC1035" t="str">
            <v>481317 / MP-127 Air Flow S1 + S2</v>
          </cell>
        </row>
        <row r="1036">
          <cell r="B1036" t="str">
            <v>DP-263</v>
          </cell>
          <cell r="N1036">
            <v>43866.597442129598</v>
          </cell>
          <cell r="Q1036">
            <v>43868.317094907397</v>
          </cell>
          <cell r="S1036">
            <v>2</v>
          </cell>
          <cell r="U1036">
            <v>0.5</v>
          </cell>
          <cell r="AC1036" t="str">
            <v>481261 / 00-070 Grand Piezon</v>
          </cell>
        </row>
        <row r="1037">
          <cell r="B1037" t="str">
            <v>CA-093</v>
          </cell>
          <cell r="N1037">
            <v>43866.5880555556</v>
          </cell>
          <cell r="Q1037">
            <v>43868.418530092596</v>
          </cell>
          <cell r="S1037">
            <v>2</v>
          </cell>
          <cell r="U1037">
            <v>0.5</v>
          </cell>
          <cell r="AC1037" t="str">
            <v>481191 / 00-047 Pedal 2 steps</v>
          </cell>
        </row>
        <row r="1038">
          <cell r="B1038" t="str">
            <v>CA-112</v>
          </cell>
          <cell r="N1038">
            <v>43866.5880555556</v>
          </cell>
          <cell r="Q1038">
            <v>43868.418530092596</v>
          </cell>
          <cell r="S1038">
            <v>2</v>
          </cell>
          <cell r="U1038">
            <v>0.5</v>
          </cell>
          <cell r="AC1038" t="str">
            <v>481191 / 00-047 Pedal 2 steps</v>
          </cell>
        </row>
        <row r="1039">
          <cell r="B1039" t="str">
            <v>AD-975</v>
          </cell>
          <cell r="N1039">
            <v>43713.465196759302</v>
          </cell>
          <cell r="Q1039">
            <v>43745.553449074097</v>
          </cell>
          <cell r="S1039">
            <v>21</v>
          </cell>
          <cell r="U1039">
            <v>2.5</v>
          </cell>
          <cell r="AC1039" t="str">
            <v>999999 / N/A</v>
          </cell>
        </row>
        <row r="1040">
          <cell r="B1040" t="str">
            <v>AA-141</v>
          </cell>
          <cell r="N1040">
            <v>43866.466944444401</v>
          </cell>
          <cell r="Q1040">
            <v>43880.458796296298</v>
          </cell>
          <cell r="S1040">
            <v>10</v>
          </cell>
          <cell r="U1040">
            <v>2.5</v>
          </cell>
          <cell r="AC1040" t="str">
            <v>681941 / MP-224 Design Zephyr</v>
          </cell>
        </row>
        <row r="1041">
          <cell r="B1041" t="str">
            <v>AB-518</v>
          </cell>
          <cell r="N1041">
            <v>43866.466944444401</v>
          </cell>
          <cell r="Q1041">
            <v>43881.3759027778</v>
          </cell>
          <cell r="S1041">
            <v>11</v>
          </cell>
          <cell r="U1041">
            <v>1.5</v>
          </cell>
          <cell r="AC1041" t="str">
            <v>681941 / MP-224 Design Zephyr</v>
          </cell>
        </row>
        <row r="1042">
          <cell r="B1042" t="str">
            <v>AD-173</v>
          </cell>
          <cell r="N1042">
            <v>43866.442673611098</v>
          </cell>
          <cell r="Q1042">
            <v>43880.600902777798</v>
          </cell>
          <cell r="S1042">
            <v>10</v>
          </cell>
          <cell r="U1042">
            <v>1</v>
          </cell>
          <cell r="AC1042" t="str">
            <v>481911 / Projet PAM Général</v>
          </cell>
        </row>
        <row r="1043">
          <cell r="B1043" t="str">
            <v>FR-254</v>
          </cell>
          <cell r="N1043">
            <v>43866.433912036999</v>
          </cell>
          <cell r="Q1043">
            <v>43866</v>
          </cell>
          <cell r="S1043">
            <v>0</v>
          </cell>
          <cell r="U1043">
            <v>5</v>
          </cell>
          <cell r="AC1043" t="str">
            <v>482948 / MP-228 - BLAST</v>
          </cell>
        </row>
        <row r="1044">
          <cell r="B1044" t="str">
            <v>FR-252</v>
          </cell>
          <cell r="N1044">
            <v>43866.433912036999</v>
          </cell>
          <cell r="Q1044">
            <v>43866</v>
          </cell>
          <cell r="S1044">
            <v>0</v>
          </cell>
          <cell r="U1044">
            <v>5</v>
          </cell>
          <cell r="AC1044" t="str">
            <v>482948 / MP-228 - BLAST</v>
          </cell>
        </row>
        <row r="1045">
          <cell r="B1045" t="str">
            <v>FR-306</v>
          </cell>
          <cell r="N1045">
            <v>43866.433912036999</v>
          </cell>
          <cell r="Q1045">
            <v>43866</v>
          </cell>
          <cell r="S1045">
            <v>0</v>
          </cell>
          <cell r="U1045">
            <v>6</v>
          </cell>
          <cell r="AC1045" t="str">
            <v>482959 / MP-251- BLAST BSC</v>
          </cell>
        </row>
        <row r="1046">
          <cell r="B1046" t="str">
            <v>FR-305</v>
          </cell>
          <cell r="N1046">
            <v>43866.433912036999</v>
          </cell>
          <cell r="Q1046">
            <v>43866</v>
          </cell>
          <cell r="S1046">
            <v>0</v>
          </cell>
          <cell r="U1046">
            <v>5</v>
          </cell>
          <cell r="AC1046" t="str">
            <v>482959 / MP-251- BLAST BSC</v>
          </cell>
        </row>
        <row r="1047">
          <cell r="B1047" t="str">
            <v>FR-305</v>
          </cell>
          <cell r="N1047">
            <v>43866.433912036999</v>
          </cell>
          <cell r="Q1047">
            <v>43866</v>
          </cell>
          <cell r="S1047">
            <v>0</v>
          </cell>
          <cell r="U1047">
            <v>5</v>
          </cell>
          <cell r="AC1047" t="str">
            <v>482959 / MP-251- BLAST BSC</v>
          </cell>
        </row>
        <row r="1048">
          <cell r="B1048" t="str">
            <v>FR-248</v>
          </cell>
          <cell r="N1048">
            <v>43866.433912036999</v>
          </cell>
          <cell r="Q1048">
            <v>43866</v>
          </cell>
          <cell r="S1048">
            <v>0</v>
          </cell>
          <cell r="U1048">
            <v>5</v>
          </cell>
          <cell r="AC1048" t="str">
            <v>482948 / MP-228 - BLAST</v>
          </cell>
        </row>
        <row r="1049">
          <cell r="B1049" t="str">
            <v>FR-313</v>
          </cell>
          <cell r="N1049">
            <v>43866.433912036999</v>
          </cell>
          <cell r="Q1049">
            <v>43866</v>
          </cell>
          <cell r="S1049">
            <v>0</v>
          </cell>
          <cell r="U1049">
            <v>5</v>
          </cell>
          <cell r="AC1049" t="str">
            <v>482959 / MP-251- BLAST BSC</v>
          </cell>
        </row>
        <row r="1050">
          <cell r="B1050" t="str">
            <v>FR-313</v>
          </cell>
          <cell r="N1050">
            <v>43866.433912036999</v>
          </cell>
          <cell r="Q1050">
            <v>43866</v>
          </cell>
          <cell r="S1050">
            <v>0</v>
          </cell>
          <cell r="U1050">
            <v>5</v>
          </cell>
          <cell r="AC1050" t="str">
            <v>482959 / MP-251- BLAST BSC</v>
          </cell>
        </row>
        <row r="1051">
          <cell r="B1051" t="str">
            <v>FR-312</v>
          </cell>
          <cell r="N1051">
            <v>43866.433912036999</v>
          </cell>
          <cell r="Q1051">
            <v>43866</v>
          </cell>
          <cell r="S1051">
            <v>0</v>
          </cell>
          <cell r="U1051">
            <v>5</v>
          </cell>
          <cell r="AC1051" t="str">
            <v>482959 / MP-251- BLAST BSC</v>
          </cell>
        </row>
        <row r="1052">
          <cell r="B1052" t="str">
            <v>FR-312</v>
          </cell>
          <cell r="N1052">
            <v>43866.433912036999</v>
          </cell>
          <cell r="Q1052">
            <v>43866</v>
          </cell>
          <cell r="S1052">
            <v>0</v>
          </cell>
          <cell r="U1052">
            <v>5</v>
          </cell>
          <cell r="AC1052" t="str">
            <v>482959 / MP-251- BLAST BSC</v>
          </cell>
        </row>
        <row r="1053">
          <cell r="B1053" t="str">
            <v>FR-312</v>
          </cell>
          <cell r="N1053">
            <v>43866.433912036999</v>
          </cell>
          <cell r="Q1053">
            <v>43866</v>
          </cell>
          <cell r="S1053">
            <v>0</v>
          </cell>
          <cell r="U1053">
            <v>5</v>
          </cell>
          <cell r="AC1053" t="str">
            <v>482959 / MP-251- BLAST BSC</v>
          </cell>
        </row>
        <row r="1054">
          <cell r="B1054" t="str">
            <v>FR-312</v>
          </cell>
          <cell r="N1054">
            <v>43866.433912036999</v>
          </cell>
          <cell r="Q1054">
            <v>43866</v>
          </cell>
          <cell r="S1054">
            <v>0</v>
          </cell>
          <cell r="U1054">
            <v>5</v>
          </cell>
          <cell r="AC1054" t="str">
            <v>482959 / MP-251- BLAST BSC</v>
          </cell>
        </row>
        <row r="1055">
          <cell r="B1055" t="str">
            <v>FR-312</v>
          </cell>
          <cell r="N1055">
            <v>43866.433912036999</v>
          </cell>
          <cell r="Q1055">
            <v>43866</v>
          </cell>
          <cell r="S1055">
            <v>0</v>
          </cell>
          <cell r="U1055">
            <v>5</v>
          </cell>
          <cell r="AC1055" t="str">
            <v>482959 / MP-251- BLAST BSC</v>
          </cell>
        </row>
        <row r="1056">
          <cell r="B1056" t="str">
            <v>AB-493</v>
          </cell>
          <cell r="N1056">
            <v>43866.428819444402</v>
          </cell>
          <cell r="Q1056">
            <v>43881.458831018499</v>
          </cell>
          <cell r="S1056">
            <v>11</v>
          </cell>
          <cell r="U1056">
            <v>0.8</v>
          </cell>
          <cell r="AC1056" t="str">
            <v>681941 / MP-224 Design Zephyr</v>
          </cell>
        </row>
        <row r="1057">
          <cell r="B1057" t="str">
            <v>AB-495</v>
          </cell>
          <cell r="N1057">
            <v>43866.428819444402</v>
          </cell>
          <cell r="Q1057">
            <v>43881.373773148101</v>
          </cell>
          <cell r="S1057">
            <v>11</v>
          </cell>
          <cell r="U1057">
            <v>1</v>
          </cell>
          <cell r="AC1057" t="str">
            <v>681941 / MP-224 Design Zephyr</v>
          </cell>
        </row>
        <row r="1058">
          <cell r="B1058" t="str">
            <v>DE-040</v>
          </cell>
          <cell r="N1058">
            <v>43866.416527777801</v>
          </cell>
          <cell r="Q1058">
            <v>43866.591423611098</v>
          </cell>
          <cell r="S1058">
            <v>0</v>
          </cell>
          <cell r="U1058">
            <v>0.35</v>
          </cell>
          <cell r="AC1058" t="str">
            <v>681941 / MP-224 Design Zephyr</v>
          </cell>
        </row>
        <row r="1059">
          <cell r="B1059" t="str">
            <v>EL-316</v>
          </cell>
          <cell r="N1059">
            <v>43866.404027777797</v>
          </cell>
          <cell r="Q1059">
            <v>43887</v>
          </cell>
          <cell r="S1059">
            <v>15</v>
          </cell>
          <cell r="U1059">
            <v>2.5</v>
          </cell>
          <cell r="AC1059" t="str">
            <v>481250 / 00-069 AF handy II</v>
          </cell>
        </row>
        <row r="1060">
          <cell r="B1060" t="str">
            <v>EL-1017</v>
          </cell>
          <cell r="N1060">
            <v>43866.404027777797</v>
          </cell>
          <cell r="Q1060">
            <v>43887</v>
          </cell>
          <cell r="S1060">
            <v>15</v>
          </cell>
          <cell r="U1060">
            <v>2.5</v>
          </cell>
          <cell r="AC1060" t="str">
            <v>482968 / MP-268 – ARYA</v>
          </cell>
        </row>
        <row r="1061">
          <cell r="B1061" t="str">
            <v>EL-1017</v>
          </cell>
          <cell r="N1061">
            <v>43866.404027777797</v>
          </cell>
          <cell r="Q1061">
            <v>43887</v>
          </cell>
          <cell r="S1061">
            <v>15</v>
          </cell>
          <cell r="U1061">
            <v>2.5</v>
          </cell>
          <cell r="AC1061" t="str">
            <v>482968 / MP-268 – ARYA</v>
          </cell>
        </row>
        <row r="1062">
          <cell r="B1062" t="str">
            <v>EL-1016</v>
          </cell>
          <cell r="N1062">
            <v>43866.404027777797</v>
          </cell>
          <cell r="Q1062">
            <v>43887</v>
          </cell>
          <cell r="S1062">
            <v>15</v>
          </cell>
          <cell r="U1062">
            <v>2.5</v>
          </cell>
          <cell r="AC1062" t="str">
            <v>482968 / MP-268 – ARYA</v>
          </cell>
        </row>
        <row r="1063">
          <cell r="B1063" t="str">
            <v>EL-1016</v>
          </cell>
          <cell r="N1063">
            <v>43866.404027777797</v>
          </cell>
          <cell r="Q1063">
            <v>43887</v>
          </cell>
          <cell r="S1063">
            <v>15</v>
          </cell>
          <cell r="U1063">
            <v>2.5</v>
          </cell>
          <cell r="AC1063" t="str">
            <v>482968 / MP-268 – ARYA</v>
          </cell>
        </row>
        <row r="1064">
          <cell r="B1064" t="str">
            <v>EL-1016</v>
          </cell>
          <cell r="N1064">
            <v>43866.404027777797</v>
          </cell>
          <cell r="Q1064">
            <v>43887</v>
          </cell>
          <cell r="S1064">
            <v>15</v>
          </cell>
          <cell r="U1064">
            <v>2.5</v>
          </cell>
          <cell r="AC1064" t="str">
            <v>482968 / MP-268 – ARYA</v>
          </cell>
        </row>
        <row r="1065">
          <cell r="B1065" t="str">
            <v>EL-538</v>
          </cell>
          <cell r="N1065">
            <v>43866.404027777797</v>
          </cell>
          <cell r="Q1065">
            <v>43887</v>
          </cell>
          <cell r="S1065">
            <v>15</v>
          </cell>
          <cell r="U1065">
            <v>2.5</v>
          </cell>
          <cell r="AC1065" t="str">
            <v>481937 / MP-216 Projet DIVA NO LIGHT</v>
          </cell>
        </row>
        <row r="1066">
          <cell r="B1066" t="str">
            <v>EL-537</v>
          </cell>
          <cell r="N1066">
            <v>43866.404027777797</v>
          </cell>
          <cell r="Q1066">
            <v>43874</v>
          </cell>
          <cell r="S1066">
            <v>6</v>
          </cell>
          <cell r="U1066">
            <v>2.5</v>
          </cell>
          <cell r="AC1066" t="str">
            <v>481937 / MP-216 Projet DIVA NO LIGHT</v>
          </cell>
        </row>
        <row r="1067">
          <cell r="B1067" t="str">
            <v>EL-537</v>
          </cell>
          <cell r="N1067">
            <v>43866.404027777797</v>
          </cell>
          <cell r="Q1067">
            <v>43874</v>
          </cell>
          <cell r="S1067">
            <v>6</v>
          </cell>
          <cell r="U1067">
            <v>2.5</v>
          </cell>
          <cell r="AC1067" t="str">
            <v>481937 / MP-216 Projet DIVA NO LIGHT</v>
          </cell>
        </row>
        <row r="1068">
          <cell r="B1068" t="str">
            <v>EL-353</v>
          </cell>
          <cell r="N1068">
            <v>43866.404027777797</v>
          </cell>
          <cell r="Q1068">
            <v>43874</v>
          </cell>
          <cell r="S1068">
            <v>6</v>
          </cell>
          <cell r="U1068">
            <v>2.5</v>
          </cell>
          <cell r="AC1068" t="str">
            <v>481294 / MP-087 Projet PARO</v>
          </cell>
        </row>
        <row r="1069">
          <cell r="B1069" t="str">
            <v>EL-353</v>
          </cell>
          <cell r="N1069">
            <v>43866.404027777797</v>
          </cell>
          <cell r="Q1069">
            <v>43874</v>
          </cell>
          <cell r="S1069">
            <v>6</v>
          </cell>
          <cell r="U1069">
            <v>2.5</v>
          </cell>
          <cell r="AC1069" t="str">
            <v>481294 / MP-087 Projet PARO</v>
          </cell>
        </row>
        <row r="1070">
          <cell r="B1070" t="str">
            <v>EL-305</v>
          </cell>
          <cell r="N1070">
            <v>43866.404027777797</v>
          </cell>
          <cell r="Q1070">
            <v>43887</v>
          </cell>
          <cell r="S1070">
            <v>15</v>
          </cell>
          <cell r="U1070">
            <v>2.5</v>
          </cell>
          <cell r="AC1070" t="str">
            <v>481302 / MP-105 PAM AF MIM</v>
          </cell>
        </row>
        <row r="1071">
          <cell r="B1071" t="str">
            <v>EL-305</v>
          </cell>
          <cell r="N1071">
            <v>43866.404027777797</v>
          </cell>
          <cell r="Q1071">
            <v>43887</v>
          </cell>
          <cell r="S1071">
            <v>15</v>
          </cell>
          <cell r="U1071">
            <v>2.5</v>
          </cell>
          <cell r="AC1071" t="str">
            <v>481302 / MP-105 PAM AF MIM</v>
          </cell>
        </row>
        <row r="1072">
          <cell r="B1072" t="str">
            <v>AQ-203</v>
          </cell>
          <cell r="N1072">
            <v>43866.401608796303</v>
          </cell>
          <cell r="Q1072">
            <v>43866.600092592598</v>
          </cell>
          <cell r="S1072">
            <v>0</v>
          </cell>
          <cell r="U1072">
            <v>0.35</v>
          </cell>
          <cell r="AC1072" t="str">
            <v>482907 / MP-156 Dolorpod</v>
          </cell>
        </row>
        <row r="1073">
          <cell r="B1073" t="str">
            <v>AD-975</v>
          </cell>
          <cell r="N1073">
            <v>43713.465196759302</v>
          </cell>
          <cell r="Q1073">
            <v>43745.553449074097</v>
          </cell>
          <cell r="S1073">
            <v>21</v>
          </cell>
          <cell r="U1073">
            <v>2.5</v>
          </cell>
          <cell r="AC1073" t="str">
            <v>999999 / N/A</v>
          </cell>
        </row>
        <row r="1074">
          <cell r="B1074" t="str">
            <v>AD-771</v>
          </cell>
          <cell r="N1074">
            <v>43866.367361111101</v>
          </cell>
          <cell r="Q1074">
            <v>43896.285381944399</v>
          </cell>
          <cell r="S1074">
            <v>22</v>
          </cell>
          <cell r="U1074">
            <v>2</v>
          </cell>
          <cell r="AC1074" t="str">
            <v>482908 / MP-157 CERN</v>
          </cell>
        </row>
        <row r="1075">
          <cell r="B1075" t="str">
            <v>EL-440/A</v>
          </cell>
          <cell r="N1075">
            <v>43866.359606481499</v>
          </cell>
          <cell r="Q1075">
            <v>43893.324108796303</v>
          </cell>
          <cell r="S1075">
            <v>19</v>
          </cell>
          <cell r="U1075">
            <v>0.5</v>
          </cell>
          <cell r="AC1075" t="str">
            <v>482907 / MP-156 Dolorpod</v>
          </cell>
        </row>
        <row r="1076">
          <cell r="B1076" t="str">
            <v>EL-440/A</v>
          </cell>
          <cell r="N1076">
            <v>43866.359606481499</v>
          </cell>
          <cell r="Q1076">
            <v>43893.324108796303</v>
          </cell>
          <cell r="S1076">
            <v>19</v>
          </cell>
          <cell r="U1076">
            <v>1.5</v>
          </cell>
          <cell r="AC1076" t="str">
            <v>482907 / MP-156 Dolorpod</v>
          </cell>
        </row>
        <row r="1077">
          <cell r="B1077" t="str">
            <v>EL-533/A</v>
          </cell>
          <cell r="N1077">
            <v>43866.3570833333</v>
          </cell>
          <cell r="Q1077">
            <v>43894.286157407398</v>
          </cell>
          <cell r="S1077">
            <v>20</v>
          </cell>
          <cell r="U1077">
            <v>1.5</v>
          </cell>
          <cell r="AC1077" t="str">
            <v>482939 / MP-196 TOUCH</v>
          </cell>
        </row>
        <row r="1078">
          <cell r="B1078" t="str">
            <v>EL-534/A</v>
          </cell>
          <cell r="N1078">
            <v>43866.354571759301</v>
          </cell>
          <cell r="Q1078">
            <v>43892.573946759301</v>
          </cell>
          <cell r="S1078">
            <v>18</v>
          </cell>
          <cell r="U1078">
            <v>1.5</v>
          </cell>
          <cell r="AC1078" t="str">
            <v>482939 / MP-196 TOUCH</v>
          </cell>
        </row>
        <row r="1079">
          <cell r="B1079" t="str">
            <v>AD-975</v>
          </cell>
          <cell r="N1079">
            <v>43713.465196759302</v>
          </cell>
          <cell r="Q1079">
            <v>43745.553449074097</v>
          </cell>
          <cell r="S1079">
            <v>21</v>
          </cell>
          <cell r="U1079">
            <v>2.5</v>
          </cell>
          <cell r="AC1079" t="str">
            <v>999999 / N/A</v>
          </cell>
        </row>
        <row r="1080">
          <cell r="B1080" t="str">
            <v>EL-628</v>
          </cell>
          <cell r="N1080">
            <v>43866.300497685203</v>
          </cell>
          <cell r="Q1080">
            <v>43867.6008912037</v>
          </cell>
          <cell r="S1080">
            <v>1</v>
          </cell>
          <cell r="U1080">
            <v>2</v>
          </cell>
          <cell r="AC1080" t="str">
            <v>881102 / MP-229 - Maintenance HELIOS</v>
          </cell>
        </row>
        <row r="1081">
          <cell r="B1081" t="str">
            <v>AD-894</v>
          </cell>
          <cell r="N1081">
            <v>43865.693009259303</v>
          </cell>
          <cell r="Q1081">
            <v>43867.354502314804</v>
          </cell>
          <cell r="S1081">
            <v>2</v>
          </cell>
          <cell r="U1081">
            <v>2</v>
          </cell>
          <cell r="AC1081" t="str">
            <v>681941 / MP-224 Design Zephyr</v>
          </cell>
        </row>
        <row r="1082">
          <cell r="B1082" t="str">
            <v>BF-288</v>
          </cell>
          <cell r="N1082">
            <v>43865.693009259303</v>
          </cell>
          <cell r="Q1082">
            <v>43867.354502314804</v>
          </cell>
          <cell r="S1082">
            <v>2</v>
          </cell>
          <cell r="U1082">
            <v>2</v>
          </cell>
          <cell r="AC1082" t="str">
            <v>681941 / MP-224 Design Zephyr</v>
          </cell>
        </row>
        <row r="1083">
          <cell r="B1083" t="str">
            <v>BF-247</v>
          </cell>
          <cell r="N1083">
            <v>43865.693009259303</v>
          </cell>
          <cell r="Q1083">
            <v>43866.488611111097</v>
          </cell>
          <cell r="S1083">
            <v>1</v>
          </cell>
          <cell r="U1083">
            <v>2</v>
          </cell>
          <cell r="AC1083" t="str">
            <v>482914 / MP-162 SPRINT</v>
          </cell>
        </row>
        <row r="1084">
          <cell r="B1084" t="str">
            <v>AD-371</v>
          </cell>
          <cell r="N1084">
            <v>43865.693009259303</v>
          </cell>
          <cell r="Q1084">
            <v>43866.488611111097</v>
          </cell>
          <cell r="S1084">
            <v>1</v>
          </cell>
          <cell r="U1084">
            <v>2</v>
          </cell>
          <cell r="AC1084" t="str">
            <v>481250 / 00-069 AF handy II</v>
          </cell>
        </row>
        <row r="1085">
          <cell r="B1085" t="str">
            <v>BF-247</v>
          </cell>
          <cell r="N1085">
            <v>43865.693009259303</v>
          </cell>
          <cell r="Q1085">
            <v>43866.488611111097</v>
          </cell>
          <cell r="S1085">
            <v>1</v>
          </cell>
          <cell r="U1085">
            <v>2</v>
          </cell>
          <cell r="AC1085" t="str">
            <v>482914 / MP-162 SPRINT</v>
          </cell>
        </row>
        <row r="1086">
          <cell r="B1086" t="str">
            <v>EL-548/B</v>
          </cell>
          <cell r="N1086">
            <v>43865.609120370398</v>
          </cell>
          <cell r="Q1086">
            <v>43880.469675925902</v>
          </cell>
          <cell r="S1086">
            <v>11</v>
          </cell>
          <cell r="U1086">
            <v>2</v>
          </cell>
          <cell r="AC1086" t="str">
            <v>481937 / MP-216 Projet DIVA NO LIGHT</v>
          </cell>
        </row>
        <row r="1087">
          <cell r="B1087" t="str">
            <v>EL-548/B</v>
          </cell>
          <cell r="N1087">
            <v>43865.609120370398</v>
          </cell>
          <cell r="Q1087">
            <v>43880.469675925902</v>
          </cell>
          <cell r="S1087">
            <v>11</v>
          </cell>
          <cell r="U1087">
            <v>1</v>
          </cell>
          <cell r="AC1087" t="str">
            <v>481937 / MP-216 Projet DIVA NO LIGHT</v>
          </cell>
        </row>
        <row r="1088">
          <cell r="B1088" t="str">
            <v>AD-975</v>
          </cell>
          <cell r="N1088">
            <v>43671.5649305556</v>
          </cell>
          <cell r="Q1088">
            <v>43726</v>
          </cell>
          <cell r="S1088">
            <v>36</v>
          </cell>
          <cell r="U1088">
            <v>2</v>
          </cell>
          <cell r="AC1088" t="str">
            <v>999999 / N/A</v>
          </cell>
        </row>
        <row r="1089">
          <cell r="B1089" t="str">
            <v>DW-048</v>
          </cell>
          <cell r="N1089">
            <v>43865.600833333301</v>
          </cell>
          <cell r="Q1089">
            <v>43868.485127314802</v>
          </cell>
          <cell r="S1089">
            <v>3</v>
          </cell>
          <cell r="U1089">
            <v>1.5</v>
          </cell>
          <cell r="AC1089" t="str">
            <v>681954 / MP-250 - Design TOWA</v>
          </cell>
        </row>
        <row r="1090">
          <cell r="B1090" t="str">
            <v>DW-048</v>
          </cell>
          <cell r="N1090">
            <v>43865.600833333301</v>
          </cell>
          <cell r="Q1090">
            <v>43868.485127314802</v>
          </cell>
          <cell r="S1090">
            <v>3</v>
          </cell>
          <cell r="U1090">
            <v>1.25</v>
          </cell>
          <cell r="AC1090" t="str">
            <v>681954 / MP-250 - Design TOWA</v>
          </cell>
        </row>
        <row r="1091">
          <cell r="B1091" t="str">
            <v>DP-1037</v>
          </cell>
          <cell r="N1091">
            <v>43865.592280092598</v>
          </cell>
          <cell r="Q1091">
            <v>43871.371724536999</v>
          </cell>
          <cell r="S1091">
            <v>4</v>
          </cell>
          <cell r="U1091">
            <v>1</v>
          </cell>
          <cell r="AC1091" t="str">
            <v>482960 / MP-252- DEBBIE</v>
          </cell>
        </row>
        <row r="1092">
          <cell r="B1092" t="str">
            <v>AD-975</v>
          </cell>
          <cell r="N1092">
            <v>43671.5649305556</v>
          </cell>
          <cell r="Q1092">
            <v>43726</v>
          </cell>
          <cell r="S1092">
            <v>36</v>
          </cell>
          <cell r="U1092">
            <v>2</v>
          </cell>
          <cell r="AC1092" t="str">
            <v>999999 / N/A</v>
          </cell>
        </row>
        <row r="1093">
          <cell r="B1093" t="str">
            <v>AD-975</v>
          </cell>
          <cell r="N1093">
            <v>43671.5649305556</v>
          </cell>
          <cell r="Q1093">
            <v>43725</v>
          </cell>
          <cell r="S1093">
            <v>35</v>
          </cell>
          <cell r="U1093">
            <v>3.5</v>
          </cell>
          <cell r="AC1093" t="str">
            <v>999999 / N/A</v>
          </cell>
        </row>
        <row r="1094">
          <cell r="B1094" t="str">
            <v>EK-302</v>
          </cell>
          <cell r="N1094">
            <v>43865.449467592603</v>
          </cell>
          <cell r="Q1094">
            <v>43868.372476851902</v>
          </cell>
          <cell r="S1094">
            <v>3</v>
          </cell>
          <cell r="U1094">
            <v>0.75</v>
          </cell>
          <cell r="AC1094" t="str">
            <v>481329 / MP-141 Twins</v>
          </cell>
        </row>
        <row r="1095">
          <cell r="B1095" t="str">
            <v>EK-153</v>
          </cell>
          <cell r="N1095">
            <v>43865.444039351903</v>
          </cell>
          <cell r="Q1095">
            <v>43868.3976736111</v>
          </cell>
          <cell r="S1095">
            <v>3</v>
          </cell>
          <cell r="U1095">
            <v>1</v>
          </cell>
          <cell r="AC1095" t="str">
            <v>481270 / 00-075 Piezon Master 600</v>
          </cell>
        </row>
        <row r="1096">
          <cell r="B1096" t="str">
            <v>AD-975</v>
          </cell>
          <cell r="N1096">
            <v>43671.5649305556</v>
          </cell>
          <cell r="Q1096">
            <v>43725</v>
          </cell>
          <cell r="S1096">
            <v>35</v>
          </cell>
          <cell r="U1096">
            <v>0.75</v>
          </cell>
          <cell r="AC1096" t="str">
            <v>999999 / N/A</v>
          </cell>
        </row>
        <row r="1097">
          <cell r="B1097" t="str">
            <v>AD-975</v>
          </cell>
          <cell r="N1097">
            <v>43640.5453935185</v>
          </cell>
          <cell r="Q1097">
            <v>43690</v>
          </cell>
          <cell r="S1097">
            <v>34</v>
          </cell>
          <cell r="U1097">
            <v>1.75</v>
          </cell>
          <cell r="AC1097" t="str">
            <v>999999 / N/A</v>
          </cell>
        </row>
        <row r="1098">
          <cell r="B1098" t="str">
            <v>AD-975</v>
          </cell>
          <cell r="N1098">
            <v>43640.5453935185</v>
          </cell>
          <cell r="Q1098">
            <v>43690</v>
          </cell>
          <cell r="S1098">
            <v>34</v>
          </cell>
          <cell r="U1098">
            <v>1.75</v>
          </cell>
          <cell r="AC1098" t="str">
            <v>999999 / N/A</v>
          </cell>
        </row>
        <row r="1099">
          <cell r="B1099" t="str">
            <v>AD-975</v>
          </cell>
          <cell r="N1099">
            <v>43640.5453935185</v>
          </cell>
          <cell r="Q1099">
            <v>43690</v>
          </cell>
          <cell r="S1099">
            <v>34</v>
          </cell>
          <cell r="U1099">
            <v>1.75</v>
          </cell>
          <cell r="AC1099" t="str">
            <v>999999 / N/A</v>
          </cell>
        </row>
        <row r="1100">
          <cell r="B1100" t="str">
            <v>CH-066</v>
          </cell>
          <cell r="N1100">
            <v>43864.585254629601</v>
          </cell>
          <cell r="Q1100">
            <v>43875</v>
          </cell>
          <cell r="S1100">
            <v>9</v>
          </cell>
          <cell r="U1100">
            <v>1.25</v>
          </cell>
          <cell r="AC1100" t="str">
            <v>481911 / Projet PAM Général</v>
          </cell>
        </row>
        <row r="1101">
          <cell r="B1101" t="str">
            <v>BA-032</v>
          </cell>
          <cell r="N1101">
            <v>43864.581365740698</v>
          </cell>
          <cell r="Q1101">
            <v>43866.5644328704</v>
          </cell>
          <cell r="S1101">
            <v>2</v>
          </cell>
          <cell r="U1101">
            <v>0.75</v>
          </cell>
          <cell r="AC1101" t="str">
            <v>482160 / 00-082 Foccused DolorClast</v>
          </cell>
        </row>
        <row r="1102">
          <cell r="B1102" t="str">
            <v>AD-975</v>
          </cell>
          <cell r="N1102">
            <v>43620.468113425901</v>
          </cell>
          <cell r="Q1102">
            <v>43685</v>
          </cell>
          <cell r="S1102">
            <v>44</v>
          </cell>
          <cell r="U1102">
            <v>1.75</v>
          </cell>
          <cell r="AC1102" t="str">
            <v>999999 / N/A</v>
          </cell>
        </row>
        <row r="1103">
          <cell r="B1103" t="str">
            <v>FR-108</v>
          </cell>
          <cell r="N1103">
            <v>43864.560532407399</v>
          </cell>
          <cell r="Q1103">
            <v>43886.573437500003</v>
          </cell>
          <cell r="S1103">
            <v>16</v>
          </cell>
          <cell r="U1103">
            <v>1</v>
          </cell>
          <cell r="AC1103" t="str">
            <v>482901 / Projet Endoscope</v>
          </cell>
        </row>
        <row r="1104">
          <cell r="B1104" t="str">
            <v>FR-108</v>
          </cell>
          <cell r="N1104">
            <v>43864.560532407399</v>
          </cell>
          <cell r="Q1104">
            <v>43886.573437500003</v>
          </cell>
          <cell r="S1104">
            <v>16</v>
          </cell>
          <cell r="U1104">
            <v>6</v>
          </cell>
          <cell r="AC1104" t="str">
            <v>482901 / Projet Endoscope</v>
          </cell>
        </row>
        <row r="1105">
          <cell r="B1105" t="str">
            <v>AD-981</v>
          </cell>
          <cell r="N1105">
            <v>43756.491932870398</v>
          </cell>
          <cell r="Q1105">
            <v>43767.422523148103</v>
          </cell>
          <cell r="S1105">
            <v>7</v>
          </cell>
          <cell r="U1105">
            <v>1</v>
          </cell>
          <cell r="AC1105" t="str">
            <v>999999 / N/A</v>
          </cell>
        </row>
        <row r="1106">
          <cell r="B1106" t="str">
            <v>AD-704</v>
          </cell>
          <cell r="N1106">
            <v>43864.525185185201</v>
          </cell>
          <cell r="Q1106">
            <v>43874.459444444401</v>
          </cell>
          <cell r="S1106">
            <v>8</v>
          </cell>
          <cell r="U1106">
            <v>1.75</v>
          </cell>
          <cell r="AC1106" t="str">
            <v>481918 / MP-179 i.Piezon no LED HP</v>
          </cell>
        </row>
        <row r="1107">
          <cell r="B1107" t="str">
            <v>AD-704</v>
          </cell>
          <cell r="N1107">
            <v>43864.525185185201</v>
          </cell>
          <cell r="Q1107">
            <v>43874.459444444401</v>
          </cell>
          <cell r="S1107">
            <v>8</v>
          </cell>
          <cell r="U1107">
            <v>1.75</v>
          </cell>
          <cell r="AC1107" t="str">
            <v>481918 / MP-179 i.Piezon no LED HP</v>
          </cell>
        </row>
        <row r="1108">
          <cell r="B1108" t="str">
            <v>AD-704</v>
          </cell>
          <cell r="N1108">
            <v>43864.525185185201</v>
          </cell>
          <cell r="Q1108">
            <v>43874.459444444401</v>
          </cell>
          <cell r="S1108">
            <v>8</v>
          </cell>
          <cell r="U1108">
            <v>2</v>
          </cell>
          <cell r="AC1108" t="str">
            <v>481918 / MP-179 i.Piezon no LED HP</v>
          </cell>
        </row>
        <row r="1109">
          <cell r="B1109" t="str">
            <v>DS-016</v>
          </cell>
          <cell r="N1109">
            <v>43864.523958333302</v>
          </cell>
          <cell r="Q1109">
            <v>43867.3125</v>
          </cell>
          <cell r="S1109">
            <v>3</v>
          </cell>
          <cell r="U1109">
            <v>2</v>
          </cell>
          <cell r="AC1109" t="str">
            <v>481910 / Projet Insert Général</v>
          </cell>
        </row>
        <row r="1110">
          <cell r="B1110" t="str">
            <v>AD-981</v>
          </cell>
          <cell r="N1110">
            <v>43642.352569444403</v>
          </cell>
          <cell r="Q1110">
            <v>43648.6195717593</v>
          </cell>
          <cell r="S1110">
            <v>4</v>
          </cell>
          <cell r="U1110">
            <v>2</v>
          </cell>
          <cell r="AC1110" t="str">
            <v>999999 / N/A</v>
          </cell>
        </row>
        <row r="1111">
          <cell r="B1111" t="str">
            <v>DS-016</v>
          </cell>
          <cell r="N1111">
            <v>43864.521203703698</v>
          </cell>
          <cell r="Q1111">
            <v>43885.630462963003</v>
          </cell>
          <cell r="S1111">
            <v>15</v>
          </cell>
          <cell r="U1111">
            <v>1.5</v>
          </cell>
          <cell r="AC1111" t="str">
            <v>481910 / Projet Insert Général</v>
          </cell>
        </row>
        <row r="1112">
          <cell r="B1112" t="str">
            <v>AD-844</v>
          </cell>
          <cell r="N1112">
            <v>43864.518553240698</v>
          </cell>
          <cell r="Q1112">
            <v>43895.637650463003</v>
          </cell>
          <cell r="S1112">
            <v>23</v>
          </cell>
          <cell r="U1112">
            <v>0.8</v>
          </cell>
          <cell r="AC1112" t="str">
            <v>482908 / MP-157 CERN</v>
          </cell>
        </row>
        <row r="1113">
          <cell r="B1113" t="str">
            <v>AD-844</v>
          </cell>
          <cell r="N1113">
            <v>43864.518553240698</v>
          </cell>
          <cell r="Q1113">
            <v>43895.637650463003</v>
          </cell>
          <cell r="S1113">
            <v>23</v>
          </cell>
          <cell r="U1113">
            <v>4</v>
          </cell>
          <cell r="AC1113" t="str">
            <v>482908 / MP-157 CERN</v>
          </cell>
        </row>
        <row r="1114">
          <cell r="B1114" t="str">
            <v>AD-176</v>
          </cell>
          <cell r="N1114">
            <v>43864.494687500002</v>
          </cell>
          <cell r="Q1114">
            <v>43874</v>
          </cell>
          <cell r="S1114">
            <v>8</v>
          </cell>
          <cell r="U1114">
            <v>1</v>
          </cell>
          <cell r="AC1114" t="str">
            <v>481911 / Projet PAM Général</v>
          </cell>
        </row>
        <row r="1115">
          <cell r="B1115" t="str">
            <v>AD-684</v>
          </cell>
          <cell r="N1115">
            <v>43864.494340277801</v>
          </cell>
          <cell r="Q1115">
            <v>43866.667407407404</v>
          </cell>
          <cell r="S1115">
            <v>2</v>
          </cell>
          <cell r="U1115">
            <v>2</v>
          </cell>
          <cell r="AC1115" t="str">
            <v>481328 / MP-140 Tiger</v>
          </cell>
        </row>
        <row r="1116">
          <cell r="B1116" t="str">
            <v>AD-176</v>
          </cell>
          <cell r="N1116">
            <v>43864.493877314802</v>
          </cell>
          <cell r="Q1116">
            <v>43874</v>
          </cell>
          <cell r="S1116">
            <v>8</v>
          </cell>
          <cell r="U1116">
            <v>1</v>
          </cell>
          <cell r="AC1116" t="str">
            <v>481911 / Projet PAM Général</v>
          </cell>
        </row>
        <row r="1117">
          <cell r="B1117" t="str">
            <v>AD-684</v>
          </cell>
          <cell r="N1117">
            <v>43864.4934027778</v>
          </cell>
          <cell r="Q1117">
            <v>43866.656817129602</v>
          </cell>
          <cell r="S1117">
            <v>2</v>
          </cell>
          <cell r="U1117">
            <v>2</v>
          </cell>
          <cell r="AC1117" t="str">
            <v>481328 / MP-140 Tiger</v>
          </cell>
        </row>
        <row r="1118">
          <cell r="B1118" t="str">
            <v>AD-957</v>
          </cell>
          <cell r="N1118">
            <v>43864.492824074099</v>
          </cell>
          <cell r="Q1118">
            <v>43871</v>
          </cell>
          <cell r="S1118">
            <v>5</v>
          </cell>
          <cell r="U1118">
            <v>2.5</v>
          </cell>
          <cell r="AC1118" t="str">
            <v>482960 / MP-252- DEBBIE</v>
          </cell>
        </row>
        <row r="1119">
          <cell r="B1119" t="str">
            <v>AD-690</v>
          </cell>
          <cell r="N1119">
            <v>43864.492523148103</v>
          </cell>
          <cell r="Q1119">
            <v>43864.658055555599</v>
          </cell>
          <cell r="S1119">
            <v>0</v>
          </cell>
          <cell r="U1119">
            <v>0.75</v>
          </cell>
          <cell r="AC1119" t="str">
            <v>482914 / MP-162 SPRINT</v>
          </cell>
        </row>
        <row r="1120">
          <cell r="B1120" t="str">
            <v>AA-123A</v>
          </cell>
          <cell r="N1120">
            <v>43864.4840162037</v>
          </cell>
          <cell r="Q1120">
            <v>43886.607025463003</v>
          </cell>
          <cell r="S1120">
            <v>16</v>
          </cell>
          <cell r="U1120">
            <v>5</v>
          </cell>
          <cell r="AC1120" t="str">
            <v>482929 / MP-183 Quanta</v>
          </cell>
        </row>
        <row r="1121">
          <cell r="B1121" t="str">
            <v>AD-644</v>
          </cell>
          <cell r="N1121">
            <v>43864.472013888902</v>
          </cell>
          <cell r="Q1121">
            <v>43868.408912036997</v>
          </cell>
          <cell r="S1121">
            <v>4</v>
          </cell>
          <cell r="U1121">
            <v>1</v>
          </cell>
          <cell r="AC1121" t="str">
            <v>481328 / MP-140 Tiger</v>
          </cell>
        </row>
        <row r="1122">
          <cell r="B1122" t="str">
            <v>AD-644</v>
          </cell>
          <cell r="N1122">
            <v>43864.471435185202</v>
          </cell>
          <cell r="Q1122">
            <v>43868.375185185199</v>
          </cell>
          <cell r="S1122">
            <v>4</v>
          </cell>
          <cell r="U1122">
            <v>0.75</v>
          </cell>
          <cell r="AC1122" t="str">
            <v>481328 / MP-140 Tiger</v>
          </cell>
        </row>
        <row r="1123">
          <cell r="B1123" t="str">
            <v>AD-644</v>
          </cell>
          <cell r="N1123">
            <v>43864.470856481501</v>
          </cell>
          <cell r="Q1123">
            <v>43868.300659722197</v>
          </cell>
          <cell r="S1123">
            <v>4</v>
          </cell>
          <cell r="U1123">
            <v>1</v>
          </cell>
          <cell r="AC1123" t="str">
            <v>481328 / MP-140 Tiger</v>
          </cell>
        </row>
        <row r="1124">
          <cell r="B1124" t="str">
            <v>AD-644</v>
          </cell>
          <cell r="N1124">
            <v>43864.470393518503</v>
          </cell>
          <cell r="Q1124">
            <v>43867.648958333302</v>
          </cell>
          <cell r="S1124">
            <v>3</v>
          </cell>
          <cell r="U1124">
            <v>1</v>
          </cell>
          <cell r="AC1124" t="str">
            <v>481328 / MP-140 Tiger</v>
          </cell>
        </row>
        <row r="1125">
          <cell r="B1125" t="str">
            <v>AD-519</v>
          </cell>
          <cell r="N1125">
            <v>43864.469814814802</v>
          </cell>
          <cell r="Q1125">
            <v>43872</v>
          </cell>
          <cell r="S1125">
            <v>6</v>
          </cell>
          <cell r="U1125">
            <v>0.75</v>
          </cell>
          <cell r="AC1125" t="str">
            <v>481302 / MP-105 PAM AF MIM</v>
          </cell>
        </row>
        <row r="1126">
          <cell r="B1126" t="str">
            <v>AD-519</v>
          </cell>
          <cell r="N1126">
            <v>43864.469259259298</v>
          </cell>
          <cell r="Q1126">
            <v>43872</v>
          </cell>
          <cell r="S1126">
            <v>6</v>
          </cell>
          <cell r="U1126">
            <v>0.75</v>
          </cell>
          <cell r="AC1126" t="str">
            <v>481302 / MP-105 PAM AF MIM</v>
          </cell>
        </row>
        <row r="1127">
          <cell r="B1127" t="str">
            <v>AD-176</v>
          </cell>
          <cell r="N1127">
            <v>43864.468645833302</v>
          </cell>
          <cell r="Q1127">
            <v>43874</v>
          </cell>
          <cell r="S1127">
            <v>8</v>
          </cell>
          <cell r="U1127">
            <v>0.75</v>
          </cell>
          <cell r="AC1127" t="str">
            <v>481911 / Projet PAM Général</v>
          </cell>
        </row>
        <row r="1128">
          <cell r="B1128" t="str">
            <v>AD-176</v>
          </cell>
          <cell r="N1128">
            <v>43864.467951388899</v>
          </cell>
          <cell r="Q1128">
            <v>43874</v>
          </cell>
          <cell r="S1128">
            <v>8</v>
          </cell>
          <cell r="U1128">
            <v>0.75</v>
          </cell>
          <cell r="AC1128" t="str">
            <v>481911 / Projet PAM Général</v>
          </cell>
        </row>
        <row r="1129">
          <cell r="B1129" t="str">
            <v>AD-177</v>
          </cell>
          <cell r="N1129">
            <v>43864.467372685198</v>
          </cell>
          <cell r="Q1129">
            <v>43864.614155092597</v>
          </cell>
          <cell r="S1129">
            <v>0</v>
          </cell>
          <cell r="U1129">
            <v>2</v>
          </cell>
          <cell r="AC1129" t="str">
            <v>481911 / Projet PAM Général</v>
          </cell>
        </row>
        <row r="1130">
          <cell r="B1130" t="str">
            <v>AD-385</v>
          </cell>
          <cell r="N1130">
            <v>43864.466400463003</v>
          </cell>
          <cell r="Q1130">
            <v>43872.5801041667</v>
          </cell>
          <cell r="S1130">
            <v>6</v>
          </cell>
          <cell r="U1130">
            <v>1</v>
          </cell>
          <cell r="AC1130" t="str">
            <v>481250 / 00-069 AF handy II</v>
          </cell>
        </row>
        <row r="1131">
          <cell r="B1131" t="str">
            <v>AD-960</v>
          </cell>
          <cell r="N1131">
            <v>43864.463900463001</v>
          </cell>
          <cell r="Q1131">
            <v>43865</v>
          </cell>
          <cell r="S1131">
            <v>1</v>
          </cell>
          <cell r="AC1131" t="str">
            <v>482960 / MP-252- DEBBIE</v>
          </cell>
        </row>
        <row r="1132">
          <cell r="B1132" t="str">
            <v>AD-976</v>
          </cell>
          <cell r="N1132">
            <v>43864.460243055597</v>
          </cell>
          <cell r="Q1132">
            <v>43866</v>
          </cell>
          <cell r="S1132">
            <v>2</v>
          </cell>
          <cell r="U1132">
            <v>3</v>
          </cell>
          <cell r="AC1132" t="str">
            <v>482960 / MP-252- DEBBIE</v>
          </cell>
        </row>
        <row r="1133">
          <cell r="B1133" t="str">
            <v>AD-684</v>
          </cell>
          <cell r="N1133">
            <v>43864.456932870402</v>
          </cell>
          <cell r="Q1133">
            <v>43866.6421064815</v>
          </cell>
          <cell r="S1133">
            <v>2</v>
          </cell>
          <cell r="U1133">
            <v>2</v>
          </cell>
          <cell r="AC1133" t="str">
            <v>481328 / MP-140 Tiger</v>
          </cell>
        </row>
        <row r="1134">
          <cell r="B1134" t="str">
            <v>AD-684</v>
          </cell>
          <cell r="N1134">
            <v>43864.456354166701</v>
          </cell>
          <cell r="Q1134">
            <v>43866.620428240698</v>
          </cell>
          <cell r="S1134">
            <v>2</v>
          </cell>
          <cell r="U1134">
            <v>2</v>
          </cell>
          <cell r="AC1134" t="str">
            <v>481328 / MP-140 Tiger</v>
          </cell>
        </row>
        <row r="1135">
          <cell r="B1135" t="str">
            <v>AD-684</v>
          </cell>
          <cell r="N1135">
            <v>43864.455891203703</v>
          </cell>
          <cell r="Q1135">
            <v>43866.605960648201</v>
          </cell>
          <cell r="S1135">
            <v>2</v>
          </cell>
          <cell r="U1135">
            <v>2</v>
          </cell>
          <cell r="AC1135" t="str">
            <v>481328 / MP-140 Tiger</v>
          </cell>
        </row>
        <row r="1136">
          <cell r="B1136" t="str">
            <v>AD-381</v>
          </cell>
          <cell r="N1136">
            <v>43864.455312500002</v>
          </cell>
          <cell r="Q1136">
            <v>43887.620289351798</v>
          </cell>
          <cell r="S1136">
            <v>17</v>
          </cell>
          <cell r="U1136">
            <v>0.5</v>
          </cell>
          <cell r="AC1136" t="str">
            <v>481250 / 00-069 AF handy II</v>
          </cell>
        </row>
        <row r="1137">
          <cell r="B1137" t="str">
            <v>AD-381</v>
          </cell>
          <cell r="N1137">
            <v>43864.454502314802</v>
          </cell>
          <cell r="Q1137">
            <v>43887.615173611099</v>
          </cell>
          <cell r="S1137">
            <v>17</v>
          </cell>
          <cell r="U1137">
            <v>2.5</v>
          </cell>
          <cell r="AC1137" t="str">
            <v>481250 / 00-069 AF handy II</v>
          </cell>
        </row>
        <row r="1138">
          <cell r="B1138" t="str">
            <v>AD-521</v>
          </cell>
          <cell r="N1138">
            <v>43864.453923611101</v>
          </cell>
          <cell r="Q1138">
            <v>43864.599791666697</v>
          </cell>
          <cell r="S1138">
            <v>0</v>
          </cell>
          <cell r="U1138">
            <v>0.5</v>
          </cell>
          <cell r="AC1138" t="str">
            <v>481302 / MP-105 PAM AF MIM</v>
          </cell>
        </row>
        <row r="1139">
          <cell r="B1139" t="str">
            <v>AD-521</v>
          </cell>
          <cell r="N1139">
            <v>43864.453344907401</v>
          </cell>
          <cell r="Q1139">
            <v>43864.596388888902</v>
          </cell>
          <cell r="S1139">
            <v>0</v>
          </cell>
          <cell r="U1139">
            <v>0.75</v>
          </cell>
          <cell r="AC1139" t="str">
            <v>481302 / MP-105 PAM AF MIM</v>
          </cell>
        </row>
        <row r="1140">
          <cell r="B1140" t="str">
            <v>AD-670</v>
          </cell>
          <cell r="N1140">
            <v>43864.452650462998</v>
          </cell>
          <cell r="Q1140">
            <v>43864.641759259299</v>
          </cell>
          <cell r="S1140">
            <v>0</v>
          </cell>
          <cell r="U1140">
            <v>0.75</v>
          </cell>
          <cell r="AC1140" t="str">
            <v>482914 / MP-162 SPRINT</v>
          </cell>
        </row>
        <row r="1141">
          <cell r="B1141" t="str">
            <v>AD-670</v>
          </cell>
          <cell r="N1141">
            <v>43864.4519560185</v>
          </cell>
          <cell r="Q1141">
            <v>43864</v>
          </cell>
          <cell r="S1141">
            <v>0</v>
          </cell>
          <cell r="U1141">
            <v>0.75</v>
          </cell>
          <cell r="AC1141" t="str">
            <v>482914 / MP-162 SPRINT</v>
          </cell>
        </row>
        <row r="1142">
          <cell r="B1142" t="str">
            <v>AD-670</v>
          </cell>
          <cell r="N1142">
            <v>43864.451319444401</v>
          </cell>
          <cell r="Q1142">
            <v>43864.623217592598</v>
          </cell>
          <cell r="S1142">
            <v>0</v>
          </cell>
          <cell r="U1142">
            <v>0.75</v>
          </cell>
          <cell r="AC1142" t="str">
            <v>482914 / MP-162 SPRINT</v>
          </cell>
        </row>
        <row r="1143">
          <cell r="B1143" t="str">
            <v>AD-744</v>
          </cell>
          <cell r="N1143">
            <v>43864.450567129599</v>
          </cell>
          <cell r="Q1143">
            <v>43867.5096990741</v>
          </cell>
          <cell r="S1143">
            <v>3</v>
          </cell>
          <cell r="U1143">
            <v>4</v>
          </cell>
          <cell r="AC1143" t="str">
            <v>482921 / MP-169 DIVA</v>
          </cell>
        </row>
        <row r="1144">
          <cell r="B1144" t="str">
            <v>AD-981</v>
          </cell>
          <cell r="N1144">
            <v>43573.4312152778</v>
          </cell>
          <cell r="Q1144">
            <v>43595</v>
          </cell>
          <cell r="S1144">
            <v>14</v>
          </cell>
          <cell r="U1144">
            <v>0.5</v>
          </cell>
          <cell r="AC1144" t="str">
            <v>999999 / N/A</v>
          </cell>
        </row>
        <row r="1145">
          <cell r="B1145" t="str">
            <v>AQ-176</v>
          </cell>
          <cell r="N1145">
            <v>43864.430509259299</v>
          </cell>
          <cell r="Q1145">
            <v>43866.402013888903</v>
          </cell>
          <cell r="S1145">
            <v>2</v>
          </cell>
          <cell r="U1145">
            <v>1</v>
          </cell>
          <cell r="AC1145" t="str">
            <v>482903 / MP-111 Stone Catcher ACL</v>
          </cell>
        </row>
        <row r="1146">
          <cell r="B1146" t="str">
            <v>EH-140</v>
          </cell>
          <cell r="N1146">
            <v>43864.425428240698</v>
          </cell>
          <cell r="Q1146">
            <v>43864.593090277798</v>
          </cell>
          <cell r="S1146">
            <v>0</v>
          </cell>
          <cell r="U1146">
            <v>1</v>
          </cell>
          <cell r="AC1146" t="str">
            <v>681941 / MP-224 Design Zephyr</v>
          </cell>
        </row>
        <row r="1147">
          <cell r="B1147" t="str">
            <v>EG-105</v>
          </cell>
          <cell r="N1147">
            <v>43864.424340277801</v>
          </cell>
          <cell r="Q1147">
            <v>43864.605960648201</v>
          </cell>
          <cell r="S1147">
            <v>0</v>
          </cell>
          <cell r="U1147">
            <v>1.5</v>
          </cell>
          <cell r="AC1147" t="str">
            <v>681941 / MP-224 Design Zephyr</v>
          </cell>
        </row>
        <row r="1148">
          <cell r="B1148" t="str">
            <v>DW-048</v>
          </cell>
          <cell r="N1148">
            <v>43861.647453703699</v>
          </cell>
          <cell r="Q1148">
            <v>43864.549942129597</v>
          </cell>
          <cell r="S1148">
            <v>1</v>
          </cell>
          <cell r="U1148">
            <v>1.5</v>
          </cell>
          <cell r="AC1148" t="str">
            <v>681954 / MP-250 - Design TOWA</v>
          </cell>
        </row>
        <row r="1149">
          <cell r="B1149" t="str">
            <v>DW-048</v>
          </cell>
          <cell r="N1149">
            <v>43861.647453703699</v>
          </cell>
          <cell r="Q1149">
            <v>43864.549942129597</v>
          </cell>
          <cell r="S1149">
            <v>1</v>
          </cell>
          <cell r="U1149">
            <v>1.5</v>
          </cell>
          <cell r="AC1149" t="str">
            <v>681954 / MP-250 - Design TOWA</v>
          </cell>
        </row>
        <row r="1150">
          <cell r="B1150" t="str">
            <v>DW-047BW</v>
          </cell>
          <cell r="N1150">
            <v>43861.647453703699</v>
          </cell>
          <cell r="Q1150">
            <v>43864.549942129597</v>
          </cell>
          <cell r="S1150">
            <v>1</v>
          </cell>
          <cell r="U1150">
            <v>2</v>
          </cell>
          <cell r="AC1150" t="str">
            <v>482959 / MP-251- BLAST BSC</v>
          </cell>
        </row>
        <row r="1151">
          <cell r="B1151" t="str">
            <v>EN-065</v>
          </cell>
          <cell r="N1151">
            <v>43861.635694444398</v>
          </cell>
          <cell r="Q1151">
            <v>43864.550509259301</v>
          </cell>
          <cell r="S1151">
            <v>1</v>
          </cell>
          <cell r="U1151">
            <v>0.75</v>
          </cell>
          <cell r="AC1151" t="str">
            <v>482911 / MP-159 ROMULUS</v>
          </cell>
        </row>
        <row r="1152">
          <cell r="B1152" t="str">
            <v>DP-538</v>
          </cell>
          <cell r="N1152">
            <v>43861.517766203702</v>
          </cell>
          <cell r="Q1152">
            <v>43861.584166666697</v>
          </cell>
          <cell r="S1152">
            <v>0</v>
          </cell>
          <cell r="U1152">
            <v>0.5</v>
          </cell>
          <cell r="AC1152" t="str">
            <v>681941 / MP-224 Design Zephyr</v>
          </cell>
        </row>
        <row r="1153">
          <cell r="B1153" t="str">
            <v>DP-538</v>
          </cell>
          <cell r="N1153">
            <v>43861.517766203702</v>
          </cell>
          <cell r="Q1153">
            <v>43861.584166666697</v>
          </cell>
          <cell r="S1153">
            <v>0</v>
          </cell>
          <cell r="U1153">
            <v>0.5</v>
          </cell>
          <cell r="AC1153" t="str">
            <v>681941 / MP-224 Design Zephyr</v>
          </cell>
        </row>
        <row r="1154">
          <cell r="B1154" t="str">
            <v>DP-538</v>
          </cell>
          <cell r="N1154">
            <v>43861.517766203702</v>
          </cell>
          <cell r="Q1154">
            <v>43861.584166666697</v>
          </cell>
          <cell r="S1154">
            <v>0</v>
          </cell>
          <cell r="U1154">
            <v>0.5</v>
          </cell>
          <cell r="AC1154" t="str">
            <v>681941 / MP-224 Design Zephyr</v>
          </cell>
        </row>
        <row r="1155">
          <cell r="B1155" t="str">
            <v>DP-537</v>
          </cell>
          <cell r="N1155">
            <v>43861.517766203702</v>
          </cell>
          <cell r="Q1155">
            <v>43861.597430555601</v>
          </cell>
          <cell r="S1155">
            <v>0</v>
          </cell>
          <cell r="U1155">
            <v>0.5</v>
          </cell>
          <cell r="AC1155" t="str">
            <v>681941 / MP-224 Design Zephyr</v>
          </cell>
        </row>
        <row r="1156">
          <cell r="B1156" t="str">
            <v>DP-536</v>
          </cell>
          <cell r="N1156">
            <v>43861.517766203702</v>
          </cell>
          <cell r="Q1156">
            <v>43864.333877314799</v>
          </cell>
          <cell r="S1156">
            <v>1</v>
          </cell>
          <cell r="U1156">
            <v>0.25</v>
          </cell>
          <cell r="AC1156" t="str">
            <v>681941 / MP-224 Design Zephyr</v>
          </cell>
        </row>
        <row r="1157">
          <cell r="B1157" t="str">
            <v>DP-535</v>
          </cell>
          <cell r="N1157">
            <v>43861.517766203702</v>
          </cell>
          <cell r="Q1157">
            <v>43864.333877314799</v>
          </cell>
          <cell r="S1157">
            <v>1</v>
          </cell>
          <cell r="U1157">
            <v>0.25</v>
          </cell>
          <cell r="AC1157" t="str">
            <v>681941 / MP-224 Design Zephyr</v>
          </cell>
        </row>
        <row r="1158">
          <cell r="B1158" t="str">
            <v>DP-520</v>
          </cell>
          <cell r="N1158">
            <v>43861.517766203702</v>
          </cell>
          <cell r="Q1158">
            <v>43864.331273148098</v>
          </cell>
          <cell r="S1158">
            <v>1</v>
          </cell>
          <cell r="U1158">
            <v>0.5</v>
          </cell>
          <cell r="AC1158" t="str">
            <v>681941 / MP-224 Design Zephyr</v>
          </cell>
        </row>
        <row r="1159">
          <cell r="B1159" t="str">
            <v>DP-337</v>
          </cell>
          <cell r="N1159">
            <v>43861.517766203702</v>
          </cell>
          <cell r="Q1159">
            <v>43864.331273148098</v>
          </cell>
          <cell r="S1159">
            <v>1</v>
          </cell>
          <cell r="U1159">
            <v>0.5</v>
          </cell>
          <cell r="AC1159" t="str">
            <v>482191 / MP-121 Cardbox for Medical Devices</v>
          </cell>
        </row>
        <row r="1160">
          <cell r="B1160" t="str">
            <v>AD-981</v>
          </cell>
          <cell r="N1160">
            <v>43531.488958333299</v>
          </cell>
          <cell r="Q1160">
            <v>43544</v>
          </cell>
          <cell r="S1160">
            <v>9</v>
          </cell>
          <cell r="U1160">
            <v>0.5</v>
          </cell>
          <cell r="AC1160" t="str">
            <v>999999 / N/A</v>
          </cell>
        </row>
        <row r="1161">
          <cell r="B1161" t="str">
            <v>EL-612</v>
          </cell>
          <cell r="N1161">
            <v>43861.501296296301</v>
          </cell>
          <cell r="Q1161">
            <v>43868.6007060185</v>
          </cell>
          <cell r="S1161">
            <v>5</v>
          </cell>
          <cell r="U1161">
            <v>2</v>
          </cell>
          <cell r="AC1161" t="str">
            <v>482948 / MP-228 - BLAST</v>
          </cell>
        </row>
        <row r="1162">
          <cell r="B1162" t="str">
            <v>EL-374</v>
          </cell>
          <cell r="N1162">
            <v>43861.501296296301</v>
          </cell>
          <cell r="Q1162">
            <v>43868.6007060185</v>
          </cell>
          <cell r="S1162">
            <v>5</v>
          </cell>
          <cell r="U1162">
            <v>2</v>
          </cell>
          <cell r="AC1162" t="str">
            <v>482195 / MP-132 Monica</v>
          </cell>
        </row>
        <row r="1163">
          <cell r="B1163" t="str">
            <v>EL-374</v>
          </cell>
          <cell r="N1163">
            <v>43861.501296296301</v>
          </cell>
          <cell r="Q1163">
            <v>43868.6007060185</v>
          </cell>
          <cell r="S1163">
            <v>5</v>
          </cell>
          <cell r="U1163">
            <v>2</v>
          </cell>
          <cell r="AC1163" t="str">
            <v>482195 / MP-132 Monica</v>
          </cell>
        </row>
        <row r="1164">
          <cell r="B1164" t="str">
            <v>EL-384</v>
          </cell>
          <cell r="N1164">
            <v>43861.501296296301</v>
          </cell>
          <cell r="Q1164">
            <v>43865.431875000002</v>
          </cell>
          <cell r="S1164">
            <v>2</v>
          </cell>
          <cell r="U1164">
            <v>1</v>
          </cell>
          <cell r="AC1164" t="str">
            <v>482195 / MP-132 Monica</v>
          </cell>
        </row>
        <row r="1165">
          <cell r="B1165" t="str">
            <v>EL-385A</v>
          </cell>
          <cell r="N1165">
            <v>43861.501296296301</v>
          </cell>
          <cell r="Q1165">
            <v>43865.431875000002</v>
          </cell>
          <cell r="S1165">
            <v>2</v>
          </cell>
          <cell r="U1165">
            <v>1</v>
          </cell>
          <cell r="AC1165" t="str">
            <v>482943 / MP-214 UNIQUE</v>
          </cell>
        </row>
        <row r="1166">
          <cell r="B1166" t="str">
            <v>AD-191</v>
          </cell>
          <cell r="N1166">
            <v>43861.501296296301</v>
          </cell>
          <cell r="Q1166">
            <v>43879.573043981502</v>
          </cell>
          <cell r="S1166">
            <v>12</v>
          </cell>
          <cell r="U1166">
            <v>2</v>
          </cell>
          <cell r="AC1166" t="str">
            <v>482900 / Projet LithoClast I</v>
          </cell>
        </row>
        <row r="1167">
          <cell r="B1167" t="str">
            <v>EK-397A</v>
          </cell>
          <cell r="N1167">
            <v>43861.491354166697</v>
          </cell>
          <cell r="Q1167">
            <v>43864.652870370403</v>
          </cell>
          <cell r="S1167">
            <v>1</v>
          </cell>
          <cell r="U1167">
            <v>2.5</v>
          </cell>
          <cell r="AC1167" t="str">
            <v>482948 / MP-228 - BLAST</v>
          </cell>
        </row>
        <row r="1168">
          <cell r="B1168" t="str">
            <v>AD-348A</v>
          </cell>
          <cell r="N1168">
            <v>43861.482349537</v>
          </cell>
          <cell r="Q1168">
            <v>43881.339259259301</v>
          </cell>
          <cell r="S1168">
            <v>14</v>
          </cell>
          <cell r="U1168">
            <v>2</v>
          </cell>
          <cell r="AC1168" t="str">
            <v>482120 / 00-065 Lithoclast Master</v>
          </cell>
        </row>
        <row r="1169">
          <cell r="B1169" t="str">
            <v>AD-507D</v>
          </cell>
          <cell r="N1169">
            <v>43861.479328703703</v>
          </cell>
          <cell r="Q1169">
            <v>43868.346099536997</v>
          </cell>
          <cell r="S1169">
            <v>5</v>
          </cell>
          <cell r="U1169">
            <v>2.5</v>
          </cell>
          <cell r="AC1169" t="str">
            <v>482908 / MP-157 CERN</v>
          </cell>
        </row>
        <row r="1170">
          <cell r="B1170" t="str">
            <v>BC-007</v>
          </cell>
          <cell r="N1170">
            <v>43861.475324074097</v>
          </cell>
          <cell r="Q1170">
            <v>43865.491875</v>
          </cell>
          <cell r="S1170">
            <v>2</v>
          </cell>
          <cell r="U1170">
            <v>1</v>
          </cell>
          <cell r="AC1170" t="str">
            <v>481900 / Projet AFS 1 et AFS 2</v>
          </cell>
        </row>
        <row r="1171">
          <cell r="B1171" t="str">
            <v>BC-203</v>
          </cell>
          <cell r="N1171">
            <v>43861.475324074097</v>
          </cell>
          <cell r="Q1171">
            <v>43865.491875</v>
          </cell>
          <cell r="S1171">
            <v>2</v>
          </cell>
          <cell r="U1171">
            <v>1</v>
          </cell>
          <cell r="AC1171" t="str">
            <v>481316 / MP-126 AF TP</v>
          </cell>
        </row>
        <row r="1172">
          <cell r="B1172" t="str">
            <v>DF-098</v>
          </cell>
          <cell r="N1172">
            <v>43861.473703703698</v>
          </cell>
          <cell r="Q1172">
            <v>43864.451990740701</v>
          </cell>
          <cell r="S1172">
            <v>1</v>
          </cell>
          <cell r="U1172">
            <v>0.35</v>
          </cell>
          <cell r="AC1172" t="str">
            <v>481954 / MP-250 - TOWA</v>
          </cell>
        </row>
        <row r="1173">
          <cell r="B1173" t="str">
            <v>DF-097</v>
          </cell>
          <cell r="N1173">
            <v>43861.471793981502</v>
          </cell>
          <cell r="Q1173">
            <v>43864.455763888902</v>
          </cell>
          <cell r="S1173">
            <v>1</v>
          </cell>
          <cell r="U1173">
            <v>0.35</v>
          </cell>
          <cell r="AC1173" t="str">
            <v>481954 / MP-250 - TOWA</v>
          </cell>
        </row>
        <row r="1174">
          <cell r="B1174" t="str">
            <v>DP-544</v>
          </cell>
          <cell r="N1174">
            <v>43861.455740740697</v>
          </cell>
          <cell r="Q1174">
            <v>43864.313888888901</v>
          </cell>
          <cell r="S1174">
            <v>1</v>
          </cell>
          <cell r="U1174">
            <v>0.5</v>
          </cell>
          <cell r="AC1174" t="str">
            <v>681941 / MP-224 Design Zephyr</v>
          </cell>
        </row>
        <row r="1175">
          <cell r="B1175" t="str">
            <v>DP-543</v>
          </cell>
          <cell r="N1175">
            <v>43861.4519097222</v>
          </cell>
          <cell r="Q1175">
            <v>43864.305428240703</v>
          </cell>
          <cell r="S1175">
            <v>1</v>
          </cell>
          <cell r="U1175">
            <v>0.5</v>
          </cell>
          <cell r="AC1175" t="str">
            <v>681941 / MP-224 Design Zephyr</v>
          </cell>
        </row>
        <row r="1176">
          <cell r="B1176" t="str">
            <v>DP-542</v>
          </cell>
          <cell r="N1176">
            <v>43861.450983796298</v>
          </cell>
          <cell r="Q1176">
            <v>43861.652245370402</v>
          </cell>
          <cell r="S1176">
            <v>0</v>
          </cell>
          <cell r="U1176">
            <v>0.5</v>
          </cell>
          <cell r="AC1176" t="str">
            <v>681941 / MP-224 Design Zephyr</v>
          </cell>
        </row>
        <row r="1177">
          <cell r="B1177" t="str">
            <v>DP-542</v>
          </cell>
          <cell r="N1177">
            <v>43861.450983796298</v>
          </cell>
          <cell r="Q1177">
            <v>43861.652245370402</v>
          </cell>
          <cell r="S1177">
            <v>0</v>
          </cell>
          <cell r="U1177">
            <v>0.5</v>
          </cell>
          <cell r="AC1177" t="str">
            <v>681941 / MP-224 Design Zephyr</v>
          </cell>
        </row>
        <row r="1178">
          <cell r="B1178" t="str">
            <v>FB-610/13</v>
          </cell>
          <cell r="N1178">
            <v>43861.449861111098</v>
          </cell>
          <cell r="Q1178">
            <v>43866.354375000003</v>
          </cell>
          <cell r="S1178">
            <v>3</v>
          </cell>
          <cell r="U1178">
            <v>0.5</v>
          </cell>
          <cell r="AC1178" t="str">
            <v>482948 / MP-228 - BLAST</v>
          </cell>
        </row>
        <row r="1179">
          <cell r="B1179" t="str">
            <v>AD-981</v>
          </cell>
          <cell r="N1179">
            <v>43531.488958333299</v>
          </cell>
          <cell r="Q1179">
            <v>43544</v>
          </cell>
          <cell r="S1179">
            <v>9</v>
          </cell>
          <cell r="U1179">
            <v>0.5</v>
          </cell>
          <cell r="AC1179" t="str">
            <v>999999 / N/A</v>
          </cell>
        </row>
        <row r="1180">
          <cell r="B1180" t="str">
            <v>FB-582/EN</v>
          </cell>
          <cell r="N1180">
            <v>43861.449282407397</v>
          </cell>
          <cell r="Q1180">
            <v>43866.360196759299</v>
          </cell>
          <cell r="S1180">
            <v>3</v>
          </cell>
          <cell r="U1180">
            <v>0.5</v>
          </cell>
          <cell r="AC1180" t="str">
            <v>482939 / MP-196 TOUCH</v>
          </cell>
        </row>
        <row r="1181">
          <cell r="B1181" t="str">
            <v>GD-038/B</v>
          </cell>
          <cell r="N1181">
            <v>43861.435266203698</v>
          </cell>
          <cell r="Q1181">
            <v>43864.427835648101</v>
          </cell>
          <cell r="S1181">
            <v>1</v>
          </cell>
          <cell r="U1181">
            <v>0.35</v>
          </cell>
          <cell r="AC1181" t="str">
            <v>481305 / MP-107 Piezon chirurgie</v>
          </cell>
        </row>
        <row r="1182">
          <cell r="B1182" t="str">
            <v>AD-981</v>
          </cell>
          <cell r="N1182">
            <v>43509.568148148202</v>
          </cell>
          <cell r="Q1182">
            <v>43516.353958333297</v>
          </cell>
          <cell r="S1182">
            <v>5</v>
          </cell>
          <cell r="U1182">
            <v>0.75</v>
          </cell>
          <cell r="AC1182" t="str">
            <v>999999 / N/A</v>
          </cell>
        </row>
        <row r="1183">
          <cell r="B1183" t="str">
            <v>AQ-103</v>
          </cell>
          <cell r="N1183">
            <v>43861.424710648098</v>
          </cell>
          <cell r="Q1183">
            <v>43866.578553240703</v>
          </cell>
          <cell r="S1183">
            <v>3</v>
          </cell>
          <cell r="U1183">
            <v>1</v>
          </cell>
          <cell r="AC1183" t="str">
            <v>482900 / Projet LithoClast I</v>
          </cell>
        </row>
        <row r="1184">
          <cell r="B1184" t="str">
            <v>AB-640/C</v>
          </cell>
          <cell r="N1184">
            <v>43861.419224537</v>
          </cell>
          <cell r="Q1184">
            <v>43894</v>
          </cell>
          <cell r="S1184">
            <v>23</v>
          </cell>
          <cell r="U1184">
            <v>1.5</v>
          </cell>
          <cell r="AC1184" t="str">
            <v>482968 / MP-268 – ARYA</v>
          </cell>
        </row>
        <row r="1185">
          <cell r="B1185" t="str">
            <v>AB-640/C</v>
          </cell>
          <cell r="N1185">
            <v>43861.419224537</v>
          </cell>
          <cell r="Q1185">
            <v>43894</v>
          </cell>
          <cell r="S1185">
            <v>23</v>
          </cell>
          <cell r="U1185">
            <v>1.5</v>
          </cell>
          <cell r="AC1185" t="str">
            <v>482968 / MP-268 – ARYA</v>
          </cell>
        </row>
        <row r="1186">
          <cell r="B1186" t="str">
            <v>DP-352</v>
          </cell>
          <cell r="N1186">
            <v>43860.631446759297</v>
          </cell>
          <cell r="Q1186">
            <v>43864.404560185198</v>
          </cell>
          <cell r="S1186">
            <v>2</v>
          </cell>
          <cell r="U1186">
            <v>0.5</v>
          </cell>
          <cell r="AC1186" t="str">
            <v>481316 / MP-126 AF TP</v>
          </cell>
        </row>
        <row r="1187">
          <cell r="B1187" t="str">
            <v>AA-132A</v>
          </cell>
          <cell r="N1187">
            <v>43860.540127314802</v>
          </cell>
          <cell r="Q1187">
            <v>43881.3182407407</v>
          </cell>
          <cell r="S1187">
            <v>15</v>
          </cell>
          <cell r="U1187">
            <v>2.5</v>
          </cell>
          <cell r="AC1187" t="str">
            <v>482939 / MP-196 TOUCH</v>
          </cell>
        </row>
        <row r="1188">
          <cell r="B1188" t="str">
            <v>CH-187</v>
          </cell>
          <cell r="N1188">
            <v>43860.515949074099</v>
          </cell>
          <cell r="Q1188">
            <v>43861.3769791667</v>
          </cell>
          <cell r="S1188">
            <v>1</v>
          </cell>
          <cell r="U1188">
            <v>2</v>
          </cell>
          <cell r="AC1188" t="str">
            <v>481911 / Projet PAM Général</v>
          </cell>
        </row>
        <row r="1189">
          <cell r="B1189" t="str">
            <v>CH-187</v>
          </cell>
          <cell r="N1189">
            <v>43860.510335648098</v>
          </cell>
          <cell r="Q1189">
            <v>43861.362083333297</v>
          </cell>
          <cell r="S1189">
            <v>1</v>
          </cell>
          <cell r="U1189">
            <v>2</v>
          </cell>
          <cell r="AC1189" t="str">
            <v>481911 / Projet PAM Général</v>
          </cell>
        </row>
        <row r="1190">
          <cell r="B1190" t="str">
            <v>AD-446</v>
          </cell>
          <cell r="N1190">
            <v>43860.5010763889</v>
          </cell>
          <cell r="Q1190">
            <v>43880.3376041667</v>
          </cell>
          <cell r="S1190">
            <v>14</v>
          </cell>
          <cell r="U1190">
            <v>2</v>
          </cell>
          <cell r="AC1190" t="str">
            <v>482160 / 00-082 Foccused DolorClast</v>
          </cell>
        </row>
        <row r="1191">
          <cell r="B1191" t="str">
            <v>EH-153</v>
          </cell>
          <cell r="N1191">
            <v>43860.488125000003</v>
          </cell>
          <cell r="Q1191">
            <v>43871.3596875</v>
          </cell>
          <cell r="S1191">
            <v>7</v>
          </cell>
          <cell r="U1191">
            <v>1</v>
          </cell>
          <cell r="AC1191" t="str">
            <v>482960 / MP-252- DEBBIE</v>
          </cell>
        </row>
        <row r="1192">
          <cell r="B1192" t="str">
            <v>EP-038</v>
          </cell>
          <cell r="N1192">
            <v>43860.471979166701</v>
          </cell>
          <cell r="Q1192">
            <v>43864.411215277803</v>
          </cell>
          <cell r="S1192">
            <v>2</v>
          </cell>
          <cell r="U1192">
            <v>0.35</v>
          </cell>
          <cell r="AC1192" t="str">
            <v>482177 / 00-095 Pompe à vide pour Litho</v>
          </cell>
        </row>
        <row r="1193">
          <cell r="B1193" t="str">
            <v>DP-538</v>
          </cell>
          <cell r="N1193">
            <v>43860.443599537</v>
          </cell>
          <cell r="Q1193">
            <v>43860.452962962998</v>
          </cell>
          <cell r="S1193">
            <v>0</v>
          </cell>
          <cell r="U1193">
            <v>0.5</v>
          </cell>
          <cell r="AC1193" t="str">
            <v>681941 / MP-224 Design Zephyr</v>
          </cell>
        </row>
        <row r="1194">
          <cell r="B1194" t="str">
            <v>EJ-153A/A</v>
          </cell>
          <cell r="N1194">
            <v>43860.441446759301</v>
          </cell>
          <cell r="Q1194">
            <v>43875.368993055599</v>
          </cell>
          <cell r="S1194">
            <v>11</v>
          </cell>
          <cell r="U1194">
            <v>0.75</v>
          </cell>
          <cell r="AC1194" t="str">
            <v>681941 / MP-224 Design Zephyr</v>
          </cell>
        </row>
        <row r="1195">
          <cell r="B1195" t="str">
            <v>EH-137</v>
          </cell>
          <cell r="N1195">
            <v>43860.438252314802</v>
          </cell>
          <cell r="Q1195">
            <v>43865.5858449074</v>
          </cell>
          <cell r="S1195">
            <v>3</v>
          </cell>
          <cell r="U1195">
            <v>0.75</v>
          </cell>
          <cell r="AC1195" t="str">
            <v>482175 / 00-090 Swiss LithoClast 2</v>
          </cell>
        </row>
        <row r="1196">
          <cell r="B1196" t="str">
            <v>GD-001</v>
          </cell>
          <cell r="N1196">
            <v>43860.429398148102</v>
          </cell>
          <cell r="Q1196">
            <v>43864.415358796301</v>
          </cell>
          <cell r="S1196">
            <v>2</v>
          </cell>
          <cell r="U1196">
            <v>0.35</v>
          </cell>
          <cell r="AC1196" t="str">
            <v>482900 / Projet LithoClast I</v>
          </cell>
        </row>
        <row r="1197">
          <cell r="B1197" t="str">
            <v>AD-981</v>
          </cell>
          <cell r="N1197">
            <v>43475.628599536998</v>
          </cell>
          <cell r="Q1197">
            <v>43480</v>
          </cell>
          <cell r="S1197">
            <v>3</v>
          </cell>
          <cell r="U1197">
            <v>0.5</v>
          </cell>
          <cell r="AC1197" t="str">
            <v>999999 / N/A</v>
          </cell>
        </row>
        <row r="1198">
          <cell r="B1198" t="str">
            <v>EJ-150A</v>
          </cell>
          <cell r="N1198">
            <v>43860.404965277798</v>
          </cell>
          <cell r="Q1198">
            <v>43868.445520833302</v>
          </cell>
          <cell r="S1198">
            <v>6</v>
          </cell>
          <cell r="U1198">
            <v>0.75</v>
          </cell>
          <cell r="AC1198" t="str">
            <v>482948 / MP-228 - BLAST</v>
          </cell>
        </row>
        <row r="1199">
          <cell r="B1199" t="str">
            <v>EJ-150A</v>
          </cell>
          <cell r="N1199">
            <v>43860.404965277798</v>
          </cell>
          <cell r="Q1199">
            <v>43866.661724537</v>
          </cell>
          <cell r="S1199">
            <v>4</v>
          </cell>
          <cell r="U1199">
            <v>0.75</v>
          </cell>
          <cell r="AC1199" t="str">
            <v>482948 / MP-228 - BLAST</v>
          </cell>
        </row>
        <row r="1200">
          <cell r="B1200" t="str">
            <v>EL-548/B</v>
          </cell>
          <cell r="N1200">
            <v>43860.327372685198</v>
          </cell>
          <cell r="Q1200">
            <v>43864.554849537002</v>
          </cell>
          <cell r="S1200">
            <v>2</v>
          </cell>
          <cell r="U1200">
            <v>0.75</v>
          </cell>
          <cell r="AC1200" t="str">
            <v>481937 / MP-216 Projet DIVA NO LIGHT</v>
          </cell>
        </row>
        <row r="1201">
          <cell r="B1201" t="str">
            <v>EL-548/A</v>
          </cell>
          <cell r="N1201">
            <v>43860.325451388897</v>
          </cell>
          <cell r="Q1201">
            <v>43864.541932870401</v>
          </cell>
          <cell r="S1201">
            <v>2</v>
          </cell>
          <cell r="U1201">
            <v>0.75</v>
          </cell>
          <cell r="AC1201" t="str">
            <v>481937 / MP-216 Projet DIVA NO LIGHT</v>
          </cell>
        </row>
        <row r="1202">
          <cell r="B1202" t="str">
            <v>BB-014</v>
          </cell>
          <cell r="N1202">
            <v>43859.621909722198</v>
          </cell>
          <cell r="Q1202">
            <v>43866.384178240703</v>
          </cell>
          <cell r="S1202">
            <v>5</v>
          </cell>
          <cell r="U1202">
            <v>1</v>
          </cell>
          <cell r="AC1202" t="str">
            <v>481270 / 00-075 Piezon Master 600</v>
          </cell>
        </row>
        <row r="1203">
          <cell r="B1203" t="str">
            <v>CD-154</v>
          </cell>
          <cell r="N1203">
            <v>43859.612384259301</v>
          </cell>
          <cell r="Q1203">
            <v>43860.371631944399</v>
          </cell>
          <cell r="S1203">
            <v>1</v>
          </cell>
          <cell r="U1203">
            <v>0.5</v>
          </cell>
          <cell r="AC1203" t="str">
            <v>482948 / MP-228 - BLAST</v>
          </cell>
        </row>
        <row r="1204">
          <cell r="B1204" t="str">
            <v>CD-150</v>
          </cell>
          <cell r="N1204">
            <v>43859.612384259301</v>
          </cell>
          <cell r="Q1204">
            <v>43860.349537037</v>
          </cell>
          <cell r="S1204">
            <v>1</v>
          </cell>
          <cell r="U1204">
            <v>0.5</v>
          </cell>
          <cell r="AC1204" t="str">
            <v>482948 / MP-228 - BLAST</v>
          </cell>
        </row>
        <row r="1205">
          <cell r="B1205" t="str">
            <v>CD-148</v>
          </cell>
          <cell r="N1205">
            <v>43859.612384259301</v>
          </cell>
          <cell r="Q1205">
            <v>43860.358368055597</v>
          </cell>
          <cell r="S1205">
            <v>1</v>
          </cell>
          <cell r="U1205">
            <v>0.5</v>
          </cell>
          <cell r="AC1205" t="str">
            <v>482948 / MP-228 - BLAST</v>
          </cell>
        </row>
        <row r="1206">
          <cell r="B1206" t="str">
            <v>AG-1000</v>
          </cell>
          <cell r="N1206">
            <v>43756.355590277803</v>
          </cell>
          <cell r="Q1206">
            <v>43777.604942129597</v>
          </cell>
          <cell r="S1206">
            <v>15</v>
          </cell>
          <cell r="U1206">
            <v>1.5</v>
          </cell>
          <cell r="AC1206" t="str">
            <v>999999 / N/A</v>
          </cell>
        </row>
        <row r="1207">
          <cell r="B1207" t="str">
            <v>AD-369</v>
          </cell>
          <cell r="N1207">
            <v>43859.602476851898</v>
          </cell>
          <cell r="Q1207">
            <v>43873.330173611103</v>
          </cell>
          <cell r="S1207">
            <v>10</v>
          </cell>
          <cell r="U1207">
            <v>2</v>
          </cell>
          <cell r="AC1207" t="str">
            <v>481250 / 00-069 AF handy II</v>
          </cell>
        </row>
        <row r="1208">
          <cell r="B1208" t="str">
            <v>AD-488</v>
          </cell>
          <cell r="N1208">
            <v>43859.600150462997</v>
          </cell>
          <cell r="Q1208">
            <v>43860.318310185197</v>
          </cell>
          <cell r="S1208">
            <v>1</v>
          </cell>
          <cell r="U1208">
            <v>0.75</v>
          </cell>
          <cell r="AC1208" t="str">
            <v>482183 / 00-096 PAM DolorClast POWER</v>
          </cell>
        </row>
        <row r="1209">
          <cell r="B1209" t="str">
            <v>AD-886</v>
          </cell>
          <cell r="N1209">
            <v>43859.598124999997</v>
          </cell>
          <cell r="Q1209">
            <v>43881.315405092602</v>
          </cell>
          <cell r="S1209">
            <v>16</v>
          </cell>
          <cell r="U1209">
            <v>1</v>
          </cell>
          <cell r="AC1209" t="str">
            <v>681941 / MP-224 Design Zephyr</v>
          </cell>
        </row>
        <row r="1210">
          <cell r="B1210" t="str">
            <v>AD-886</v>
          </cell>
          <cell r="N1210">
            <v>43859.598124999997</v>
          </cell>
          <cell r="Q1210">
            <v>43881.315405092602</v>
          </cell>
          <cell r="S1210">
            <v>16</v>
          </cell>
          <cell r="U1210">
            <v>1.75</v>
          </cell>
          <cell r="AC1210" t="str">
            <v>681941 / MP-224 Design Zephyr</v>
          </cell>
        </row>
        <row r="1211">
          <cell r="B1211" t="str">
            <v>AD-886</v>
          </cell>
          <cell r="N1211">
            <v>43859.598124999997</v>
          </cell>
          <cell r="Q1211">
            <v>43881.2764930556</v>
          </cell>
          <cell r="S1211">
            <v>16</v>
          </cell>
          <cell r="U1211">
            <v>1.75</v>
          </cell>
          <cell r="AC1211" t="str">
            <v>681941 / MP-224 Design Zephyr</v>
          </cell>
        </row>
        <row r="1212">
          <cell r="B1212" t="str">
            <v>AD-640</v>
          </cell>
          <cell r="N1212">
            <v>43859.593784722201</v>
          </cell>
          <cell r="Q1212">
            <v>43885</v>
          </cell>
          <cell r="S1212">
            <v>18</v>
          </cell>
          <cell r="U1212">
            <v>1</v>
          </cell>
          <cell r="AC1212" t="str">
            <v>481328 / MP-140 Tiger</v>
          </cell>
        </row>
        <row r="1213">
          <cell r="B1213" t="str">
            <v>AD-640</v>
          </cell>
          <cell r="N1213">
            <v>43859.593784722201</v>
          </cell>
          <cell r="Q1213">
            <v>43885</v>
          </cell>
          <cell r="S1213">
            <v>18</v>
          </cell>
          <cell r="U1213">
            <v>1</v>
          </cell>
          <cell r="AC1213" t="str">
            <v>481328 / MP-140 Tiger</v>
          </cell>
        </row>
        <row r="1214">
          <cell r="B1214" t="str">
            <v>AD-640</v>
          </cell>
          <cell r="N1214">
            <v>43859.593784722201</v>
          </cell>
          <cell r="Q1214">
            <v>43885</v>
          </cell>
          <cell r="S1214">
            <v>18</v>
          </cell>
          <cell r="U1214">
            <v>1</v>
          </cell>
          <cell r="AC1214" t="str">
            <v>481328 / MP-140 Tiger</v>
          </cell>
        </row>
        <row r="1215">
          <cell r="B1215" t="str">
            <v>AG-1008</v>
          </cell>
          <cell r="N1215">
            <v>43714.4136574074</v>
          </cell>
          <cell r="Q1215">
            <v>43734</v>
          </cell>
          <cell r="S1215">
            <v>13</v>
          </cell>
          <cell r="U1215">
            <v>1.75</v>
          </cell>
          <cell r="AC1215" t="str">
            <v>999999 / N/A</v>
          </cell>
        </row>
        <row r="1216">
          <cell r="B1216" t="str">
            <v>AD-507A</v>
          </cell>
          <cell r="N1216">
            <v>43859.589953703697</v>
          </cell>
          <cell r="Q1216">
            <v>43866.356828703698</v>
          </cell>
          <cell r="S1216">
            <v>5</v>
          </cell>
          <cell r="U1216">
            <v>2</v>
          </cell>
          <cell r="AC1216" t="str">
            <v>482060 / 00-027 Dolorclast</v>
          </cell>
        </row>
        <row r="1217">
          <cell r="B1217" t="str">
            <v>EH-118</v>
          </cell>
          <cell r="N1217">
            <v>43859.583090277803</v>
          </cell>
          <cell r="Q1217">
            <v>43888.542291666701</v>
          </cell>
          <cell r="S1217">
            <v>21</v>
          </cell>
          <cell r="U1217">
            <v>2</v>
          </cell>
          <cell r="AC1217" t="str">
            <v>482177 / 00-095 Pompe à vide pour Litho</v>
          </cell>
        </row>
        <row r="1218">
          <cell r="B1218" t="str">
            <v>AG-128A</v>
          </cell>
          <cell r="N1218">
            <v>43852.452754629601</v>
          </cell>
          <cell r="Q1218">
            <v>43853.525613425903</v>
          </cell>
          <cell r="S1218">
            <v>1</v>
          </cell>
          <cell r="U1218">
            <v>2</v>
          </cell>
          <cell r="AC1218" t="str">
            <v>999999 / N/A</v>
          </cell>
        </row>
        <row r="1219">
          <cell r="B1219" t="str">
            <v>AG-128A</v>
          </cell>
          <cell r="N1219">
            <v>43662.607037037</v>
          </cell>
          <cell r="Q1219">
            <v>43705</v>
          </cell>
          <cell r="S1219">
            <v>29</v>
          </cell>
          <cell r="U1219">
            <v>0.75</v>
          </cell>
          <cell r="AC1219" t="str">
            <v>999999 / N/A</v>
          </cell>
        </row>
        <row r="1220">
          <cell r="B1220" t="str">
            <v>AG-128A</v>
          </cell>
          <cell r="N1220">
            <v>43627.6864236111</v>
          </cell>
          <cell r="Q1220">
            <v>43643.602442129602</v>
          </cell>
          <cell r="S1220">
            <v>12</v>
          </cell>
          <cell r="U1220">
            <v>1.5</v>
          </cell>
          <cell r="AC1220" t="str">
            <v>999999 / N/A</v>
          </cell>
        </row>
        <row r="1221">
          <cell r="B1221" t="str">
            <v>BG-141</v>
          </cell>
          <cell r="N1221">
            <v>43859.480277777802</v>
          </cell>
          <cell r="Q1221">
            <v>43864.375115740702</v>
          </cell>
          <cell r="S1221">
            <v>3</v>
          </cell>
          <cell r="U1221">
            <v>0.75</v>
          </cell>
          <cell r="AC1221" t="str">
            <v>681941 / MP-224 Design Zephyr</v>
          </cell>
        </row>
        <row r="1222">
          <cell r="B1222" t="str">
            <v>BF-332</v>
          </cell>
          <cell r="N1222">
            <v>43859.480277777802</v>
          </cell>
          <cell r="Q1222">
            <v>43864.375115740702</v>
          </cell>
          <cell r="S1222">
            <v>3</v>
          </cell>
          <cell r="U1222">
            <v>0.75</v>
          </cell>
          <cell r="AC1222" t="str">
            <v>482960 / MP-252- DEBBIE</v>
          </cell>
        </row>
        <row r="1223">
          <cell r="B1223" t="str">
            <v>AG-128A</v>
          </cell>
          <cell r="N1223">
            <v>43509.606342592597</v>
          </cell>
          <cell r="Q1223">
            <v>43515.409004629597</v>
          </cell>
          <cell r="S1223">
            <v>4</v>
          </cell>
          <cell r="U1223">
            <v>1</v>
          </cell>
          <cell r="AC1223" t="str">
            <v>999999 / N/A</v>
          </cell>
        </row>
        <row r="1224">
          <cell r="B1224" t="str">
            <v>BF-285</v>
          </cell>
          <cell r="N1224">
            <v>43859.478564814803</v>
          </cell>
          <cell r="Q1224">
            <v>43864.365219907399</v>
          </cell>
          <cell r="S1224">
            <v>3</v>
          </cell>
          <cell r="U1224">
            <v>0.35</v>
          </cell>
          <cell r="AC1224" t="str">
            <v>681941 / MP-224 Design Zephyr</v>
          </cell>
        </row>
        <row r="1225">
          <cell r="B1225" t="str">
            <v>DP-263</v>
          </cell>
          <cell r="N1225">
            <v>43859.4383564815</v>
          </cell>
          <cell r="Q1225">
            <v>43860.298634259299</v>
          </cell>
          <cell r="S1225">
            <v>1</v>
          </cell>
          <cell r="U1225">
            <v>0.5</v>
          </cell>
          <cell r="AC1225" t="str">
            <v>481261 / 00-070 Grand Piezon</v>
          </cell>
        </row>
        <row r="1226">
          <cell r="B1226" t="str">
            <v>DP-059/1</v>
          </cell>
          <cell r="N1226">
            <v>43859.434062499997</v>
          </cell>
          <cell r="Q1226">
            <v>43860.300775463002</v>
          </cell>
          <cell r="S1226">
            <v>1</v>
          </cell>
          <cell r="U1226">
            <v>0.5</v>
          </cell>
          <cell r="AC1226" t="str">
            <v>481190 / 00-049 Surface Mount Scaler</v>
          </cell>
        </row>
        <row r="1227">
          <cell r="B1227" t="str">
            <v>Oring VMQ 1.42x1.52 (BC-1018)</v>
          </cell>
          <cell r="N1227">
            <v>43859.425810185203</v>
          </cell>
          <cell r="Q1227">
            <v>43888.371574074103</v>
          </cell>
          <cell r="S1227">
            <v>21</v>
          </cell>
          <cell r="U1227">
            <v>1</v>
          </cell>
          <cell r="AC1227" t="str">
            <v>682963 / MP-261 – BLAKE</v>
          </cell>
        </row>
        <row r="1228">
          <cell r="B1228" t="str">
            <v>EG-121</v>
          </cell>
          <cell r="N1228">
            <v>43859.343807870398</v>
          </cell>
          <cell r="Q1228">
            <v>43871.346967592603</v>
          </cell>
          <cell r="S1228">
            <v>8</v>
          </cell>
          <cell r="U1228">
            <v>0.75</v>
          </cell>
          <cell r="AC1228" t="str">
            <v>681941 / MP-224 Design Zephyr</v>
          </cell>
        </row>
        <row r="1229">
          <cell r="B1229" t="str">
            <v>EL-424/A</v>
          </cell>
          <cell r="N1229">
            <v>43859.341608796298</v>
          </cell>
          <cell r="Q1229">
            <v>43868.474247685197</v>
          </cell>
          <cell r="S1229">
            <v>7</v>
          </cell>
          <cell r="U1229">
            <v>1.5</v>
          </cell>
          <cell r="AC1229" t="str">
            <v>481200 / 00-054 CombiTorque</v>
          </cell>
        </row>
        <row r="1230">
          <cell r="B1230" t="str">
            <v>DQ-722</v>
          </cell>
          <cell r="N1230">
            <v>43858.6555787037</v>
          </cell>
          <cell r="Q1230">
            <v>43871.463217592602</v>
          </cell>
          <cell r="S1230">
            <v>9</v>
          </cell>
          <cell r="U1230">
            <v>1</v>
          </cell>
          <cell r="AC1230" t="str">
            <v>681957 / MP-255 - Design DEMO TABLE</v>
          </cell>
        </row>
        <row r="1231">
          <cell r="B1231" t="str">
            <v>BA-005</v>
          </cell>
          <cell r="N1231">
            <v>43858.628530092603</v>
          </cell>
          <cell r="Q1231">
            <v>43887.610914351899</v>
          </cell>
          <cell r="S1231">
            <v>21</v>
          </cell>
          <cell r="U1231">
            <v>1.5</v>
          </cell>
          <cell r="AC1231" t="str">
            <v>482900 / Projet LithoClast I</v>
          </cell>
        </row>
        <row r="1232">
          <cell r="B1232" t="str">
            <v>AB-610</v>
          </cell>
          <cell r="N1232">
            <v>43858.611203703702</v>
          </cell>
          <cell r="Q1232">
            <v>43859.602210648103</v>
          </cell>
          <cell r="S1232">
            <v>1</v>
          </cell>
          <cell r="U1232">
            <v>3</v>
          </cell>
          <cell r="AC1232" t="str">
            <v>681954 / MP-250 - Design TOWA</v>
          </cell>
        </row>
        <row r="1233">
          <cell r="B1233" t="str">
            <v>AB-611</v>
          </cell>
          <cell r="N1233">
            <v>43858.611203703702</v>
          </cell>
          <cell r="Q1233">
            <v>43879.543680555602</v>
          </cell>
          <cell r="S1233">
            <v>15</v>
          </cell>
          <cell r="U1233">
            <v>1.5</v>
          </cell>
          <cell r="AC1233" t="str">
            <v>681954 / MP-250 - Design TOWA</v>
          </cell>
        </row>
        <row r="1234">
          <cell r="B1234" t="str">
            <v>CH-336</v>
          </cell>
          <cell r="N1234">
            <v>43858.605462963002</v>
          </cell>
          <cell r="Q1234">
            <v>43879.308368055601</v>
          </cell>
          <cell r="S1234">
            <v>15</v>
          </cell>
          <cell r="U1234">
            <v>1.5</v>
          </cell>
          <cell r="AC1234" t="str">
            <v>681941 / MP-224 Design Zephyr</v>
          </cell>
        </row>
        <row r="1235">
          <cell r="B1235" t="str">
            <v>CH-300</v>
          </cell>
          <cell r="N1235">
            <v>43858.605462963002</v>
          </cell>
          <cell r="Q1235">
            <v>43879.308368055601</v>
          </cell>
          <cell r="S1235">
            <v>15</v>
          </cell>
          <cell r="U1235">
            <v>1.5</v>
          </cell>
          <cell r="AC1235" t="str">
            <v>481328 / MP-140 Tiger</v>
          </cell>
        </row>
        <row r="1236">
          <cell r="B1236" t="str">
            <v>CH-300</v>
          </cell>
          <cell r="N1236">
            <v>43858.605462963002</v>
          </cell>
          <cell r="Q1236">
            <v>43879.308368055601</v>
          </cell>
          <cell r="S1236">
            <v>15</v>
          </cell>
          <cell r="U1236">
            <v>1.5</v>
          </cell>
          <cell r="AC1236" t="str">
            <v>481328 / MP-140 Tiger</v>
          </cell>
        </row>
        <row r="1237">
          <cell r="B1237" t="str">
            <v>DW-048</v>
          </cell>
          <cell r="N1237">
            <v>43858.604432870401</v>
          </cell>
          <cell r="Q1237">
            <v>43859.550740740699</v>
          </cell>
          <cell r="S1237">
            <v>1</v>
          </cell>
          <cell r="U1237">
            <v>2</v>
          </cell>
          <cell r="AC1237" t="str">
            <v>681954 / MP-250 - Design TOWA</v>
          </cell>
        </row>
        <row r="1238">
          <cell r="B1238" t="str">
            <v>DW-047BW</v>
          </cell>
          <cell r="N1238">
            <v>43858.604432870401</v>
          </cell>
          <cell r="Q1238">
            <v>43859.550740740699</v>
          </cell>
          <cell r="S1238">
            <v>1</v>
          </cell>
          <cell r="U1238">
            <v>3</v>
          </cell>
          <cell r="AC1238" t="str">
            <v>482959 / MP-251- BLAST BSC</v>
          </cell>
        </row>
        <row r="1239">
          <cell r="B1239" t="str">
            <v>EL-1016</v>
          </cell>
          <cell r="N1239">
            <v>43858.5838194444</v>
          </cell>
          <cell r="Q1239">
            <v>43864</v>
          </cell>
          <cell r="S1239">
            <v>4</v>
          </cell>
          <cell r="U1239">
            <v>2.5</v>
          </cell>
          <cell r="AC1239" t="str">
            <v>482968 / MP-268 – ARYA</v>
          </cell>
        </row>
        <row r="1240">
          <cell r="B1240" t="str">
            <v>EL-1016</v>
          </cell>
          <cell r="N1240">
            <v>43858.5838194444</v>
          </cell>
          <cell r="Q1240">
            <v>43864</v>
          </cell>
          <cell r="S1240">
            <v>4</v>
          </cell>
          <cell r="U1240">
            <v>2.5</v>
          </cell>
          <cell r="AC1240" t="str">
            <v>482968 / MP-268 – ARYA</v>
          </cell>
        </row>
        <row r="1241">
          <cell r="B1241" t="str">
            <v>EL-1016</v>
          </cell>
          <cell r="N1241">
            <v>43858.5838194444</v>
          </cell>
          <cell r="Q1241">
            <v>43864</v>
          </cell>
          <cell r="S1241">
            <v>4</v>
          </cell>
          <cell r="U1241">
            <v>2.5</v>
          </cell>
          <cell r="AC1241" t="str">
            <v>482968 / MP-268 – ARYA</v>
          </cell>
        </row>
        <row r="1242">
          <cell r="B1242" t="str">
            <v>EL-537</v>
          </cell>
          <cell r="N1242">
            <v>43858.5838194444</v>
          </cell>
          <cell r="Q1242">
            <v>43864</v>
          </cell>
          <cell r="S1242">
            <v>4</v>
          </cell>
          <cell r="U1242">
            <v>2.5</v>
          </cell>
          <cell r="AC1242" t="str">
            <v>481937 / MP-216 Projet DIVA NO LIGHT</v>
          </cell>
        </row>
        <row r="1243">
          <cell r="B1243" t="str">
            <v>EL-537</v>
          </cell>
          <cell r="N1243">
            <v>43858.5838194444</v>
          </cell>
          <cell r="Q1243">
            <v>43864</v>
          </cell>
          <cell r="S1243">
            <v>4</v>
          </cell>
          <cell r="U1243">
            <v>2.5</v>
          </cell>
          <cell r="AC1243" t="str">
            <v>481937 / MP-216 Projet DIVA NO LIGHT</v>
          </cell>
        </row>
        <row r="1244">
          <cell r="B1244" t="str">
            <v>EL-537</v>
          </cell>
          <cell r="N1244">
            <v>43858.5838194444</v>
          </cell>
          <cell r="Q1244">
            <v>43864</v>
          </cell>
          <cell r="S1244">
            <v>4</v>
          </cell>
          <cell r="U1244">
            <v>2.5</v>
          </cell>
          <cell r="AC1244" t="str">
            <v>481937 / MP-216 Projet DIVA NO LIGHT</v>
          </cell>
        </row>
        <row r="1245">
          <cell r="B1245" t="str">
            <v>EL-316</v>
          </cell>
          <cell r="N1245">
            <v>43858.5838194444</v>
          </cell>
          <cell r="Q1245">
            <v>43864</v>
          </cell>
          <cell r="S1245">
            <v>4</v>
          </cell>
          <cell r="U1245">
            <v>2.5</v>
          </cell>
          <cell r="AC1245" t="str">
            <v>481250 / 00-069 AF handy II</v>
          </cell>
        </row>
        <row r="1246">
          <cell r="B1246" t="str">
            <v>EL-353</v>
          </cell>
          <cell r="N1246">
            <v>43858.5838194444</v>
          </cell>
          <cell r="Q1246">
            <v>43860</v>
          </cell>
          <cell r="S1246">
            <v>2</v>
          </cell>
          <cell r="U1246">
            <v>2.5</v>
          </cell>
          <cell r="AC1246" t="str">
            <v>481294 / MP-087 Projet PARO</v>
          </cell>
        </row>
        <row r="1247">
          <cell r="B1247" t="str">
            <v>EL-353</v>
          </cell>
          <cell r="N1247">
            <v>43858.5838194444</v>
          </cell>
          <cell r="Q1247">
            <v>43860</v>
          </cell>
          <cell r="S1247">
            <v>2</v>
          </cell>
          <cell r="U1247">
            <v>2.5</v>
          </cell>
          <cell r="AC1247" t="str">
            <v>481294 / MP-087 Projet PARO</v>
          </cell>
        </row>
        <row r="1248">
          <cell r="B1248" t="str">
            <v>EL-353</v>
          </cell>
          <cell r="N1248">
            <v>43858.5838194444</v>
          </cell>
          <cell r="Q1248">
            <v>43860</v>
          </cell>
          <cell r="S1248">
            <v>2</v>
          </cell>
          <cell r="U1248">
            <v>2.5</v>
          </cell>
          <cell r="AC1248" t="str">
            <v>481294 / MP-087 Projet PARO</v>
          </cell>
        </row>
        <row r="1249">
          <cell r="B1249" t="str">
            <v>EL-305</v>
          </cell>
          <cell r="N1249">
            <v>43858.5838194444</v>
          </cell>
          <cell r="Q1249">
            <v>43864</v>
          </cell>
          <cell r="S1249">
            <v>4</v>
          </cell>
          <cell r="U1249">
            <v>2.5</v>
          </cell>
          <cell r="AC1249" t="str">
            <v>481302 / MP-105 PAM AF MIM</v>
          </cell>
        </row>
        <row r="1250">
          <cell r="B1250" t="str">
            <v>EL-305</v>
          </cell>
          <cell r="N1250">
            <v>43858.5838194444</v>
          </cell>
          <cell r="Q1250">
            <v>43864</v>
          </cell>
          <cell r="S1250">
            <v>4</v>
          </cell>
          <cell r="U1250">
            <v>2.5</v>
          </cell>
          <cell r="AC1250" t="str">
            <v>481302 / MP-105 PAM AF MIM</v>
          </cell>
        </row>
        <row r="1251">
          <cell r="B1251" t="str">
            <v>AD-768</v>
          </cell>
          <cell r="N1251">
            <v>43858.4991898148</v>
          </cell>
          <cell r="Q1251">
            <v>43872.561770833301</v>
          </cell>
          <cell r="S1251">
            <v>10</v>
          </cell>
          <cell r="U1251">
            <v>2</v>
          </cell>
          <cell r="AC1251" t="str">
            <v>482908 / MP-157 CERN</v>
          </cell>
        </row>
        <row r="1252">
          <cell r="B1252" t="str">
            <v>AD-768</v>
          </cell>
          <cell r="N1252">
            <v>43858.4991898148</v>
          </cell>
          <cell r="Q1252">
            <v>43872.561770833301</v>
          </cell>
          <cell r="S1252">
            <v>10</v>
          </cell>
          <cell r="U1252">
            <v>2</v>
          </cell>
          <cell r="AC1252" t="str">
            <v>482908 / MP-157 CERN</v>
          </cell>
        </row>
        <row r="1253">
          <cell r="B1253" t="str">
            <v>AD-594</v>
          </cell>
          <cell r="N1253">
            <v>43858.4983796296</v>
          </cell>
          <cell r="Q1253">
            <v>43874.4766550926</v>
          </cell>
          <cell r="S1253">
            <v>12</v>
          </cell>
          <cell r="U1253">
            <v>2</v>
          </cell>
          <cell r="AC1253" t="str">
            <v>482195 / MP-132 Monica</v>
          </cell>
        </row>
        <row r="1254">
          <cell r="B1254" t="str">
            <v>AD-704</v>
          </cell>
          <cell r="N1254">
            <v>43858.498159722199</v>
          </cell>
          <cell r="Q1254">
            <v>43874.431030092601</v>
          </cell>
          <cell r="S1254">
            <v>12</v>
          </cell>
          <cell r="U1254">
            <v>1.75</v>
          </cell>
          <cell r="AC1254" t="str">
            <v>481918 / MP-179 i.Piezon no LED HP</v>
          </cell>
        </row>
        <row r="1255">
          <cell r="B1255" t="str">
            <v>AD-704</v>
          </cell>
          <cell r="N1255">
            <v>43858.498159722199</v>
          </cell>
          <cell r="Q1255">
            <v>43874.431030092601</v>
          </cell>
          <cell r="S1255">
            <v>12</v>
          </cell>
          <cell r="U1255">
            <v>0.15</v>
          </cell>
          <cell r="AC1255" t="str">
            <v>481918 / MP-179 i.Piezon no LED HP</v>
          </cell>
        </row>
        <row r="1256">
          <cell r="B1256" t="str">
            <v>BA-084</v>
          </cell>
          <cell r="N1256">
            <v>43858.480763888903</v>
          </cell>
          <cell r="Q1256">
            <v>43860.319710648102</v>
          </cell>
          <cell r="S1256">
            <v>2</v>
          </cell>
          <cell r="U1256">
            <v>1</v>
          </cell>
          <cell r="AC1256" t="str">
            <v>681954 / MP-250 - Design TOWA</v>
          </cell>
        </row>
        <row r="1257">
          <cell r="B1257" t="str">
            <v>DP-543</v>
          </cell>
          <cell r="N1257">
            <v>43858.458148148202</v>
          </cell>
          <cell r="Q1257">
            <v>43858.472870370402</v>
          </cell>
          <cell r="S1257">
            <v>0</v>
          </cell>
          <cell r="U1257">
            <v>0.5</v>
          </cell>
          <cell r="AC1257" t="str">
            <v>681941 / MP-224 Design Zephyr</v>
          </cell>
        </row>
        <row r="1258">
          <cell r="B1258" t="str">
            <v>DP-543</v>
          </cell>
          <cell r="N1258">
            <v>43858.458148148202</v>
          </cell>
          <cell r="Q1258">
            <v>43858.472870370402</v>
          </cell>
          <cell r="S1258">
            <v>0</v>
          </cell>
          <cell r="U1258">
            <v>0.5</v>
          </cell>
          <cell r="AC1258" t="str">
            <v>681941 / MP-224 Design Zephyr</v>
          </cell>
        </row>
        <row r="1259">
          <cell r="B1259" t="str">
            <v>DV-074</v>
          </cell>
          <cell r="N1259">
            <v>43858.4515972222</v>
          </cell>
          <cell r="Q1259">
            <v>43864.461990740703</v>
          </cell>
          <cell r="S1259">
            <v>4</v>
          </cell>
          <cell r="U1259">
            <v>0.5</v>
          </cell>
          <cell r="AC1259" t="str">
            <v>481314 / MP-122 Mint</v>
          </cell>
        </row>
        <row r="1260">
          <cell r="B1260" t="str">
            <v>DV-074</v>
          </cell>
          <cell r="N1260">
            <v>43858.4515972222</v>
          </cell>
          <cell r="Q1260">
            <v>43864.461990740703</v>
          </cell>
          <cell r="S1260">
            <v>4</v>
          </cell>
          <cell r="U1260">
            <v>0.75</v>
          </cell>
          <cell r="AC1260" t="str">
            <v>481314 / MP-122 Mint</v>
          </cell>
        </row>
        <row r="1261">
          <cell r="B1261" t="str">
            <v>DP-544</v>
          </cell>
          <cell r="N1261">
            <v>43858.374351851897</v>
          </cell>
          <cell r="Q1261">
            <v>43858.493333333303</v>
          </cell>
          <cell r="S1261">
            <v>0</v>
          </cell>
          <cell r="U1261">
            <v>0.5</v>
          </cell>
          <cell r="AC1261" t="str">
            <v>681941 / MP-224 Design Zephyr</v>
          </cell>
        </row>
        <row r="1262">
          <cell r="B1262" t="str">
            <v>EL-270B</v>
          </cell>
          <cell r="N1262">
            <v>43857.680671296301</v>
          </cell>
          <cell r="Q1262">
            <v>43882.498587962997</v>
          </cell>
          <cell r="S1262">
            <v>19</v>
          </cell>
          <cell r="U1262">
            <v>1</v>
          </cell>
          <cell r="AC1262" t="str">
            <v>482914 / MP-162 SPRINT</v>
          </cell>
        </row>
        <row r="1263">
          <cell r="B1263" t="str">
            <v>EL-296</v>
          </cell>
          <cell r="N1263">
            <v>43857.680671296301</v>
          </cell>
          <cell r="Q1263">
            <v>43879.312118055597</v>
          </cell>
          <cell r="S1263">
            <v>16</v>
          </cell>
          <cell r="U1263">
            <v>1</v>
          </cell>
          <cell r="AC1263" t="str">
            <v>482184 / 00-102 DolorClast Master</v>
          </cell>
        </row>
        <row r="1264">
          <cell r="B1264" t="str">
            <v>AG-143</v>
          </cell>
          <cell r="N1264">
            <v>43717.413287037001</v>
          </cell>
          <cell r="Q1264">
            <v>43752.4220138889</v>
          </cell>
          <cell r="S1264">
            <v>24</v>
          </cell>
          <cell r="U1264">
            <v>4</v>
          </cell>
          <cell r="AC1264" t="str">
            <v>999999 / N/A</v>
          </cell>
        </row>
        <row r="1265">
          <cell r="B1265" t="str">
            <v>FB-412/CN</v>
          </cell>
          <cell r="N1265">
            <v>43857.670358796298</v>
          </cell>
          <cell r="Q1265">
            <v>43858.313657407401</v>
          </cell>
          <cell r="S1265">
            <v>1</v>
          </cell>
          <cell r="U1265">
            <v>1</v>
          </cell>
          <cell r="AC1265" t="str">
            <v>482194 / MP-131 SLM: SW-upgrade</v>
          </cell>
        </row>
        <row r="1266">
          <cell r="B1266" t="str">
            <v>DV-151/DE</v>
          </cell>
          <cell r="N1266">
            <v>43857.610370370399</v>
          </cell>
          <cell r="Q1266">
            <v>43858</v>
          </cell>
          <cell r="S1266">
            <v>1</v>
          </cell>
          <cell r="U1266">
            <v>1</v>
          </cell>
          <cell r="AC1266" t="str">
            <v>481941 / MP-224 Zephyr</v>
          </cell>
        </row>
        <row r="1267">
          <cell r="B1267" t="str">
            <v>DV-151/DE</v>
          </cell>
          <cell r="N1267">
            <v>43857.610370370399</v>
          </cell>
          <cell r="Q1267">
            <v>43858</v>
          </cell>
          <cell r="S1267">
            <v>1</v>
          </cell>
          <cell r="U1267">
            <v>1</v>
          </cell>
          <cell r="AC1267" t="str">
            <v>481941 / MP-224 Zephyr</v>
          </cell>
        </row>
        <row r="1268">
          <cell r="B1268" t="str">
            <v>DV-151/DE</v>
          </cell>
          <cell r="N1268">
            <v>43857.610370370399</v>
          </cell>
          <cell r="Q1268">
            <v>43858</v>
          </cell>
          <cell r="S1268">
            <v>1</v>
          </cell>
          <cell r="U1268">
            <v>1</v>
          </cell>
          <cell r="AC1268" t="str">
            <v>481941 / MP-224 Zephyr</v>
          </cell>
        </row>
        <row r="1269">
          <cell r="B1269" t="str">
            <v>AG-047C</v>
          </cell>
          <cell r="N1269">
            <v>43857.467337962997</v>
          </cell>
          <cell r="Q1269">
            <v>43893.381516203699</v>
          </cell>
          <cell r="S1269">
            <v>26</v>
          </cell>
          <cell r="U1269">
            <v>1.25</v>
          </cell>
          <cell r="AC1269" t="str">
            <v>482120 / 00-065 Lithoclast Master</v>
          </cell>
        </row>
        <row r="1270">
          <cell r="B1270" t="str">
            <v>AQ-1006</v>
          </cell>
          <cell r="N1270">
            <v>43857.463391203702</v>
          </cell>
          <cell r="Q1270">
            <v>43864</v>
          </cell>
          <cell r="S1270">
            <v>5</v>
          </cell>
          <cell r="U1270">
            <v>3</v>
          </cell>
          <cell r="AC1270" t="str">
            <v>682960 / MP-252- Design DEBBIE</v>
          </cell>
        </row>
        <row r="1271">
          <cell r="B1271" t="str">
            <v>DS-111</v>
          </cell>
          <cell r="N1271">
            <v>43857.460601851897</v>
          </cell>
          <cell r="Q1271">
            <v>43895.482037037</v>
          </cell>
          <cell r="S1271">
            <v>28</v>
          </cell>
          <cell r="U1271">
            <v>3.5</v>
          </cell>
          <cell r="AC1271" t="str">
            <v>481319 / MP-129 Theresa</v>
          </cell>
        </row>
        <row r="1272">
          <cell r="B1272" t="str">
            <v>EG-105</v>
          </cell>
          <cell r="N1272">
            <v>43857.431875000002</v>
          </cell>
          <cell r="Q1272">
            <v>43861.3146180556</v>
          </cell>
          <cell r="S1272">
            <v>4</v>
          </cell>
          <cell r="U1272">
            <v>2</v>
          </cell>
          <cell r="AC1272" t="str">
            <v>681941 / MP-224 Design Zephyr</v>
          </cell>
        </row>
        <row r="1273">
          <cell r="B1273" t="str">
            <v>EG-105</v>
          </cell>
          <cell r="N1273">
            <v>43857.431875000002</v>
          </cell>
          <cell r="Q1273">
            <v>43861.3146180556</v>
          </cell>
          <cell r="S1273">
            <v>4</v>
          </cell>
          <cell r="U1273">
            <v>4</v>
          </cell>
          <cell r="AC1273" t="str">
            <v>681941 / MP-224 Design Zephyr</v>
          </cell>
        </row>
        <row r="1274">
          <cell r="B1274" t="str">
            <v>EH-139</v>
          </cell>
          <cell r="N1274">
            <v>43857.43</v>
          </cell>
          <cell r="Q1274">
            <v>43882.597141203703</v>
          </cell>
          <cell r="S1274">
            <v>19</v>
          </cell>
          <cell r="U1274">
            <v>15</v>
          </cell>
          <cell r="AC1274" t="str">
            <v>681941 / MP-224 Design Zephyr</v>
          </cell>
        </row>
        <row r="1275">
          <cell r="B1275" t="str">
            <v>AG-144</v>
          </cell>
          <cell r="N1275">
            <v>43487.454560185201</v>
          </cell>
          <cell r="Q1275">
            <v>43487.488773148201</v>
          </cell>
          <cell r="S1275">
            <v>0</v>
          </cell>
          <cell r="U1275">
            <v>4</v>
          </cell>
          <cell r="AC1275" t="str">
            <v>999999 / N/A</v>
          </cell>
        </row>
        <row r="1276">
          <cell r="B1276" t="str">
            <v>AL-061E/A</v>
          </cell>
          <cell r="N1276">
            <v>43857.431539351899</v>
          </cell>
          <cell r="Q1276">
            <v>43896</v>
          </cell>
          <cell r="S1276">
            <v>29</v>
          </cell>
          <cell r="U1276">
            <v>1.25</v>
          </cell>
          <cell r="AC1276" t="str">
            <v>482907 / MP-156 Dolorpod</v>
          </cell>
        </row>
        <row r="1277">
          <cell r="B1277" t="str">
            <v>EH-140</v>
          </cell>
          <cell r="N1277">
            <v>43857.428587962997</v>
          </cell>
          <cell r="Q1277">
            <v>43887.478310185201</v>
          </cell>
          <cell r="S1277">
            <v>22</v>
          </cell>
          <cell r="U1277">
            <v>4</v>
          </cell>
          <cell r="AC1277" t="str">
            <v>681941 / MP-224 Design Zephyr</v>
          </cell>
        </row>
        <row r="1278">
          <cell r="B1278" t="str">
            <v>DE-040</v>
          </cell>
          <cell r="N1278">
            <v>43857.413807870398</v>
          </cell>
          <cell r="Q1278">
            <v>43857.645011574103</v>
          </cell>
          <cell r="S1278">
            <v>0</v>
          </cell>
          <cell r="U1278">
            <v>0.35</v>
          </cell>
          <cell r="AC1278" t="str">
            <v>681941 / MP-224 Design Zephyr</v>
          </cell>
        </row>
        <row r="1279">
          <cell r="B1279" t="str">
            <v>AA-119A/A</v>
          </cell>
          <cell r="N1279">
            <v>43857.408750000002</v>
          </cell>
          <cell r="Q1279">
            <v>43864.434525463003</v>
          </cell>
          <cell r="S1279">
            <v>5</v>
          </cell>
          <cell r="U1279">
            <v>7.5</v>
          </cell>
          <cell r="AC1279" t="str">
            <v>482907 / MP-156 Dolorpod</v>
          </cell>
        </row>
        <row r="1280">
          <cell r="B1280" t="str">
            <v>AA-140A/A</v>
          </cell>
          <cell r="N1280">
            <v>43857.408750000002</v>
          </cell>
          <cell r="Q1280">
            <v>43864.434525463003</v>
          </cell>
          <cell r="S1280">
            <v>5</v>
          </cell>
          <cell r="U1280">
            <v>7</v>
          </cell>
          <cell r="AC1280" t="str">
            <v>482945 / MP-220 - AXE</v>
          </cell>
        </row>
        <row r="1281">
          <cell r="B1281" t="str">
            <v>AA-110W/A</v>
          </cell>
          <cell r="N1281">
            <v>43857.408750000002</v>
          </cell>
          <cell r="Q1281">
            <v>43864.434525463003</v>
          </cell>
          <cell r="S1281">
            <v>5</v>
          </cell>
          <cell r="U1281">
            <v>4</v>
          </cell>
          <cell r="AC1281" t="str">
            <v>481328 / MP-140 Tiger</v>
          </cell>
        </row>
        <row r="1282">
          <cell r="B1282" t="str">
            <v>DT-482</v>
          </cell>
          <cell r="N1282">
            <v>43857.402986111098</v>
          </cell>
          <cell r="Q1282">
            <v>43857.642164351899</v>
          </cell>
          <cell r="S1282">
            <v>0</v>
          </cell>
          <cell r="U1282">
            <v>0.75</v>
          </cell>
          <cell r="AC1282" t="str">
            <v>482948 / MP-228 - BLAST</v>
          </cell>
        </row>
        <row r="1283">
          <cell r="B1283" t="str">
            <v>AD-507A</v>
          </cell>
          <cell r="N1283">
            <v>43857.367835648103</v>
          </cell>
          <cell r="Q1283">
            <v>43858.468854166698</v>
          </cell>
          <cell r="S1283">
            <v>1</v>
          </cell>
          <cell r="U1283">
            <v>1.5</v>
          </cell>
          <cell r="AC1283" t="str">
            <v>482060 / 00-027 Dolorclast</v>
          </cell>
        </row>
        <row r="1284">
          <cell r="B1284" t="str">
            <v>AD-507A</v>
          </cell>
          <cell r="N1284">
            <v>43857.367835648103</v>
          </cell>
          <cell r="Q1284">
            <v>43858.468854166698</v>
          </cell>
          <cell r="S1284">
            <v>1</v>
          </cell>
          <cell r="U1284">
            <v>1.5</v>
          </cell>
          <cell r="AC1284" t="str">
            <v>482060 / 00-027 Dolorclast</v>
          </cell>
        </row>
        <row r="1285">
          <cell r="B1285" t="str">
            <v>FV-083</v>
          </cell>
          <cell r="N1285">
            <v>43857.358981481499</v>
          </cell>
          <cell r="Q1285">
            <v>43864.356655092597</v>
          </cell>
          <cell r="S1285">
            <v>5</v>
          </cell>
          <cell r="U1285">
            <v>1.25</v>
          </cell>
          <cell r="AC1285" t="str">
            <v>481937 / MP-216 Projet DIVA NO LIGHT</v>
          </cell>
        </row>
        <row r="1286">
          <cell r="B1286" t="str">
            <v>DG-121</v>
          </cell>
          <cell r="N1286">
            <v>43857.354675925897</v>
          </cell>
          <cell r="Q1286">
            <v>43857.632372685199</v>
          </cell>
          <cell r="S1286">
            <v>0</v>
          </cell>
          <cell r="U1286">
            <v>0.5</v>
          </cell>
          <cell r="AC1286" t="str">
            <v>481941 / MP-224 Zephyr</v>
          </cell>
        </row>
        <row r="1287">
          <cell r="B1287" t="str">
            <v>DG-116</v>
          </cell>
          <cell r="N1287">
            <v>43857.354675925897</v>
          </cell>
          <cell r="Q1287">
            <v>43857.632372685199</v>
          </cell>
          <cell r="S1287">
            <v>0</v>
          </cell>
          <cell r="U1287">
            <v>0.5</v>
          </cell>
          <cell r="AC1287" t="str">
            <v>681941 / MP-224 Design Zephyr</v>
          </cell>
        </row>
        <row r="1288">
          <cell r="B1288" t="str">
            <v>AD-962</v>
          </cell>
          <cell r="N1288">
            <v>43857.341701388897</v>
          </cell>
          <cell r="Q1288">
            <v>43858</v>
          </cell>
          <cell r="S1288">
            <v>1</v>
          </cell>
          <cell r="U1288">
            <v>1.75</v>
          </cell>
          <cell r="AC1288" t="str">
            <v>482960 / MP-252- DEBBIE</v>
          </cell>
        </row>
        <row r="1289">
          <cell r="B1289" t="str">
            <v>AD-684</v>
          </cell>
          <cell r="N1289">
            <v>43857.341238425899</v>
          </cell>
          <cell r="Q1289">
            <v>43865.475335648101</v>
          </cell>
          <cell r="S1289">
            <v>6</v>
          </cell>
          <cell r="U1289">
            <v>1</v>
          </cell>
          <cell r="AC1289" t="str">
            <v>481328 / MP-140 Tiger</v>
          </cell>
        </row>
        <row r="1290">
          <cell r="B1290" t="str">
            <v>AD-670</v>
          </cell>
          <cell r="N1290">
            <v>43857.340659722198</v>
          </cell>
          <cell r="Q1290">
            <v>43864.614664351902</v>
          </cell>
          <cell r="S1290">
            <v>5</v>
          </cell>
          <cell r="U1290">
            <v>0.75</v>
          </cell>
          <cell r="AC1290" t="str">
            <v>482914 / MP-162 SPRINT</v>
          </cell>
        </row>
        <row r="1291">
          <cell r="B1291" t="str">
            <v>AD-670</v>
          </cell>
          <cell r="N1291">
            <v>43857.340081018498</v>
          </cell>
          <cell r="Q1291">
            <v>43864.590879629599</v>
          </cell>
          <cell r="S1291">
            <v>5</v>
          </cell>
          <cell r="U1291">
            <v>0.75</v>
          </cell>
          <cell r="AC1291" t="str">
            <v>482914 / MP-162 SPRINT</v>
          </cell>
        </row>
        <row r="1292">
          <cell r="B1292" t="str">
            <v>AD-684</v>
          </cell>
          <cell r="N1292">
            <v>43857.339490740698</v>
          </cell>
          <cell r="Q1292">
            <v>43865.456458333298</v>
          </cell>
          <cell r="S1292">
            <v>6</v>
          </cell>
          <cell r="U1292">
            <v>1</v>
          </cell>
          <cell r="AC1292" t="str">
            <v>481328 / MP-140 Tiger</v>
          </cell>
        </row>
        <row r="1293">
          <cell r="B1293" t="str">
            <v>AD-684</v>
          </cell>
          <cell r="N1293">
            <v>43857.338912036997</v>
          </cell>
          <cell r="Q1293">
            <v>43866.577881944402</v>
          </cell>
          <cell r="S1293">
            <v>7</v>
          </cell>
          <cell r="U1293">
            <v>2</v>
          </cell>
          <cell r="AC1293" t="str">
            <v>481328 / MP-140 Tiger</v>
          </cell>
        </row>
        <row r="1294">
          <cell r="B1294" t="str">
            <v>AD-684</v>
          </cell>
          <cell r="N1294">
            <v>43857.338217592602</v>
          </cell>
          <cell r="Q1294">
            <v>43864.604409722197</v>
          </cell>
          <cell r="S1294">
            <v>5</v>
          </cell>
          <cell r="U1294">
            <v>1.5</v>
          </cell>
          <cell r="AC1294" t="str">
            <v>481328 / MP-140 Tiger</v>
          </cell>
        </row>
        <row r="1295">
          <cell r="B1295" t="str">
            <v>AD-787</v>
          </cell>
          <cell r="N1295">
            <v>43857.337638888901</v>
          </cell>
          <cell r="Q1295">
            <v>43865.316620370402</v>
          </cell>
          <cell r="S1295">
            <v>6</v>
          </cell>
          <cell r="U1295">
            <v>0.75</v>
          </cell>
          <cell r="AC1295" t="str">
            <v>482921 / MP-169 DIVA</v>
          </cell>
        </row>
        <row r="1296">
          <cell r="B1296" t="str">
            <v>AD-787</v>
          </cell>
          <cell r="N1296">
            <v>43857.337002314802</v>
          </cell>
          <cell r="Q1296">
            <v>43865.308784722198</v>
          </cell>
          <cell r="S1296">
            <v>6</v>
          </cell>
          <cell r="U1296">
            <v>0.75</v>
          </cell>
          <cell r="AC1296" t="str">
            <v>482921 / MP-169 DIVA</v>
          </cell>
        </row>
        <row r="1297">
          <cell r="B1297" t="str">
            <v>AL-061F/A</v>
          </cell>
          <cell r="N1297">
            <v>43633.4605787037</v>
          </cell>
          <cell r="Q1297">
            <v>43649.555567129602</v>
          </cell>
          <cell r="S1297">
            <v>12</v>
          </cell>
          <cell r="U1297">
            <v>1</v>
          </cell>
          <cell r="AC1297" t="str">
            <v>999999 / N/A</v>
          </cell>
        </row>
        <row r="1298">
          <cell r="B1298" t="str">
            <v>AL-061F/A</v>
          </cell>
          <cell r="N1298">
            <v>43503.397789351897</v>
          </cell>
          <cell r="Q1298">
            <v>43504.591354166703</v>
          </cell>
          <cell r="S1298">
            <v>1</v>
          </cell>
          <cell r="U1298">
            <v>1</v>
          </cell>
          <cell r="AC1298" t="str">
            <v>999999 / N/A</v>
          </cell>
        </row>
        <row r="1299">
          <cell r="B1299" t="str">
            <v>AL-079</v>
          </cell>
          <cell r="N1299">
            <v>43633.478553240697</v>
          </cell>
          <cell r="Q1299">
            <v>43682.367627314801</v>
          </cell>
          <cell r="S1299">
            <v>33</v>
          </cell>
          <cell r="U1299">
            <v>0.8</v>
          </cell>
          <cell r="AC1299" t="str">
            <v>999999 / N/A</v>
          </cell>
        </row>
        <row r="1300">
          <cell r="B1300" t="str">
            <v>GD-040</v>
          </cell>
          <cell r="N1300">
            <v>43854.675081018497</v>
          </cell>
          <cell r="Q1300">
            <v>43857.3192361111</v>
          </cell>
          <cell r="S1300">
            <v>1</v>
          </cell>
          <cell r="U1300">
            <v>0.35</v>
          </cell>
          <cell r="AC1300" t="str">
            <v>481900 / Projet AFS 1 et AFS 2</v>
          </cell>
        </row>
        <row r="1301">
          <cell r="B1301" t="str">
            <v>GD-038/A</v>
          </cell>
          <cell r="N1301">
            <v>43854.675081018497</v>
          </cell>
          <cell r="Q1301">
            <v>43857.3192361111</v>
          </cell>
          <cell r="S1301">
            <v>1</v>
          </cell>
          <cell r="U1301">
            <v>0.35</v>
          </cell>
          <cell r="AC1301" t="str">
            <v>481311 / MP-115 Heidi</v>
          </cell>
        </row>
        <row r="1302">
          <cell r="B1302" t="str">
            <v>AD-584</v>
          </cell>
          <cell r="N1302">
            <v>43854.6258101852</v>
          </cell>
          <cell r="Q1302">
            <v>43879.347592592603</v>
          </cell>
          <cell r="S1302">
            <v>17</v>
          </cell>
          <cell r="U1302">
            <v>2</v>
          </cell>
          <cell r="AC1302" t="str">
            <v>482195 / MP-132 Monica</v>
          </cell>
        </row>
        <row r="1303">
          <cell r="B1303" t="str">
            <v>AD-584</v>
          </cell>
          <cell r="N1303">
            <v>43854.6258101852</v>
          </cell>
          <cell r="Q1303">
            <v>43879.347592592603</v>
          </cell>
          <cell r="S1303">
            <v>17</v>
          </cell>
          <cell r="U1303">
            <v>2</v>
          </cell>
          <cell r="AC1303" t="str">
            <v>482195 / MP-132 Monica</v>
          </cell>
        </row>
        <row r="1304">
          <cell r="B1304" t="str">
            <v>BF-191</v>
          </cell>
          <cell r="N1304">
            <v>43854.621759259302</v>
          </cell>
          <cell r="Q1304">
            <v>43886.332106481503</v>
          </cell>
          <cell r="S1304">
            <v>22</v>
          </cell>
          <cell r="U1304">
            <v>2</v>
          </cell>
          <cell r="AC1304" t="str">
            <v>481302 / MP-105 PAM AF MIM</v>
          </cell>
        </row>
        <row r="1305">
          <cell r="B1305" t="str">
            <v>BF-191</v>
          </cell>
          <cell r="N1305">
            <v>43854.621759259302</v>
          </cell>
          <cell r="Q1305">
            <v>43886.332106481503</v>
          </cell>
          <cell r="S1305">
            <v>22</v>
          </cell>
          <cell r="U1305">
            <v>2</v>
          </cell>
          <cell r="AC1305" t="str">
            <v>481302 / MP-105 PAM AF MIM</v>
          </cell>
        </row>
        <row r="1306">
          <cell r="B1306" t="str">
            <v>AD-644</v>
          </cell>
          <cell r="N1306">
            <v>43854.621064814797</v>
          </cell>
          <cell r="Q1306">
            <v>43867.622094907398</v>
          </cell>
          <cell r="S1306">
            <v>9</v>
          </cell>
          <cell r="U1306">
            <v>0.75</v>
          </cell>
          <cell r="AC1306" t="str">
            <v>481328 / MP-140 Tiger</v>
          </cell>
        </row>
        <row r="1307">
          <cell r="B1307" t="str">
            <v>EK-304</v>
          </cell>
          <cell r="N1307">
            <v>43854.614340277803</v>
          </cell>
          <cell r="Q1307">
            <v>43857.357581018499</v>
          </cell>
          <cell r="S1307">
            <v>1</v>
          </cell>
          <cell r="U1307">
            <v>0.75</v>
          </cell>
          <cell r="AC1307" t="str">
            <v>481329 / MP-141 Twins</v>
          </cell>
        </row>
        <row r="1308">
          <cell r="B1308" t="str">
            <v>GD-044</v>
          </cell>
          <cell r="N1308">
            <v>43854.606331018498</v>
          </cell>
          <cell r="Q1308">
            <v>43857.380243055602</v>
          </cell>
          <cell r="S1308">
            <v>1</v>
          </cell>
          <cell r="U1308">
            <v>0.35</v>
          </cell>
          <cell r="AC1308" t="str">
            <v>481328 / MP-140 Tiger</v>
          </cell>
        </row>
        <row r="1309">
          <cell r="B1309" t="str">
            <v>GD-044</v>
          </cell>
          <cell r="N1309">
            <v>43854.606331018498</v>
          </cell>
          <cell r="Q1309">
            <v>43857.380243055602</v>
          </cell>
          <cell r="S1309">
            <v>1</v>
          </cell>
          <cell r="U1309">
            <v>0.35</v>
          </cell>
          <cell r="AC1309" t="str">
            <v>481328 / MP-140 Tiger</v>
          </cell>
        </row>
        <row r="1310">
          <cell r="B1310" t="str">
            <v>EJ-154A/A</v>
          </cell>
          <cell r="N1310">
            <v>43854.602858796301</v>
          </cell>
          <cell r="Q1310">
            <v>43866.570486111101</v>
          </cell>
          <cell r="S1310">
            <v>8</v>
          </cell>
          <cell r="U1310">
            <v>1.5</v>
          </cell>
          <cell r="AC1310" t="str">
            <v>681941 / MP-224 Design Zephyr</v>
          </cell>
        </row>
        <row r="1311">
          <cell r="B1311" t="str">
            <v>CJ-149</v>
          </cell>
          <cell r="N1311">
            <v>43854.596944444398</v>
          </cell>
          <cell r="Q1311">
            <v>43857.372986111099</v>
          </cell>
          <cell r="S1311">
            <v>1</v>
          </cell>
          <cell r="U1311">
            <v>1</v>
          </cell>
          <cell r="AC1311" t="str">
            <v>481311 / MP-115 Heidi</v>
          </cell>
        </row>
        <row r="1312">
          <cell r="B1312" t="str">
            <v>AB-313/A</v>
          </cell>
          <cell r="N1312">
            <v>43854.4709953704</v>
          </cell>
          <cell r="Q1312">
            <v>43857.479328703703</v>
          </cell>
          <cell r="S1312">
            <v>1</v>
          </cell>
          <cell r="U1312">
            <v>2</v>
          </cell>
          <cell r="AC1312" t="str">
            <v>481316 / MP-126 AF TP</v>
          </cell>
        </row>
        <row r="1313">
          <cell r="B1313" t="str">
            <v>AB-308/A</v>
          </cell>
          <cell r="N1313">
            <v>43854.4709953704</v>
          </cell>
          <cell r="Q1313">
            <v>43857.479328703703</v>
          </cell>
          <cell r="S1313">
            <v>1</v>
          </cell>
          <cell r="U1313">
            <v>2</v>
          </cell>
          <cell r="AC1313" t="str">
            <v>481316 / MP-126 AF TP</v>
          </cell>
        </row>
        <row r="1314">
          <cell r="B1314" t="str">
            <v>AB-298/A</v>
          </cell>
          <cell r="N1314">
            <v>43854.4709953704</v>
          </cell>
          <cell r="Q1314">
            <v>43857.479328703703</v>
          </cell>
          <cell r="S1314">
            <v>1</v>
          </cell>
          <cell r="U1314">
            <v>2</v>
          </cell>
          <cell r="AC1314" t="str">
            <v>481316 / MP-126 AF TP</v>
          </cell>
        </row>
        <row r="1315">
          <cell r="B1315" t="str">
            <v>AL-079</v>
          </cell>
          <cell r="N1315">
            <v>43595.369699074101</v>
          </cell>
          <cell r="Q1315">
            <v>43620</v>
          </cell>
          <cell r="S1315">
            <v>16</v>
          </cell>
          <cell r="U1315">
            <v>1.25</v>
          </cell>
          <cell r="AC1315" t="str">
            <v>999999 / N/A</v>
          </cell>
        </row>
        <row r="1316">
          <cell r="B1316" t="str">
            <v>DG-131</v>
          </cell>
          <cell r="N1316">
            <v>43854.444976851897</v>
          </cell>
          <cell r="Q1316">
            <v>43857.343668981499</v>
          </cell>
          <cell r="S1316">
            <v>1</v>
          </cell>
          <cell r="U1316">
            <v>0.5</v>
          </cell>
          <cell r="AC1316" t="str">
            <v>481941 / MP-224 Zephyr</v>
          </cell>
        </row>
        <row r="1317">
          <cell r="B1317" t="str">
            <v>DD-669</v>
          </cell>
          <cell r="N1317">
            <v>43854.444976851897</v>
          </cell>
          <cell r="Q1317">
            <v>43857.343668981499</v>
          </cell>
          <cell r="S1317">
            <v>1</v>
          </cell>
          <cell r="U1317">
            <v>0.5</v>
          </cell>
          <cell r="AC1317" t="str">
            <v>681941 / MP-224 Design Zephyr</v>
          </cell>
        </row>
        <row r="1318">
          <cell r="B1318" t="str">
            <v>DF-027</v>
          </cell>
          <cell r="N1318">
            <v>43854.444976851897</v>
          </cell>
          <cell r="Q1318">
            <v>43857.343668981499</v>
          </cell>
          <cell r="S1318">
            <v>1</v>
          </cell>
          <cell r="U1318">
            <v>0.5</v>
          </cell>
          <cell r="AC1318" t="str">
            <v>481902 / Projet Mini Piezon</v>
          </cell>
        </row>
        <row r="1319">
          <cell r="B1319" t="str">
            <v>DD-676</v>
          </cell>
          <cell r="N1319">
            <v>43854.439375000002</v>
          </cell>
          <cell r="Q1319">
            <v>43857.331585648099</v>
          </cell>
          <cell r="S1319">
            <v>1</v>
          </cell>
          <cell r="U1319">
            <v>0.35</v>
          </cell>
          <cell r="AC1319" t="str">
            <v>681941 / MP-224 Design Zephyr</v>
          </cell>
        </row>
        <row r="1320">
          <cell r="B1320" t="str">
            <v>AL-1000</v>
          </cell>
          <cell r="N1320">
            <v>43857.431539351899</v>
          </cell>
          <cell r="Q1320">
            <v>43896.369247685201</v>
          </cell>
          <cell r="S1320">
            <v>29</v>
          </cell>
          <cell r="U1320">
            <v>1</v>
          </cell>
          <cell r="AC1320" t="str">
            <v>999999 / N/A</v>
          </cell>
        </row>
        <row r="1321">
          <cell r="B1321" t="str">
            <v>AL-1000</v>
          </cell>
          <cell r="N1321">
            <v>43768.519409722197</v>
          </cell>
          <cell r="Q1321">
            <v>43773.385000000002</v>
          </cell>
          <cell r="S1321">
            <v>3</v>
          </cell>
          <cell r="U1321">
            <v>2</v>
          </cell>
          <cell r="AC1321" t="str">
            <v>999999 / N/A</v>
          </cell>
        </row>
        <row r="1322">
          <cell r="B1322" t="str">
            <v>AB-489</v>
          </cell>
          <cell r="N1322">
            <v>43854.421030092599</v>
          </cell>
          <cell r="Q1322">
            <v>43864.528715277796</v>
          </cell>
          <cell r="S1322">
            <v>6</v>
          </cell>
          <cell r="U1322">
            <v>2</v>
          </cell>
          <cell r="AC1322" t="str">
            <v>681941 / MP-224 Design Zephyr</v>
          </cell>
        </row>
        <row r="1323">
          <cell r="B1323" t="str">
            <v>AB-579</v>
          </cell>
          <cell r="N1323">
            <v>43854.421030092599</v>
          </cell>
          <cell r="Q1323">
            <v>43864.528715277796</v>
          </cell>
          <cell r="S1323">
            <v>6</v>
          </cell>
          <cell r="U1323">
            <v>2</v>
          </cell>
          <cell r="AC1323" t="str">
            <v>681941 / MP-224 Design Zephyr</v>
          </cell>
        </row>
        <row r="1324">
          <cell r="B1324" t="str">
            <v>AB-528</v>
          </cell>
          <cell r="N1324">
            <v>43854.421030092599</v>
          </cell>
          <cell r="Q1324">
            <v>43857.556770833296</v>
          </cell>
          <cell r="S1324">
            <v>1</v>
          </cell>
          <cell r="U1324">
            <v>1.5</v>
          </cell>
          <cell r="AC1324" t="str">
            <v>681941 / MP-224 Design Zephyr</v>
          </cell>
        </row>
        <row r="1325">
          <cell r="B1325" t="str">
            <v>AB-534</v>
          </cell>
          <cell r="N1325">
            <v>43854.421030092599</v>
          </cell>
          <cell r="Q1325">
            <v>43857.531990740703</v>
          </cell>
          <cell r="S1325">
            <v>1</v>
          </cell>
          <cell r="U1325">
            <v>1.5</v>
          </cell>
          <cell r="AC1325" t="str">
            <v>681941 / MP-224 Design Zephyr</v>
          </cell>
        </row>
        <row r="1326">
          <cell r="B1326" t="str">
            <v>DP-401</v>
          </cell>
          <cell r="N1326">
            <v>43853.648009259297</v>
          </cell>
          <cell r="Q1326">
            <v>43854.472615740699</v>
          </cell>
          <cell r="S1326">
            <v>1</v>
          </cell>
          <cell r="U1326">
            <v>0.5</v>
          </cell>
          <cell r="AC1326" t="str">
            <v>482914 / MP-162 SPRINT</v>
          </cell>
        </row>
        <row r="1327">
          <cell r="B1327" t="str">
            <v>DP-248</v>
          </cell>
          <cell r="N1327">
            <v>43853.648009259297</v>
          </cell>
          <cell r="Q1327">
            <v>43854</v>
          </cell>
          <cell r="S1327">
            <v>1</v>
          </cell>
          <cell r="U1327">
            <v>0.5</v>
          </cell>
          <cell r="AC1327" t="str">
            <v>481910 / Projet Insert Général</v>
          </cell>
        </row>
        <row r="1328">
          <cell r="B1328" t="str">
            <v>DP-232</v>
          </cell>
          <cell r="N1328">
            <v>43853.648009259297</v>
          </cell>
          <cell r="Q1328">
            <v>43854.472615740699</v>
          </cell>
          <cell r="S1328">
            <v>1</v>
          </cell>
          <cell r="U1328">
            <v>0.5</v>
          </cell>
          <cell r="AC1328" t="str">
            <v>481910 / Projet Insert Général</v>
          </cell>
        </row>
        <row r="1329">
          <cell r="B1329" t="str">
            <v>DP-230</v>
          </cell>
          <cell r="N1329">
            <v>43853.648009259297</v>
          </cell>
          <cell r="Q1329">
            <v>43854.472615740699</v>
          </cell>
          <cell r="S1329">
            <v>1</v>
          </cell>
          <cell r="U1329">
            <v>0.5</v>
          </cell>
          <cell r="AC1329" t="str">
            <v>481910 / Projet Insert Général</v>
          </cell>
        </row>
        <row r="1330">
          <cell r="B1330" t="str">
            <v>AB-611</v>
          </cell>
          <cell r="N1330">
            <v>43853.5968055556</v>
          </cell>
          <cell r="Q1330">
            <v>43865.487175925897</v>
          </cell>
          <cell r="S1330">
            <v>8</v>
          </cell>
          <cell r="U1330">
            <v>2.5</v>
          </cell>
          <cell r="AC1330" t="str">
            <v>681954 / MP-250 - Design TOWA</v>
          </cell>
        </row>
        <row r="1331">
          <cell r="B1331" t="str">
            <v>DW-048B</v>
          </cell>
          <cell r="N1331">
            <v>43853.5968055556</v>
          </cell>
          <cell r="Q1331">
            <v>43854.441550925898</v>
          </cell>
          <cell r="S1331">
            <v>1</v>
          </cell>
          <cell r="U1331">
            <v>1.5</v>
          </cell>
          <cell r="AC1331" t="str">
            <v>681954 / MP-250 - Design TOWA</v>
          </cell>
        </row>
        <row r="1332">
          <cell r="B1332" t="str">
            <v>DW-048B</v>
          </cell>
          <cell r="N1332">
            <v>43853.5968055556</v>
          </cell>
          <cell r="Q1332">
            <v>43854.441550925898</v>
          </cell>
          <cell r="S1332">
            <v>1</v>
          </cell>
          <cell r="U1332">
            <v>1.5</v>
          </cell>
          <cell r="AC1332" t="str">
            <v>681954 / MP-250 - Design TOWA</v>
          </cell>
        </row>
        <row r="1333">
          <cell r="B1333" t="str">
            <v>EJ-120A/A</v>
          </cell>
          <cell r="N1333">
            <v>43853.523425925901</v>
          </cell>
          <cell r="Q1333">
            <v>43864.595335648097</v>
          </cell>
          <cell r="S1333">
            <v>7</v>
          </cell>
          <cell r="U1333">
            <v>0.75</v>
          </cell>
          <cell r="AC1333" t="str">
            <v>481917 / MP-178 i.Piezon LED BIK</v>
          </cell>
        </row>
        <row r="1334">
          <cell r="B1334" t="str">
            <v>AL-1000</v>
          </cell>
          <cell r="N1334">
            <v>43633.4605787037</v>
          </cell>
          <cell r="Q1334">
            <v>43649.588437500002</v>
          </cell>
          <cell r="S1334">
            <v>12</v>
          </cell>
          <cell r="U1334">
            <v>1.25</v>
          </cell>
          <cell r="AC1334" t="str">
            <v>999999 / N/A</v>
          </cell>
        </row>
        <row r="1335">
          <cell r="B1335" t="str">
            <v>EJ-120Z/A</v>
          </cell>
          <cell r="N1335">
            <v>43853.523425925901</v>
          </cell>
          <cell r="Q1335">
            <v>43864.595335648097</v>
          </cell>
          <cell r="S1335">
            <v>7</v>
          </cell>
          <cell r="U1335">
            <v>0.75</v>
          </cell>
          <cell r="AC1335" t="str">
            <v>481941 / MP-224 Zephyr</v>
          </cell>
        </row>
        <row r="1336">
          <cell r="B1336" t="str">
            <v>EH-139</v>
          </cell>
          <cell r="N1336">
            <v>43853.512592592597</v>
          </cell>
          <cell r="Q1336">
            <v>43871.471365740697</v>
          </cell>
          <cell r="S1336">
            <v>12</v>
          </cell>
          <cell r="U1336">
            <v>5</v>
          </cell>
          <cell r="AC1336" t="str">
            <v>681941 / MP-224 Design Zephyr</v>
          </cell>
        </row>
        <row r="1337">
          <cell r="B1337" t="str">
            <v>EH-139</v>
          </cell>
          <cell r="N1337">
            <v>43853.512592592597</v>
          </cell>
          <cell r="Q1337">
            <v>43871.471365740697</v>
          </cell>
          <cell r="S1337">
            <v>12</v>
          </cell>
          <cell r="U1337">
            <v>20</v>
          </cell>
          <cell r="AC1337" t="str">
            <v>681941 / MP-224 Design Zephyr</v>
          </cell>
        </row>
        <row r="1338">
          <cell r="B1338" t="str">
            <v>DP-1034</v>
          </cell>
          <cell r="N1338">
            <v>43853.493206018502</v>
          </cell>
          <cell r="Q1338">
            <v>43858.350590277798</v>
          </cell>
          <cell r="S1338">
            <v>3</v>
          </cell>
          <cell r="U1338">
            <v>1</v>
          </cell>
          <cell r="AC1338" t="str">
            <v>682960 / MP-252- Design DEBBIE</v>
          </cell>
        </row>
        <row r="1339">
          <cell r="B1339" t="str">
            <v>DP-1012</v>
          </cell>
          <cell r="N1339">
            <v>43853.493206018502</v>
          </cell>
          <cell r="Q1339">
            <v>43858.350590277798</v>
          </cell>
          <cell r="S1339">
            <v>3</v>
          </cell>
          <cell r="U1339">
            <v>1</v>
          </cell>
          <cell r="AC1339" t="str">
            <v>482960 / MP-252- DEBBIE</v>
          </cell>
        </row>
        <row r="1340">
          <cell r="B1340" t="str">
            <v>DP-1011</v>
          </cell>
          <cell r="N1340">
            <v>43853.493206018502</v>
          </cell>
          <cell r="Q1340">
            <v>43858.414305555598</v>
          </cell>
          <cell r="S1340">
            <v>3</v>
          </cell>
          <cell r="U1340">
            <v>2</v>
          </cell>
          <cell r="AC1340" t="str">
            <v>482960 / MP-252- DEBBIE</v>
          </cell>
        </row>
        <row r="1341">
          <cell r="B1341" t="str">
            <v>DP-1010</v>
          </cell>
          <cell r="N1341">
            <v>43853.493206018502</v>
          </cell>
          <cell r="Q1341">
            <v>43864.645868055602</v>
          </cell>
          <cell r="S1341">
            <v>7</v>
          </cell>
          <cell r="U1341">
            <v>1</v>
          </cell>
          <cell r="AC1341" t="str">
            <v>482960 / MP-252- DEBBIE</v>
          </cell>
        </row>
        <row r="1342">
          <cell r="B1342" t="str">
            <v>DP-1009</v>
          </cell>
          <cell r="N1342">
            <v>43853.493206018502</v>
          </cell>
          <cell r="Q1342">
            <v>43858.350590277798</v>
          </cell>
          <cell r="S1342">
            <v>3</v>
          </cell>
          <cell r="U1342">
            <v>1</v>
          </cell>
          <cell r="AC1342" t="str">
            <v>482960 / MP-252- DEBBIE</v>
          </cell>
        </row>
        <row r="1343">
          <cell r="B1343" t="str">
            <v>DP-1008</v>
          </cell>
          <cell r="N1343">
            <v>43853.493206018502</v>
          </cell>
          <cell r="Q1343">
            <v>43858.3256944444</v>
          </cell>
          <cell r="S1343">
            <v>3</v>
          </cell>
          <cell r="U1343">
            <v>1</v>
          </cell>
          <cell r="AC1343" t="str">
            <v>482960 / MP-252- DEBBIE</v>
          </cell>
        </row>
        <row r="1344">
          <cell r="B1344" t="str">
            <v>DP-1007</v>
          </cell>
          <cell r="N1344">
            <v>43853.493206018502</v>
          </cell>
          <cell r="Q1344">
            <v>43858.3256944444</v>
          </cell>
          <cell r="S1344">
            <v>3</v>
          </cell>
          <cell r="U1344">
            <v>1</v>
          </cell>
          <cell r="AC1344" t="str">
            <v>482960 / MP-252- DEBBIE</v>
          </cell>
        </row>
        <row r="1345">
          <cell r="B1345" t="str">
            <v>DP-1006</v>
          </cell>
          <cell r="N1345">
            <v>43853.493206018502</v>
          </cell>
          <cell r="Q1345">
            <v>43858.3256944444</v>
          </cell>
          <cell r="S1345">
            <v>3</v>
          </cell>
          <cell r="U1345">
            <v>1</v>
          </cell>
          <cell r="AC1345" t="str">
            <v>482960 / MP-252- DEBBIE</v>
          </cell>
        </row>
        <row r="1346">
          <cell r="B1346" t="str">
            <v>DP-389</v>
          </cell>
          <cell r="N1346">
            <v>43853.493206018502</v>
          </cell>
          <cell r="Q1346">
            <v>43853.605682870402</v>
          </cell>
          <cell r="S1346">
            <v>0</v>
          </cell>
          <cell r="U1346">
            <v>0.5</v>
          </cell>
          <cell r="AC1346" t="str">
            <v>481328 / MP-140 Tiger</v>
          </cell>
        </row>
        <row r="1347">
          <cell r="B1347" t="str">
            <v>DP-536</v>
          </cell>
          <cell r="N1347">
            <v>43853.493206018502</v>
          </cell>
          <cell r="Q1347">
            <v>43853.605682870402</v>
          </cell>
          <cell r="S1347">
            <v>0</v>
          </cell>
          <cell r="U1347">
            <v>1</v>
          </cell>
          <cell r="AC1347" t="str">
            <v>681941 / MP-224 Design Zephyr</v>
          </cell>
        </row>
        <row r="1348">
          <cell r="B1348" t="str">
            <v>DP-535</v>
          </cell>
          <cell r="N1348">
            <v>43853.493206018502</v>
          </cell>
          <cell r="Q1348">
            <v>43853.605682870402</v>
          </cell>
          <cell r="S1348">
            <v>0</v>
          </cell>
          <cell r="U1348">
            <v>0.5</v>
          </cell>
          <cell r="AC1348" t="str">
            <v>681941 / MP-224 Design Zephyr</v>
          </cell>
        </row>
        <row r="1349">
          <cell r="B1349" t="str">
            <v>DS-011</v>
          </cell>
          <cell r="N1349">
            <v>43853.450486111098</v>
          </cell>
          <cell r="Q1349">
            <v>43866.505092592597</v>
          </cell>
          <cell r="S1349">
            <v>9</v>
          </cell>
          <cell r="U1349">
            <v>2</v>
          </cell>
          <cell r="AC1349" t="str">
            <v>481910 / Projet Insert Général</v>
          </cell>
        </row>
        <row r="1350">
          <cell r="B1350" t="str">
            <v>DS-012</v>
          </cell>
          <cell r="N1350">
            <v>43853.449444444399</v>
          </cell>
          <cell r="Q1350">
            <v>43853.584502314799</v>
          </cell>
          <cell r="S1350">
            <v>0</v>
          </cell>
          <cell r="U1350">
            <v>1</v>
          </cell>
          <cell r="AC1350" t="str">
            <v>481910 / Projet Insert Général</v>
          </cell>
        </row>
        <row r="1351">
          <cell r="B1351" t="str">
            <v>DS-012</v>
          </cell>
          <cell r="N1351">
            <v>43853.447708333297</v>
          </cell>
          <cell r="Q1351">
            <v>43853.582523148201</v>
          </cell>
          <cell r="S1351">
            <v>0</v>
          </cell>
          <cell r="U1351">
            <v>1.5</v>
          </cell>
          <cell r="AC1351" t="str">
            <v>481910 / Projet Insert Général</v>
          </cell>
        </row>
        <row r="1352">
          <cell r="B1352" t="str">
            <v>DD-110</v>
          </cell>
          <cell r="N1352">
            <v>43853.445740740703</v>
          </cell>
          <cell r="Q1352">
            <v>43854.357210648202</v>
          </cell>
          <cell r="S1352">
            <v>1</v>
          </cell>
          <cell r="U1352">
            <v>0.35</v>
          </cell>
          <cell r="AC1352" t="str">
            <v>482184 / 00-102 DolorClast Master</v>
          </cell>
        </row>
        <row r="1353">
          <cell r="B1353" t="str">
            <v>AD-714</v>
          </cell>
          <cell r="N1353">
            <v>43853.4385763889</v>
          </cell>
          <cell r="Q1353">
            <v>43887.585497685199</v>
          </cell>
          <cell r="S1353">
            <v>24</v>
          </cell>
          <cell r="U1353">
            <v>1.75</v>
          </cell>
          <cell r="AC1353" t="str">
            <v>482929 / MP-183 Quanta</v>
          </cell>
        </row>
        <row r="1354">
          <cell r="B1354" t="str">
            <v>AB-555</v>
          </cell>
          <cell r="N1354">
            <v>43853.422916666699</v>
          </cell>
          <cell r="Q1354">
            <v>43871</v>
          </cell>
          <cell r="S1354">
            <v>12</v>
          </cell>
          <cell r="U1354">
            <v>1.5</v>
          </cell>
          <cell r="AC1354" t="str">
            <v>681941 / MP-224 Design Zephyr</v>
          </cell>
        </row>
        <row r="1355">
          <cell r="B1355" t="str">
            <v>AB-556</v>
          </cell>
          <cell r="N1355">
            <v>43853.422916666699</v>
          </cell>
          <cell r="Q1355">
            <v>43871</v>
          </cell>
          <cell r="S1355">
            <v>12</v>
          </cell>
          <cell r="U1355">
            <v>1.5</v>
          </cell>
          <cell r="AC1355" t="str">
            <v>681941 / MP-224 Design Zephyr</v>
          </cell>
        </row>
        <row r="1356">
          <cell r="B1356" t="str">
            <v>DW-048</v>
          </cell>
          <cell r="N1356">
            <v>43853.373865740701</v>
          </cell>
          <cell r="Q1356">
            <v>43853.415775463</v>
          </cell>
          <cell r="S1356">
            <v>0</v>
          </cell>
          <cell r="U1356">
            <v>1.5</v>
          </cell>
          <cell r="AC1356" t="str">
            <v>681954 / MP-250 - Design TOWA</v>
          </cell>
        </row>
        <row r="1357">
          <cell r="B1357" t="str">
            <v>BA-068</v>
          </cell>
          <cell r="N1357">
            <v>43853.347164351799</v>
          </cell>
          <cell r="Q1357">
            <v>43853.480451388903</v>
          </cell>
          <cell r="S1357">
            <v>0</v>
          </cell>
          <cell r="U1357">
            <v>0.35</v>
          </cell>
          <cell r="AC1357" t="str">
            <v>482908 / MP-157 CERN</v>
          </cell>
        </row>
        <row r="1358">
          <cell r="B1358" t="str">
            <v>EJ-111A/B</v>
          </cell>
          <cell r="N1358">
            <v>43853.328333333302</v>
          </cell>
          <cell r="Q1358">
            <v>43864.610740740703</v>
          </cell>
          <cell r="S1358">
            <v>7</v>
          </cell>
          <cell r="U1358">
            <v>0.5</v>
          </cell>
          <cell r="AC1358" t="str">
            <v>482907 / MP-156 Dolorpod</v>
          </cell>
        </row>
        <row r="1359">
          <cell r="B1359" t="str">
            <v>AD-488</v>
          </cell>
          <cell r="N1359">
            <v>43853.322766203702</v>
          </cell>
          <cell r="Q1359">
            <v>43853.635752314804</v>
          </cell>
          <cell r="S1359">
            <v>0</v>
          </cell>
          <cell r="U1359">
            <v>1</v>
          </cell>
          <cell r="AC1359" t="str">
            <v>482183 / 00-096 PAM DolorClast POWER</v>
          </cell>
        </row>
        <row r="1360">
          <cell r="B1360" t="str">
            <v>AD-520</v>
          </cell>
          <cell r="N1360">
            <v>43853.322233796302</v>
          </cell>
          <cell r="Q1360">
            <v>43871.384050925903</v>
          </cell>
          <cell r="S1360">
            <v>12</v>
          </cell>
          <cell r="U1360">
            <v>2</v>
          </cell>
          <cell r="AC1360" t="str">
            <v>481302 / MP-105 PAM AF MIM</v>
          </cell>
        </row>
        <row r="1361">
          <cell r="B1361" t="str">
            <v>AD-520</v>
          </cell>
          <cell r="N1361">
            <v>43853.322233796302</v>
          </cell>
          <cell r="Q1361">
            <v>43871.375474537002</v>
          </cell>
          <cell r="S1361">
            <v>12</v>
          </cell>
          <cell r="U1361">
            <v>2</v>
          </cell>
          <cell r="AC1361" t="str">
            <v>481302 / MP-105 PAM AF MIM</v>
          </cell>
        </row>
        <row r="1362">
          <cell r="B1362" t="str">
            <v>AD-520</v>
          </cell>
          <cell r="N1362">
            <v>43853.322233796302</v>
          </cell>
          <cell r="Q1362">
            <v>43871.375474537002</v>
          </cell>
          <cell r="S1362">
            <v>12</v>
          </cell>
          <cell r="U1362">
            <v>2</v>
          </cell>
          <cell r="AC1362" t="str">
            <v>481302 / MP-105 PAM AF MIM</v>
          </cell>
        </row>
        <row r="1363">
          <cell r="B1363" t="str">
            <v>DT-476</v>
          </cell>
          <cell r="N1363">
            <v>43853.309374999997</v>
          </cell>
          <cell r="Q1363">
            <v>43864.426828703698</v>
          </cell>
          <cell r="S1363">
            <v>7</v>
          </cell>
          <cell r="U1363">
            <v>1</v>
          </cell>
          <cell r="AC1363" t="str">
            <v>481937 / MP-216 Projet DIVA NO LIGHT</v>
          </cell>
        </row>
        <row r="1364">
          <cell r="B1364" t="str">
            <v>EG-117</v>
          </cell>
          <cell r="N1364">
            <v>43852.653773148202</v>
          </cell>
          <cell r="Q1364">
            <v>43885.347372685203</v>
          </cell>
          <cell r="S1364">
            <v>23</v>
          </cell>
          <cell r="U1364">
            <v>1.75</v>
          </cell>
          <cell r="AC1364" t="str">
            <v>482948 / MP-228 - BLAST</v>
          </cell>
        </row>
        <row r="1365">
          <cell r="B1365" t="str">
            <v>AL-1001</v>
          </cell>
          <cell r="N1365">
            <v>43837.360335648104</v>
          </cell>
          <cell r="Q1365">
            <v>43844.661956018499</v>
          </cell>
          <cell r="S1365">
            <v>5</v>
          </cell>
          <cell r="U1365">
            <v>2</v>
          </cell>
          <cell r="AC1365" t="str">
            <v>999999 / N/A</v>
          </cell>
        </row>
        <row r="1366">
          <cell r="B1366" t="str">
            <v>BF-233</v>
          </cell>
          <cell r="N1366">
            <v>43852.652476851901</v>
          </cell>
          <cell r="Q1366">
            <v>43879</v>
          </cell>
          <cell r="S1366">
            <v>19</v>
          </cell>
          <cell r="U1366">
            <v>0.5</v>
          </cell>
          <cell r="AC1366" t="str">
            <v>481328 / MP-140 Tiger</v>
          </cell>
        </row>
        <row r="1367">
          <cell r="B1367" t="str">
            <v>BF-273</v>
          </cell>
          <cell r="N1367">
            <v>43852.652476851901</v>
          </cell>
          <cell r="Q1367">
            <v>43860</v>
          </cell>
          <cell r="S1367">
            <v>6</v>
          </cell>
          <cell r="U1367">
            <v>0.5</v>
          </cell>
          <cell r="AC1367" t="str">
            <v>481937 / MP-216 Projet DIVA NO LIGHT</v>
          </cell>
        </row>
        <row r="1368">
          <cell r="B1368" t="str">
            <v>AD-530</v>
          </cell>
          <cell r="N1368">
            <v>43852.636446759301</v>
          </cell>
          <cell r="Q1368">
            <v>43853.523055555597</v>
          </cell>
          <cell r="S1368">
            <v>1</v>
          </cell>
          <cell r="U1368">
            <v>2</v>
          </cell>
          <cell r="AC1368" t="str">
            <v>482183 / 00-096 PAM DolorClast POWER</v>
          </cell>
        </row>
        <row r="1369">
          <cell r="B1369" t="str">
            <v>DG-128</v>
          </cell>
          <cell r="N1369">
            <v>43852.635567129597</v>
          </cell>
          <cell r="Q1369">
            <v>43854.373252314799</v>
          </cell>
          <cell r="S1369">
            <v>2</v>
          </cell>
          <cell r="U1369">
            <v>0.35</v>
          </cell>
          <cell r="AC1369" t="str">
            <v>681941 / MP-224 Design Zephyr</v>
          </cell>
        </row>
        <row r="1370">
          <cell r="B1370" t="str">
            <v>DG-116</v>
          </cell>
          <cell r="N1370">
            <v>43852.635567129597</v>
          </cell>
          <cell r="Q1370">
            <v>43854.373252314799</v>
          </cell>
          <cell r="S1370">
            <v>2</v>
          </cell>
          <cell r="U1370">
            <v>0.35</v>
          </cell>
          <cell r="AC1370" t="str">
            <v>681941 / MP-224 Design Zephyr</v>
          </cell>
        </row>
        <row r="1371">
          <cell r="B1371" t="str">
            <v>DP-059/1</v>
          </cell>
          <cell r="N1371">
            <v>43852.623912037001</v>
          </cell>
          <cell r="Q1371">
            <v>43854.395590277803</v>
          </cell>
          <cell r="S1371">
            <v>2</v>
          </cell>
          <cell r="U1371">
            <v>0.5</v>
          </cell>
          <cell r="AC1371" t="str">
            <v>481190 / 00-049 Surface Mount Scaler</v>
          </cell>
        </row>
        <row r="1372">
          <cell r="B1372" t="str">
            <v>AL-1001</v>
          </cell>
          <cell r="N1372">
            <v>43682.564131944397</v>
          </cell>
          <cell r="Q1372">
            <v>43731.380995370397</v>
          </cell>
          <cell r="S1372">
            <v>34</v>
          </cell>
          <cell r="U1372">
            <v>2</v>
          </cell>
          <cell r="AC1372" t="str">
            <v>999999 / N/A</v>
          </cell>
        </row>
        <row r="1373">
          <cell r="B1373" t="str">
            <v>FB-435</v>
          </cell>
          <cell r="N1373">
            <v>43852.618159722202</v>
          </cell>
          <cell r="Q1373">
            <v>43853.318923611099</v>
          </cell>
          <cell r="S1373">
            <v>1</v>
          </cell>
          <cell r="U1373">
            <v>0.5</v>
          </cell>
          <cell r="AC1373" t="str">
            <v>481328 / MP-140 Tiger</v>
          </cell>
        </row>
        <row r="1374">
          <cell r="B1374" t="str">
            <v>FB-334/CN</v>
          </cell>
          <cell r="N1374">
            <v>43852.609305555598</v>
          </cell>
          <cell r="Q1374">
            <v>43853.299699074101</v>
          </cell>
          <cell r="S1374">
            <v>1</v>
          </cell>
          <cell r="U1374">
            <v>0.5</v>
          </cell>
          <cell r="AC1374" t="str">
            <v>481900 / Projet AFS 1 et AFS 2</v>
          </cell>
        </row>
        <row r="1375">
          <cell r="B1375" t="str">
            <v>AL-1001</v>
          </cell>
          <cell r="N1375">
            <v>43633.480173611097</v>
          </cell>
          <cell r="Q1375">
            <v>43670</v>
          </cell>
          <cell r="S1375">
            <v>27</v>
          </cell>
          <cell r="U1375">
            <v>2</v>
          </cell>
          <cell r="AC1375" t="str">
            <v>999999 / N/A</v>
          </cell>
        </row>
        <row r="1376">
          <cell r="B1376" t="str">
            <v>FB-403</v>
          </cell>
          <cell r="N1376">
            <v>43852.6004861111</v>
          </cell>
          <cell r="Q1376">
            <v>43852.6629398148</v>
          </cell>
          <cell r="S1376">
            <v>0</v>
          </cell>
          <cell r="U1376">
            <v>0.5</v>
          </cell>
          <cell r="AC1376" t="str">
            <v>481314 / MP-122 Mint</v>
          </cell>
        </row>
        <row r="1377">
          <cell r="B1377" t="str">
            <v>FB-496</v>
          </cell>
          <cell r="N1377">
            <v>43852.593819444402</v>
          </cell>
          <cell r="Q1377">
            <v>43852.648275462998</v>
          </cell>
          <cell r="S1377">
            <v>0</v>
          </cell>
          <cell r="U1377">
            <v>0.5</v>
          </cell>
          <cell r="AC1377" t="str">
            <v>482010 / 00-005 LithoMaster</v>
          </cell>
        </row>
        <row r="1378">
          <cell r="B1378" t="str">
            <v>AL-1001</v>
          </cell>
          <cell r="N1378">
            <v>43595.367962962999</v>
          </cell>
          <cell r="Q1378">
            <v>43601</v>
          </cell>
          <cell r="S1378">
            <v>4</v>
          </cell>
          <cell r="U1378">
            <v>1.25</v>
          </cell>
          <cell r="AC1378" t="str">
            <v>999999 / N/A</v>
          </cell>
        </row>
        <row r="1379">
          <cell r="B1379" t="str">
            <v>CH-263</v>
          </cell>
          <cell r="N1379">
            <v>43852.486342592601</v>
          </cell>
          <cell r="Q1379">
            <v>43853.469537037003</v>
          </cell>
          <cell r="S1379">
            <v>1</v>
          </cell>
          <cell r="U1379">
            <v>0.5</v>
          </cell>
          <cell r="AC1379" t="str">
            <v>482184 / 00-102 DolorClast Master</v>
          </cell>
        </row>
        <row r="1380">
          <cell r="B1380" t="str">
            <v>BF-121</v>
          </cell>
          <cell r="N1380">
            <v>43852.486342592601</v>
          </cell>
          <cell r="Q1380">
            <v>43853.469537037003</v>
          </cell>
          <cell r="S1380">
            <v>1</v>
          </cell>
          <cell r="U1380">
            <v>0.5</v>
          </cell>
          <cell r="AC1380" t="str">
            <v>482120 / 00-065 Lithoclast Master</v>
          </cell>
        </row>
        <row r="1381">
          <cell r="B1381" t="str">
            <v>AD-1037</v>
          </cell>
          <cell r="N1381">
            <v>43852.479490740698</v>
          </cell>
          <cell r="Q1381">
            <v>43861</v>
          </cell>
          <cell r="S1381">
            <v>7</v>
          </cell>
          <cell r="U1381">
            <v>4</v>
          </cell>
          <cell r="AC1381" t="str">
            <v>682960 / MP-252- Design DEBBIE</v>
          </cell>
        </row>
        <row r="1382">
          <cell r="B1382" t="str">
            <v>AD-959</v>
          </cell>
          <cell r="N1382">
            <v>43852.479490740698</v>
          </cell>
          <cell r="Q1382">
            <v>43858.388611111099</v>
          </cell>
          <cell r="S1382">
            <v>4</v>
          </cell>
          <cell r="U1382">
            <v>1.5</v>
          </cell>
          <cell r="AC1382" t="str">
            <v>482960 / MP-252- DEBBIE</v>
          </cell>
        </row>
        <row r="1383">
          <cell r="B1383" t="str">
            <v>AD-746</v>
          </cell>
          <cell r="N1383">
            <v>43852.479479166701</v>
          </cell>
          <cell r="Q1383">
            <v>43868.654050925899</v>
          </cell>
          <cell r="S1383">
            <v>12</v>
          </cell>
          <cell r="U1383">
            <v>1</v>
          </cell>
          <cell r="AC1383" t="str">
            <v>482921 / MP-169 DIVA</v>
          </cell>
        </row>
        <row r="1384">
          <cell r="B1384" t="str">
            <v>AD-746</v>
          </cell>
          <cell r="N1384">
            <v>43852.479467592602</v>
          </cell>
          <cell r="Q1384">
            <v>43868.652233796303</v>
          </cell>
          <cell r="S1384">
            <v>12</v>
          </cell>
          <cell r="U1384">
            <v>1</v>
          </cell>
          <cell r="AC1384" t="str">
            <v>482921 / MP-169 DIVA</v>
          </cell>
        </row>
        <row r="1385">
          <cell r="B1385" t="str">
            <v>AD-746</v>
          </cell>
          <cell r="N1385">
            <v>43852.479456018496</v>
          </cell>
          <cell r="Q1385">
            <v>43865.536087963003</v>
          </cell>
          <cell r="S1385">
            <v>9</v>
          </cell>
          <cell r="U1385">
            <v>2.25</v>
          </cell>
          <cell r="AC1385" t="str">
            <v>482921 / MP-169 DIVA</v>
          </cell>
        </row>
        <row r="1386">
          <cell r="B1386" t="str">
            <v>DP-543</v>
          </cell>
          <cell r="N1386">
            <v>43852.479386574101</v>
          </cell>
          <cell r="Q1386">
            <v>43852.559502314798</v>
          </cell>
          <cell r="S1386">
            <v>0</v>
          </cell>
          <cell r="U1386">
            <v>0.5</v>
          </cell>
          <cell r="AC1386" t="str">
            <v>681941 / MP-224 Design Zephyr</v>
          </cell>
        </row>
        <row r="1387">
          <cell r="B1387" t="str">
            <v>AB-640/C</v>
          </cell>
          <cell r="N1387">
            <v>43852.468518518501</v>
          </cell>
          <cell r="S1387">
            <v>0</v>
          </cell>
          <cell r="AC1387" t="str">
            <v>482968 / MP-268 – ARYA</v>
          </cell>
        </row>
        <row r="1388">
          <cell r="B1388" t="str">
            <v>AD-1009</v>
          </cell>
          <cell r="N1388">
            <v>43852.464050925897</v>
          </cell>
          <cell r="Q1388">
            <v>43852.572835648098</v>
          </cell>
          <cell r="S1388">
            <v>0</v>
          </cell>
          <cell r="U1388">
            <v>1.5</v>
          </cell>
          <cell r="AC1388" t="str">
            <v>482960 / MP-252- DEBBIE</v>
          </cell>
        </row>
        <row r="1389">
          <cell r="B1389" t="str">
            <v>AD-1009</v>
          </cell>
          <cell r="N1389">
            <v>43852.462453703702</v>
          </cell>
          <cell r="Q1389">
            <v>43852.570706018501</v>
          </cell>
          <cell r="S1389">
            <v>0</v>
          </cell>
          <cell r="U1389">
            <v>1.5</v>
          </cell>
          <cell r="AC1389" t="str">
            <v>482960 / MP-252- DEBBIE</v>
          </cell>
        </row>
        <row r="1390">
          <cell r="B1390" t="str">
            <v>DS-511</v>
          </cell>
          <cell r="N1390">
            <v>43852.454456018502</v>
          </cell>
          <cell r="Q1390">
            <v>43879.380277777796</v>
          </cell>
          <cell r="S1390">
            <v>19</v>
          </cell>
          <cell r="U1390">
            <v>1</v>
          </cell>
          <cell r="AC1390" t="str">
            <v>482917 / MP-165 EcOmni</v>
          </cell>
        </row>
        <row r="1391">
          <cell r="B1391" t="str">
            <v>AD-386/A</v>
          </cell>
          <cell r="N1391">
            <v>43852.453645833302</v>
          </cell>
          <cell r="Q1391">
            <v>43860</v>
          </cell>
          <cell r="S1391">
            <v>6</v>
          </cell>
          <cell r="U1391">
            <v>1</v>
          </cell>
          <cell r="AC1391" t="str">
            <v>481250 / 00-069 AF handy II</v>
          </cell>
        </row>
        <row r="1392">
          <cell r="B1392" t="str">
            <v>AD-386/A</v>
          </cell>
          <cell r="N1392">
            <v>43852.453645833302</v>
          </cell>
          <cell r="Q1392">
            <v>43860</v>
          </cell>
          <cell r="S1392">
            <v>6</v>
          </cell>
          <cell r="U1392">
            <v>1.75</v>
          </cell>
          <cell r="AC1392" t="str">
            <v>481250 / 00-069 AF handy II</v>
          </cell>
        </row>
        <row r="1393">
          <cell r="B1393" t="str">
            <v>AL-1001</v>
          </cell>
          <cell r="N1393">
            <v>43489.4633217593</v>
          </cell>
          <cell r="Q1393">
            <v>43515.666469907403</v>
          </cell>
          <cell r="S1393">
            <v>18</v>
          </cell>
          <cell r="U1393">
            <v>2</v>
          </cell>
          <cell r="AC1393" t="str">
            <v>999999 / N/A</v>
          </cell>
        </row>
        <row r="1394">
          <cell r="B1394" t="str">
            <v>AD-552/A</v>
          </cell>
          <cell r="N1394">
            <v>43852.450324074103</v>
          </cell>
          <cell r="Q1394">
            <v>43871.516770833303</v>
          </cell>
          <cell r="S1394">
            <v>13</v>
          </cell>
          <cell r="U1394">
            <v>2</v>
          </cell>
          <cell r="AC1394" t="str">
            <v>482940 / MP-200 FAT</v>
          </cell>
        </row>
        <row r="1395">
          <cell r="B1395" t="str">
            <v>AL-1002</v>
          </cell>
          <cell r="N1395">
            <v>43837.360335648104</v>
          </cell>
          <cell r="Q1395">
            <v>43844.6094212963</v>
          </cell>
          <cell r="S1395">
            <v>5</v>
          </cell>
          <cell r="U1395">
            <v>2</v>
          </cell>
          <cell r="AC1395" t="str">
            <v>999999 / N/A</v>
          </cell>
        </row>
        <row r="1396">
          <cell r="B1396" t="str">
            <v>AD-407</v>
          </cell>
          <cell r="N1396">
            <v>43852.437384259298</v>
          </cell>
          <cell r="Q1396">
            <v>43860.576134259303</v>
          </cell>
          <cell r="S1396">
            <v>6</v>
          </cell>
          <cell r="U1396">
            <v>1.5</v>
          </cell>
          <cell r="AC1396" t="str">
            <v>482120 / 00-065 Lithoclast Master</v>
          </cell>
        </row>
        <row r="1397">
          <cell r="B1397" t="str">
            <v>EL-538</v>
          </cell>
          <cell r="N1397">
            <v>43852.409247685202</v>
          </cell>
          <cell r="Q1397">
            <v>43864</v>
          </cell>
          <cell r="S1397">
            <v>8</v>
          </cell>
          <cell r="U1397">
            <v>2.5</v>
          </cell>
          <cell r="AC1397" t="str">
            <v>481937 / MP-216 Projet DIVA NO LIGHT</v>
          </cell>
        </row>
        <row r="1398">
          <cell r="B1398" t="str">
            <v>EL-538</v>
          </cell>
          <cell r="N1398">
            <v>43852.409247685202</v>
          </cell>
          <cell r="Q1398">
            <v>43864</v>
          </cell>
          <cell r="S1398">
            <v>8</v>
          </cell>
          <cell r="U1398">
            <v>2.5</v>
          </cell>
          <cell r="AC1398" t="str">
            <v>481937 / MP-216 Projet DIVA NO LIGHT</v>
          </cell>
        </row>
        <row r="1399">
          <cell r="B1399" t="str">
            <v>EL-1017</v>
          </cell>
          <cell r="N1399">
            <v>43852.409247685202</v>
          </cell>
          <cell r="Q1399">
            <v>43864</v>
          </cell>
          <cell r="S1399">
            <v>8</v>
          </cell>
          <cell r="U1399">
            <v>2.5</v>
          </cell>
          <cell r="AC1399" t="str">
            <v>482968 / MP-268 – ARYA</v>
          </cell>
        </row>
        <row r="1400">
          <cell r="B1400" t="str">
            <v>EL-1016</v>
          </cell>
          <cell r="N1400">
            <v>43852.409247685202</v>
          </cell>
          <cell r="Q1400">
            <v>43864</v>
          </cell>
          <cell r="S1400">
            <v>8</v>
          </cell>
          <cell r="U1400">
            <v>2.5</v>
          </cell>
          <cell r="AC1400" t="str">
            <v>482968 / MP-268 – ARYA</v>
          </cell>
        </row>
        <row r="1401">
          <cell r="B1401" t="str">
            <v>EL-1016</v>
          </cell>
          <cell r="N1401">
            <v>43852.409247685202</v>
          </cell>
          <cell r="Q1401">
            <v>43864</v>
          </cell>
          <cell r="S1401">
            <v>8</v>
          </cell>
          <cell r="U1401">
            <v>2.5</v>
          </cell>
          <cell r="AC1401" t="str">
            <v>482968 / MP-268 – ARYA</v>
          </cell>
        </row>
        <row r="1402">
          <cell r="B1402" t="str">
            <v>EL-1016</v>
          </cell>
          <cell r="N1402">
            <v>43852.409247685202</v>
          </cell>
          <cell r="Q1402">
            <v>43864</v>
          </cell>
          <cell r="S1402">
            <v>8</v>
          </cell>
          <cell r="U1402">
            <v>2.5</v>
          </cell>
          <cell r="AC1402" t="str">
            <v>482968 / MP-268 – ARYA</v>
          </cell>
        </row>
        <row r="1403">
          <cell r="B1403" t="str">
            <v>EL-538</v>
          </cell>
          <cell r="N1403">
            <v>43852.409247685202</v>
          </cell>
          <cell r="Q1403">
            <v>43864</v>
          </cell>
          <cell r="S1403">
            <v>8</v>
          </cell>
          <cell r="U1403">
            <v>2.5</v>
          </cell>
          <cell r="AC1403" t="str">
            <v>481937 / MP-216 Projet DIVA NO LIGHT</v>
          </cell>
        </row>
        <row r="1404">
          <cell r="B1404" t="str">
            <v>EL-538</v>
          </cell>
          <cell r="N1404">
            <v>43852.409247685202</v>
          </cell>
          <cell r="Q1404">
            <v>43864</v>
          </cell>
          <cell r="S1404">
            <v>8</v>
          </cell>
          <cell r="U1404">
            <v>2.5</v>
          </cell>
          <cell r="AC1404" t="str">
            <v>481937 / MP-216 Projet DIVA NO LIGHT</v>
          </cell>
        </row>
        <row r="1405">
          <cell r="B1405" t="str">
            <v>EL-537</v>
          </cell>
          <cell r="N1405">
            <v>43852.409247685202</v>
          </cell>
          <cell r="Q1405">
            <v>43864</v>
          </cell>
          <cell r="S1405">
            <v>8</v>
          </cell>
          <cell r="U1405">
            <v>2.5</v>
          </cell>
          <cell r="AC1405" t="str">
            <v>481937 / MP-216 Projet DIVA NO LIGHT</v>
          </cell>
        </row>
        <row r="1406">
          <cell r="B1406" t="str">
            <v>EL-316</v>
          </cell>
          <cell r="N1406">
            <v>43852.409247685202</v>
          </cell>
          <cell r="Q1406">
            <v>43864</v>
          </cell>
          <cell r="S1406">
            <v>8</v>
          </cell>
          <cell r="U1406">
            <v>2.5</v>
          </cell>
          <cell r="AC1406" t="str">
            <v>481250 / 00-069 AF handy II</v>
          </cell>
        </row>
        <row r="1407">
          <cell r="B1407" t="str">
            <v>EL-316</v>
          </cell>
          <cell r="N1407">
            <v>43852.409247685202</v>
          </cell>
          <cell r="Q1407">
            <v>43864</v>
          </cell>
          <cell r="S1407">
            <v>8</v>
          </cell>
          <cell r="U1407">
            <v>2.5</v>
          </cell>
          <cell r="AC1407" t="str">
            <v>481250 / 00-069 AF handy II</v>
          </cell>
        </row>
        <row r="1408">
          <cell r="B1408" t="str">
            <v>EL-316</v>
          </cell>
          <cell r="N1408">
            <v>43852.409247685202</v>
          </cell>
          <cell r="Q1408">
            <v>43864</v>
          </cell>
          <cell r="S1408">
            <v>8</v>
          </cell>
          <cell r="U1408">
            <v>2.5</v>
          </cell>
          <cell r="AC1408" t="str">
            <v>481250 / 00-069 AF handy II</v>
          </cell>
        </row>
        <row r="1409">
          <cell r="B1409" t="str">
            <v>EL-353</v>
          </cell>
          <cell r="N1409">
            <v>43852.409247685202</v>
          </cell>
          <cell r="Q1409">
            <v>43859</v>
          </cell>
          <cell r="S1409">
            <v>5</v>
          </cell>
          <cell r="U1409">
            <v>2.5</v>
          </cell>
          <cell r="AC1409" t="str">
            <v>481294 / MP-087 Projet PARO</v>
          </cell>
        </row>
        <row r="1410">
          <cell r="B1410" t="str">
            <v>EL-305</v>
          </cell>
          <cell r="N1410">
            <v>43852.409247685202</v>
          </cell>
          <cell r="Q1410">
            <v>43864</v>
          </cell>
          <cell r="S1410">
            <v>8</v>
          </cell>
          <cell r="U1410">
            <v>2.5</v>
          </cell>
          <cell r="AC1410" t="str">
            <v>481302 / MP-105 PAM AF MIM</v>
          </cell>
        </row>
        <row r="1411">
          <cell r="B1411" t="str">
            <v>AD-316</v>
          </cell>
          <cell r="N1411">
            <v>43852.403495370403</v>
          </cell>
          <cell r="Q1411">
            <v>43894.602430555598</v>
          </cell>
          <cell r="S1411">
            <v>30</v>
          </cell>
          <cell r="U1411">
            <v>4</v>
          </cell>
          <cell r="AC1411" t="str">
            <v>482060 / 00-027 Dolorclast</v>
          </cell>
        </row>
        <row r="1412">
          <cell r="B1412" t="str">
            <v>AA-104A</v>
          </cell>
          <cell r="N1412">
            <v>43852.379490740699</v>
          </cell>
          <cell r="Q1412">
            <v>43873.331944444399</v>
          </cell>
          <cell r="S1412">
            <v>15</v>
          </cell>
          <cell r="U1412">
            <v>2</v>
          </cell>
          <cell r="AC1412" t="str">
            <v>482177 / 00-095 Pompe à vide pour Litho</v>
          </cell>
        </row>
        <row r="1413">
          <cell r="B1413" t="str">
            <v>EL-548/B</v>
          </cell>
          <cell r="N1413">
            <v>43851.697777777801</v>
          </cell>
          <cell r="Q1413">
            <v>43864.407696759299</v>
          </cell>
          <cell r="S1413">
            <v>9</v>
          </cell>
          <cell r="U1413">
            <v>1.25</v>
          </cell>
          <cell r="AC1413" t="str">
            <v>481937 / MP-216 Projet DIVA NO LIGHT</v>
          </cell>
        </row>
        <row r="1414">
          <cell r="B1414" t="str">
            <v>AB-440A/A</v>
          </cell>
          <cell r="N1414">
            <v>43851.6944560185</v>
          </cell>
          <cell r="Q1414">
            <v>43864.528495370403</v>
          </cell>
          <cell r="S1414">
            <v>9</v>
          </cell>
          <cell r="U1414">
            <v>1.5</v>
          </cell>
          <cell r="AC1414" t="str">
            <v>881317 / MP-127 Maintenance AIRFLOW S1 + S2</v>
          </cell>
        </row>
        <row r="1415">
          <cell r="B1415" t="str">
            <v>AB-441/A</v>
          </cell>
          <cell r="N1415">
            <v>43851.6944560185</v>
          </cell>
          <cell r="Q1415">
            <v>43864.528495370403</v>
          </cell>
          <cell r="S1415">
            <v>9</v>
          </cell>
          <cell r="U1415">
            <v>1.5</v>
          </cell>
          <cell r="AC1415" t="str">
            <v>881317 / MP-127 Maintenance AIRFLOW S1 + S2</v>
          </cell>
        </row>
        <row r="1416">
          <cell r="B1416" t="str">
            <v>AB-442/A</v>
          </cell>
          <cell r="N1416">
            <v>43851.6944560185</v>
          </cell>
          <cell r="Q1416">
            <v>43864.528495370403</v>
          </cell>
          <cell r="S1416">
            <v>9</v>
          </cell>
          <cell r="U1416">
            <v>1.5</v>
          </cell>
          <cell r="AC1416" t="str">
            <v>881317 / MP-127 Maintenance AIRFLOW S1 + S2</v>
          </cell>
        </row>
        <row r="1417">
          <cell r="B1417" t="str">
            <v>AA-130A/A</v>
          </cell>
          <cell r="N1417">
            <v>43851.6944560185</v>
          </cell>
          <cell r="Q1417">
            <v>43864.528495370403</v>
          </cell>
          <cell r="S1417">
            <v>9</v>
          </cell>
          <cell r="U1417">
            <v>1.5</v>
          </cell>
          <cell r="AC1417" t="str">
            <v>881317 / MP-127 Maintenance AIRFLOW S1 + S2</v>
          </cell>
        </row>
        <row r="1418">
          <cell r="B1418" t="str">
            <v>EJ-106</v>
          </cell>
          <cell r="N1418">
            <v>43851.679062499999</v>
          </cell>
          <cell r="Q1418">
            <v>43861.569537037001</v>
          </cell>
          <cell r="S1418">
            <v>8</v>
          </cell>
          <cell r="U1418">
            <v>0.75</v>
          </cell>
          <cell r="AC1418" t="str">
            <v>481329 / MP-141 Twins</v>
          </cell>
        </row>
        <row r="1419">
          <cell r="B1419" t="str">
            <v>DT-075</v>
          </cell>
          <cell r="N1419">
            <v>43851.602395833303</v>
          </cell>
          <cell r="Q1419">
            <v>43852.381099537</v>
          </cell>
          <cell r="S1419">
            <v>1</v>
          </cell>
          <cell r="U1419">
            <v>0.75</v>
          </cell>
          <cell r="AC1419" t="str">
            <v>482175 / 00-090 Swiss LithoClast 2</v>
          </cell>
        </row>
        <row r="1420">
          <cell r="B1420" t="str">
            <v>GD-044</v>
          </cell>
          <cell r="N1420">
            <v>43851.598553240699</v>
          </cell>
          <cell r="Q1420">
            <v>43852.371840277803</v>
          </cell>
          <cell r="S1420">
            <v>1</v>
          </cell>
          <cell r="U1420">
            <v>0.35</v>
          </cell>
          <cell r="AC1420" t="str">
            <v>481328 / MP-140 Tiger</v>
          </cell>
        </row>
        <row r="1421">
          <cell r="B1421" t="str">
            <v>DQ-682</v>
          </cell>
          <cell r="N1421">
            <v>43851.564687500002</v>
          </cell>
          <cell r="Q1421">
            <v>43851.600995370398</v>
          </cell>
          <cell r="S1421">
            <v>0</v>
          </cell>
          <cell r="U1421">
            <v>1</v>
          </cell>
          <cell r="AC1421" t="str">
            <v>481941 / MP-224 Zephyr</v>
          </cell>
        </row>
        <row r="1422">
          <cell r="B1422" t="str">
            <v>DQ-667</v>
          </cell>
          <cell r="N1422">
            <v>43851.564687500002</v>
          </cell>
          <cell r="Q1422">
            <v>43851.586956018502</v>
          </cell>
          <cell r="S1422">
            <v>0</v>
          </cell>
          <cell r="U1422">
            <v>1</v>
          </cell>
          <cell r="AC1422" t="str">
            <v>481941 / MP-224 Zephyr</v>
          </cell>
        </row>
        <row r="1423">
          <cell r="B1423" t="str">
            <v>DP-507/2</v>
          </cell>
          <cell r="N1423">
            <v>43851.478159722203</v>
          </cell>
          <cell r="Q1423">
            <v>43851.550266203703</v>
          </cell>
          <cell r="S1423">
            <v>0</v>
          </cell>
          <cell r="U1423">
            <v>0.5</v>
          </cell>
          <cell r="AC1423" t="str">
            <v>682948 / MP-228 - Design BLAST</v>
          </cell>
        </row>
        <row r="1424">
          <cell r="B1424" t="str">
            <v>DP-507/3</v>
          </cell>
          <cell r="N1424">
            <v>43851.478159722203</v>
          </cell>
          <cell r="Q1424">
            <v>43851.550266203703</v>
          </cell>
          <cell r="S1424">
            <v>0</v>
          </cell>
          <cell r="U1424">
            <v>0.5</v>
          </cell>
          <cell r="AC1424" t="str">
            <v>682948 / MP-228 - Design BLAST</v>
          </cell>
        </row>
        <row r="1425">
          <cell r="B1425" t="str">
            <v>AL-1003</v>
          </cell>
          <cell r="N1425">
            <v>43837.360335648104</v>
          </cell>
          <cell r="Q1425">
            <v>43844.6094212963</v>
          </cell>
          <cell r="S1425">
            <v>5</v>
          </cell>
          <cell r="U1425">
            <v>2</v>
          </cell>
          <cell r="AC1425" t="str">
            <v>999999 / N/A</v>
          </cell>
        </row>
        <row r="1426">
          <cell r="B1426" t="str">
            <v>EG-082</v>
          </cell>
          <cell r="N1426">
            <v>43851.469085648103</v>
          </cell>
          <cell r="Q1426">
            <v>43853.440706018497</v>
          </cell>
          <cell r="S1426">
            <v>2</v>
          </cell>
          <cell r="U1426">
            <v>1</v>
          </cell>
          <cell r="AC1426" t="str">
            <v>481261 / 00-070 Grand Piezon</v>
          </cell>
        </row>
        <row r="1427">
          <cell r="B1427" t="str">
            <v>EJ-110H/A</v>
          </cell>
          <cell r="N1427">
            <v>43851.469085648103</v>
          </cell>
          <cell r="Q1427">
            <v>43853.368969907402</v>
          </cell>
          <cell r="S1427">
            <v>2</v>
          </cell>
          <cell r="U1427">
            <v>1</v>
          </cell>
          <cell r="AC1427" t="str">
            <v>481950 / MP-241 HERACLES</v>
          </cell>
        </row>
        <row r="1428">
          <cell r="B1428" t="str">
            <v>EG-064/A</v>
          </cell>
          <cell r="N1428">
            <v>43851.469085648103</v>
          </cell>
          <cell r="Q1428">
            <v>43853.396423611099</v>
          </cell>
          <cell r="S1428">
            <v>2</v>
          </cell>
          <cell r="U1428">
            <v>1</v>
          </cell>
          <cell r="AC1428" t="str">
            <v>481922 / MP-186 JADE</v>
          </cell>
        </row>
        <row r="1429">
          <cell r="B1429" t="str">
            <v>EG-082</v>
          </cell>
          <cell r="N1429">
            <v>43851.469085648103</v>
          </cell>
          <cell r="Q1429">
            <v>43853.440706018497</v>
          </cell>
          <cell r="S1429">
            <v>2</v>
          </cell>
          <cell r="U1429">
            <v>1.5</v>
          </cell>
          <cell r="AC1429" t="str">
            <v>481261 / 00-070 Grand Piezon</v>
          </cell>
        </row>
        <row r="1430">
          <cell r="B1430" t="str">
            <v>EG-086</v>
          </cell>
          <cell r="N1430">
            <v>43851.469085648103</v>
          </cell>
          <cell r="Q1430">
            <v>43853.331388888902</v>
          </cell>
          <cell r="S1430">
            <v>2</v>
          </cell>
          <cell r="U1430">
            <v>1</v>
          </cell>
          <cell r="AC1430" t="str">
            <v>481901 / Projet Piezon Master 400</v>
          </cell>
        </row>
        <row r="1431">
          <cell r="B1431" t="str">
            <v>AG-163</v>
          </cell>
          <cell r="N1431">
            <v>43851.469085648103</v>
          </cell>
          <cell r="Q1431">
            <v>43857</v>
          </cell>
          <cell r="S1431">
            <v>4</v>
          </cell>
          <cell r="U1431">
            <v>1.25</v>
          </cell>
          <cell r="AC1431" t="str">
            <v>681941 / MP-224 Design Zephyr</v>
          </cell>
        </row>
        <row r="1432">
          <cell r="B1432" t="str">
            <v>EG-123</v>
          </cell>
          <cell r="N1432">
            <v>43851.469085648103</v>
          </cell>
          <cell r="Q1432">
            <v>43853.357314814799</v>
          </cell>
          <cell r="S1432">
            <v>2</v>
          </cell>
          <cell r="U1432">
            <v>1</v>
          </cell>
          <cell r="AC1432" t="str">
            <v>681941 / MP-224 Design Zephyr</v>
          </cell>
        </row>
        <row r="1433">
          <cell r="B1433" t="str">
            <v>EG-123</v>
          </cell>
          <cell r="N1433">
            <v>43851.469085648103</v>
          </cell>
          <cell r="Q1433">
            <v>43853.357314814799</v>
          </cell>
          <cell r="S1433">
            <v>2</v>
          </cell>
          <cell r="U1433">
            <v>1</v>
          </cell>
          <cell r="AC1433" t="str">
            <v>681941 / MP-224 Design Zephyr</v>
          </cell>
        </row>
        <row r="1434">
          <cell r="B1434" t="str">
            <v>EG-123</v>
          </cell>
          <cell r="N1434">
            <v>43851.469085648103</v>
          </cell>
          <cell r="Q1434">
            <v>43853.357314814799</v>
          </cell>
          <cell r="S1434">
            <v>2</v>
          </cell>
          <cell r="U1434">
            <v>1</v>
          </cell>
          <cell r="AC1434" t="str">
            <v>681941 / MP-224 Design Zephyr</v>
          </cell>
        </row>
        <row r="1435">
          <cell r="B1435" t="str">
            <v>EG-123</v>
          </cell>
          <cell r="N1435">
            <v>43851.469085648103</v>
          </cell>
          <cell r="Q1435">
            <v>43853.357314814799</v>
          </cell>
          <cell r="S1435">
            <v>2</v>
          </cell>
          <cell r="U1435">
            <v>1</v>
          </cell>
          <cell r="AC1435" t="str">
            <v>681941 / MP-224 Design Zephyr</v>
          </cell>
        </row>
        <row r="1436">
          <cell r="B1436" t="str">
            <v>EG-123</v>
          </cell>
          <cell r="N1436">
            <v>43851.469085648103</v>
          </cell>
          <cell r="Q1436">
            <v>43853.357314814799</v>
          </cell>
          <cell r="S1436">
            <v>2</v>
          </cell>
          <cell r="U1436">
            <v>1</v>
          </cell>
          <cell r="AC1436" t="str">
            <v>681941 / MP-224 Design Zephyr</v>
          </cell>
        </row>
        <row r="1437">
          <cell r="B1437" t="str">
            <v>EG-123</v>
          </cell>
          <cell r="N1437">
            <v>43851.469085648103</v>
          </cell>
          <cell r="Q1437">
            <v>43853.357314814799</v>
          </cell>
          <cell r="S1437">
            <v>2</v>
          </cell>
          <cell r="U1437">
            <v>1</v>
          </cell>
          <cell r="AC1437" t="str">
            <v>681941 / MP-224 Design Zephyr</v>
          </cell>
        </row>
        <row r="1438">
          <cell r="B1438" t="str">
            <v>EG-123</v>
          </cell>
          <cell r="N1438">
            <v>43851.469085648103</v>
          </cell>
          <cell r="Q1438">
            <v>43853.357314814799</v>
          </cell>
          <cell r="S1438">
            <v>2</v>
          </cell>
          <cell r="U1438">
            <v>1</v>
          </cell>
          <cell r="AC1438" t="str">
            <v>681941 / MP-224 Design Zephyr</v>
          </cell>
        </row>
        <row r="1439">
          <cell r="B1439" t="str">
            <v>EG-123</v>
          </cell>
          <cell r="N1439">
            <v>43851.469085648103</v>
          </cell>
          <cell r="Q1439">
            <v>43853.357314814799</v>
          </cell>
          <cell r="S1439">
            <v>2</v>
          </cell>
          <cell r="U1439">
            <v>1</v>
          </cell>
          <cell r="AC1439" t="str">
            <v>681941 / MP-224 Design Zephyr</v>
          </cell>
        </row>
        <row r="1440">
          <cell r="B1440" t="str">
            <v>DP-1038</v>
          </cell>
          <cell r="N1440">
            <v>43851.427349537</v>
          </cell>
          <cell r="Q1440">
            <v>43851.430474537003</v>
          </cell>
          <cell r="S1440">
            <v>0</v>
          </cell>
          <cell r="U1440">
            <v>1</v>
          </cell>
          <cell r="AC1440" t="str">
            <v>682960 / MP-252- Design DEBBIE</v>
          </cell>
        </row>
        <row r="1441">
          <cell r="B1441" t="str">
            <v>EH-140</v>
          </cell>
          <cell r="N1441">
            <v>43851.4220138889</v>
          </cell>
          <cell r="Q1441">
            <v>43872.350636574098</v>
          </cell>
          <cell r="S1441">
            <v>15</v>
          </cell>
          <cell r="U1441">
            <v>12</v>
          </cell>
          <cell r="AC1441" t="str">
            <v>681941 / MP-224 Design Zephyr</v>
          </cell>
        </row>
        <row r="1442">
          <cell r="B1442" t="str">
            <v>EH-140</v>
          </cell>
          <cell r="N1442">
            <v>43851.4220138889</v>
          </cell>
          <cell r="Q1442">
            <v>43872.350636574098</v>
          </cell>
          <cell r="S1442">
            <v>15</v>
          </cell>
          <cell r="U1442">
            <v>12</v>
          </cell>
          <cell r="AC1442" t="str">
            <v>681941 / MP-224 Design Zephyr</v>
          </cell>
        </row>
        <row r="1443">
          <cell r="B1443" t="str">
            <v>EG-125</v>
          </cell>
          <cell r="N1443">
            <v>43851.412569444401</v>
          </cell>
          <cell r="Q1443">
            <v>43857.300497685203</v>
          </cell>
          <cell r="S1443">
            <v>4</v>
          </cell>
          <cell r="U1443">
            <v>8</v>
          </cell>
          <cell r="AC1443" t="str">
            <v>481941 / MP-224 Zephyr</v>
          </cell>
        </row>
        <row r="1444">
          <cell r="B1444" t="str">
            <v>AL-1004</v>
          </cell>
          <cell r="N1444">
            <v>43837.360335648104</v>
          </cell>
          <cell r="Q1444">
            <v>43844.6094212963</v>
          </cell>
          <cell r="S1444">
            <v>5</v>
          </cell>
          <cell r="U1444">
            <v>2</v>
          </cell>
          <cell r="AC1444" t="str">
            <v>999999 / N/A</v>
          </cell>
        </row>
        <row r="1445">
          <cell r="B1445" t="str">
            <v>AL-1009</v>
          </cell>
          <cell r="N1445">
            <v>43882.415057870399</v>
          </cell>
          <cell r="Q1445">
            <v>43896.4475578704</v>
          </cell>
          <cell r="S1445">
            <v>10</v>
          </cell>
          <cell r="U1445">
            <v>0.5</v>
          </cell>
          <cell r="AC1445" t="str">
            <v>999999 / N/A</v>
          </cell>
        </row>
        <row r="1446">
          <cell r="B1446" t="str">
            <v>BF-331</v>
          </cell>
          <cell r="N1446">
            <v>43851.413182870398</v>
          </cell>
          <cell r="Q1446">
            <v>43852.338807870401</v>
          </cell>
          <cell r="S1446">
            <v>1</v>
          </cell>
          <cell r="U1446">
            <v>0.5</v>
          </cell>
          <cell r="AC1446" t="str">
            <v>482960 / MP-252- DEBBIE</v>
          </cell>
        </row>
        <row r="1447">
          <cell r="B1447" t="str">
            <v>BB-027</v>
          </cell>
          <cell r="N1447">
            <v>43851.413182870398</v>
          </cell>
          <cell r="Q1447">
            <v>43852.338807870401</v>
          </cell>
          <cell r="S1447">
            <v>1</v>
          </cell>
          <cell r="U1447">
            <v>0.5</v>
          </cell>
          <cell r="AC1447" t="str">
            <v>482960 / MP-252- DEBBIE</v>
          </cell>
        </row>
        <row r="1448">
          <cell r="B1448" t="str">
            <v>BA-082</v>
          </cell>
          <cell r="N1448">
            <v>43851.413182870398</v>
          </cell>
          <cell r="Q1448">
            <v>43852.338807870401</v>
          </cell>
          <cell r="S1448">
            <v>1</v>
          </cell>
          <cell r="U1448">
            <v>0.5</v>
          </cell>
          <cell r="AC1448" t="str">
            <v>681954 / MP-250 - Design TOWA</v>
          </cell>
        </row>
        <row r="1449">
          <cell r="B1449" t="str">
            <v>EH-149</v>
          </cell>
          <cell r="N1449">
            <v>43851.413182870398</v>
          </cell>
          <cell r="Q1449">
            <v>43852.338807870401</v>
          </cell>
          <cell r="S1449">
            <v>1</v>
          </cell>
          <cell r="U1449">
            <v>0.5</v>
          </cell>
          <cell r="AC1449" t="str">
            <v>482960 / MP-252- DEBBIE</v>
          </cell>
        </row>
        <row r="1450">
          <cell r="B1450" t="str">
            <v>BF-303</v>
          </cell>
          <cell r="N1450">
            <v>43851.413182870398</v>
          </cell>
          <cell r="Q1450">
            <v>43852.338807870401</v>
          </cell>
          <cell r="S1450">
            <v>1</v>
          </cell>
          <cell r="U1450">
            <v>0.5</v>
          </cell>
          <cell r="AC1450" t="str">
            <v>681941 / MP-224 Design Zephyr</v>
          </cell>
        </row>
        <row r="1451">
          <cell r="B1451" t="str">
            <v>EL-619</v>
          </cell>
          <cell r="N1451">
            <v>43851.408738425896</v>
          </cell>
          <cell r="Q1451">
            <v>43852.406238425901</v>
          </cell>
          <cell r="S1451">
            <v>1</v>
          </cell>
          <cell r="U1451">
            <v>1</v>
          </cell>
          <cell r="AC1451" t="str">
            <v>681941 / MP-224 Design Zephyr</v>
          </cell>
        </row>
        <row r="1452">
          <cell r="B1452" t="str">
            <v>EG-105</v>
          </cell>
          <cell r="N1452">
            <v>43851.404791666697</v>
          </cell>
          <cell r="Q1452">
            <v>43857.516909722202</v>
          </cell>
          <cell r="S1452">
            <v>4</v>
          </cell>
          <cell r="U1452">
            <v>3.5</v>
          </cell>
          <cell r="AC1452" t="str">
            <v>681941 / MP-224 Design Zephyr</v>
          </cell>
        </row>
        <row r="1453">
          <cell r="B1453" t="str">
            <v>AL-1009</v>
          </cell>
          <cell r="N1453">
            <v>43882.415057870399</v>
          </cell>
          <cell r="Q1453">
            <v>43896.4475578704</v>
          </cell>
          <cell r="S1453">
            <v>10</v>
          </cell>
          <cell r="U1453">
            <v>0.5</v>
          </cell>
          <cell r="AC1453" t="str">
            <v>999999 / N/A</v>
          </cell>
        </row>
        <row r="1454">
          <cell r="B1454" t="str">
            <v>AL-1009</v>
          </cell>
          <cell r="N1454">
            <v>43838.420775462997</v>
          </cell>
          <cell r="Q1454">
            <v>43840</v>
          </cell>
          <cell r="S1454">
            <v>2</v>
          </cell>
          <cell r="U1454">
            <v>1.5</v>
          </cell>
          <cell r="AC1454" t="str">
            <v>999999 / N/A</v>
          </cell>
        </row>
        <row r="1455">
          <cell r="B1455" t="str">
            <v>AL-1009</v>
          </cell>
          <cell r="N1455">
            <v>43837.360335648104</v>
          </cell>
          <cell r="Q1455">
            <v>43852.325578703698</v>
          </cell>
          <cell r="S1455">
            <v>11</v>
          </cell>
          <cell r="U1455">
            <v>2</v>
          </cell>
          <cell r="AC1455" t="str">
            <v>999999 / N/A</v>
          </cell>
        </row>
        <row r="1456">
          <cell r="B1456" t="str">
            <v>DP-297</v>
          </cell>
          <cell r="N1456">
            <v>43850.645439814798</v>
          </cell>
          <cell r="Q1456">
            <v>43852.410694444399</v>
          </cell>
          <cell r="S1456">
            <v>2</v>
          </cell>
          <cell r="U1456">
            <v>0.5</v>
          </cell>
          <cell r="AC1456" t="str">
            <v>481241 / 00-072 Swiss Master Light</v>
          </cell>
        </row>
        <row r="1457">
          <cell r="B1457" t="str">
            <v>BE-030</v>
          </cell>
          <cell r="N1457">
            <v>43850.634537037004</v>
          </cell>
          <cell r="Q1457">
            <v>43851.289050925901</v>
          </cell>
          <cell r="S1457">
            <v>1</v>
          </cell>
          <cell r="U1457">
            <v>2</v>
          </cell>
          <cell r="AC1457" t="str">
            <v>481250 / 00-069 AF handy II</v>
          </cell>
        </row>
        <row r="1458">
          <cell r="B1458" t="str">
            <v>BE-030</v>
          </cell>
          <cell r="N1458">
            <v>43850.634537037004</v>
          </cell>
          <cell r="Q1458">
            <v>43851.289050925901</v>
          </cell>
          <cell r="S1458">
            <v>1</v>
          </cell>
          <cell r="U1458">
            <v>2</v>
          </cell>
          <cell r="AC1458" t="str">
            <v>481250 / 00-069 AF handy II</v>
          </cell>
        </row>
        <row r="1459">
          <cell r="B1459" t="str">
            <v>DP-536</v>
          </cell>
          <cell r="N1459">
            <v>43850.600624999999</v>
          </cell>
          <cell r="Q1459">
            <v>43851.4214699074</v>
          </cell>
          <cell r="S1459">
            <v>1</v>
          </cell>
          <cell r="U1459">
            <v>1</v>
          </cell>
          <cell r="AC1459" t="str">
            <v>681941 / MP-224 Design Zephyr</v>
          </cell>
        </row>
        <row r="1460">
          <cell r="B1460" t="str">
            <v>DP-535</v>
          </cell>
          <cell r="N1460">
            <v>43850.600624999999</v>
          </cell>
          <cell r="Q1460">
            <v>43851.4214699074</v>
          </cell>
          <cell r="S1460">
            <v>1</v>
          </cell>
          <cell r="U1460">
            <v>0.5</v>
          </cell>
          <cell r="AC1460" t="str">
            <v>681941 / MP-224 Design Zephyr</v>
          </cell>
        </row>
        <row r="1461">
          <cell r="B1461" t="str">
            <v>DP-340</v>
          </cell>
          <cell r="N1461">
            <v>43850.600624999999</v>
          </cell>
          <cell r="Q1461">
            <v>43851.4214699074</v>
          </cell>
          <cell r="S1461">
            <v>1</v>
          </cell>
          <cell r="U1461">
            <v>0.5</v>
          </cell>
          <cell r="AC1461" t="str">
            <v>482191 / MP-121 Cardbox for Medical Devices</v>
          </cell>
        </row>
        <row r="1462">
          <cell r="B1462" t="str">
            <v>DP-1038</v>
          </cell>
          <cell r="N1462">
            <v>43850.600624999999</v>
          </cell>
          <cell r="Q1462">
            <v>43851.4214699074</v>
          </cell>
          <cell r="S1462">
            <v>1</v>
          </cell>
          <cell r="U1462">
            <v>1</v>
          </cell>
          <cell r="AC1462" t="str">
            <v>682960 / MP-252- Design DEBBIE</v>
          </cell>
        </row>
        <row r="1463">
          <cell r="B1463" t="str">
            <v>DP-539</v>
          </cell>
          <cell r="N1463">
            <v>43850.600624999999</v>
          </cell>
          <cell r="Q1463">
            <v>43851.4214699074</v>
          </cell>
          <cell r="S1463">
            <v>1</v>
          </cell>
          <cell r="U1463">
            <v>0.5</v>
          </cell>
          <cell r="AC1463" t="str">
            <v>681941 / MP-224 Design Zephyr</v>
          </cell>
        </row>
        <row r="1464">
          <cell r="B1464" t="str">
            <v>AL-1009</v>
          </cell>
          <cell r="N1464">
            <v>43836.526678240698</v>
          </cell>
          <cell r="Q1464">
            <v>43840</v>
          </cell>
          <cell r="S1464">
            <v>4</v>
          </cell>
          <cell r="U1464">
            <v>1.5</v>
          </cell>
          <cell r="AC1464" t="str">
            <v>999999 / N/A</v>
          </cell>
        </row>
        <row r="1465">
          <cell r="B1465" t="str">
            <v>AL-1009</v>
          </cell>
          <cell r="N1465">
            <v>43633.458726851903</v>
          </cell>
          <cell r="Q1465">
            <v>43669</v>
          </cell>
          <cell r="S1465">
            <v>26</v>
          </cell>
          <cell r="U1465">
            <v>1.25</v>
          </cell>
          <cell r="AC1465" t="str">
            <v>999999 / N/A</v>
          </cell>
        </row>
        <row r="1466">
          <cell r="B1466" t="str">
            <v>AL-1010</v>
          </cell>
          <cell r="N1466">
            <v>43838.420775462997</v>
          </cell>
          <cell r="Q1466">
            <v>43839.654074074097</v>
          </cell>
          <cell r="S1466">
            <v>1</v>
          </cell>
          <cell r="U1466">
            <v>2</v>
          </cell>
          <cell r="AC1466" t="str">
            <v>999999 / N/A</v>
          </cell>
        </row>
        <row r="1467">
          <cell r="B1467" t="str">
            <v>DP-495</v>
          </cell>
          <cell r="N1467">
            <v>43850.600624999999</v>
          </cell>
          <cell r="Q1467">
            <v>43851.4214699074</v>
          </cell>
          <cell r="S1467">
            <v>1</v>
          </cell>
          <cell r="U1467">
            <v>0.5</v>
          </cell>
          <cell r="AC1467" t="str">
            <v>681950 / MP-241 Design HERACLES</v>
          </cell>
        </row>
        <row r="1468">
          <cell r="B1468" t="str">
            <v>BG-111</v>
          </cell>
          <cell r="N1468">
            <v>43850.586261574099</v>
          </cell>
          <cell r="Q1468">
            <v>43852.459953703699</v>
          </cell>
          <cell r="S1468">
            <v>2</v>
          </cell>
          <cell r="U1468">
            <v>1</v>
          </cell>
          <cell r="AC1468" t="str">
            <v>482914 / MP-162 SPRINT</v>
          </cell>
        </row>
        <row r="1469">
          <cell r="B1469" t="str">
            <v>BF-248</v>
          </cell>
          <cell r="N1469">
            <v>43850.586261574099</v>
          </cell>
          <cell r="Q1469">
            <v>43852.459953703699</v>
          </cell>
          <cell r="S1469">
            <v>2</v>
          </cell>
          <cell r="U1469">
            <v>0.35</v>
          </cell>
          <cell r="AC1469" t="str">
            <v>482914 / MP-162 SPRINT</v>
          </cell>
        </row>
        <row r="1470">
          <cell r="B1470" t="str">
            <v>BA-035A</v>
          </cell>
          <cell r="N1470">
            <v>43850.529849537001</v>
          </cell>
          <cell r="Q1470">
            <v>43886.408668981501</v>
          </cell>
          <cell r="S1470">
            <v>26</v>
          </cell>
          <cell r="U1470">
            <v>1.5</v>
          </cell>
          <cell r="AC1470" t="str">
            <v>481261 / 00-070 Grand Piezon</v>
          </cell>
        </row>
        <row r="1471">
          <cell r="B1471" t="str">
            <v>CH-187</v>
          </cell>
          <cell r="N1471">
            <v>43850.525844907403</v>
          </cell>
          <cell r="Q1471">
            <v>43851.4046296296</v>
          </cell>
          <cell r="S1471">
            <v>1</v>
          </cell>
          <cell r="U1471">
            <v>2.5</v>
          </cell>
          <cell r="AC1471" t="str">
            <v>481911 / Projet PAM Général</v>
          </cell>
        </row>
        <row r="1472">
          <cell r="B1472" t="str">
            <v>EK-182</v>
          </cell>
          <cell r="N1472">
            <v>43850.511840277803</v>
          </cell>
          <cell r="Q1472">
            <v>43850.612777777802</v>
          </cell>
          <cell r="S1472">
            <v>0</v>
          </cell>
          <cell r="U1472">
            <v>0.75</v>
          </cell>
          <cell r="AC1472" t="str">
            <v>482120 / 00-065 Lithoclast Master</v>
          </cell>
        </row>
        <row r="1473">
          <cell r="B1473" t="str">
            <v>EK-161</v>
          </cell>
          <cell r="N1473">
            <v>43850.508449074099</v>
          </cell>
          <cell r="Q1473">
            <v>43850.609166666698</v>
          </cell>
          <cell r="S1473">
            <v>0</v>
          </cell>
          <cell r="U1473">
            <v>0.75</v>
          </cell>
          <cell r="AC1473" t="str">
            <v>482120 / 00-065 Lithoclast Master</v>
          </cell>
        </row>
        <row r="1474">
          <cell r="B1474" t="str">
            <v>BE-030</v>
          </cell>
          <cell r="N1474">
            <v>43850.496111111097</v>
          </cell>
          <cell r="Q1474">
            <v>43850</v>
          </cell>
          <cell r="S1474">
            <v>0</v>
          </cell>
          <cell r="U1474">
            <v>0.5</v>
          </cell>
          <cell r="AC1474" t="str">
            <v>481250 / 00-069 AF handy II</v>
          </cell>
        </row>
        <row r="1475">
          <cell r="B1475" t="str">
            <v>AD-346</v>
          </cell>
          <cell r="N1475">
            <v>43850.479664351798</v>
          </cell>
          <cell r="Q1475">
            <v>43851.428136574097</v>
          </cell>
          <cell r="S1475">
            <v>1</v>
          </cell>
          <cell r="U1475">
            <v>2</v>
          </cell>
          <cell r="AC1475" t="str">
            <v>482120 / 00-065 Lithoclast Master</v>
          </cell>
        </row>
        <row r="1476">
          <cell r="B1476" t="str">
            <v>AD-346</v>
          </cell>
          <cell r="N1476">
            <v>43850.479664351798</v>
          </cell>
          <cell r="Q1476">
            <v>43851.428136574097</v>
          </cell>
          <cell r="S1476">
            <v>1</v>
          </cell>
          <cell r="U1476">
            <v>2</v>
          </cell>
          <cell r="AC1476" t="str">
            <v>482120 / 00-065 Lithoclast Master</v>
          </cell>
        </row>
        <row r="1477">
          <cell r="B1477" t="str">
            <v>DS-401</v>
          </cell>
          <cell r="N1477">
            <v>43850.477083333302</v>
          </cell>
          <cell r="Q1477">
            <v>43872.3066666667</v>
          </cell>
          <cell r="S1477">
            <v>16</v>
          </cell>
          <cell r="U1477">
            <v>0.75</v>
          </cell>
          <cell r="AC1477" t="str">
            <v>482914 / MP-162 SPRINT</v>
          </cell>
        </row>
        <row r="1478">
          <cell r="B1478" t="str">
            <v>DS-401</v>
          </cell>
          <cell r="N1478">
            <v>43850.477083333302</v>
          </cell>
          <cell r="Q1478">
            <v>43874.446087962999</v>
          </cell>
          <cell r="S1478">
            <v>18</v>
          </cell>
          <cell r="U1478">
            <v>3.5</v>
          </cell>
          <cell r="AC1478" t="str">
            <v>482914 / MP-162 SPRINT</v>
          </cell>
        </row>
        <row r="1479">
          <cell r="B1479" t="str">
            <v>DW-048B</v>
          </cell>
          <cell r="N1479">
            <v>43850.462974536997</v>
          </cell>
          <cell r="Q1479">
            <v>43850.467395833301</v>
          </cell>
          <cell r="S1479">
            <v>0</v>
          </cell>
          <cell r="U1479">
            <v>1.5</v>
          </cell>
          <cell r="AC1479" t="str">
            <v>681954 / MP-250 - Design TOWA</v>
          </cell>
        </row>
        <row r="1480">
          <cell r="B1480" t="str">
            <v>DW-048B</v>
          </cell>
          <cell r="N1480">
            <v>43850.462974536997</v>
          </cell>
          <cell r="Q1480">
            <v>43850.467395833301</v>
          </cell>
          <cell r="S1480">
            <v>0</v>
          </cell>
          <cell r="U1480">
            <v>1.5</v>
          </cell>
          <cell r="AC1480" t="str">
            <v>681954 / MP-250 - Design TOWA</v>
          </cell>
        </row>
        <row r="1481">
          <cell r="B1481" t="str">
            <v>AL-1010</v>
          </cell>
          <cell r="N1481">
            <v>43837.360335648104</v>
          </cell>
          <cell r="Q1481">
            <v>43840.405358796299</v>
          </cell>
          <cell r="S1481">
            <v>3</v>
          </cell>
          <cell r="U1481">
            <v>1.5</v>
          </cell>
          <cell r="AC1481" t="str">
            <v>999999 / N/A</v>
          </cell>
        </row>
        <row r="1482">
          <cell r="B1482" t="str">
            <v>DS-069</v>
          </cell>
          <cell r="N1482">
            <v>43850.447083333303</v>
          </cell>
          <cell r="Q1482">
            <v>43850.6461921296</v>
          </cell>
          <cell r="S1482">
            <v>0</v>
          </cell>
          <cell r="U1482">
            <v>1.5</v>
          </cell>
          <cell r="AC1482" t="str">
            <v>481230 / 00-061 Insert new endo</v>
          </cell>
        </row>
        <row r="1483">
          <cell r="B1483" t="str">
            <v>AL-1010</v>
          </cell>
          <cell r="N1483">
            <v>43633.458726851903</v>
          </cell>
          <cell r="Q1483">
            <v>43669</v>
          </cell>
          <cell r="S1483">
            <v>26</v>
          </cell>
          <cell r="U1483">
            <v>1.25</v>
          </cell>
          <cell r="AC1483" t="str">
            <v>999999 / N/A</v>
          </cell>
        </row>
        <row r="1484">
          <cell r="B1484" t="str">
            <v>AD-507D</v>
          </cell>
          <cell r="N1484">
            <v>43850.444826388899</v>
          </cell>
          <cell r="Q1484">
            <v>43868.294108796297</v>
          </cell>
          <cell r="S1484">
            <v>14</v>
          </cell>
          <cell r="U1484">
            <v>2.5</v>
          </cell>
          <cell r="AC1484" t="str">
            <v>482908 / MP-157 CERN</v>
          </cell>
        </row>
        <row r="1485">
          <cell r="B1485" t="str">
            <v>AP-099</v>
          </cell>
          <cell r="N1485">
            <v>43816.570625</v>
          </cell>
          <cell r="Q1485">
            <v>43817.425775463002</v>
          </cell>
          <cell r="S1485">
            <v>1</v>
          </cell>
          <cell r="U1485">
            <v>0.35</v>
          </cell>
          <cell r="AC1485" t="str">
            <v>999999 / N/A</v>
          </cell>
        </row>
        <row r="1486">
          <cell r="B1486" t="str">
            <v>DP-543</v>
          </cell>
          <cell r="N1486">
            <v>43850.423784722203</v>
          </cell>
          <cell r="Q1486">
            <v>43850.4530324074</v>
          </cell>
          <cell r="S1486">
            <v>0</v>
          </cell>
          <cell r="U1486">
            <v>0.5</v>
          </cell>
          <cell r="AC1486" t="str">
            <v>681941 / MP-224 Design Zephyr</v>
          </cell>
        </row>
        <row r="1487">
          <cell r="B1487" t="str">
            <v>DP-542</v>
          </cell>
          <cell r="N1487">
            <v>43850.423784722203</v>
          </cell>
          <cell r="Q1487">
            <v>43850.4530324074</v>
          </cell>
          <cell r="S1487">
            <v>0</v>
          </cell>
          <cell r="U1487">
            <v>0.5</v>
          </cell>
          <cell r="AC1487" t="str">
            <v>681941 / MP-224 Design Zephyr</v>
          </cell>
        </row>
        <row r="1488">
          <cell r="B1488" t="str">
            <v>DP-544</v>
          </cell>
          <cell r="N1488">
            <v>43850.422210648103</v>
          </cell>
          <cell r="Q1488">
            <v>43850.456574074102</v>
          </cell>
          <cell r="S1488">
            <v>0</v>
          </cell>
          <cell r="U1488">
            <v>0.5</v>
          </cell>
          <cell r="AC1488" t="str">
            <v>681941 / MP-224 Design Zephyr</v>
          </cell>
        </row>
        <row r="1489">
          <cell r="B1489" t="str">
            <v>DT-042</v>
          </cell>
          <cell r="N1489">
            <v>43850.384166666699</v>
          </cell>
          <cell r="Q1489">
            <v>43852.6240972222</v>
          </cell>
          <cell r="S1489">
            <v>2</v>
          </cell>
          <cell r="U1489">
            <v>1.75</v>
          </cell>
          <cell r="AC1489" t="str">
            <v>481110 / E026 Insert Berruti</v>
          </cell>
        </row>
        <row r="1490">
          <cell r="B1490" t="str">
            <v>AD-176</v>
          </cell>
          <cell r="N1490">
            <v>43850.3688541667</v>
          </cell>
          <cell r="Q1490">
            <v>43851.6014236111</v>
          </cell>
          <cell r="S1490">
            <v>1</v>
          </cell>
          <cell r="U1490">
            <v>1.5</v>
          </cell>
          <cell r="AC1490" t="str">
            <v>481911 / Projet PAM Général</v>
          </cell>
        </row>
        <row r="1491">
          <cell r="B1491" t="str">
            <v>AP-094</v>
          </cell>
          <cell r="N1491">
            <v>43850.364780092597</v>
          </cell>
          <cell r="Q1491">
            <v>43851.569340277798</v>
          </cell>
          <cell r="S1491">
            <v>1</v>
          </cell>
          <cell r="U1491">
            <v>1</v>
          </cell>
          <cell r="AC1491" t="str">
            <v>481329 / MP-141 Twins</v>
          </cell>
        </row>
        <row r="1492">
          <cell r="B1492" t="str">
            <v>AP-093</v>
          </cell>
          <cell r="N1492">
            <v>43850.364780092597</v>
          </cell>
          <cell r="Q1492">
            <v>43851.569340277798</v>
          </cell>
          <cell r="S1492">
            <v>1</v>
          </cell>
          <cell r="U1492">
            <v>1</v>
          </cell>
          <cell r="AC1492" t="str">
            <v>481329 / MP-141 Twins</v>
          </cell>
        </row>
        <row r="1493">
          <cell r="B1493" t="str">
            <v>AD-519</v>
          </cell>
          <cell r="N1493">
            <v>43850.364421296297</v>
          </cell>
          <cell r="Q1493">
            <v>43860</v>
          </cell>
          <cell r="S1493">
            <v>8</v>
          </cell>
          <cell r="U1493">
            <v>0.75</v>
          </cell>
          <cell r="AC1493" t="str">
            <v>481302 / MP-105 PAM AF MIM</v>
          </cell>
        </row>
        <row r="1494">
          <cell r="B1494" t="str">
            <v>AD-1038</v>
          </cell>
          <cell r="N1494">
            <v>43850.363726851901</v>
          </cell>
          <cell r="Q1494">
            <v>43860</v>
          </cell>
          <cell r="S1494">
            <v>8</v>
          </cell>
          <cell r="U1494">
            <v>4</v>
          </cell>
          <cell r="AC1494" t="str">
            <v>682960 / MP-252- Design DEBBIE</v>
          </cell>
        </row>
        <row r="1495">
          <cell r="B1495" t="str">
            <v>AD-176</v>
          </cell>
          <cell r="N1495">
            <v>43850.363148148099</v>
          </cell>
          <cell r="Q1495">
            <v>43851.5796527778</v>
          </cell>
          <cell r="S1495">
            <v>1</v>
          </cell>
          <cell r="U1495">
            <v>1.5</v>
          </cell>
          <cell r="AC1495" t="str">
            <v>481911 / Projet PAM Général</v>
          </cell>
        </row>
        <row r="1496">
          <cell r="B1496" t="str">
            <v>AD-1008</v>
          </cell>
          <cell r="N1496">
            <v>43850.362337963001</v>
          </cell>
          <cell r="Q1496">
            <v>43852</v>
          </cell>
          <cell r="S1496">
            <v>2</v>
          </cell>
          <cell r="U1496">
            <v>0.5</v>
          </cell>
          <cell r="AC1496" t="str">
            <v>482960 / MP-252- DEBBIE</v>
          </cell>
        </row>
        <row r="1497">
          <cell r="B1497" t="str">
            <v>AD-618</v>
          </cell>
          <cell r="N1497">
            <v>43850.361643518503</v>
          </cell>
          <cell r="Q1497">
            <v>43850.558483796303</v>
          </cell>
          <cell r="S1497">
            <v>0</v>
          </cell>
          <cell r="U1497">
            <v>1.5</v>
          </cell>
          <cell r="AC1497" t="str">
            <v>481316 / MP-126 AF TP</v>
          </cell>
        </row>
        <row r="1498">
          <cell r="B1498" t="str">
            <v>BC-248</v>
          </cell>
          <cell r="N1498">
            <v>43850.3617592593</v>
          </cell>
          <cell r="Q1498">
            <v>43850.579560185201</v>
          </cell>
          <cell r="S1498">
            <v>0</v>
          </cell>
          <cell r="U1498">
            <v>0.75</v>
          </cell>
          <cell r="AC1498" t="str">
            <v>481937 / MP-216 Projet DIVA NO LIGHT</v>
          </cell>
        </row>
        <row r="1499">
          <cell r="B1499" t="str">
            <v>AD-754/A</v>
          </cell>
          <cell r="N1499">
            <v>43850.360370370399</v>
          </cell>
          <cell r="Q1499">
            <v>43868.598009259302</v>
          </cell>
          <cell r="S1499">
            <v>14</v>
          </cell>
          <cell r="U1499">
            <v>2</v>
          </cell>
          <cell r="AC1499" t="str">
            <v>482921 / MP-169 DIVA</v>
          </cell>
        </row>
        <row r="1500">
          <cell r="B1500" t="str">
            <v>EJ-031</v>
          </cell>
          <cell r="N1500">
            <v>43850.356701388897</v>
          </cell>
          <cell r="Q1500">
            <v>43861.573912036998</v>
          </cell>
          <cell r="S1500">
            <v>9</v>
          </cell>
          <cell r="U1500">
            <v>0.75</v>
          </cell>
          <cell r="AC1500" t="str">
            <v>481050 / E014 Module piezon</v>
          </cell>
        </row>
        <row r="1501">
          <cell r="B1501" t="str">
            <v>BF-236</v>
          </cell>
          <cell r="N1501">
            <v>43850.343553240702</v>
          </cell>
          <cell r="Q1501">
            <v>43850.489178240699</v>
          </cell>
          <cell r="S1501">
            <v>0</v>
          </cell>
          <cell r="U1501">
            <v>0.25</v>
          </cell>
          <cell r="AC1501" t="str">
            <v>481328 / MP-140 Tiger</v>
          </cell>
        </row>
        <row r="1502">
          <cell r="B1502" t="str">
            <v>BF-241</v>
          </cell>
          <cell r="N1502">
            <v>43850.343553240702</v>
          </cell>
          <cell r="Q1502">
            <v>43850.489178240699</v>
          </cell>
          <cell r="S1502">
            <v>0</v>
          </cell>
          <cell r="U1502">
            <v>0.25</v>
          </cell>
          <cell r="AC1502" t="str">
            <v>481329 / MP-141 Twins</v>
          </cell>
        </row>
        <row r="1503">
          <cell r="B1503" t="str">
            <v>BF-161</v>
          </cell>
          <cell r="N1503">
            <v>43850.343553240702</v>
          </cell>
          <cell r="Q1503">
            <v>43850.489178240699</v>
          </cell>
          <cell r="S1503">
            <v>0</v>
          </cell>
          <cell r="U1503">
            <v>0.25</v>
          </cell>
          <cell r="AC1503" t="str">
            <v>481270 / 00-075 Piezon Master 600</v>
          </cell>
        </row>
        <row r="1504">
          <cell r="B1504" t="str">
            <v>DA-024</v>
          </cell>
          <cell r="N1504">
            <v>43850.337118055599</v>
          </cell>
          <cell r="Q1504">
            <v>43850.582523148201</v>
          </cell>
          <cell r="S1504">
            <v>0</v>
          </cell>
          <cell r="U1504">
            <v>0.35</v>
          </cell>
          <cell r="AC1504" t="str">
            <v>481250 / 00-069 AF handy II</v>
          </cell>
        </row>
        <row r="1505">
          <cell r="B1505" t="str">
            <v>AG-081B</v>
          </cell>
          <cell r="N1505">
            <v>43850.329930555599</v>
          </cell>
          <cell r="Q1505">
            <v>43886.627476851798</v>
          </cell>
          <cell r="S1505">
            <v>26</v>
          </cell>
          <cell r="U1505">
            <v>1.5</v>
          </cell>
          <cell r="AC1505" t="str">
            <v>482907 / MP-156 Dolorpod</v>
          </cell>
        </row>
        <row r="1506">
          <cell r="B1506" t="str">
            <v>AG-150</v>
          </cell>
          <cell r="N1506">
            <v>43850.329930555599</v>
          </cell>
          <cell r="Q1506">
            <v>43886.627476851798</v>
          </cell>
          <cell r="S1506">
            <v>26</v>
          </cell>
          <cell r="U1506">
            <v>1</v>
          </cell>
          <cell r="AC1506" t="str">
            <v>482948 / MP-228 - BLAST</v>
          </cell>
        </row>
        <row r="1507">
          <cell r="B1507" t="str">
            <v>AQ-212</v>
          </cell>
          <cell r="N1507">
            <v>43850.3265972222</v>
          </cell>
          <cell r="Q1507">
            <v>43850.590069444399</v>
          </cell>
          <cell r="S1507">
            <v>0</v>
          </cell>
          <cell r="U1507">
            <v>0.75</v>
          </cell>
          <cell r="AC1507" t="str">
            <v>482948 / MP-228 - BLAST</v>
          </cell>
        </row>
        <row r="1508">
          <cell r="B1508" t="str">
            <v>AP-099</v>
          </cell>
          <cell r="N1508">
            <v>43816.570625</v>
          </cell>
          <cell r="Q1508">
            <v>43817.425775463002</v>
          </cell>
          <cell r="S1508">
            <v>1</v>
          </cell>
          <cell r="U1508">
            <v>0.35</v>
          </cell>
          <cell r="AC1508" t="str">
            <v>999999 / N/A</v>
          </cell>
        </row>
        <row r="1509">
          <cell r="B1509" t="str">
            <v>EH-097</v>
          </cell>
          <cell r="N1509">
            <v>43847.426793981504</v>
          </cell>
          <cell r="Q1509">
            <v>43850.293240740699</v>
          </cell>
          <cell r="S1509">
            <v>1</v>
          </cell>
          <cell r="U1509">
            <v>1</v>
          </cell>
          <cell r="AC1509" t="str">
            <v>482120 / 00-065 Lithoclast Master</v>
          </cell>
        </row>
        <row r="1510">
          <cell r="B1510" t="str">
            <v>AD-436</v>
          </cell>
          <cell r="N1510">
            <v>43847.424849536997</v>
          </cell>
          <cell r="Q1510">
            <v>43872.616076388898</v>
          </cell>
          <cell r="S1510">
            <v>17</v>
          </cell>
          <cell r="U1510">
            <v>2</v>
          </cell>
          <cell r="AC1510" t="str">
            <v>481250 / 00-069 AF handy II</v>
          </cell>
        </row>
        <row r="1511">
          <cell r="B1511" t="str">
            <v>AQ-176</v>
          </cell>
          <cell r="N1511">
            <v>43847.414293981499</v>
          </cell>
          <cell r="Q1511">
            <v>43851.440150463</v>
          </cell>
          <cell r="S1511">
            <v>2</v>
          </cell>
          <cell r="U1511">
            <v>1</v>
          </cell>
          <cell r="AC1511" t="str">
            <v>482903 / MP-111 Stone Catcher ACL</v>
          </cell>
        </row>
        <row r="1512">
          <cell r="B1512" t="str">
            <v>FT-204W/B</v>
          </cell>
          <cell r="N1512">
            <v>43847.3670486111</v>
          </cell>
          <cell r="Q1512">
            <v>43847.593379629601</v>
          </cell>
          <cell r="S1512">
            <v>0</v>
          </cell>
          <cell r="U1512">
            <v>0.75</v>
          </cell>
          <cell r="AC1512" t="str">
            <v>482911 / MP-159 ROMULUS</v>
          </cell>
        </row>
        <row r="1513">
          <cell r="B1513" t="str">
            <v>EN-065</v>
          </cell>
          <cell r="N1513">
            <v>43847.3670486111</v>
          </cell>
          <cell r="Q1513">
            <v>43847.593379629601</v>
          </cell>
          <cell r="S1513">
            <v>0</v>
          </cell>
          <cell r="U1513">
            <v>0.5</v>
          </cell>
          <cell r="AC1513" t="str">
            <v>482911 / MP-159 ROMULUS</v>
          </cell>
        </row>
        <row r="1514">
          <cell r="B1514" t="str">
            <v>DP-018</v>
          </cell>
          <cell r="N1514">
            <v>43846.606863425899</v>
          </cell>
          <cell r="Q1514">
            <v>43847.457106481503</v>
          </cell>
          <cell r="S1514">
            <v>1</v>
          </cell>
          <cell r="U1514">
            <v>0.5</v>
          </cell>
          <cell r="AC1514" t="str">
            <v>481902 / Projet Mini Piezon</v>
          </cell>
        </row>
        <row r="1515">
          <cell r="B1515" t="str">
            <v>AL-134</v>
          </cell>
          <cell r="N1515">
            <v>43846.603425925903</v>
          </cell>
          <cell r="Q1515">
            <v>43872.471631944398</v>
          </cell>
          <cell r="S1515">
            <v>18</v>
          </cell>
          <cell r="U1515">
            <v>0.75</v>
          </cell>
          <cell r="AC1515" t="str">
            <v>681957 / MP-255 - Design DEMO TABLE</v>
          </cell>
        </row>
        <row r="1516">
          <cell r="B1516" t="str">
            <v>AP-099</v>
          </cell>
          <cell r="N1516">
            <v>43809.423668981501</v>
          </cell>
          <cell r="Q1516">
            <v>43809.540196759299</v>
          </cell>
          <cell r="S1516">
            <v>0</v>
          </cell>
          <cell r="U1516">
            <v>0.35</v>
          </cell>
          <cell r="AC1516" t="str">
            <v>999999 / N/A</v>
          </cell>
        </row>
        <row r="1517">
          <cell r="B1517" t="str">
            <v>AP-099</v>
          </cell>
          <cell r="N1517">
            <v>43797.438865740703</v>
          </cell>
          <cell r="S1517">
            <v>0</v>
          </cell>
          <cell r="U1517">
            <v>0.35</v>
          </cell>
          <cell r="AC1517" t="str">
            <v>999999 / N/A</v>
          </cell>
        </row>
        <row r="1518">
          <cell r="B1518" t="str">
            <v>CC-043</v>
          </cell>
          <cell r="N1518">
            <v>43846.586238425902</v>
          </cell>
          <cell r="Q1518">
            <v>43868.453067129602</v>
          </cell>
          <cell r="S1518">
            <v>16</v>
          </cell>
          <cell r="U1518">
            <v>1</v>
          </cell>
          <cell r="AC1518" t="str">
            <v>482948 / MP-228 - BLAST</v>
          </cell>
        </row>
        <row r="1519">
          <cell r="B1519" t="str">
            <v>CC-043</v>
          </cell>
          <cell r="N1519">
            <v>43846.586238425902</v>
          </cell>
          <cell r="Q1519">
            <v>43868.453067129602</v>
          </cell>
          <cell r="S1519">
            <v>16</v>
          </cell>
          <cell r="U1519">
            <v>1</v>
          </cell>
          <cell r="AC1519" t="str">
            <v>482948 / MP-228 - BLAST</v>
          </cell>
        </row>
        <row r="1520">
          <cell r="B1520" t="str">
            <v>AP-099</v>
          </cell>
          <cell r="N1520">
            <v>43775.6891666667</v>
          </cell>
          <cell r="Q1520">
            <v>43776.3219791667</v>
          </cell>
          <cell r="S1520">
            <v>1</v>
          </cell>
          <cell r="U1520">
            <v>0.35</v>
          </cell>
          <cell r="AC1520" t="str">
            <v>999999 / N/A</v>
          </cell>
        </row>
        <row r="1521">
          <cell r="B1521" t="str">
            <v>BG-002</v>
          </cell>
          <cell r="N1521">
            <v>43846.536099536999</v>
          </cell>
          <cell r="Q1521">
            <v>43850.326354166697</v>
          </cell>
          <cell r="S1521">
            <v>2</v>
          </cell>
          <cell r="U1521">
            <v>1.25</v>
          </cell>
          <cell r="AC1521" t="str">
            <v>481900 / Projet AFS 1 et AFS 2</v>
          </cell>
        </row>
        <row r="1522">
          <cell r="B1522" t="str">
            <v>AB-503</v>
          </cell>
          <cell r="N1522">
            <v>43846.535659722198</v>
          </cell>
          <cell r="Q1522">
            <v>43847.314942129597</v>
          </cell>
          <cell r="S1522">
            <v>1</v>
          </cell>
          <cell r="U1522">
            <v>1</v>
          </cell>
          <cell r="AC1522" t="str">
            <v>681941 / MP-224 Design Zephyr</v>
          </cell>
        </row>
        <row r="1523">
          <cell r="B1523" t="str">
            <v>BF-288</v>
          </cell>
          <cell r="N1523">
            <v>43846.498773148101</v>
          </cell>
          <cell r="Q1523">
            <v>43852.658831018503</v>
          </cell>
          <cell r="S1523">
            <v>4</v>
          </cell>
          <cell r="U1523">
            <v>1.5</v>
          </cell>
          <cell r="AC1523" t="str">
            <v>681941 / MP-224 Design Zephyr</v>
          </cell>
        </row>
        <row r="1524">
          <cell r="B1524" t="str">
            <v>AD-894</v>
          </cell>
          <cell r="N1524">
            <v>43846.498564814799</v>
          </cell>
          <cell r="Q1524">
            <v>43859.585752314801</v>
          </cell>
          <cell r="S1524">
            <v>9</v>
          </cell>
          <cell r="U1524">
            <v>0.5</v>
          </cell>
          <cell r="AC1524" t="str">
            <v>681941 / MP-224 Design Zephyr</v>
          </cell>
        </row>
        <row r="1525">
          <cell r="B1525" t="str">
            <v>AD-894</v>
          </cell>
          <cell r="N1525">
            <v>43846.498564814799</v>
          </cell>
          <cell r="Q1525">
            <v>43859.585752314801</v>
          </cell>
          <cell r="S1525">
            <v>9</v>
          </cell>
          <cell r="U1525">
            <v>0.5</v>
          </cell>
          <cell r="AC1525" t="str">
            <v>681941 / MP-224 Design Zephyr</v>
          </cell>
        </row>
        <row r="1526">
          <cell r="B1526" t="str">
            <v>AG-142</v>
          </cell>
          <cell r="N1526">
            <v>43846.4832523148</v>
          </cell>
          <cell r="Q1526">
            <v>43871.619236111103</v>
          </cell>
          <cell r="S1526">
            <v>17</v>
          </cell>
          <cell r="U1526">
            <v>2</v>
          </cell>
          <cell r="AC1526" t="str">
            <v>482908 / MP-157 CERN</v>
          </cell>
        </row>
        <row r="1527">
          <cell r="B1527" t="str">
            <v>BA-032</v>
          </cell>
          <cell r="N1527">
            <v>43846.480972222198</v>
          </cell>
          <cell r="Q1527">
            <v>43847.294571759303</v>
          </cell>
          <cell r="S1527">
            <v>1</v>
          </cell>
          <cell r="U1527">
            <v>1</v>
          </cell>
          <cell r="AC1527" t="str">
            <v>482160 / 00-082 Foccused DolorClast</v>
          </cell>
        </row>
        <row r="1528">
          <cell r="B1528" t="str">
            <v>AD-886</v>
          </cell>
          <cell r="N1528">
            <v>43846.469317129602</v>
          </cell>
          <cell r="Q1528">
            <v>43847.425925925898</v>
          </cell>
          <cell r="S1528">
            <v>1</v>
          </cell>
          <cell r="U1528">
            <v>2</v>
          </cell>
          <cell r="AC1528" t="str">
            <v>681941 / MP-224 Design Zephyr</v>
          </cell>
        </row>
        <row r="1529">
          <cell r="B1529" t="str">
            <v>AD-886</v>
          </cell>
          <cell r="N1529">
            <v>43846.469317129602</v>
          </cell>
          <cell r="Q1529">
            <v>43847.425925925898</v>
          </cell>
          <cell r="S1529">
            <v>1</v>
          </cell>
          <cell r="U1529">
            <v>2</v>
          </cell>
          <cell r="AC1529" t="str">
            <v>681941 / MP-224 Design Zephyr</v>
          </cell>
        </row>
        <row r="1530">
          <cell r="B1530" t="str">
            <v>AD-886</v>
          </cell>
          <cell r="N1530">
            <v>43846.469317129602</v>
          </cell>
          <cell r="Q1530">
            <v>43847.425925925898</v>
          </cell>
          <cell r="S1530">
            <v>1</v>
          </cell>
          <cell r="U1530">
            <v>2</v>
          </cell>
          <cell r="AC1530" t="str">
            <v>681941 / MP-224 Design Zephyr</v>
          </cell>
        </row>
        <row r="1531">
          <cell r="B1531" t="str">
            <v>AP-099</v>
          </cell>
          <cell r="N1531">
            <v>43753.501793981501</v>
          </cell>
          <cell r="Q1531">
            <v>43755.429305555597</v>
          </cell>
          <cell r="S1531">
            <v>2</v>
          </cell>
          <cell r="U1531">
            <v>0.75</v>
          </cell>
          <cell r="AC1531" t="str">
            <v>999999 / N/A</v>
          </cell>
        </row>
        <row r="1532">
          <cell r="B1532" t="str">
            <v>BC-219</v>
          </cell>
          <cell r="N1532">
            <v>43846.441400463002</v>
          </cell>
          <cell r="Q1532">
            <v>43850.321018518502</v>
          </cell>
          <cell r="S1532">
            <v>2</v>
          </cell>
          <cell r="U1532">
            <v>0.75</v>
          </cell>
          <cell r="AC1532" t="str">
            <v>481329 / MP-141 Twins</v>
          </cell>
        </row>
        <row r="1533">
          <cell r="B1533" t="str">
            <v>BE-009</v>
          </cell>
          <cell r="N1533">
            <v>43846.441400463002</v>
          </cell>
          <cell r="Q1533">
            <v>43850.321018518502</v>
          </cell>
          <cell r="S1533">
            <v>2</v>
          </cell>
          <cell r="U1533">
            <v>0.75</v>
          </cell>
          <cell r="AC1533" t="str">
            <v>481900 / Projet AFS 1 et AFS 2</v>
          </cell>
        </row>
        <row r="1534">
          <cell r="B1534" t="str">
            <v>AQ-143</v>
          </cell>
          <cell r="N1534">
            <v>43846.441400463002</v>
          </cell>
          <cell r="Q1534">
            <v>43850.321018518502</v>
          </cell>
          <cell r="S1534">
            <v>2</v>
          </cell>
          <cell r="U1534">
            <v>0.75</v>
          </cell>
          <cell r="AC1534" t="str">
            <v>482160 / 00-082 Foccused DolorClast</v>
          </cell>
        </row>
        <row r="1535">
          <cell r="B1535" t="str">
            <v>FB-531/CN</v>
          </cell>
          <cell r="N1535">
            <v>43846.4374537037</v>
          </cell>
          <cell r="Q1535">
            <v>43847.333402777796</v>
          </cell>
          <cell r="S1535">
            <v>1</v>
          </cell>
          <cell r="U1535">
            <v>1</v>
          </cell>
          <cell r="AC1535" t="str">
            <v>482928 / MP-182 Fa Chai</v>
          </cell>
        </row>
        <row r="1536">
          <cell r="B1536" t="str">
            <v>EL-519</v>
          </cell>
          <cell r="N1536">
            <v>43846.419016203698</v>
          </cell>
          <cell r="Q1536">
            <v>43873.566874999997</v>
          </cell>
          <cell r="S1536">
            <v>19</v>
          </cell>
          <cell r="U1536">
            <v>1</v>
          </cell>
          <cell r="AC1536" t="str">
            <v>482921 / MP-169 DIVA</v>
          </cell>
        </row>
        <row r="1537">
          <cell r="B1537" t="str">
            <v>BC-1014</v>
          </cell>
          <cell r="N1537">
            <v>43846.405069444401</v>
          </cell>
          <cell r="Q1537">
            <v>43851.472534722197</v>
          </cell>
          <cell r="S1537">
            <v>3</v>
          </cell>
          <cell r="U1537">
            <v>1</v>
          </cell>
          <cell r="AC1537" t="str">
            <v>480291 / MP-291 – SLAKE</v>
          </cell>
        </row>
        <row r="1538">
          <cell r="B1538" t="str">
            <v>BC-1013</v>
          </cell>
          <cell r="N1538">
            <v>43846.405069444401</v>
          </cell>
          <cell r="Q1538">
            <v>43851.472534722197</v>
          </cell>
          <cell r="S1538">
            <v>3</v>
          </cell>
          <cell r="U1538">
            <v>1</v>
          </cell>
          <cell r="AC1538" t="str">
            <v>480291 / MP-291 – SLAKE</v>
          </cell>
        </row>
        <row r="1539">
          <cell r="B1539" t="str">
            <v>BC-1012</v>
          </cell>
          <cell r="N1539">
            <v>43846.405069444401</v>
          </cell>
          <cell r="Q1539">
            <v>43851.472534722197</v>
          </cell>
          <cell r="S1539">
            <v>3</v>
          </cell>
          <cell r="U1539">
            <v>1</v>
          </cell>
          <cell r="AC1539" t="str">
            <v>480291 / MP-291 – SLAKE</v>
          </cell>
        </row>
        <row r="1540">
          <cell r="B1540" t="str">
            <v>DF-061</v>
          </cell>
          <cell r="N1540">
            <v>43846.402476851901</v>
          </cell>
          <cell r="Q1540">
            <v>43847.322824074101</v>
          </cell>
          <cell r="S1540">
            <v>1</v>
          </cell>
          <cell r="U1540">
            <v>0.35</v>
          </cell>
          <cell r="AC1540" t="str">
            <v>482010 / 00-005 LithoMaster</v>
          </cell>
        </row>
        <row r="1541">
          <cell r="B1541" t="str">
            <v>BC-077</v>
          </cell>
          <cell r="N1541">
            <v>43846.402476851901</v>
          </cell>
          <cell r="Q1541">
            <v>43847.322824074101</v>
          </cell>
          <cell r="S1541">
            <v>1</v>
          </cell>
          <cell r="U1541">
            <v>0.75</v>
          </cell>
          <cell r="AC1541" t="str">
            <v>481900 / Projet AFS 1 et AFS 2</v>
          </cell>
        </row>
        <row r="1542">
          <cell r="B1542" t="str">
            <v>BC-077</v>
          </cell>
          <cell r="N1542">
            <v>43846.402476851901</v>
          </cell>
          <cell r="Q1542">
            <v>43847.322824074101</v>
          </cell>
          <cell r="S1542">
            <v>1</v>
          </cell>
          <cell r="U1542">
            <v>0.75</v>
          </cell>
          <cell r="AC1542" t="str">
            <v>481900 / Projet AFS 1 et AFS 2</v>
          </cell>
        </row>
        <row r="1543">
          <cell r="B1543" t="str">
            <v>BA-061</v>
          </cell>
          <cell r="N1543">
            <v>43846.368935185201</v>
          </cell>
          <cell r="Q1543">
            <v>43847.298368055599</v>
          </cell>
          <cell r="S1543">
            <v>1</v>
          </cell>
          <cell r="U1543">
            <v>0.75</v>
          </cell>
          <cell r="AC1543" t="str">
            <v>482914 / MP-162 SPRINT</v>
          </cell>
        </row>
        <row r="1544">
          <cell r="B1544" t="str">
            <v>BG-108</v>
          </cell>
          <cell r="N1544">
            <v>43846.366620370398</v>
          </cell>
          <cell r="Q1544">
            <v>43850.351307870398</v>
          </cell>
          <cell r="S1544">
            <v>2</v>
          </cell>
          <cell r="U1544">
            <v>0.75</v>
          </cell>
          <cell r="AC1544" t="str">
            <v>481908 / Projet Kit OEM</v>
          </cell>
        </row>
        <row r="1545">
          <cell r="B1545" t="str">
            <v>AD-507A</v>
          </cell>
          <cell r="N1545">
            <v>43846.355856481503</v>
          </cell>
          <cell r="Q1545">
            <v>43847.323761574102</v>
          </cell>
          <cell r="S1545">
            <v>1</v>
          </cell>
          <cell r="U1545">
            <v>2</v>
          </cell>
          <cell r="AC1545" t="str">
            <v>482060 / 00-027 Dolorclast</v>
          </cell>
        </row>
        <row r="1546">
          <cell r="B1546" t="str">
            <v>DS-109</v>
          </cell>
          <cell r="N1546">
            <v>43846.352002314801</v>
          </cell>
          <cell r="Q1546">
            <v>43878.4542013889</v>
          </cell>
          <cell r="S1546">
            <v>22</v>
          </cell>
          <cell r="U1546">
            <v>305</v>
          </cell>
          <cell r="AC1546" t="str">
            <v>481319 / MP-129 Theresa</v>
          </cell>
        </row>
        <row r="1547">
          <cell r="B1547" t="str">
            <v>DS-416</v>
          </cell>
          <cell r="N1547">
            <v>43846.350451388898</v>
          </cell>
          <cell r="Q1547">
            <v>43867.437129629601</v>
          </cell>
          <cell r="S1547">
            <v>15</v>
          </cell>
          <cell r="U1547">
            <v>3.5</v>
          </cell>
          <cell r="AC1547" t="str">
            <v>482914 / MP-162 SPRINT</v>
          </cell>
        </row>
        <row r="1548">
          <cell r="B1548" t="str">
            <v>EJ-135A/A</v>
          </cell>
          <cell r="N1548">
            <v>43846.343171296299</v>
          </cell>
          <cell r="Q1548">
            <v>43851</v>
          </cell>
          <cell r="S1548">
            <v>3</v>
          </cell>
          <cell r="U1548">
            <v>1.25</v>
          </cell>
          <cell r="AC1548" t="str">
            <v>482939 / MP-196 TOUCH</v>
          </cell>
        </row>
        <row r="1549">
          <cell r="B1549" t="str">
            <v>AB-556</v>
          </cell>
          <cell r="N1549">
            <v>43846.333981481497</v>
          </cell>
          <cell r="Q1549">
            <v>43871</v>
          </cell>
          <cell r="S1549">
            <v>17</v>
          </cell>
          <cell r="U1549">
            <v>1.5</v>
          </cell>
          <cell r="AC1549" t="str">
            <v>681941 / MP-224 Design Zephyr</v>
          </cell>
        </row>
        <row r="1550">
          <cell r="B1550" t="str">
            <v>AB-555</v>
          </cell>
          <cell r="N1550">
            <v>43846.333981481497</v>
          </cell>
          <cell r="Q1550">
            <v>43871</v>
          </cell>
          <cell r="S1550">
            <v>17</v>
          </cell>
          <cell r="U1550">
            <v>1.5</v>
          </cell>
          <cell r="AC1550" t="str">
            <v>681941 / MP-224 Design Zephyr</v>
          </cell>
        </row>
        <row r="1551">
          <cell r="B1551" t="str">
            <v>DP-213</v>
          </cell>
          <cell r="N1551">
            <v>43846.322407407402</v>
          </cell>
          <cell r="Q1551">
            <v>43846.643020833297</v>
          </cell>
          <cell r="S1551">
            <v>0</v>
          </cell>
          <cell r="U1551">
            <v>0.5</v>
          </cell>
          <cell r="AC1551" t="str">
            <v>481902 / Projet Mini Piezon</v>
          </cell>
        </row>
        <row r="1552">
          <cell r="B1552" t="str">
            <v>EL-611</v>
          </cell>
          <cell r="N1552">
            <v>43845.657847222203</v>
          </cell>
          <cell r="Q1552">
            <v>43854</v>
          </cell>
          <cell r="S1552">
            <v>7</v>
          </cell>
          <cell r="U1552">
            <v>3</v>
          </cell>
          <cell r="AC1552" t="str">
            <v>680293 / MP-293 – Dexter 2</v>
          </cell>
        </row>
        <row r="1553">
          <cell r="B1553" t="str">
            <v>EL-629</v>
          </cell>
          <cell r="N1553">
            <v>43845.657847222203</v>
          </cell>
          <cell r="Q1553">
            <v>43854</v>
          </cell>
          <cell r="S1553">
            <v>7</v>
          </cell>
          <cell r="U1553">
            <v>3</v>
          </cell>
          <cell r="AC1553" t="str">
            <v>680293 / MP-293 – Dexter 2</v>
          </cell>
        </row>
        <row r="1554">
          <cell r="B1554" t="str">
            <v>EK-404</v>
          </cell>
          <cell r="N1554">
            <v>43845.628043981502</v>
          </cell>
          <cell r="Q1554">
            <v>43847</v>
          </cell>
          <cell r="S1554">
            <v>2</v>
          </cell>
          <cell r="U1554">
            <v>8</v>
          </cell>
          <cell r="AC1554" t="str">
            <v>481941 / MP-224 Zephyr</v>
          </cell>
        </row>
        <row r="1555">
          <cell r="B1555" t="str">
            <v>EM-140/A</v>
          </cell>
          <cell r="N1555">
            <v>43845.628043981502</v>
          </cell>
          <cell r="Q1555">
            <v>43847.638703703698</v>
          </cell>
          <cell r="S1555">
            <v>2</v>
          </cell>
          <cell r="U1555">
            <v>1.25</v>
          </cell>
          <cell r="AC1555" t="str">
            <v>481934 / MP-210 Projet Sapphire</v>
          </cell>
        </row>
        <row r="1556">
          <cell r="B1556" t="str">
            <v>EM-140/A</v>
          </cell>
          <cell r="N1556">
            <v>43845.628043981502</v>
          </cell>
          <cell r="Q1556">
            <v>43847.638703703698</v>
          </cell>
          <cell r="S1556">
            <v>2</v>
          </cell>
          <cell r="U1556">
            <v>1.25</v>
          </cell>
          <cell r="AC1556" t="str">
            <v>481934 / MP-210 Projet Sapphire</v>
          </cell>
        </row>
        <row r="1557">
          <cell r="B1557" t="str">
            <v>EM-140/A</v>
          </cell>
          <cell r="N1557">
            <v>43845.628043981502</v>
          </cell>
          <cell r="Q1557">
            <v>43847.638703703698</v>
          </cell>
          <cell r="S1557">
            <v>2</v>
          </cell>
          <cell r="U1557">
            <v>1.25</v>
          </cell>
          <cell r="AC1557" t="str">
            <v>481934 / MP-210 Projet Sapphire</v>
          </cell>
        </row>
        <row r="1558">
          <cell r="B1558" t="str">
            <v>EM-140/A</v>
          </cell>
          <cell r="N1558">
            <v>43845.628043981502</v>
          </cell>
          <cell r="Q1558">
            <v>43847.638703703698</v>
          </cell>
          <cell r="S1558">
            <v>2</v>
          </cell>
          <cell r="U1558">
            <v>1.25</v>
          </cell>
          <cell r="AC1558" t="str">
            <v>481934 / MP-210 Projet Sapphire</v>
          </cell>
        </row>
        <row r="1559">
          <cell r="B1559" t="str">
            <v>EM-140/A</v>
          </cell>
          <cell r="N1559">
            <v>43845.628043981502</v>
          </cell>
          <cell r="Q1559">
            <v>43847.638703703698</v>
          </cell>
          <cell r="S1559">
            <v>2</v>
          </cell>
          <cell r="U1559">
            <v>1.25</v>
          </cell>
          <cell r="AC1559" t="str">
            <v>481934 / MP-210 Projet Sapphire</v>
          </cell>
        </row>
        <row r="1560">
          <cell r="B1560" t="str">
            <v>AP-099</v>
          </cell>
          <cell r="N1560">
            <v>43711.4318055556</v>
          </cell>
          <cell r="Q1560">
            <v>43712.4043171296</v>
          </cell>
          <cell r="S1560">
            <v>1</v>
          </cell>
          <cell r="U1560">
            <v>0.35</v>
          </cell>
          <cell r="AC1560" t="str">
            <v>999999 / N/A</v>
          </cell>
        </row>
        <row r="1561">
          <cell r="B1561" t="str">
            <v>AP-099</v>
          </cell>
          <cell r="N1561">
            <v>43689.401481481502</v>
          </cell>
          <cell r="Q1561">
            <v>43704.468993055598</v>
          </cell>
          <cell r="S1561">
            <v>11</v>
          </cell>
          <cell r="U1561">
            <v>0.5</v>
          </cell>
          <cell r="AC1561" t="str">
            <v>999999 / N/A</v>
          </cell>
        </row>
        <row r="1562">
          <cell r="B1562" t="str">
            <v>EK-424</v>
          </cell>
          <cell r="N1562">
            <v>43845.628043981502</v>
          </cell>
          <cell r="Q1562">
            <v>43847.583854166704</v>
          </cell>
          <cell r="S1562">
            <v>2</v>
          </cell>
          <cell r="U1562">
            <v>0.75</v>
          </cell>
          <cell r="AC1562" t="str">
            <v>681941 / MP-224 Design Zephyr</v>
          </cell>
        </row>
        <row r="1563">
          <cell r="B1563" t="str">
            <v>AG-163</v>
          </cell>
          <cell r="N1563">
            <v>43845.628043981502</v>
          </cell>
          <cell r="Q1563">
            <v>43857</v>
          </cell>
          <cell r="S1563">
            <v>8</v>
          </cell>
          <cell r="U1563">
            <v>1.25</v>
          </cell>
          <cell r="AC1563" t="str">
            <v>681941 / MP-224 Design Zephyr</v>
          </cell>
        </row>
        <row r="1564">
          <cell r="B1564" t="str">
            <v>BC-228</v>
          </cell>
          <cell r="N1564">
            <v>43845.628043981502</v>
          </cell>
          <cell r="Q1564">
            <v>43847.573043981502</v>
          </cell>
          <cell r="S1564">
            <v>2</v>
          </cell>
          <cell r="U1564">
            <v>0.75</v>
          </cell>
          <cell r="AC1564" t="str">
            <v>481922 / MP-186 JADE</v>
          </cell>
        </row>
        <row r="1565">
          <cell r="B1565" t="str">
            <v>BC-228</v>
          </cell>
          <cell r="N1565">
            <v>43845.628043981502</v>
          </cell>
          <cell r="Q1565">
            <v>43847.573043981502</v>
          </cell>
          <cell r="S1565">
            <v>2</v>
          </cell>
          <cell r="U1565">
            <v>0.75</v>
          </cell>
          <cell r="AC1565" t="str">
            <v>481922 / MP-186 JADE</v>
          </cell>
        </row>
        <row r="1566">
          <cell r="B1566" t="str">
            <v>BC-228</v>
          </cell>
          <cell r="N1566">
            <v>43845.628043981502</v>
          </cell>
          <cell r="Q1566">
            <v>43847.573043981502</v>
          </cell>
          <cell r="S1566">
            <v>2</v>
          </cell>
          <cell r="U1566">
            <v>0.75</v>
          </cell>
          <cell r="AC1566" t="str">
            <v>481922 / MP-186 JADE</v>
          </cell>
        </row>
        <row r="1567">
          <cell r="B1567" t="str">
            <v>AD-910</v>
          </cell>
          <cell r="N1567">
            <v>43845.628043981502</v>
          </cell>
          <cell r="Q1567">
            <v>43875</v>
          </cell>
          <cell r="S1567">
            <v>22</v>
          </cell>
          <cell r="U1567">
            <v>1.75</v>
          </cell>
          <cell r="AC1567" t="str">
            <v>681941 / MP-224 Design Zephyr</v>
          </cell>
        </row>
        <row r="1568">
          <cell r="B1568" t="str">
            <v>AD-910</v>
          </cell>
          <cell r="N1568">
            <v>43845.628043981502</v>
          </cell>
          <cell r="Q1568">
            <v>43875</v>
          </cell>
          <cell r="S1568">
            <v>22</v>
          </cell>
          <cell r="U1568">
            <v>1.75</v>
          </cell>
          <cell r="AC1568" t="str">
            <v>681941 / MP-224 Design Zephyr</v>
          </cell>
        </row>
        <row r="1569">
          <cell r="B1569" t="str">
            <v>AD-910</v>
          </cell>
          <cell r="N1569">
            <v>43845.628043981502</v>
          </cell>
          <cell r="Q1569">
            <v>43875</v>
          </cell>
          <cell r="S1569">
            <v>22</v>
          </cell>
          <cell r="U1569">
            <v>1.75</v>
          </cell>
          <cell r="AC1569" t="str">
            <v>681941 / MP-224 Design Zephyr</v>
          </cell>
        </row>
        <row r="1570">
          <cell r="B1570" t="str">
            <v>AD-909</v>
          </cell>
          <cell r="N1570">
            <v>43845.628043981502</v>
          </cell>
          <cell r="Q1570">
            <v>43875</v>
          </cell>
          <cell r="S1570">
            <v>22</v>
          </cell>
          <cell r="U1570">
            <v>1.75</v>
          </cell>
          <cell r="AC1570" t="str">
            <v>681941 / MP-224 Design Zephyr</v>
          </cell>
        </row>
        <row r="1571">
          <cell r="B1571" t="str">
            <v>AD-909</v>
          </cell>
          <cell r="N1571">
            <v>43845.628043981502</v>
          </cell>
          <cell r="Q1571">
            <v>43875</v>
          </cell>
          <cell r="S1571">
            <v>22</v>
          </cell>
          <cell r="U1571">
            <v>1.75</v>
          </cell>
          <cell r="AC1571" t="str">
            <v>681941 / MP-224 Design Zephyr</v>
          </cell>
        </row>
        <row r="1572">
          <cell r="B1572" t="str">
            <v>AD-909</v>
          </cell>
          <cell r="N1572">
            <v>43845.628043981502</v>
          </cell>
          <cell r="Q1572">
            <v>43875</v>
          </cell>
          <cell r="S1572">
            <v>22</v>
          </cell>
          <cell r="U1572">
            <v>1.75</v>
          </cell>
          <cell r="AC1572" t="str">
            <v>681941 / MP-224 Design Zephyr</v>
          </cell>
        </row>
        <row r="1573">
          <cell r="B1573" t="str">
            <v>AD-909</v>
          </cell>
          <cell r="N1573">
            <v>43845.628043981502</v>
          </cell>
          <cell r="Q1573">
            <v>43875</v>
          </cell>
          <cell r="S1573">
            <v>22</v>
          </cell>
          <cell r="U1573">
            <v>1.75</v>
          </cell>
          <cell r="AC1573" t="str">
            <v>681941 / MP-224 Design Zephyr</v>
          </cell>
        </row>
        <row r="1574">
          <cell r="B1574" t="str">
            <v>AD-909</v>
          </cell>
          <cell r="N1574">
            <v>43845.628043981502</v>
          </cell>
          <cell r="Q1574">
            <v>43875</v>
          </cell>
          <cell r="S1574">
            <v>22</v>
          </cell>
          <cell r="U1574">
            <v>1.75</v>
          </cell>
          <cell r="AC1574" t="str">
            <v>681941 / MP-224 Design Zephyr</v>
          </cell>
        </row>
        <row r="1575">
          <cell r="B1575" t="str">
            <v>AD-913</v>
          </cell>
          <cell r="N1575">
            <v>43845.628043981502</v>
          </cell>
          <cell r="Q1575">
            <v>43875</v>
          </cell>
          <cell r="S1575">
            <v>22</v>
          </cell>
          <cell r="U1575">
            <v>1.75</v>
          </cell>
          <cell r="AC1575" t="str">
            <v>681941 / MP-224 Design Zephyr</v>
          </cell>
        </row>
        <row r="1576">
          <cell r="B1576" t="str">
            <v>AD-913</v>
          </cell>
          <cell r="N1576">
            <v>43845.628043981502</v>
          </cell>
          <cell r="Q1576">
            <v>43875</v>
          </cell>
          <cell r="S1576">
            <v>22</v>
          </cell>
          <cell r="U1576">
            <v>1.75</v>
          </cell>
          <cell r="AC1576" t="str">
            <v>681941 / MP-224 Design Zephyr</v>
          </cell>
        </row>
        <row r="1577">
          <cell r="B1577" t="str">
            <v>AD-855</v>
          </cell>
          <cell r="N1577">
            <v>43845.628043981502</v>
          </cell>
          <cell r="Q1577">
            <v>43847.640775462998</v>
          </cell>
          <cell r="S1577">
            <v>2</v>
          </cell>
          <cell r="U1577">
            <v>1</v>
          </cell>
          <cell r="AC1577" t="str">
            <v>681941 / MP-224 Design Zephyr</v>
          </cell>
        </row>
        <row r="1578">
          <cell r="B1578" t="str">
            <v>EK-357/A</v>
          </cell>
          <cell r="N1578">
            <v>43845.628043981502</v>
          </cell>
          <cell r="Q1578">
            <v>43847.482743055603</v>
          </cell>
          <cell r="S1578">
            <v>2</v>
          </cell>
          <cell r="U1578">
            <v>1</v>
          </cell>
          <cell r="AC1578" t="str">
            <v>481922 / MP-186 JADE</v>
          </cell>
        </row>
        <row r="1579">
          <cell r="B1579" t="str">
            <v>EK-357/A</v>
          </cell>
          <cell r="N1579">
            <v>43845.628043981502</v>
          </cell>
          <cell r="Q1579">
            <v>43847.482743055603</v>
          </cell>
          <cell r="S1579">
            <v>2</v>
          </cell>
          <cell r="U1579">
            <v>1</v>
          </cell>
          <cell r="AC1579" t="str">
            <v>481922 / MP-186 JADE</v>
          </cell>
        </row>
        <row r="1580">
          <cell r="B1580" t="str">
            <v>EK-357/A</v>
          </cell>
          <cell r="N1580">
            <v>43845.628043981502</v>
          </cell>
          <cell r="Q1580">
            <v>43847.482743055603</v>
          </cell>
          <cell r="S1580">
            <v>2</v>
          </cell>
          <cell r="U1580">
            <v>1</v>
          </cell>
          <cell r="AC1580" t="str">
            <v>481922 / MP-186 JADE</v>
          </cell>
        </row>
        <row r="1581">
          <cell r="B1581" t="str">
            <v>AB-453/A</v>
          </cell>
          <cell r="N1581">
            <v>43845.449641203697</v>
          </cell>
          <cell r="Q1581">
            <v>43860.650694444397</v>
          </cell>
          <cell r="S1581">
            <v>11</v>
          </cell>
          <cell r="U1581">
            <v>1.5</v>
          </cell>
          <cell r="AC1581" t="str">
            <v>481923 / MP-193 MUSHROOM</v>
          </cell>
        </row>
        <row r="1582">
          <cell r="B1582" t="str">
            <v>AB-404/A</v>
          </cell>
          <cell r="N1582">
            <v>43845.449641203697</v>
          </cell>
          <cell r="Q1582">
            <v>43861.618009259299</v>
          </cell>
          <cell r="S1582">
            <v>12</v>
          </cell>
          <cell r="U1582">
            <v>1.5</v>
          </cell>
          <cell r="AC1582" t="str">
            <v>682921 / MP-169 Design DIVA</v>
          </cell>
        </row>
        <row r="1583">
          <cell r="B1583" t="str">
            <v>EL-423/A</v>
          </cell>
          <cell r="N1583">
            <v>43845.449641203697</v>
          </cell>
          <cell r="Q1583">
            <v>43864.340532407397</v>
          </cell>
          <cell r="S1583">
            <v>13</v>
          </cell>
          <cell r="U1583">
            <v>1</v>
          </cell>
          <cell r="AC1583" t="str">
            <v>481200 / 00-054 CombiTorque</v>
          </cell>
        </row>
        <row r="1584">
          <cell r="B1584" t="str">
            <v>AB-170/C</v>
          </cell>
          <cell r="N1584">
            <v>43845.449641203697</v>
          </cell>
          <cell r="Q1584">
            <v>43861.507731481499</v>
          </cell>
          <cell r="S1584">
            <v>12</v>
          </cell>
          <cell r="U1584">
            <v>1.5</v>
          </cell>
          <cell r="AC1584" t="str">
            <v>481250 / 00-069 AF handy II</v>
          </cell>
        </row>
        <row r="1585">
          <cell r="B1585" t="str">
            <v>AB-169/A</v>
          </cell>
          <cell r="N1585">
            <v>43845.449641203697</v>
          </cell>
          <cell r="Q1585">
            <v>43860.369710648098</v>
          </cell>
          <cell r="S1585">
            <v>11</v>
          </cell>
          <cell r="U1585">
            <v>1</v>
          </cell>
          <cell r="AC1585" t="str">
            <v>481250 / 00-069 AF handy II</v>
          </cell>
        </row>
        <row r="1586">
          <cell r="B1586" t="str">
            <v>AB-168/A</v>
          </cell>
          <cell r="N1586">
            <v>43845.449641203697</v>
          </cell>
          <cell r="Q1586">
            <v>43865.673171296301</v>
          </cell>
          <cell r="S1586">
            <v>14</v>
          </cell>
          <cell r="AC1586" t="str">
            <v>481250 / 00-069 AF handy II</v>
          </cell>
        </row>
        <row r="1587">
          <cell r="B1587" t="str">
            <v>AB-113A</v>
          </cell>
          <cell r="N1587">
            <v>43845.449641203697</v>
          </cell>
          <cell r="Q1587">
            <v>43860.650694444397</v>
          </cell>
          <cell r="S1587">
            <v>11</v>
          </cell>
          <cell r="U1587">
            <v>0.5</v>
          </cell>
          <cell r="AC1587" t="str">
            <v>481911 / Projet PAM Général</v>
          </cell>
        </row>
        <row r="1588">
          <cell r="B1588" t="str">
            <v>EG-121</v>
          </cell>
          <cell r="N1588">
            <v>43845.443865740701</v>
          </cell>
          <cell r="Q1588">
            <v>43859.625300925902</v>
          </cell>
          <cell r="S1588">
            <v>10</v>
          </cell>
          <cell r="U1588">
            <v>1</v>
          </cell>
          <cell r="AC1588" t="str">
            <v>681941 / MP-224 Design Zephyr</v>
          </cell>
        </row>
        <row r="1589">
          <cell r="B1589" t="str">
            <v>AD-894</v>
          </cell>
          <cell r="N1589">
            <v>43845.411643518499</v>
          </cell>
          <cell r="Q1589">
            <v>43851.595520833303</v>
          </cell>
          <cell r="S1589">
            <v>4</v>
          </cell>
          <cell r="U1589">
            <v>2</v>
          </cell>
          <cell r="AC1589" t="str">
            <v>681941 / MP-224 Design Zephyr</v>
          </cell>
        </row>
        <row r="1590">
          <cell r="B1590" t="str">
            <v>EL-353</v>
          </cell>
          <cell r="N1590">
            <v>43845.341747685197</v>
          </cell>
          <cell r="Q1590">
            <v>43850</v>
          </cell>
          <cell r="S1590">
            <v>3</v>
          </cell>
          <cell r="U1590">
            <v>2.5</v>
          </cell>
          <cell r="AC1590" t="str">
            <v>481294 / MP-087 Projet PARO</v>
          </cell>
        </row>
        <row r="1591">
          <cell r="B1591" t="str">
            <v>EL-1017</v>
          </cell>
          <cell r="N1591">
            <v>43845.341747685197</v>
          </cell>
          <cell r="Q1591">
            <v>43864</v>
          </cell>
          <cell r="S1591">
            <v>13</v>
          </cell>
          <cell r="U1591">
            <v>2.5</v>
          </cell>
          <cell r="AC1591" t="str">
            <v>482968 / MP-268 – ARYA</v>
          </cell>
        </row>
        <row r="1592">
          <cell r="B1592" t="str">
            <v>EL-1017</v>
          </cell>
          <cell r="N1592">
            <v>43845.341747685197</v>
          </cell>
          <cell r="Q1592">
            <v>43864</v>
          </cell>
          <cell r="S1592">
            <v>13</v>
          </cell>
          <cell r="U1592">
            <v>2.5</v>
          </cell>
          <cell r="AC1592" t="str">
            <v>482968 / MP-268 – ARYA</v>
          </cell>
        </row>
        <row r="1593">
          <cell r="B1593" t="str">
            <v>EL-1016</v>
          </cell>
          <cell r="N1593">
            <v>43845.341747685197</v>
          </cell>
          <cell r="Q1593">
            <v>43864</v>
          </cell>
          <cell r="S1593">
            <v>13</v>
          </cell>
          <cell r="U1593">
            <v>2.5</v>
          </cell>
          <cell r="AC1593" t="str">
            <v>482968 / MP-268 – ARYA</v>
          </cell>
        </row>
        <row r="1594">
          <cell r="B1594" t="str">
            <v>EL-1016</v>
          </cell>
          <cell r="N1594">
            <v>43845.341747685197</v>
          </cell>
          <cell r="Q1594">
            <v>43864</v>
          </cell>
          <cell r="S1594">
            <v>13</v>
          </cell>
          <cell r="U1594">
            <v>2.5</v>
          </cell>
          <cell r="AC1594" t="str">
            <v>482968 / MP-268 – ARYA</v>
          </cell>
        </row>
        <row r="1595">
          <cell r="B1595" t="str">
            <v>EL-1016</v>
          </cell>
          <cell r="N1595">
            <v>43845.341747685197</v>
          </cell>
          <cell r="Q1595">
            <v>43864</v>
          </cell>
          <cell r="S1595">
            <v>13</v>
          </cell>
          <cell r="U1595">
            <v>2.5</v>
          </cell>
          <cell r="AC1595" t="str">
            <v>482968 / MP-268 – ARYA</v>
          </cell>
        </row>
        <row r="1596">
          <cell r="B1596" t="str">
            <v>EL-538</v>
          </cell>
          <cell r="N1596">
            <v>43845.341747685197</v>
          </cell>
          <cell r="Q1596">
            <v>43864</v>
          </cell>
          <cell r="S1596">
            <v>13</v>
          </cell>
          <cell r="U1596">
            <v>2.5</v>
          </cell>
          <cell r="AC1596" t="str">
            <v>481937 / MP-216 Projet DIVA NO LIGHT</v>
          </cell>
        </row>
        <row r="1597">
          <cell r="B1597" t="str">
            <v>EL-537</v>
          </cell>
          <cell r="N1597">
            <v>43845.341747685197</v>
          </cell>
          <cell r="Q1597">
            <v>43850</v>
          </cell>
          <cell r="S1597">
            <v>3</v>
          </cell>
          <cell r="U1597">
            <v>2.5</v>
          </cell>
          <cell r="AC1597" t="str">
            <v>481937 / MP-216 Projet DIVA NO LIGHT</v>
          </cell>
        </row>
        <row r="1598">
          <cell r="B1598" t="str">
            <v>EL-537</v>
          </cell>
          <cell r="N1598">
            <v>43845.341747685197</v>
          </cell>
          <cell r="Q1598">
            <v>43850</v>
          </cell>
          <cell r="S1598">
            <v>3</v>
          </cell>
          <cell r="U1598">
            <v>2.5</v>
          </cell>
          <cell r="AC1598" t="str">
            <v>481937 / MP-216 Projet DIVA NO LIGHT</v>
          </cell>
        </row>
        <row r="1599">
          <cell r="B1599" t="str">
            <v>EL-305</v>
          </cell>
          <cell r="N1599">
            <v>43845.341747685197</v>
          </cell>
          <cell r="Q1599">
            <v>43864</v>
          </cell>
          <cell r="S1599">
            <v>13</v>
          </cell>
          <cell r="U1599">
            <v>2.5</v>
          </cell>
          <cell r="AC1599" t="str">
            <v>481302 / MP-105 PAM AF MIM</v>
          </cell>
        </row>
        <row r="1600">
          <cell r="B1600" t="str">
            <v>EL-305</v>
          </cell>
          <cell r="N1600">
            <v>43845.341747685197</v>
          </cell>
          <cell r="Q1600">
            <v>43864</v>
          </cell>
          <cell r="S1600">
            <v>13</v>
          </cell>
          <cell r="U1600">
            <v>2.5</v>
          </cell>
          <cell r="AC1600" t="str">
            <v>481302 / MP-105 PAM AF MIM</v>
          </cell>
        </row>
        <row r="1601">
          <cell r="B1601" t="str">
            <v>DW-048</v>
          </cell>
          <cell r="N1601">
            <v>43844.664097222201</v>
          </cell>
          <cell r="Q1601">
            <v>43847.334444444401</v>
          </cell>
          <cell r="S1601">
            <v>3</v>
          </cell>
          <cell r="U1601">
            <v>2</v>
          </cell>
          <cell r="AC1601" t="str">
            <v>681954 / MP-250 - Design TOWA</v>
          </cell>
        </row>
        <row r="1602">
          <cell r="B1602" t="str">
            <v>EK-166A</v>
          </cell>
          <cell r="N1602">
            <v>43844.622314814798</v>
          </cell>
          <cell r="Q1602">
            <v>43845.442372685196</v>
          </cell>
          <cell r="S1602">
            <v>1</v>
          </cell>
          <cell r="U1602">
            <v>0.6</v>
          </cell>
          <cell r="AC1602" t="str">
            <v>482120 / 00-065 Lithoclast Master</v>
          </cell>
        </row>
        <row r="1603">
          <cell r="B1603" t="str">
            <v>AP-099</v>
          </cell>
          <cell r="N1603">
            <v>43581.4539351852</v>
          </cell>
          <cell r="Q1603">
            <v>43584.360567129603</v>
          </cell>
          <cell r="S1603">
            <v>1</v>
          </cell>
          <cell r="U1603">
            <v>1</v>
          </cell>
          <cell r="AC1603" t="str">
            <v>999999 / N/A</v>
          </cell>
        </row>
        <row r="1604">
          <cell r="B1604" t="str">
            <v>EL-418</v>
          </cell>
          <cell r="N1604">
            <v>43844.600960648102</v>
          </cell>
          <cell r="Q1604">
            <v>43850.382916666698</v>
          </cell>
          <cell r="S1604">
            <v>4</v>
          </cell>
          <cell r="U1604">
            <v>0.75</v>
          </cell>
          <cell r="AC1604" t="str">
            <v>481329 / MP-141 Twins</v>
          </cell>
        </row>
        <row r="1605">
          <cell r="B1605" t="str">
            <v>BG-139</v>
          </cell>
          <cell r="N1605">
            <v>43844.599976851903</v>
          </cell>
          <cell r="Q1605">
            <v>43846.605972222198</v>
          </cell>
          <cell r="S1605">
            <v>2</v>
          </cell>
          <cell r="U1605">
            <v>1</v>
          </cell>
          <cell r="AC1605" t="str">
            <v>481941 / MP-224 Zephyr</v>
          </cell>
        </row>
        <row r="1606">
          <cell r="B1606" t="str">
            <v>AP-099</v>
          </cell>
          <cell r="N1606">
            <v>43473.445613425902</v>
          </cell>
          <cell r="Q1606">
            <v>43473.602523148104</v>
          </cell>
          <cell r="S1606">
            <v>0</v>
          </cell>
          <cell r="U1606">
            <v>1</v>
          </cell>
          <cell r="AC1606" t="str">
            <v>999999 / N/A</v>
          </cell>
        </row>
        <row r="1607">
          <cell r="B1607" t="str">
            <v>AD-800</v>
          </cell>
          <cell r="N1607">
            <v>43844.594942129603</v>
          </cell>
          <cell r="Q1607">
            <v>43872</v>
          </cell>
          <cell r="S1607">
            <v>20</v>
          </cell>
          <cell r="U1607">
            <v>3.5</v>
          </cell>
          <cell r="AC1607" t="str">
            <v>481937 / MP-216 Projet DIVA NO LIGHT</v>
          </cell>
        </row>
        <row r="1608">
          <cell r="B1608" t="str">
            <v>AD-487</v>
          </cell>
          <cell r="N1608">
            <v>43844.591886574097</v>
          </cell>
          <cell r="Q1608">
            <v>43860</v>
          </cell>
          <cell r="S1608">
            <v>12</v>
          </cell>
          <cell r="U1608">
            <v>1.5</v>
          </cell>
          <cell r="AC1608" t="str">
            <v>482183 / 00-096 PAM DolorClast POWER</v>
          </cell>
        </row>
        <row r="1609">
          <cell r="B1609" t="str">
            <v>AD-800</v>
          </cell>
          <cell r="N1609">
            <v>43844.5889930556</v>
          </cell>
          <cell r="Q1609">
            <v>43871</v>
          </cell>
          <cell r="S1609">
            <v>19</v>
          </cell>
          <cell r="U1609">
            <v>0.75</v>
          </cell>
          <cell r="AC1609" t="str">
            <v>481937 / MP-216 Projet DIVA NO LIGHT</v>
          </cell>
        </row>
        <row r="1610">
          <cell r="B1610" t="str">
            <v>AD-778</v>
          </cell>
          <cell r="N1610">
            <v>43844.584108796298</v>
          </cell>
          <cell r="Q1610">
            <v>43871</v>
          </cell>
          <cell r="S1610">
            <v>19</v>
          </cell>
          <cell r="U1610">
            <v>0.75</v>
          </cell>
          <cell r="AC1610" t="str">
            <v>482921 / MP-169 DIVA</v>
          </cell>
        </row>
        <row r="1611">
          <cell r="B1611" t="str">
            <v>AQ-212</v>
          </cell>
          <cell r="N1611">
            <v>43844.522662037001</v>
          </cell>
          <cell r="Q1611">
            <v>43846.334999999999</v>
          </cell>
          <cell r="S1611">
            <v>2</v>
          </cell>
          <cell r="U1611">
            <v>0.35</v>
          </cell>
          <cell r="AC1611" t="str">
            <v>482948 / MP-228 - BLAST</v>
          </cell>
        </row>
        <row r="1612">
          <cell r="B1612" t="str">
            <v>AD-731/A</v>
          </cell>
          <cell r="N1612">
            <v>43844.454571759299</v>
          </cell>
          <cell r="Q1612">
            <v>43871.316539351901</v>
          </cell>
          <cell r="S1612">
            <v>19</v>
          </cell>
          <cell r="U1612">
            <v>1.75</v>
          </cell>
          <cell r="AC1612" t="str">
            <v>482908 / MP-157 CERN</v>
          </cell>
        </row>
        <row r="1613">
          <cell r="B1613" t="str">
            <v>AD-731/A</v>
          </cell>
          <cell r="N1613">
            <v>43844.454571759299</v>
          </cell>
          <cell r="Q1613">
            <v>43871.316539351901</v>
          </cell>
          <cell r="S1613">
            <v>19</v>
          </cell>
          <cell r="U1613">
            <v>1.75</v>
          </cell>
          <cell r="AC1613" t="str">
            <v>482908 / MP-157 CERN</v>
          </cell>
        </row>
        <row r="1614">
          <cell r="B1614" t="str">
            <v>AD-731/A</v>
          </cell>
          <cell r="N1614">
            <v>43844.454571759299</v>
          </cell>
          <cell r="Q1614">
            <v>43871.316539351901</v>
          </cell>
          <cell r="S1614">
            <v>19</v>
          </cell>
          <cell r="U1614">
            <v>1.75</v>
          </cell>
          <cell r="AC1614" t="str">
            <v>482908 / MP-157 CERN</v>
          </cell>
        </row>
        <row r="1615">
          <cell r="B1615" t="str">
            <v>AD-731/A</v>
          </cell>
          <cell r="N1615">
            <v>43844.454571759299</v>
          </cell>
          <cell r="Q1615">
            <v>43871.316539351901</v>
          </cell>
          <cell r="S1615">
            <v>19</v>
          </cell>
          <cell r="U1615">
            <v>2</v>
          </cell>
          <cell r="AC1615" t="str">
            <v>482908 / MP-157 CERN</v>
          </cell>
        </row>
        <row r="1616">
          <cell r="B1616" t="str">
            <v>AP-1005</v>
          </cell>
          <cell r="N1616">
            <v>43893.367013888899</v>
          </cell>
          <cell r="Q1616">
            <v>43894.323182870401</v>
          </cell>
          <cell r="S1616">
            <v>1</v>
          </cell>
          <cell r="U1616">
            <v>1</v>
          </cell>
          <cell r="AC1616" t="str">
            <v>999999 / N/A</v>
          </cell>
        </row>
        <row r="1617">
          <cell r="B1617" t="str">
            <v>AD-378/A</v>
          </cell>
          <cell r="N1617">
            <v>43844.450138888897</v>
          </cell>
          <cell r="Q1617">
            <v>43864.648321759298</v>
          </cell>
          <cell r="S1617">
            <v>14</v>
          </cell>
          <cell r="U1617">
            <v>2</v>
          </cell>
          <cell r="AC1617" t="str">
            <v>481250 / 00-069 AF handy II</v>
          </cell>
        </row>
        <row r="1618">
          <cell r="B1618" t="str">
            <v>AD-312</v>
          </cell>
          <cell r="N1618">
            <v>43844.447569444397</v>
          </cell>
          <cell r="Q1618">
            <v>43865.622638888897</v>
          </cell>
          <cell r="S1618">
            <v>15</v>
          </cell>
          <cell r="U1618">
            <v>3</v>
          </cell>
          <cell r="AC1618" t="str">
            <v>482060 / 00-027 Dolorclast</v>
          </cell>
        </row>
        <row r="1619">
          <cell r="B1619" t="str">
            <v>AD-312</v>
          </cell>
          <cell r="N1619">
            <v>43844.447569444397</v>
          </cell>
          <cell r="Q1619">
            <v>43865.622638888897</v>
          </cell>
          <cell r="S1619">
            <v>15</v>
          </cell>
          <cell r="U1619">
            <v>3</v>
          </cell>
          <cell r="AC1619" t="str">
            <v>482060 / 00-027 Dolorclast</v>
          </cell>
        </row>
        <row r="1620">
          <cell r="B1620" t="str">
            <v>AP-1005</v>
          </cell>
          <cell r="N1620">
            <v>43888.555532407401</v>
          </cell>
          <cell r="Q1620">
            <v>43888.658148148097</v>
          </cell>
          <cell r="S1620">
            <v>0</v>
          </cell>
          <cell r="U1620">
            <v>0.35</v>
          </cell>
          <cell r="AC1620" t="str">
            <v>999999 / N/A</v>
          </cell>
        </row>
        <row r="1621">
          <cell r="B1621" t="str">
            <v>AP-1005</v>
          </cell>
          <cell r="N1621">
            <v>43671.469583333303</v>
          </cell>
          <cell r="Q1621">
            <v>43675.351886574099</v>
          </cell>
          <cell r="S1621">
            <v>2</v>
          </cell>
          <cell r="U1621">
            <v>0.35</v>
          </cell>
          <cell r="AC1621" t="str">
            <v>999999 / N/A</v>
          </cell>
        </row>
        <row r="1622">
          <cell r="B1622" t="str">
            <v>AA-113C</v>
          </cell>
          <cell r="N1622">
            <v>43844.349293981497</v>
          </cell>
          <cell r="Q1622">
            <v>43846.529826388898</v>
          </cell>
          <cell r="S1622">
            <v>2</v>
          </cell>
          <cell r="U1622">
            <v>2.5</v>
          </cell>
          <cell r="AC1622" t="str">
            <v>482928 / MP-182 Fa Chai</v>
          </cell>
        </row>
        <row r="1623">
          <cell r="B1623" t="str">
            <v>EL-548/A</v>
          </cell>
          <cell r="N1623">
            <v>43844.339120370401</v>
          </cell>
          <cell r="Q1623">
            <v>43861.370104166701</v>
          </cell>
          <cell r="S1623">
            <v>13</v>
          </cell>
          <cell r="U1623">
            <v>1.25</v>
          </cell>
          <cell r="AC1623" t="str">
            <v>481937 / MP-216 Projet DIVA NO LIGHT</v>
          </cell>
        </row>
        <row r="1624">
          <cell r="B1624" t="str">
            <v>EL-548/B</v>
          </cell>
          <cell r="N1624">
            <v>43844.3379166667</v>
          </cell>
          <cell r="Q1624">
            <v>43861.351759259298</v>
          </cell>
          <cell r="S1624">
            <v>13</v>
          </cell>
          <cell r="U1624">
            <v>1</v>
          </cell>
          <cell r="AC1624" t="str">
            <v>481937 / MP-216 Projet DIVA NO LIGHT</v>
          </cell>
        </row>
        <row r="1625">
          <cell r="B1625" t="str">
            <v>EL-392A/A</v>
          </cell>
          <cell r="N1625">
            <v>43844.337025462999</v>
          </cell>
          <cell r="Q1625">
            <v>43861.335648148102</v>
          </cell>
          <cell r="S1625">
            <v>13</v>
          </cell>
          <cell r="U1625">
            <v>1</v>
          </cell>
          <cell r="AC1625" t="str">
            <v>481328 / MP-140 Tiger</v>
          </cell>
        </row>
        <row r="1626">
          <cell r="B1626" t="str">
            <v>AP-1005</v>
          </cell>
          <cell r="N1626">
            <v>43657.3808333333</v>
          </cell>
          <cell r="Q1626">
            <v>43664.661296296297</v>
          </cell>
          <cell r="S1626">
            <v>5</v>
          </cell>
          <cell r="U1626">
            <v>1</v>
          </cell>
          <cell r="AC1626" t="str">
            <v>999999 / N/A</v>
          </cell>
        </row>
        <row r="1627">
          <cell r="B1627" t="str">
            <v>BA-032</v>
          </cell>
          <cell r="N1627">
            <v>43844.318842592598</v>
          </cell>
          <cell r="Q1627">
            <v>43845.6099189815</v>
          </cell>
          <cell r="S1627">
            <v>1</v>
          </cell>
          <cell r="U1627">
            <v>0.75</v>
          </cell>
          <cell r="AC1627" t="str">
            <v>482160 / 00-082 Foccused DolorClast</v>
          </cell>
        </row>
        <row r="1628">
          <cell r="B1628" t="str">
            <v>CH-187</v>
          </cell>
          <cell r="N1628">
            <v>43843.694513888899</v>
          </cell>
          <cell r="Q1628">
            <v>43844.472569444399</v>
          </cell>
          <cell r="S1628">
            <v>1</v>
          </cell>
          <cell r="U1628">
            <v>4</v>
          </cell>
          <cell r="AC1628" t="str">
            <v>481911 / Projet PAM Général</v>
          </cell>
        </row>
        <row r="1629">
          <cell r="B1629" t="str">
            <v>CH-187</v>
          </cell>
          <cell r="N1629">
            <v>43843.6867361111</v>
          </cell>
          <cell r="Q1629">
            <v>43844.553391203699</v>
          </cell>
          <cell r="S1629">
            <v>1</v>
          </cell>
          <cell r="U1629">
            <v>2</v>
          </cell>
          <cell r="AC1629" t="str">
            <v>481911 / Projet PAM Général</v>
          </cell>
        </row>
        <row r="1630">
          <cell r="B1630" t="str">
            <v>AD-314A</v>
          </cell>
          <cell r="N1630">
            <v>43843.651585648098</v>
          </cell>
          <cell r="Q1630">
            <v>43845.519259259301</v>
          </cell>
          <cell r="S1630">
            <v>2</v>
          </cell>
          <cell r="U1630">
            <v>2</v>
          </cell>
          <cell r="AC1630" t="str">
            <v>482060 / 00-027 Dolorclast</v>
          </cell>
        </row>
        <row r="1631">
          <cell r="B1631" t="str">
            <v>AD-350</v>
          </cell>
          <cell r="N1631">
            <v>43843.644999999997</v>
          </cell>
          <cell r="Q1631">
            <v>43864.570162037002</v>
          </cell>
          <cell r="S1631">
            <v>15</v>
          </cell>
          <cell r="U1631">
            <v>2</v>
          </cell>
          <cell r="AC1631" t="str">
            <v>482900 / Projet LithoClast I</v>
          </cell>
        </row>
        <row r="1632">
          <cell r="B1632" t="str">
            <v>AD-350</v>
          </cell>
          <cell r="N1632">
            <v>43843.644999999997</v>
          </cell>
          <cell r="Q1632">
            <v>43864.570162037002</v>
          </cell>
          <cell r="S1632">
            <v>15</v>
          </cell>
          <cell r="U1632">
            <v>2</v>
          </cell>
          <cell r="AC1632" t="str">
            <v>482900 / Projet LithoClast I</v>
          </cell>
        </row>
        <row r="1633">
          <cell r="B1633" t="str">
            <v>AD-350</v>
          </cell>
          <cell r="N1633">
            <v>43843.644999999997</v>
          </cell>
          <cell r="Q1633">
            <v>43864.570162037002</v>
          </cell>
          <cell r="S1633">
            <v>15</v>
          </cell>
          <cell r="U1633">
            <v>2</v>
          </cell>
          <cell r="AC1633" t="str">
            <v>482900 / Projet LithoClast I</v>
          </cell>
        </row>
        <row r="1634">
          <cell r="B1634" t="str">
            <v>AD-350</v>
          </cell>
          <cell r="N1634">
            <v>43843.644999999997</v>
          </cell>
          <cell r="Q1634">
            <v>43864.570162037002</v>
          </cell>
          <cell r="S1634">
            <v>15</v>
          </cell>
          <cell r="U1634">
            <v>2</v>
          </cell>
          <cell r="AC1634" t="str">
            <v>482900 / Projet LithoClast I</v>
          </cell>
        </row>
        <row r="1635">
          <cell r="B1635" t="str">
            <v>AD-350</v>
          </cell>
          <cell r="N1635">
            <v>43843.644999999997</v>
          </cell>
          <cell r="Q1635">
            <v>43864.570162037002</v>
          </cell>
          <cell r="S1635">
            <v>15</v>
          </cell>
          <cell r="U1635">
            <v>2</v>
          </cell>
          <cell r="AC1635" t="str">
            <v>482900 / Projet LithoClast I</v>
          </cell>
        </row>
        <row r="1636">
          <cell r="B1636" t="str">
            <v>AQ-170</v>
          </cell>
          <cell r="N1636">
            <v>43843.6405787037</v>
          </cell>
          <cell r="Q1636">
            <v>43845.423194444404</v>
          </cell>
          <cell r="S1636">
            <v>2</v>
          </cell>
          <cell r="U1636">
            <v>0.35</v>
          </cell>
          <cell r="AC1636" t="str">
            <v>482903 / MP-111 Stone Catcher ACL</v>
          </cell>
        </row>
        <row r="1637">
          <cell r="B1637" t="str">
            <v>AP-111</v>
          </cell>
          <cell r="N1637">
            <v>43630.341087963003</v>
          </cell>
          <cell r="Q1637">
            <v>43634.311446759297</v>
          </cell>
          <cell r="S1637">
            <v>2</v>
          </cell>
          <cell r="U1637">
            <v>0.35</v>
          </cell>
          <cell r="AC1637" t="str">
            <v>999999 / N/A</v>
          </cell>
        </row>
        <row r="1638">
          <cell r="B1638" t="str">
            <v>AP-111</v>
          </cell>
          <cell r="N1638">
            <v>43493.582997685196</v>
          </cell>
          <cell r="Q1638">
            <v>43494.662569444401</v>
          </cell>
          <cell r="S1638">
            <v>1</v>
          </cell>
          <cell r="U1638">
            <v>0.35</v>
          </cell>
          <cell r="AC1638" t="str">
            <v>999999 / N/A</v>
          </cell>
        </row>
        <row r="1639">
          <cell r="B1639" t="str">
            <v>DD-110</v>
          </cell>
          <cell r="N1639">
            <v>43843.620127314804</v>
          </cell>
          <cell r="Q1639">
            <v>43845.451157407399</v>
          </cell>
          <cell r="S1639">
            <v>2</v>
          </cell>
          <cell r="U1639">
            <v>0.35</v>
          </cell>
          <cell r="AC1639" t="str">
            <v>482184 / 00-102 DolorClast Master</v>
          </cell>
        </row>
        <row r="1640">
          <cell r="B1640" t="str">
            <v>DE-036</v>
          </cell>
          <cell r="N1640">
            <v>43843.620127314804</v>
          </cell>
          <cell r="Q1640">
            <v>43845.451157407399</v>
          </cell>
          <cell r="S1640">
            <v>2</v>
          </cell>
          <cell r="U1640">
            <v>0.35</v>
          </cell>
          <cell r="AC1640" t="str">
            <v>482177 / 00-095 Pompe à vide pour Litho</v>
          </cell>
        </row>
        <row r="1641">
          <cell r="B1641" t="str">
            <v>GD-006</v>
          </cell>
          <cell r="N1641">
            <v>43843.607280092598</v>
          </cell>
          <cell r="Q1641">
            <v>43844.373842592599</v>
          </cell>
          <cell r="S1641">
            <v>1</v>
          </cell>
          <cell r="U1641">
            <v>0.35</v>
          </cell>
          <cell r="AC1641" t="str">
            <v>481900 / Projet AFS 1 et AFS 2</v>
          </cell>
        </row>
        <row r="1642">
          <cell r="B1642" t="str">
            <v>AQ-1000</v>
          </cell>
          <cell r="N1642">
            <v>43686.3296064815</v>
          </cell>
          <cell r="Q1642">
            <v>43704.448738425897</v>
          </cell>
          <cell r="S1642">
            <v>12</v>
          </cell>
          <cell r="U1642">
            <v>0.5</v>
          </cell>
          <cell r="AC1642" t="str">
            <v>999999 / N/A</v>
          </cell>
        </row>
        <row r="1643">
          <cell r="B1643" t="str">
            <v>AQ-1001</v>
          </cell>
          <cell r="N1643">
            <v>43714.454108796301</v>
          </cell>
          <cell r="Q1643">
            <v>43717.269062500003</v>
          </cell>
          <cell r="S1643">
            <v>1</v>
          </cell>
          <cell r="U1643">
            <v>0.35</v>
          </cell>
          <cell r="AC1643" t="str">
            <v>999999 / N/A</v>
          </cell>
        </row>
        <row r="1644">
          <cell r="B1644" t="str">
            <v>AQ-125B</v>
          </cell>
          <cell r="N1644">
            <v>43623.597106481502</v>
          </cell>
          <cell r="Q1644">
            <v>43629.543576388904</v>
          </cell>
          <cell r="S1644">
            <v>3</v>
          </cell>
          <cell r="U1644">
            <v>1</v>
          </cell>
          <cell r="AC1644" t="str">
            <v>999999 / N/A</v>
          </cell>
        </row>
        <row r="1645">
          <cell r="B1645" t="str">
            <v>AQ-216</v>
          </cell>
          <cell r="N1645">
            <v>43753.353263888901</v>
          </cell>
          <cell r="Q1645">
            <v>43753.438414351898</v>
          </cell>
          <cell r="S1645">
            <v>0</v>
          </cell>
          <cell r="U1645">
            <v>0.35</v>
          </cell>
          <cell r="AC1645" t="str">
            <v>999999 / N/A</v>
          </cell>
        </row>
        <row r="1646">
          <cell r="B1646" t="str">
            <v>AQ-216</v>
          </cell>
          <cell r="N1646">
            <v>43538.684606481504</v>
          </cell>
          <cell r="Q1646">
            <v>43542.418263888903</v>
          </cell>
          <cell r="S1646">
            <v>2</v>
          </cell>
          <cell r="U1646">
            <v>0.5</v>
          </cell>
          <cell r="AC1646" t="str">
            <v>999999 / N/A</v>
          </cell>
        </row>
        <row r="1647">
          <cell r="B1647" t="str">
            <v>AQ-217</v>
          </cell>
          <cell r="N1647">
            <v>43749.498842592599</v>
          </cell>
          <cell r="Q1647">
            <v>43752.3063078704</v>
          </cell>
          <cell r="S1647">
            <v>1</v>
          </cell>
          <cell r="U1647">
            <v>0.35</v>
          </cell>
          <cell r="AC1647" t="str">
            <v>999999 / N/A</v>
          </cell>
        </row>
        <row r="1648">
          <cell r="B1648" t="str">
            <v>DT-050</v>
          </cell>
          <cell r="N1648">
            <v>43843.587754629603</v>
          </cell>
          <cell r="Q1648">
            <v>43859.4084953704</v>
          </cell>
          <cell r="S1648">
            <v>12</v>
          </cell>
          <cell r="U1648">
            <v>1.75</v>
          </cell>
          <cell r="AC1648" t="str">
            <v>481230 / 00-061 Insert new endo</v>
          </cell>
        </row>
        <row r="1649">
          <cell r="B1649" t="str">
            <v>DT-050</v>
          </cell>
          <cell r="N1649">
            <v>43843.587754629603</v>
          </cell>
          <cell r="Q1649">
            <v>43859.4084953704</v>
          </cell>
          <cell r="S1649">
            <v>12</v>
          </cell>
          <cell r="U1649">
            <v>2</v>
          </cell>
          <cell r="AC1649" t="str">
            <v>481230 / 00-061 Insert new endo</v>
          </cell>
        </row>
        <row r="1650">
          <cell r="B1650" t="str">
            <v>DT-050</v>
          </cell>
          <cell r="N1650">
            <v>43843.586006944402</v>
          </cell>
          <cell r="Q1650">
            <v>43859.407615740703</v>
          </cell>
          <cell r="S1650">
            <v>12</v>
          </cell>
          <cell r="U1650">
            <v>2</v>
          </cell>
          <cell r="AC1650" t="str">
            <v>481230 / 00-061 Insert new endo</v>
          </cell>
        </row>
        <row r="1651">
          <cell r="B1651" t="str">
            <v>BA-1005</v>
          </cell>
          <cell r="N1651">
            <v>43843.5828819444</v>
          </cell>
          <cell r="Q1651">
            <v>43866.418576388904</v>
          </cell>
          <cell r="S1651">
            <v>17</v>
          </cell>
          <cell r="U1651">
            <v>0.5</v>
          </cell>
          <cell r="AC1651" t="str">
            <v>682960 / MP-252- Design DEBBIE</v>
          </cell>
        </row>
        <row r="1652">
          <cell r="B1652" t="str">
            <v>AQ-217</v>
          </cell>
          <cell r="N1652">
            <v>43530.602569444403</v>
          </cell>
          <cell r="Q1652">
            <v>43532.360509259299</v>
          </cell>
          <cell r="S1652">
            <v>2</v>
          </cell>
          <cell r="U1652">
            <v>0.5</v>
          </cell>
          <cell r="AC1652" t="str">
            <v>999999 / N/A</v>
          </cell>
        </row>
        <row r="1653">
          <cell r="B1653" t="str">
            <v>AQ-217</v>
          </cell>
          <cell r="N1653">
            <v>43517.701967592599</v>
          </cell>
          <cell r="Q1653">
            <v>43518.450624999998</v>
          </cell>
          <cell r="S1653">
            <v>1</v>
          </cell>
          <cell r="U1653">
            <v>0.35</v>
          </cell>
          <cell r="AC1653" t="str">
            <v>999999 / N/A</v>
          </cell>
        </row>
        <row r="1654">
          <cell r="B1654" t="str">
            <v>AQ-217</v>
          </cell>
          <cell r="N1654">
            <v>43502.4225925926</v>
          </cell>
          <cell r="Q1654">
            <v>43503.535219907397</v>
          </cell>
          <cell r="S1654">
            <v>1</v>
          </cell>
          <cell r="U1654">
            <v>0.35</v>
          </cell>
          <cell r="AC1654" t="str">
            <v>999999 / N/A</v>
          </cell>
        </row>
        <row r="1655">
          <cell r="B1655" t="str">
            <v>BC-254</v>
          </cell>
          <cell r="N1655">
            <v>43843.578379629602</v>
          </cell>
          <cell r="Q1655">
            <v>43844.3424421296</v>
          </cell>
          <cell r="S1655">
            <v>1</v>
          </cell>
          <cell r="U1655">
            <v>0.75</v>
          </cell>
          <cell r="AC1655" t="str">
            <v>881101 / MP-225 - Maintenance Gizeh</v>
          </cell>
        </row>
        <row r="1656">
          <cell r="B1656" t="str">
            <v>BC-197</v>
          </cell>
          <cell r="N1656">
            <v>43843.578379629602</v>
          </cell>
          <cell r="Q1656">
            <v>43844.3424421296</v>
          </cell>
          <cell r="S1656">
            <v>1</v>
          </cell>
          <cell r="U1656">
            <v>0.75</v>
          </cell>
          <cell r="AC1656" t="str">
            <v>481305 / MP-107 Piezon chirurgie</v>
          </cell>
        </row>
        <row r="1657">
          <cell r="B1657" t="str">
            <v>BC-092</v>
          </cell>
          <cell r="N1657">
            <v>43843.578379629602</v>
          </cell>
          <cell r="Q1657">
            <v>43844.3424421296</v>
          </cell>
          <cell r="S1657">
            <v>1</v>
          </cell>
          <cell r="U1657">
            <v>0.75</v>
          </cell>
          <cell r="AC1657" t="str">
            <v>482020 / 00-021 OrthoClast</v>
          </cell>
        </row>
        <row r="1658">
          <cell r="B1658" t="str">
            <v>BC-116</v>
          </cell>
          <cell r="N1658">
            <v>43843.578379629602</v>
          </cell>
          <cell r="Q1658">
            <v>43844.3424421296</v>
          </cell>
          <cell r="S1658">
            <v>1</v>
          </cell>
          <cell r="U1658">
            <v>0.75</v>
          </cell>
          <cell r="AC1658" t="str">
            <v>482120 / 00-065 Lithoclast Master</v>
          </cell>
        </row>
        <row r="1659">
          <cell r="B1659" t="str">
            <v>BC-026</v>
          </cell>
          <cell r="N1659">
            <v>43843.578379629602</v>
          </cell>
          <cell r="Q1659">
            <v>43844.3424421296</v>
          </cell>
          <cell r="S1659">
            <v>1</v>
          </cell>
          <cell r="U1659">
            <v>0.75</v>
          </cell>
          <cell r="AC1659" t="str">
            <v>481900 / Projet AFS 1 et AFS 2</v>
          </cell>
        </row>
        <row r="1660">
          <cell r="B1660" t="str">
            <v>EK-397A</v>
          </cell>
          <cell r="N1660">
            <v>43843.567476851902</v>
          </cell>
          <cell r="Q1660">
            <v>43844</v>
          </cell>
          <cell r="S1660">
            <v>1</v>
          </cell>
          <cell r="U1660">
            <v>7</v>
          </cell>
          <cell r="AC1660" t="str">
            <v>482948 / MP-228 - BLAST</v>
          </cell>
        </row>
        <row r="1661">
          <cell r="B1661" t="str">
            <v>AD-905</v>
          </cell>
          <cell r="N1661">
            <v>43843.497592592597</v>
          </cell>
          <cell r="Q1661">
            <v>43864.603020833303</v>
          </cell>
          <cell r="S1661">
            <v>15</v>
          </cell>
          <cell r="U1661">
            <v>1.25</v>
          </cell>
          <cell r="AC1661" t="str">
            <v>482948 / MP-228 - BLAST</v>
          </cell>
        </row>
        <row r="1662">
          <cell r="B1662" t="str">
            <v>AD-965</v>
          </cell>
          <cell r="N1662">
            <v>43843.497592592597</v>
          </cell>
          <cell r="Q1662">
            <v>43864.603020833303</v>
          </cell>
          <cell r="S1662">
            <v>15</v>
          </cell>
          <cell r="U1662">
            <v>1.25</v>
          </cell>
          <cell r="AC1662" t="str">
            <v>681954 / MP-250 - Design TOWA</v>
          </cell>
        </row>
        <row r="1663">
          <cell r="B1663" t="str">
            <v>AD-964</v>
          </cell>
          <cell r="N1663">
            <v>43843.497592592597</v>
          </cell>
          <cell r="Q1663">
            <v>43864.603020833303</v>
          </cell>
          <cell r="S1663">
            <v>15</v>
          </cell>
          <cell r="U1663">
            <v>1.25</v>
          </cell>
          <cell r="AC1663" t="str">
            <v>681954 / MP-250 - Design TOWA</v>
          </cell>
        </row>
        <row r="1664">
          <cell r="B1664" t="str">
            <v>AQ-218</v>
          </cell>
          <cell r="N1664">
            <v>43647.5854398148</v>
          </cell>
          <cell r="Q1664">
            <v>43649.372106481504</v>
          </cell>
          <cell r="S1664">
            <v>2</v>
          </cell>
          <cell r="U1664">
            <v>0.35</v>
          </cell>
          <cell r="AC1664" t="str">
            <v>999999 / N/A</v>
          </cell>
        </row>
        <row r="1665">
          <cell r="B1665" t="str">
            <v>BA-075</v>
          </cell>
          <cell r="N1665">
            <v>43732.403217592597</v>
          </cell>
          <cell r="Q1665">
            <v>43732.575324074103</v>
          </cell>
          <cell r="S1665">
            <v>0</v>
          </cell>
          <cell r="U1665">
            <v>1</v>
          </cell>
          <cell r="AC1665" t="str">
            <v>999999 / N/A</v>
          </cell>
        </row>
        <row r="1666">
          <cell r="B1666" t="str">
            <v>EL-609</v>
          </cell>
          <cell r="N1666">
            <v>43843.4910648148</v>
          </cell>
          <cell r="Q1666">
            <v>43851</v>
          </cell>
          <cell r="S1666">
            <v>6</v>
          </cell>
          <cell r="U1666">
            <v>3</v>
          </cell>
          <cell r="AC1666" t="str">
            <v>482948 / MP-228 - BLAST</v>
          </cell>
        </row>
        <row r="1667">
          <cell r="B1667" t="str">
            <v>EL-374</v>
          </cell>
          <cell r="N1667">
            <v>43843.4910648148</v>
          </cell>
          <cell r="Q1667">
            <v>43853.436886574098</v>
          </cell>
          <cell r="S1667">
            <v>8</v>
          </cell>
          <cell r="U1667">
            <v>1.5</v>
          </cell>
          <cell r="AC1667" t="str">
            <v>482195 / MP-132 Monica</v>
          </cell>
        </row>
        <row r="1668">
          <cell r="B1668" t="str">
            <v>EL-384A</v>
          </cell>
          <cell r="N1668">
            <v>43843.4910648148</v>
          </cell>
          <cell r="Q1668">
            <v>43857.326967592599</v>
          </cell>
          <cell r="S1668">
            <v>10</v>
          </cell>
          <cell r="U1668">
            <v>1.25</v>
          </cell>
          <cell r="AC1668" t="str">
            <v>482943 / MP-214 UNIQUE</v>
          </cell>
        </row>
        <row r="1669">
          <cell r="B1669" t="str">
            <v>EL-385</v>
          </cell>
          <cell r="N1669">
            <v>43843.4910648148</v>
          </cell>
          <cell r="Q1669">
            <v>43853.436886574098</v>
          </cell>
          <cell r="S1669">
            <v>8</v>
          </cell>
          <cell r="U1669">
            <v>1.5</v>
          </cell>
          <cell r="AC1669" t="str">
            <v>482195 / MP-132 Monica</v>
          </cell>
        </row>
        <row r="1670">
          <cell r="B1670" t="str">
            <v>EL-385</v>
          </cell>
          <cell r="N1670">
            <v>43843.4910648148</v>
          </cell>
          <cell r="Q1670">
            <v>43853.436886574098</v>
          </cell>
          <cell r="S1670">
            <v>8</v>
          </cell>
          <cell r="U1670">
            <v>1.5</v>
          </cell>
          <cell r="AC1670" t="str">
            <v>482195 / MP-132 Monica</v>
          </cell>
        </row>
        <row r="1671">
          <cell r="B1671" t="str">
            <v>CD-022</v>
          </cell>
          <cell r="N1671">
            <v>43843.479502314804</v>
          </cell>
          <cell r="Q1671">
            <v>43843.599074074104</v>
          </cell>
          <cell r="S1671">
            <v>0</v>
          </cell>
          <cell r="U1671">
            <v>0.5</v>
          </cell>
          <cell r="AC1671" t="str">
            <v>481270 / 00-075 Piezon Master 600</v>
          </cell>
        </row>
        <row r="1672">
          <cell r="B1672" t="str">
            <v>AB-652/A</v>
          </cell>
          <cell r="N1672">
            <v>43843.474097222199</v>
          </cell>
          <cell r="Q1672">
            <v>43844</v>
          </cell>
          <cell r="S1672">
            <v>1</v>
          </cell>
          <cell r="U1672">
            <v>2</v>
          </cell>
          <cell r="AC1672" t="str">
            <v>482960 / MP-252- DEBBIE</v>
          </cell>
        </row>
        <row r="1673">
          <cell r="B1673" t="str">
            <v>AB-651/A</v>
          </cell>
          <cell r="N1673">
            <v>43843.474097222199</v>
          </cell>
          <cell r="Q1673">
            <v>43846</v>
          </cell>
          <cell r="S1673">
            <v>3</v>
          </cell>
          <cell r="U1673">
            <v>2</v>
          </cell>
          <cell r="AC1673" t="str">
            <v>482960 / MP-252- DEBBIE</v>
          </cell>
        </row>
        <row r="1674">
          <cell r="B1674" t="str">
            <v>AD-670</v>
          </cell>
          <cell r="N1674">
            <v>43843.467719907399</v>
          </cell>
          <cell r="Q1674">
            <v>43845.565833333298</v>
          </cell>
          <cell r="S1674">
            <v>2</v>
          </cell>
          <cell r="U1674">
            <v>2</v>
          </cell>
          <cell r="AC1674" t="str">
            <v>482914 / MP-162 SPRINT</v>
          </cell>
        </row>
        <row r="1675">
          <cell r="B1675" t="str">
            <v>AD-1008</v>
          </cell>
          <cell r="N1675">
            <v>43843.453750000001</v>
          </cell>
          <cell r="Q1675">
            <v>43846.490428240701</v>
          </cell>
          <cell r="S1675">
            <v>3</v>
          </cell>
          <cell r="U1675">
            <v>1</v>
          </cell>
          <cell r="AC1675" t="str">
            <v>482960 / MP-252- DEBBIE</v>
          </cell>
        </row>
        <row r="1676">
          <cell r="B1676" t="str">
            <v>AD-1008</v>
          </cell>
          <cell r="N1676">
            <v>43843.453750000001</v>
          </cell>
          <cell r="Q1676">
            <v>43846.490428240701</v>
          </cell>
          <cell r="S1676">
            <v>3</v>
          </cell>
          <cell r="U1676">
            <v>1</v>
          </cell>
          <cell r="AC1676" t="str">
            <v>482960 / MP-252- DEBBIE</v>
          </cell>
        </row>
        <row r="1677">
          <cell r="B1677" t="str">
            <v>EJ-155A/A</v>
          </cell>
          <cell r="N1677">
            <v>43843.440289351798</v>
          </cell>
          <cell r="Q1677">
            <v>43850.464745370402</v>
          </cell>
          <cell r="S1677">
            <v>5</v>
          </cell>
          <cell r="U1677">
            <v>1</v>
          </cell>
          <cell r="AC1677" t="str">
            <v>681941 / MP-224 Design Zephyr</v>
          </cell>
        </row>
        <row r="1678">
          <cell r="B1678" t="str">
            <v>EJ-158A/A</v>
          </cell>
          <cell r="N1678">
            <v>43843.436458333301</v>
          </cell>
          <cell r="Q1678">
            <v>43851.631388888898</v>
          </cell>
          <cell r="S1678">
            <v>6</v>
          </cell>
          <cell r="U1678">
            <v>0.75</v>
          </cell>
          <cell r="AC1678" t="str">
            <v>481941 / MP-224 Zephyr</v>
          </cell>
        </row>
        <row r="1679">
          <cell r="B1679" t="str">
            <v>EL-628</v>
          </cell>
          <cell r="N1679">
            <v>43843.436458333301</v>
          </cell>
          <cell r="Q1679">
            <v>43854.378784722197</v>
          </cell>
          <cell r="S1679">
            <v>9</v>
          </cell>
          <cell r="U1679">
            <v>0.5</v>
          </cell>
          <cell r="AC1679" t="str">
            <v>881102 / MP-229 - Maintenance HELIOS</v>
          </cell>
        </row>
        <row r="1680">
          <cell r="B1680" t="str">
            <v>BA-1000</v>
          </cell>
          <cell r="N1680">
            <v>43844.602164351898</v>
          </cell>
          <cell r="Q1680">
            <v>43850.363715277803</v>
          </cell>
          <cell r="S1680">
            <v>4</v>
          </cell>
          <cell r="U1680">
            <v>0.5</v>
          </cell>
          <cell r="AC1680" t="str">
            <v>999999 / N/A</v>
          </cell>
        </row>
        <row r="1681">
          <cell r="B1681" t="str">
            <v>BA-1000</v>
          </cell>
          <cell r="N1681">
            <v>43621.412627314799</v>
          </cell>
          <cell r="Q1681">
            <v>43622.458310185197</v>
          </cell>
          <cell r="S1681">
            <v>1</v>
          </cell>
          <cell r="U1681">
            <v>0.75</v>
          </cell>
          <cell r="AC1681" t="str">
            <v>999999 / N/A</v>
          </cell>
        </row>
        <row r="1682">
          <cell r="B1682" t="str">
            <v>BA-051</v>
          </cell>
          <cell r="N1682">
            <v>43843.301562499997</v>
          </cell>
          <cell r="Q1682">
            <v>43844.383449074099</v>
          </cell>
          <cell r="S1682">
            <v>1</v>
          </cell>
          <cell r="U1682">
            <v>0.75</v>
          </cell>
          <cell r="AC1682" t="str">
            <v>482177 / 00-095 Pompe à vide pour Litho</v>
          </cell>
        </row>
        <row r="1683">
          <cell r="B1683" t="str">
            <v>EJ-097B/A</v>
          </cell>
          <cell r="N1683">
            <v>43840.644293981502</v>
          </cell>
          <cell r="Q1683">
            <v>43845.573136574101</v>
          </cell>
          <cell r="S1683">
            <v>3</v>
          </cell>
          <cell r="U1683">
            <v>1</v>
          </cell>
          <cell r="AC1683" t="str">
            <v>481308 / MP-110 Power US Module / Kit</v>
          </cell>
        </row>
        <row r="1684">
          <cell r="B1684" t="str">
            <v>DW-048B</v>
          </cell>
          <cell r="N1684">
            <v>43840.613020833298</v>
          </cell>
          <cell r="Q1684">
            <v>43847.337071759299</v>
          </cell>
          <cell r="S1684">
            <v>5</v>
          </cell>
          <cell r="U1684">
            <v>2</v>
          </cell>
          <cell r="AC1684" t="str">
            <v>681954 / MP-250 - Design TOWA</v>
          </cell>
        </row>
        <row r="1685">
          <cell r="B1685" t="str">
            <v>DW-048B</v>
          </cell>
          <cell r="N1685">
            <v>43840.613020833298</v>
          </cell>
          <cell r="Q1685">
            <v>43847.337071759299</v>
          </cell>
          <cell r="S1685">
            <v>5</v>
          </cell>
          <cell r="U1685">
            <v>2</v>
          </cell>
          <cell r="AC1685" t="str">
            <v>681954 / MP-250 - Design TOWA</v>
          </cell>
        </row>
        <row r="1686">
          <cell r="B1686" t="str">
            <v>DW-048</v>
          </cell>
          <cell r="N1686">
            <v>43840.613020833298</v>
          </cell>
          <cell r="Q1686">
            <v>43847.337071759299</v>
          </cell>
          <cell r="S1686">
            <v>5</v>
          </cell>
          <cell r="U1686">
            <v>2</v>
          </cell>
          <cell r="AC1686" t="str">
            <v>681954 / MP-250 - Design TOWA</v>
          </cell>
        </row>
        <row r="1687">
          <cell r="B1687" t="str">
            <v>EH-129</v>
          </cell>
          <cell r="N1687">
            <v>43840.610671296301</v>
          </cell>
          <cell r="Q1687">
            <v>43843.5874189815</v>
          </cell>
          <cell r="S1687">
            <v>1</v>
          </cell>
          <cell r="U1687">
            <v>0.75</v>
          </cell>
          <cell r="AC1687" t="str">
            <v>482907 / MP-156 Dolorpod</v>
          </cell>
        </row>
        <row r="1688">
          <cell r="B1688" t="str">
            <v>BF-219</v>
          </cell>
          <cell r="N1688">
            <v>43840.610671296301</v>
          </cell>
          <cell r="Q1688">
            <v>43843.518229166701</v>
          </cell>
          <cell r="S1688">
            <v>1</v>
          </cell>
          <cell r="U1688">
            <v>0.35</v>
          </cell>
          <cell r="AC1688" t="str">
            <v>482177 / 00-095 Pompe à vide pour Litho</v>
          </cell>
        </row>
        <row r="1689">
          <cell r="B1689" t="str">
            <v>BF-218</v>
          </cell>
          <cell r="N1689">
            <v>43840.610671296301</v>
          </cell>
          <cell r="Q1689">
            <v>43843.518229166701</v>
          </cell>
          <cell r="S1689">
            <v>1</v>
          </cell>
          <cell r="U1689">
            <v>0.35</v>
          </cell>
          <cell r="AC1689" t="str">
            <v>482177 / 00-095 Pompe à vide pour Litho</v>
          </cell>
        </row>
        <row r="1690">
          <cell r="B1690" t="str">
            <v>BF-217</v>
          </cell>
          <cell r="N1690">
            <v>43840.610671296301</v>
          </cell>
          <cell r="Q1690">
            <v>43843.518229166701</v>
          </cell>
          <cell r="S1690">
            <v>1</v>
          </cell>
          <cell r="U1690">
            <v>0.35</v>
          </cell>
          <cell r="AC1690" t="str">
            <v>482177 / 00-095 Pompe à vide pour Litho</v>
          </cell>
        </row>
        <row r="1691">
          <cell r="B1691" t="str">
            <v>EH-108</v>
          </cell>
          <cell r="N1691">
            <v>43840.610671296301</v>
          </cell>
          <cell r="Q1691">
            <v>43843.5874189815</v>
          </cell>
          <cell r="S1691">
            <v>1</v>
          </cell>
          <cell r="U1691">
            <v>1</v>
          </cell>
          <cell r="AC1691" t="str">
            <v>482184 / 00-102 DolorClast Master</v>
          </cell>
        </row>
        <row r="1692">
          <cell r="B1692" t="str">
            <v>EH-104</v>
          </cell>
          <cell r="N1692">
            <v>43840.610671296301</v>
          </cell>
          <cell r="Q1692">
            <v>43843.5874189815</v>
          </cell>
          <cell r="S1692">
            <v>1</v>
          </cell>
          <cell r="U1692">
            <v>1</v>
          </cell>
          <cell r="AC1692" t="str">
            <v>482175 / 00-090 Swiss LithoClast 2</v>
          </cell>
        </row>
        <row r="1693">
          <cell r="B1693" t="str">
            <v>EH-100</v>
          </cell>
          <cell r="N1693">
            <v>43840.610671296301</v>
          </cell>
          <cell r="Q1693">
            <v>43843.5874189815</v>
          </cell>
          <cell r="S1693">
            <v>1</v>
          </cell>
          <cell r="U1693">
            <v>1</v>
          </cell>
          <cell r="AC1693" t="str">
            <v>482120 / 00-065 Lithoclast Master</v>
          </cell>
        </row>
        <row r="1694">
          <cell r="B1694" t="str">
            <v>EH-099</v>
          </cell>
          <cell r="N1694">
            <v>43840.610671296301</v>
          </cell>
          <cell r="Q1694">
            <v>43843.5874189815</v>
          </cell>
          <cell r="S1694">
            <v>1</v>
          </cell>
          <cell r="U1694">
            <v>1</v>
          </cell>
          <cell r="AC1694" t="str">
            <v>482120 / 00-065 Lithoclast Master</v>
          </cell>
        </row>
        <row r="1695">
          <cell r="B1695" t="str">
            <v>EH-098</v>
          </cell>
          <cell r="N1695">
            <v>43840.610671296301</v>
          </cell>
          <cell r="Q1695">
            <v>43843.5874189815</v>
          </cell>
          <cell r="S1695">
            <v>1</v>
          </cell>
          <cell r="U1695">
            <v>0.75</v>
          </cell>
          <cell r="AC1695" t="str">
            <v>482120 / 00-065 Lithoclast Master</v>
          </cell>
        </row>
        <row r="1696">
          <cell r="B1696" t="str">
            <v>EG-105</v>
          </cell>
          <cell r="N1696">
            <v>43840.569270833301</v>
          </cell>
          <cell r="Q1696">
            <v>43853.483935185199</v>
          </cell>
          <cell r="S1696">
            <v>9</v>
          </cell>
          <cell r="U1696">
            <v>5</v>
          </cell>
          <cell r="AC1696" t="str">
            <v>681941 / MP-224 Design Zephyr</v>
          </cell>
        </row>
        <row r="1697">
          <cell r="B1697" t="str">
            <v>EG-105</v>
          </cell>
          <cell r="N1697">
            <v>43840.569270833301</v>
          </cell>
          <cell r="Q1697">
            <v>43846.478460648097</v>
          </cell>
          <cell r="S1697">
            <v>4</v>
          </cell>
          <cell r="U1697">
            <v>0.5</v>
          </cell>
          <cell r="AC1697" t="str">
            <v>681941 / MP-224 Design Zephyr</v>
          </cell>
        </row>
        <row r="1698">
          <cell r="B1698" t="str">
            <v>EG-105</v>
          </cell>
          <cell r="N1698">
            <v>43840.569270833301</v>
          </cell>
          <cell r="Q1698">
            <v>43846.478460648097</v>
          </cell>
          <cell r="S1698">
            <v>4</v>
          </cell>
          <cell r="U1698">
            <v>7</v>
          </cell>
          <cell r="AC1698" t="str">
            <v>681941 / MP-224 Design Zephyr</v>
          </cell>
        </row>
        <row r="1699">
          <cell r="B1699" t="str">
            <v>EG-105</v>
          </cell>
          <cell r="N1699">
            <v>43840.569270833301</v>
          </cell>
          <cell r="Q1699">
            <v>43846.478460648097</v>
          </cell>
          <cell r="S1699">
            <v>4</v>
          </cell>
          <cell r="U1699">
            <v>1</v>
          </cell>
          <cell r="AC1699" t="str">
            <v>681941 / MP-224 Design Zephyr</v>
          </cell>
        </row>
        <row r="1700">
          <cell r="B1700" t="str">
            <v>FR-186W</v>
          </cell>
          <cell r="N1700">
            <v>43840.562731481499</v>
          </cell>
          <cell r="Q1700">
            <v>43843.459085648101</v>
          </cell>
          <cell r="S1700">
            <v>1</v>
          </cell>
          <cell r="U1700">
            <v>1.25</v>
          </cell>
          <cell r="AC1700" t="str">
            <v>482929 / MP-183 Quanta</v>
          </cell>
        </row>
        <row r="1701">
          <cell r="B1701" t="str">
            <v>FR-186W</v>
          </cell>
          <cell r="N1701">
            <v>43840.562731481499</v>
          </cell>
          <cell r="Q1701">
            <v>43843.459085648101</v>
          </cell>
          <cell r="S1701">
            <v>1</v>
          </cell>
          <cell r="U1701">
            <v>1.25</v>
          </cell>
          <cell r="AC1701" t="str">
            <v>482929 / MP-183 Quanta</v>
          </cell>
        </row>
        <row r="1702">
          <cell r="B1702" t="str">
            <v>FR-185W</v>
          </cell>
          <cell r="N1702">
            <v>43840.562731481499</v>
          </cell>
          <cell r="Q1702">
            <v>43843.459085648101</v>
          </cell>
          <cell r="S1702">
            <v>1</v>
          </cell>
          <cell r="U1702">
            <v>1.25</v>
          </cell>
          <cell r="AC1702" t="str">
            <v>482929 / MP-183 Quanta</v>
          </cell>
        </row>
        <row r="1703">
          <cell r="B1703" t="str">
            <v>FR-177W</v>
          </cell>
          <cell r="N1703">
            <v>43840.562731481499</v>
          </cell>
          <cell r="Q1703">
            <v>43843.459085648101</v>
          </cell>
          <cell r="S1703">
            <v>1</v>
          </cell>
          <cell r="U1703">
            <v>1.25</v>
          </cell>
          <cell r="AC1703" t="str">
            <v>482929 / MP-183 Quanta</v>
          </cell>
        </row>
        <row r="1704">
          <cell r="B1704" t="str">
            <v>FR-177W</v>
          </cell>
          <cell r="N1704">
            <v>43840.562731481499</v>
          </cell>
          <cell r="Q1704">
            <v>43843.459085648101</v>
          </cell>
          <cell r="S1704">
            <v>1</v>
          </cell>
          <cell r="U1704">
            <v>1.25</v>
          </cell>
          <cell r="AC1704" t="str">
            <v>482929 / MP-183 Quanta</v>
          </cell>
        </row>
        <row r="1705">
          <cell r="B1705" t="str">
            <v>FR-273W</v>
          </cell>
          <cell r="N1705">
            <v>43840.562731481499</v>
          </cell>
          <cell r="Q1705">
            <v>43843.459085648101</v>
          </cell>
          <cell r="S1705">
            <v>1</v>
          </cell>
          <cell r="U1705">
            <v>1.25</v>
          </cell>
          <cell r="AC1705" t="str">
            <v>482929 / MP-183 Quanta</v>
          </cell>
        </row>
        <row r="1706">
          <cell r="B1706" t="str">
            <v>FR-181W</v>
          </cell>
          <cell r="N1706">
            <v>43840.562731481499</v>
          </cell>
          <cell r="Q1706">
            <v>43843.459085648101</v>
          </cell>
          <cell r="S1706">
            <v>1</v>
          </cell>
          <cell r="U1706">
            <v>1.25</v>
          </cell>
          <cell r="AC1706" t="str">
            <v>482929 / MP-183 Quanta</v>
          </cell>
        </row>
        <row r="1707">
          <cell r="B1707" t="str">
            <v>FR-181W</v>
          </cell>
          <cell r="N1707">
            <v>43840.562731481499</v>
          </cell>
          <cell r="Q1707">
            <v>43843.459085648101</v>
          </cell>
          <cell r="S1707">
            <v>1</v>
          </cell>
          <cell r="U1707">
            <v>1.25</v>
          </cell>
          <cell r="AC1707" t="str">
            <v>482929 / MP-183 Quanta</v>
          </cell>
        </row>
        <row r="1708">
          <cell r="B1708" t="str">
            <v>AL-128</v>
          </cell>
          <cell r="N1708">
            <v>43840.499618055597</v>
          </cell>
          <cell r="Q1708">
            <v>43858.611423611103</v>
          </cell>
          <cell r="S1708">
            <v>12</v>
          </cell>
          <cell r="U1708">
            <v>1.25</v>
          </cell>
          <cell r="AC1708" t="str">
            <v>681954 / MP-250 - Design TOWA</v>
          </cell>
        </row>
        <row r="1709">
          <cell r="B1709" t="str">
            <v>AB-610</v>
          </cell>
          <cell r="N1709">
            <v>43840.499618055597</v>
          </cell>
          <cell r="Q1709">
            <v>43851.384537037004</v>
          </cell>
          <cell r="S1709">
            <v>7</v>
          </cell>
          <cell r="U1709">
            <v>0.75</v>
          </cell>
          <cell r="AC1709" t="str">
            <v>681954 / MP-250 - Design TOWA</v>
          </cell>
        </row>
        <row r="1710">
          <cell r="B1710" t="str">
            <v>AB-610</v>
          </cell>
          <cell r="N1710">
            <v>43840.499618055597</v>
          </cell>
          <cell r="Q1710">
            <v>43851.384537037004</v>
          </cell>
          <cell r="S1710">
            <v>7</v>
          </cell>
          <cell r="U1710">
            <v>0.75</v>
          </cell>
          <cell r="AC1710" t="str">
            <v>681954 / MP-250 - Design TOWA</v>
          </cell>
        </row>
        <row r="1711">
          <cell r="B1711" t="str">
            <v>AB-611</v>
          </cell>
          <cell r="N1711">
            <v>43840.499618055597</v>
          </cell>
          <cell r="Q1711">
            <v>43858.616006944401</v>
          </cell>
          <cell r="S1711">
            <v>12</v>
          </cell>
          <cell r="U1711">
            <v>3</v>
          </cell>
          <cell r="AC1711" t="str">
            <v>681954 / MP-250 - Design TOWA</v>
          </cell>
        </row>
        <row r="1712">
          <cell r="B1712" t="str">
            <v>AB-611</v>
          </cell>
          <cell r="N1712">
            <v>43840.499618055597</v>
          </cell>
          <cell r="Q1712">
            <v>43858.616006944401</v>
          </cell>
          <cell r="S1712">
            <v>12</v>
          </cell>
          <cell r="U1712">
            <v>3</v>
          </cell>
          <cell r="AC1712" t="str">
            <v>681954 / MP-250 - Design TOWA</v>
          </cell>
        </row>
        <row r="1713">
          <cell r="B1713" t="str">
            <v>BA-1001</v>
          </cell>
          <cell r="N1713">
            <v>43609.375034722201</v>
          </cell>
          <cell r="Q1713">
            <v>43613</v>
          </cell>
          <cell r="S1713">
            <v>2</v>
          </cell>
          <cell r="U1713">
            <v>0.5</v>
          </cell>
          <cell r="AC1713" t="str">
            <v>999999 / N/A</v>
          </cell>
        </row>
        <row r="1714">
          <cell r="B1714" t="str">
            <v>DP-568</v>
          </cell>
          <cell r="N1714">
            <v>43840.436076388898</v>
          </cell>
          <cell r="Q1714">
            <v>43843.363738425898</v>
          </cell>
          <cell r="S1714">
            <v>1</v>
          </cell>
          <cell r="U1714">
            <v>1</v>
          </cell>
          <cell r="AC1714" t="str">
            <v>482948 / MP-228 - BLAST</v>
          </cell>
        </row>
        <row r="1715">
          <cell r="B1715" t="str">
            <v>DP-456</v>
          </cell>
          <cell r="N1715">
            <v>43840.436076388898</v>
          </cell>
          <cell r="Q1715">
            <v>43843.363738425898</v>
          </cell>
          <cell r="S1715">
            <v>1</v>
          </cell>
          <cell r="U1715">
            <v>1</v>
          </cell>
          <cell r="AC1715" t="str">
            <v>482945 / MP-220 - AXE</v>
          </cell>
        </row>
        <row r="1716">
          <cell r="B1716" t="str">
            <v>DP-1038</v>
          </cell>
          <cell r="N1716">
            <v>43840.436076388898</v>
          </cell>
          <cell r="Q1716">
            <v>43844.2918055556</v>
          </cell>
          <cell r="S1716">
            <v>2</v>
          </cell>
          <cell r="U1716">
            <v>1.5</v>
          </cell>
          <cell r="AC1716" t="str">
            <v>682960 / MP-252- Design DEBBIE</v>
          </cell>
        </row>
        <row r="1717">
          <cell r="B1717" t="str">
            <v>DP-535</v>
          </cell>
          <cell r="N1717">
            <v>43840.436076388898</v>
          </cell>
          <cell r="Q1717">
            <v>43840.662615740701</v>
          </cell>
          <cell r="S1717">
            <v>0</v>
          </cell>
          <cell r="U1717">
            <v>0.5</v>
          </cell>
          <cell r="AC1717" t="str">
            <v>681941 / MP-224 Design Zephyr</v>
          </cell>
        </row>
        <row r="1718">
          <cell r="B1718" t="str">
            <v>DP-536</v>
          </cell>
          <cell r="N1718">
            <v>43840.436076388898</v>
          </cell>
          <cell r="Q1718">
            <v>43843.315162036997</v>
          </cell>
          <cell r="S1718">
            <v>1</v>
          </cell>
          <cell r="U1718">
            <v>1.5</v>
          </cell>
          <cell r="AC1718" t="str">
            <v>681941 / MP-224 Design Zephyr</v>
          </cell>
        </row>
        <row r="1719">
          <cell r="B1719" t="str">
            <v>DP-535</v>
          </cell>
          <cell r="N1719">
            <v>43840.436076388898</v>
          </cell>
          <cell r="Q1719">
            <v>43840.651793981502</v>
          </cell>
          <cell r="S1719">
            <v>0</v>
          </cell>
          <cell r="U1719">
            <v>0.5</v>
          </cell>
          <cell r="AC1719" t="str">
            <v>681941 / MP-224 Design Zephyr</v>
          </cell>
        </row>
        <row r="1720">
          <cell r="B1720" t="str">
            <v>AL-060B</v>
          </cell>
          <cell r="N1720">
            <v>43840.409027777801</v>
          </cell>
          <cell r="Q1720">
            <v>43872.466516203698</v>
          </cell>
          <cell r="S1720">
            <v>22</v>
          </cell>
          <cell r="U1720">
            <v>0.75</v>
          </cell>
          <cell r="AC1720" t="str">
            <v>482907 / MP-156 Dolorpod</v>
          </cell>
        </row>
        <row r="1721">
          <cell r="B1721" t="str">
            <v>AL-052</v>
          </cell>
          <cell r="N1721">
            <v>43840.409027777801</v>
          </cell>
          <cell r="Q1721">
            <v>43872.384571759299</v>
          </cell>
          <cell r="S1721">
            <v>22</v>
          </cell>
          <cell r="U1721">
            <v>0.75</v>
          </cell>
          <cell r="AC1721" t="str">
            <v>481900 / Projet AFS 1 et AFS 2</v>
          </cell>
        </row>
        <row r="1722">
          <cell r="B1722" t="str">
            <v>AL-105</v>
          </cell>
          <cell r="N1722">
            <v>43840.409027777801</v>
          </cell>
          <cell r="Q1722">
            <v>43872.354270833297</v>
          </cell>
          <cell r="S1722">
            <v>22</v>
          </cell>
          <cell r="U1722">
            <v>1</v>
          </cell>
          <cell r="AC1722" t="str">
            <v>482939 / MP-196 TOUCH</v>
          </cell>
        </row>
        <row r="1723">
          <cell r="B1723" t="str">
            <v>EL-270</v>
          </cell>
          <cell r="N1723">
            <v>43840.409027777801</v>
          </cell>
          <cell r="Q1723">
            <v>43872.466516203698</v>
          </cell>
          <cell r="S1723">
            <v>22</v>
          </cell>
          <cell r="U1723">
            <v>0.75</v>
          </cell>
          <cell r="AC1723" t="str">
            <v>481260 / 00-068 SystemBox Piezon</v>
          </cell>
        </row>
        <row r="1724">
          <cell r="B1724" t="str">
            <v>DP-418</v>
          </cell>
          <cell r="N1724">
            <v>43840.377418981501</v>
          </cell>
          <cell r="Q1724">
            <v>43840.615868055596</v>
          </cell>
          <cell r="S1724">
            <v>0</v>
          </cell>
          <cell r="U1724">
            <v>0.5</v>
          </cell>
          <cell r="AC1724" t="str">
            <v>481937 / MP-216 Projet DIVA NO LIGHT</v>
          </cell>
        </row>
        <row r="1725">
          <cell r="B1725" t="str">
            <v>BA-1002</v>
          </cell>
          <cell r="N1725">
            <v>43851.3769791667</v>
          </cell>
          <cell r="Q1725">
            <v>43851</v>
          </cell>
          <cell r="S1725">
            <v>0</v>
          </cell>
          <cell r="U1725">
            <v>2</v>
          </cell>
          <cell r="AC1725" t="str">
            <v>999999 / N/A</v>
          </cell>
        </row>
        <row r="1726">
          <cell r="B1726" t="str">
            <v>EP-031</v>
          </cell>
          <cell r="N1726">
            <v>43839.6551273148</v>
          </cell>
          <cell r="Q1726">
            <v>43843.305</v>
          </cell>
          <cell r="S1726">
            <v>2</v>
          </cell>
          <cell r="U1726">
            <v>0.35</v>
          </cell>
          <cell r="AC1726" t="str">
            <v>482184 / 00-102 DolorClast Master</v>
          </cell>
        </row>
        <row r="1727">
          <cell r="B1727" t="str">
            <v>CH-306</v>
          </cell>
          <cell r="N1727">
            <v>43839.637152777803</v>
          </cell>
          <cell r="Q1727">
            <v>43843.299791666701</v>
          </cell>
          <cell r="S1727">
            <v>2</v>
          </cell>
          <cell r="U1727">
            <v>0.5</v>
          </cell>
          <cell r="AC1727" t="str">
            <v>482914 / MP-162 SPRINT</v>
          </cell>
        </row>
        <row r="1728">
          <cell r="B1728" t="str">
            <v>AD-846</v>
          </cell>
          <cell r="N1728">
            <v>43839.633784722202</v>
          </cell>
          <cell r="Q1728">
            <v>43857.3605902778</v>
          </cell>
          <cell r="S1728">
            <v>12</v>
          </cell>
          <cell r="U1728">
            <v>2</v>
          </cell>
          <cell r="AC1728" t="str">
            <v>881102 / MP-229 - Maintenance HELIOS</v>
          </cell>
        </row>
        <row r="1729">
          <cell r="B1729" t="str">
            <v>AD-846</v>
          </cell>
          <cell r="N1729">
            <v>43839.633784722202</v>
          </cell>
          <cell r="Q1729">
            <v>43857.3605902778</v>
          </cell>
          <cell r="S1729">
            <v>12</v>
          </cell>
          <cell r="U1729">
            <v>4</v>
          </cell>
          <cell r="AC1729" t="str">
            <v>881102 / MP-229 - Maintenance HELIOS</v>
          </cell>
        </row>
        <row r="1730">
          <cell r="B1730" t="str">
            <v>AL-122</v>
          </cell>
          <cell r="N1730">
            <v>43839.516805555599</v>
          </cell>
          <cell r="Q1730">
            <v>43872.638831018499</v>
          </cell>
          <cell r="S1730">
            <v>23</v>
          </cell>
          <cell r="U1730">
            <v>0.5</v>
          </cell>
          <cell r="AC1730" t="str">
            <v>482948 / MP-228 - BLAST</v>
          </cell>
        </row>
        <row r="1731">
          <cell r="B1731" t="str">
            <v>AL-122</v>
          </cell>
          <cell r="N1731">
            <v>43839.516805555599</v>
          </cell>
          <cell r="Q1731">
            <v>43872.638831018499</v>
          </cell>
          <cell r="S1731">
            <v>23</v>
          </cell>
          <cell r="U1731">
            <v>0.5</v>
          </cell>
          <cell r="AC1731" t="str">
            <v>482948 / MP-228 - BLAST</v>
          </cell>
        </row>
        <row r="1732">
          <cell r="B1732" t="str">
            <v>AL-091</v>
          </cell>
          <cell r="N1732">
            <v>43839.516805555599</v>
          </cell>
          <cell r="Q1732">
            <v>43878</v>
          </cell>
          <cell r="S1732">
            <v>27</v>
          </cell>
          <cell r="U1732">
            <v>1.25</v>
          </cell>
          <cell r="AC1732" t="str">
            <v>482907 / MP-156 Dolorpod</v>
          </cell>
        </row>
        <row r="1733">
          <cell r="B1733" t="str">
            <v>AL-088</v>
          </cell>
          <cell r="N1733">
            <v>43839.516805555599</v>
          </cell>
          <cell r="Q1733">
            <v>43872.582569444399</v>
          </cell>
          <cell r="S1733">
            <v>23</v>
          </cell>
          <cell r="U1733">
            <v>1.25</v>
          </cell>
          <cell r="AC1733" t="str">
            <v>481329 / MP-141 Twins</v>
          </cell>
        </row>
        <row r="1734">
          <cell r="B1734" t="str">
            <v>AL-061D/A</v>
          </cell>
          <cell r="N1734">
            <v>43839.516805555599</v>
          </cell>
          <cell r="Q1734">
            <v>43878</v>
          </cell>
          <cell r="S1734">
            <v>27</v>
          </cell>
          <cell r="U1734">
            <v>1.25</v>
          </cell>
          <cell r="AC1734" t="str">
            <v>481329 / MP-141 Twins</v>
          </cell>
        </row>
        <row r="1735">
          <cell r="B1735" t="str">
            <v>AL-054</v>
          </cell>
          <cell r="N1735">
            <v>43839.516805555599</v>
          </cell>
          <cell r="Q1735">
            <v>43872.582569444399</v>
          </cell>
          <cell r="S1735">
            <v>23</v>
          </cell>
          <cell r="U1735">
            <v>1.25</v>
          </cell>
          <cell r="AC1735" t="str">
            <v>482175 / 00-090 Swiss LithoClast 2</v>
          </cell>
        </row>
        <row r="1736">
          <cell r="B1736" t="str">
            <v>AA-149</v>
          </cell>
          <cell r="N1736">
            <v>43839.5053819444</v>
          </cell>
          <cell r="Q1736">
            <v>43858</v>
          </cell>
          <cell r="S1736">
            <v>13</v>
          </cell>
          <cell r="U1736">
            <v>5</v>
          </cell>
          <cell r="AC1736" t="str">
            <v>482960 / MP-252- DEBBIE</v>
          </cell>
        </row>
        <row r="1737">
          <cell r="B1737" t="str">
            <v>AA-148</v>
          </cell>
          <cell r="N1737">
            <v>43839.503009259301</v>
          </cell>
          <cell r="Q1737">
            <v>43851.664490740703</v>
          </cell>
          <cell r="S1737">
            <v>8</v>
          </cell>
          <cell r="U1737">
            <v>3</v>
          </cell>
          <cell r="AC1737" t="str">
            <v>482960 / MP-252- DEBBIE</v>
          </cell>
        </row>
        <row r="1738">
          <cell r="B1738" t="str">
            <v>AB-061A</v>
          </cell>
          <cell r="N1738">
            <v>43839.4921412037</v>
          </cell>
          <cell r="Q1738">
            <v>43860.2938194444</v>
          </cell>
          <cell r="S1738">
            <v>15</v>
          </cell>
          <cell r="U1738">
            <v>1</v>
          </cell>
          <cell r="AC1738" t="str">
            <v>481900 / Projet AFS 1 et AFS 2</v>
          </cell>
        </row>
        <row r="1739">
          <cell r="B1739" t="str">
            <v>EG-111</v>
          </cell>
          <cell r="N1739">
            <v>43839.486481481501</v>
          </cell>
          <cell r="Q1739">
            <v>43859.632916666698</v>
          </cell>
          <cell r="S1739">
            <v>14</v>
          </cell>
          <cell r="U1739">
            <v>0.5</v>
          </cell>
          <cell r="AC1739" t="str">
            <v>681941 / MP-224 Design Zephyr</v>
          </cell>
        </row>
        <row r="1740">
          <cell r="B1740" t="str">
            <v>DV-033</v>
          </cell>
          <cell r="N1740">
            <v>43839.470254629603</v>
          </cell>
          <cell r="Q1740">
            <v>43846.418969907398</v>
          </cell>
          <cell r="S1740">
            <v>5</v>
          </cell>
          <cell r="U1740">
            <v>1</v>
          </cell>
          <cell r="AC1740" t="str">
            <v>482060 / 00-027 Dolorclast</v>
          </cell>
        </row>
        <row r="1741">
          <cell r="B1741" t="str">
            <v>DD-683</v>
          </cell>
          <cell r="N1741">
            <v>43839.470208333303</v>
          </cell>
          <cell r="Q1741">
            <v>43839.572754629597</v>
          </cell>
          <cell r="S1741">
            <v>0</v>
          </cell>
          <cell r="U1741">
            <v>0.5</v>
          </cell>
          <cell r="AC1741" t="str">
            <v>681954 / MP-250 - Design TOWA</v>
          </cell>
        </row>
        <row r="1742">
          <cell r="B1742" t="str">
            <v>EL-1017</v>
          </cell>
          <cell r="N1742">
            <v>43839.442245370403</v>
          </cell>
          <cell r="Q1742">
            <v>43864</v>
          </cell>
          <cell r="S1742">
            <v>17</v>
          </cell>
          <cell r="U1742">
            <v>2.5</v>
          </cell>
          <cell r="AC1742" t="str">
            <v>482968 / MP-268 – ARYA</v>
          </cell>
        </row>
        <row r="1743">
          <cell r="B1743" t="str">
            <v>EL-1016</v>
          </cell>
          <cell r="N1743">
            <v>43839.442245370403</v>
          </cell>
          <cell r="Q1743">
            <v>43864</v>
          </cell>
          <cell r="S1743">
            <v>17</v>
          </cell>
          <cell r="U1743">
            <v>2.5</v>
          </cell>
          <cell r="AC1743" t="str">
            <v>482968 / MP-268 – ARYA</v>
          </cell>
        </row>
        <row r="1744">
          <cell r="B1744" t="str">
            <v>EL-1016</v>
          </cell>
          <cell r="N1744">
            <v>43839.442245370403</v>
          </cell>
          <cell r="Q1744">
            <v>43864</v>
          </cell>
          <cell r="S1744">
            <v>17</v>
          </cell>
          <cell r="U1744">
            <v>2.5</v>
          </cell>
          <cell r="AC1744" t="str">
            <v>482968 / MP-268 – ARYA</v>
          </cell>
        </row>
        <row r="1745">
          <cell r="B1745" t="str">
            <v>EL-1016</v>
          </cell>
          <cell r="N1745">
            <v>43839.442245370403</v>
          </cell>
          <cell r="Q1745">
            <v>43864</v>
          </cell>
          <cell r="S1745">
            <v>17</v>
          </cell>
          <cell r="U1745">
            <v>2.5</v>
          </cell>
          <cell r="AC1745" t="str">
            <v>482968 / MP-268 – ARYA</v>
          </cell>
        </row>
        <row r="1746">
          <cell r="B1746" t="str">
            <v>EL-538</v>
          </cell>
          <cell r="N1746">
            <v>43839.442245370403</v>
          </cell>
          <cell r="Q1746">
            <v>43864</v>
          </cell>
          <cell r="S1746">
            <v>17</v>
          </cell>
          <cell r="U1746">
            <v>2.5</v>
          </cell>
          <cell r="AC1746" t="str">
            <v>481937 / MP-216 Projet DIVA NO LIGHT</v>
          </cell>
        </row>
        <row r="1747">
          <cell r="B1747" t="str">
            <v>EL-537</v>
          </cell>
          <cell r="N1747">
            <v>43839.442245370403</v>
          </cell>
          <cell r="Q1747">
            <v>43843</v>
          </cell>
          <cell r="S1747">
            <v>2</v>
          </cell>
          <cell r="U1747">
            <v>2.5</v>
          </cell>
          <cell r="AC1747" t="str">
            <v>481937 / MP-216 Projet DIVA NO LIGHT</v>
          </cell>
        </row>
        <row r="1748">
          <cell r="B1748" t="str">
            <v>EL-316</v>
          </cell>
          <cell r="N1748">
            <v>43839.442245370403</v>
          </cell>
          <cell r="Q1748">
            <v>43864</v>
          </cell>
          <cell r="S1748">
            <v>17</v>
          </cell>
          <cell r="U1748">
            <v>2.5</v>
          </cell>
          <cell r="AC1748" t="str">
            <v>481250 / 00-069 AF handy II</v>
          </cell>
        </row>
        <row r="1749">
          <cell r="B1749" t="str">
            <v>EL-316</v>
          </cell>
          <cell r="N1749">
            <v>43839.442245370403</v>
          </cell>
          <cell r="Q1749">
            <v>43864</v>
          </cell>
          <cell r="S1749">
            <v>17</v>
          </cell>
          <cell r="U1749">
            <v>2.5</v>
          </cell>
          <cell r="AC1749" t="str">
            <v>481250 / 00-069 AF handy II</v>
          </cell>
        </row>
        <row r="1750">
          <cell r="B1750" t="str">
            <v>EL-353</v>
          </cell>
          <cell r="N1750">
            <v>43839.442245370403</v>
          </cell>
          <cell r="Q1750">
            <v>43843</v>
          </cell>
          <cell r="S1750">
            <v>2</v>
          </cell>
          <cell r="U1750">
            <v>2.5</v>
          </cell>
          <cell r="AC1750" t="str">
            <v>481294 / MP-087 Projet PARO</v>
          </cell>
        </row>
        <row r="1751">
          <cell r="B1751" t="str">
            <v>EL-353</v>
          </cell>
          <cell r="N1751">
            <v>43839.442245370403</v>
          </cell>
          <cell r="Q1751">
            <v>43843</v>
          </cell>
          <cell r="S1751">
            <v>2</v>
          </cell>
          <cell r="U1751">
            <v>1.25</v>
          </cell>
          <cell r="AC1751" t="str">
            <v>481294 / MP-087 Projet PARO</v>
          </cell>
        </row>
        <row r="1752">
          <cell r="B1752" t="str">
            <v>EL-353</v>
          </cell>
          <cell r="N1752">
            <v>43839.442245370403</v>
          </cell>
          <cell r="Q1752">
            <v>43843</v>
          </cell>
          <cell r="S1752">
            <v>2</v>
          </cell>
          <cell r="U1752">
            <v>1.25</v>
          </cell>
          <cell r="AC1752" t="str">
            <v>481294 / MP-087 Projet PARO</v>
          </cell>
        </row>
        <row r="1753">
          <cell r="B1753" t="str">
            <v>EL-305</v>
          </cell>
          <cell r="N1753">
            <v>43839.442245370403</v>
          </cell>
          <cell r="Q1753">
            <v>43864</v>
          </cell>
          <cell r="S1753">
            <v>17</v>
          </cell>
          <cell r="U1753">
            <v>2.5</v>
          </cell>
          <cell r="AC1753" t="str">
            <v>481302 / MP-105 PAM AF MIM</v>
          </cell>
        </row>
        <row r="1754">
          <cell r="B1754" t="str">
            <v>BA-035C</v>
          </cell>
          <cell r="N1754">
            <v>43839.381319444401</v>
          </cell>
          <cell r="Q1754">
            <v>43843.361226851899</v>
          </cell>
          <cell r="S1754">
            <v>2</v>
          </cell>
          <cell r="U1754">
            <v>1</v>
          </cell>
          <cell r="AC1754" t="str">
            <v>881101 / MP-225 - Maintenance Gizeh</v>
          </cell>
        </row>
        <row r="1755">
          <cell r="B1755" t="str">
            <v>DD-676</v>
          </cell>
          <cell r="N1755">
            <v>43839.382650462998</v>
          </cell>
          <cell r="Q1755">
            <v>43839.528842592597</v>
          </cell>
          <cell r="S1755">
            <v>0</v>
          </cell>
          <cell r="U1755">
            <v>0.5</v>
          </cell>
          <cell r="AC1755" t="str">
            <v>681941 / MP-224 Design Zephyr</v>
          </cell>
        </row>
        <row r="1756">
          <cell r="B1756" t="str">
            <v>DF-092</v>
          </cell>
          <cell r="N1756">
            <v>43839.382650462998</v>
          </cell>
          <cell r="Q1756">
            <v>43839.528842592597</v>
          </cell>
          <cell r="S1756">
            <v>0</v>
          </cell>
          <cell r="U1756">
            <v>0.5</v>
          </cell>
          <cell r="AC1756" t="str">
            <v>681941 / MP-224 Design Zephyr</v>
          </cell>
        </row>
        <row r="1757">
          <cell r="B1757" t="str">
            <v>DD-670</v>
          </cell>
          <cell r="N1757">
            <v>43839.382650462998</v>
          </cell>
          <cell r="Q1757">
            <v>43839.528842592597</v>
          </cell>
          <cell r="S1757">
            <v>0</v>
          </cell>
          <cell r="U1757">
            <v>0.5</v>
          </cell>
          <cell r="AC1757" t="str">
            <v>681941 / MP-224 Design Zephyr</v>
          </cell>
        </row>
        <row r="1758">
          <cell r="B1758" t="str">
            <v>DD-668</v>
          </cell>
          <cell r="N1758">
            <v>43839.382650462998</v>
          </cell>
          <cell r="Q1758">
            <v>43839.528842592597</v>
          </cell>
          <cell r="S1758">
            <v>0</v>
          </cell>
          <cell r="U1758">
            <v>0.5</v>
          </cell>
          <cell r="AC1758" t="str">
            <v>681941 / MP-224 Design Zephyr</v>
          </cell>
        </row>
        <row r="1759">
          <cell r="B1759" t="str">
            <v>DF-074</v>
          </cell>
          <cell r="N1759">
            <v>43839.382650462998</v>
          </cell>
          <cell r="Q1759">
            <v>43839.528842592597</v>
          </cell>
          <cell r="S1759">
            <v>0</v>
          </cell>
          <cell r="U1759">
            <v>0.5</v>
          </cell>
          <cell r="AC1759" t="str">
            <v>481328 / MP-140 Tiger</v>
          </cell>
        </row>
        <row r="1760">
          <cell r="B1760" t="str">
            <v>DE-002</v>
          </cell>
          <cell r="N1760">
            <v>43839.382650462998</v>
          </cell>
          <cell r="Q1760">
            <v>43839.528842592597</v>
          </cell>
          <cell r="S1760">
            <v>0</v>
          </cell>
          <cell r="U1760">
            <v>0.5</v>
          </cell>
          <cell r="AC1760" t="str">
            <v>481900 / Projet AFS 1 et AFS 2</v>
          </cell>
        </row>
        <row r="1761">
          <cell r="B1761" t="str">
            <v>EJ-099D/A</v>
          </cell>
          <cell r="N1761">
            <v>43839.348912037</v>
          </cell>
          <cell r="Q1761">
            <v>43839.409965277802</v>
          </cell>
          <cell r="S1761">
            <v>0</v>
          </cell>
          <cell r="U1761">
            <v>0.5</v>
          </cell>
          <cell r="AC1761" t="str">
            <v>481328 / MP-140 Tiger</v>
          </cell>
        </row>
        <row r="1762">
          <cell r="B1762" t="str">
            <v>EJ-132A/A</v>
          </cell>
          <cell r="N1762">
            <v>43839.348217592596</v>
          </cell>
          <cell r="Q1762">
            <v>43845.699791666702</v>
          </cell>
          <cell r="S1762">
            <v>4</v>
          </cell>
          <cell r="U1762">
            <v>0.75</v>
          </cell>
          <cell r="AC1762" t="str">
            <v>482939 / MP-196 TOUCH</v>
          </cell>
        </row>
        <row r="1763">
          <cell r="B1763" t="str">
            <v>EL-1031</v>
          </cell>
          <cell r="N1763">
            <v>43838.608715277798</v>
          </cell>
          <cell r="Q1763">
            <v>43851</v>
          </cell>
          <cell r="S1763">
            <v>9</v>
          </cell>
          <cell r="U1763">
            <v>4</v>
          </cell>
          <cell r="AC1763" t="str">
            <v>482960 / MP-252- DEBBIE</v>
          </cell>
        </row>
        <row r="1764">
          <cell r="B1764" t="str">
            <v>AD-791</v>
          </cell>
          <cell r="N1764">
            <v>43838.600162037001</v>
          </cell>
          <cell r="Q1764">
            <v>43854.3824537037</v>
          </cell>
          <cell r="S1764">
            <v>12</v>
          </cell>
          <cell r="U1764">
            <v>0.75</v>
          </cell>
          <cell r="AC1764" t="str">
            <v>481923 / MP-193 MUSHROOM</v>
          </cell>
        </row>
        <row r="1765">
          <cell r="B1765" t="str">
            <v>AD-791</v>
          </cell>
          <cell r="N1765">
            <v>43838.600162037001</v>
          </cell>
          <cell r="Q1765">
            <v>43854.3824537037</v>
          </cell>
          <cell r="S1765">
            <v>12</v>
          </cell>
          <cell r="U1765">
            <v>0.75</v>
          </cell>
          <cell r="AC1765" t="str">
            <v>481923 / MP-193 MUSHROOM</v>
          </cell>
        </row>
        <row r="1766">
          <cell r="B1766" t="str">
            <v>BA-041</v>
          </cell>
          <cell r="N1766">
            <v>43838.595034722202</v>
          </cell>
          <cell r="Q1766">
            <v>43865.468229166698</v>
          </cell>
          <cell r="S1766">
            <v>19</v>
          </cell>
          <cell r="U1766">
            <v>2</v>
          </cell>
          <cell r="AC1766" t="str">
            <v>481270 / 00-075 Piezon Master 600</v>
          </cell>
        </row>
        <row r="1767">
          <cell r="B1767" t="str">
            <v>CG-021</v>
          </cell>
          <cell r="N1767">
            <v>43838.583136574103</v>
          </cell>
          <cell r="Q1767">
            <v>43839.600624999999</v>
          </cell>
          <cell r="S1767">
            <v>1</v>
          </cell>
          <cell r="U1767">
            <v>0.35</v>
          </cell>
          <cell r="AC1767" t="str">
            <v>482160 / 00-082 Foccused DolorClast</v>
          </cell>
        </row>
        <row r="1768">
          <cell r="B1768" t="str">
            <v>BA-1002</v>
          </cell>
          <cell r="N1768">
            <v>43851.3769791667</v>
          </cell>
          <cell r="Q1768">
            <v>43851</v>
          </cell>
          <cell r="S1768">
            <v>0</v>
          </cell>
          <cell r="U1768">
            <v>2</v>
          </cell>
          <cell r="AC1768" t="str">
            <v>999999 / N/A</v>
          </cell>
        </row>
        <row r="1769">
          <cell r="B1769" t="str">
            <v>DP-426</v>
          </cell>
          <cell r="N1769">
            <v>43838.464745370402</v>
          </cell>
          <cell r="Q1769">
            <v>43839.312789351898</v>
          </cell>
          <cell r="S1769">
            <v>1</v>
          </cell>
          <cell r="U1769">
            <v>0.5</v>
          </cell>
          <cell r="AC1769" t="str">
            <v>481922 / MP-186 JADE</v>
          </cell>
        </row>
        <row r="1770">
          <cell r="B1770" t="str">
            <v>DP-424</v>
          </cell>
          <cell r="N1770">
            <v>43838.464282407404</v>
          </cell>
          <cell r="Q1770">
            <v>43839.310937499999</v>
          </cell>
          <cell r="S1770">
            <v>1</v>
          </cell>
          <cell r="U1770">
            <v>0.5</v>
          </cell>
          <cell r="AC1770" t="str">
            <v>481922 / MP-186 JADE</v>
          </cell>
        </row>
        <row r="1771">
          <cell r="B1771" t="str">
            <v>DP-425</v>
          </cell>
          <cell r="N1771">
            <v>43838.463356481501</v>
          </cell>
          <cell r="Q1771">
            <v>43839.308888888903</v>
          </cell>
          <cell r="S1771">
            <v>1</v>
          </cell>
          <cell r="U1771">
            <v>0.75</v>
          </cell>
          <cell r="AC1771" t="str">
            <v>481922 / MP-186 JADE</v>
          </cell>
        </row>
        <row r="1772">
          <cell r="B1772" t="str">
            <v>AL-1007</v>
          </cell>
          <cell r="N1772">
            <v>43838.433645833298</v>
          </cell>
          <cell r="Q1772">
            <v>43861</v>
          </cell>
          <cell r="S1772">
            <v>17</v>
          </cell>
          <cell r="U1772">
            <v>1.5</v>
          </cell>
          <cell r="AC1772" t="str">
            <v>482948 / MP-228 - BLAST</v>
          </cell>
        </row>
        <row r="1773">
          <cell r="B1773" t="str">
            <v>AL-1007</v>
          </cell>
          <cell r="N1773">
            <v>43838.423055555599</v>
          </cell>
          <cell r="Q1773">
            <v>43838</v>
          </cell>
          <cell r="S1773">
            <v>0</v>
          </cell>
          <cell r="U1773">
            <v>0.25</v>
          </cell>
          <cell r="AC1773" t="str">
            <v>482948 / MP-228 - BLAST</v>
          </cell>
        </row>
        <row r="1774">
          <cell r="B1774" t="str">
            <v>BA-1002</v>
          </cell>
          <cell r="N1774">
            <v>43851.3769791667</v>
          </cell>
          <cell r="Q1774">
            <v>43851</v>
          </cell>
          <cell r="S1774">
            <v>0</v>
          </cell>
          <cell r="U1774">
            <v>1.5</v>
          </cell>
          <cell r="AC1774" t="str">
            <v>999999 / N/A</v>
          </cell>
        </row>
        <row r="1775">
          <cell r="B1775" t="str">
            <v>BA-1002</v>
          </cell>
          <cell r="N1775">
            <v>43837.441458333298</v>
          </cell>
          <cell r="Q1775">
            <v>43844</v>
          </cell>
          <cell r="S1775">
            <v>5</v>
          </cell>
          <cell r="U1775">
            <v>0.25</v>
          </cell>
          <cell r="AC1775" t="str">
            <v>999999 / N/A</v>
          </cell>
        </row>
        <row r="1776">
          <cell r="B1776" t="str">
            <v>BA-1006</v>
          </cell>
          <cell r="N1776">
            <v>43602.555277777799</v>
          </cell>
          <cell r="Q1776">
            <v>43623.3964583333</v>
          </cell>
          <cell r="S1776">
            <v>14</v>
          </cell>
          <cell r="U1776">
            <v>1.5</v>
          </cell>
          <cell r="AC1776" t="str">
            <v>999999 / N/A</v>
          </cell>
        </row>
        <row r="1777">
          <cell r="B1777" t="str">
            <v>BB-1000</v>
          </cell>
          <cell r="N1777">
            <v>43812.466307870403</v>
          </cell>
          <cell r="Q1777">
            <v>43815.378680555601</v>
          </cell>
          <cell r="S1777">
            <v>1</v>
          </cell>
          <cell r="U1777">
            <v>0.35</v>
          </cell>
          <cell r="AC1777" t="str">
            <v>999999 / N/A</v>
          </cell>
        </row>
        <row r="1778">
          <cell r="B1778" t="str">
            <v>BB-1000</v>
          </cell>
          <cell r="N1778">
            <v>43620.383275462998</v>
          </cell>
          <cell r="Q1778">
            <v>43623.351550925901</v>
          </cell>
          <cell r="S1778">
            <v>3</v>
          </cell>
          <cell r="U1778">
            <v>1</v>
          </cell>
          <cell r="AC1778" t="str">
            <v>999999 / N/A</v>
          </cell>
        </row>
        <row r="1779">
          <cell r="B1779" t="str">
            <v>AL-064</v>
          </cell>
          <cell r="N1779">
            <v>43838.4191782407</v>
          </cell>
          <cell r="Q1779">
            <v>43860.646111111098</v>
          </cell>
          <cell r="S1779">
            <v>16</v>
          </cell>
          <cell r="U1779">
            <v>1.5</v>
          </cell>
          <cell r="AC1779" t="str">
            <v>482177 / 00-095 Pompe à vide pour Litho</v>
          </cell>
        </row>
        <row r="1780">
          <cell r="B1780" t="str">
            <v>BB-1002</v>
          </cell>
          <cell r="N1780">
            <v>43670.466180555602</v>
          </cell>
          <cell r="Q1780">
            <v>43671.510381944398</v>
          </cell>
          <cell r="S1780">
            <v>1</v>
          </cell>
          <cell r="U1780">
            <v>0.25</v>
          </cell>
          <cell r="AC1780" t="str">
            <v>999999 / N/A</v>
          </cell>
        </row>
        <row r="1781">
          <cell r="B1781" t="str">
            <v>BC-1003</v>
          </cell>
          <cell r="N1781">
            <v>43501.487592592603</v>
          </cell>
          <cell r="Q1781">
            <v>43502.3151967593</v>
          </cell>
          <cell r="S1781">
            <v>1</v>
          </cell>
          <cell r="U1781">
            <v>1</v>
          </cell>
          <cell r="AC1781" t="str">
            <v>999999 / N/A</v>
          </cell>
        </row>
        <row r="1782">
          <cell r="B1782" t="str">
            <v>BC-1003</v>
          </cell>
          <cell r="N1782">
            <v>43501.487592592603</v>
          </cell>
          <cell r="Q1782">
            <v>43502.3151967593</v>
          </cell>
          <cell r="S1782">
            <v>1</v>
          </cell>
          <cell r="U1782">
            <v>1</v>
          </cell>
          <cell r="AC1782" t="str">
            <v>999999 / N/A</v>
          </cell>
        </row>
        <row r="1783">
          <cell r="B1783" t="str">
            <v>GD-047</v>
          </cell>
          <cell r="N1783">
            <v>43838.407928240696</v>
          </cell>
          <cell r="Q1783">
            <v>43838.5985069444</v>
          </cell>
          <cell r="S1783">
            <v>0</v>
          </cell>
          <cell r="U1783">
            <v>0.35</v>
          </cell>
          <cell r="AC1783" t="str">
            <v>482196 / Faisabilité DolorClast</v>
          </cell>
        </row>
        <row r="1784">
          <cell r="B1784" t="str">
            <v>BC-132</v>
          </cell>
          <cell r="N1784">
            <v>43838.399375000001</v>
          </cell>
          <cell r="Q1784">
            <v>43838.592557870397</v>
          </cell>
          <cell r="S1784">
            <v>0</v>
          </cell>
          <cell r="U1784">
            <v>0.75</v>
          </cell>
          <cell r="AC1784" t="str">
            <v>481241 / 00-072 Swiss Master Light</v>
          </cell>
        </row>
        <row r="1785">
          <cell r="B1785" t="str">
            <v>BC-132</v>
          </cell>
          <cell r="N1785">
            <v>43838.399375000001</v>
          </cell>
          <cell r="Q1785">
            <v>43838.592557870397</v>
          </cell>
          <cell r="S1785">
            <v>0</v>
          </cell>
          <cell r="U1785">
            <v>0.75</v>
          </cell>
          <cell r="AC1785" t="str">
            <v>481241 / 00-072 Swiss Master Light</v>
          </cell>
        </row>
        <row r="1786">
          <cell r="B1786" t="str">
            <v>BG-111</v>
          </cell>
          <cell r="N1786">
            <v>43838.385567129597</v>
          </cell>
          <cell r="Q1786">
            <v>43839.353217592601</v>
          </cell>
          <cell r="S1786">
            <v>1</v>
          </cell>
          <cell r="U1786">
            <v>1</v>
          </cell>
          <cell r="AC1786" t="str">
            <v>482914 / MP-162 SPRINT</v>
          </cell>
        </row>
        <row r="1787">
          <cell r="B1787" t="str">
            <v>AD-670</v>
          </cell>
          <cell r="N1787">
            <v>43838.331168981502</v>
          </cell>
          <cell r="Q1787">
            <v>43845.561180555596</v>
          </cell>
          <cell r="S1787">
            <v>5</v>
          </cell>
          <cell r="U1787">
            <v>2</v>
          </cell>
          <cell r="AC1787" t="str">
            <v>482914 / MP-162 SPRINT</v>
          </cell>
        </row>
        <row r="1788">
          <cell r="B1788" t="str">
            <v>AD-176</v>
          </cell>
          <cell r="N1788">
            <v>43838.330474536997</v>
          </cell>
          <cell r="Q1788">
            <v>43851.630671296298</v>
          </cell>
          <cell r="S1788">
            <v>9</v>
          </cell>
          <cell r="U1788">
            <v>1.5</v>
          </cell>
          <cell r="AC1788" t="str">
            <v>481911 / Projet PAM Général</v>
          </cell>
        </row>
        <row r="1789">
          <cell r="B1789" t="str">
            <v>AD-538</v>
          </cell>
          <cell r="N1789">
            <v>43838.329965277801</v>
          </cell>
          <cell r="Q1789">
            <v>43851.471157407403</v>
          </cell>
          <cell r="S1789">
            <v>9</v>
          </cell>
          <cell r="U1789">
            <v>2</v>
          </cell>
          <cell r="AC1789" t="str">
            <v>481311 / MP-115 Heidi</v>
          </cell>
        </row>
        <row r="1790">
          <cell r="B1790" t="str">
            <v>BB-019</v>
          </cell>
          <cell r="N1790">
            <v>43838.323935185203</v>
          </cell>
          <cell r="Q1790">
            <v>43838.334490740701</v>
          </cell>
          <cell r="S1790">
            <v>0</v>
          </cell>
          <cell r="U1790">
            <v>0.35</v>
          </cell>
          <cell r="AC1790" t="str">
            <v>482177 / 00-095 Pompe à vide pour Litho</v>
          </cell>
        </row>
        <row r="1791">
          <cell r="B1791" t="str">
            <v>BB-019</v>
          </cell>
          <cell r="N1791">
            <v>43838.323935185203</v>
          </cell>
          <cell r="Q1791">
            <v>43838.334490740701</v>
          </cell>
          <cell r="S1791">
            <v>0</v>
          </cell>
          <cell r="U1791">
            <v>0.35</v>
          </cell>
          <cell r="AC1791" t="str">
            <v>482177 / 00-095 Pompe à vide pour Litho</v>
          </cell>
        </row>
        <row r="1792">
          <cell r="B1792" t="str">
            <v>DW-048B</v>
          </cell>
          <cell r="N1792">
            <v>43837.644733796304</v>
          </cell>
          <cell r="Q1792">
            <v>43838.651064814803</v>
          </cell>
          <cell r="S1792">
            <v>1</v>
          </cell>
          <cell r="U1792">
            <v>1</v>
          </cell>
          <cell r="AC1792" t="str">
            <v>681954 / MP-250 - Design TOWA</v>
          </cell>
        </row>
        <row r="1793">
          <cell r="B1793" t="str">
            <v>DW-048B</v>
          </cell>
          <cell r="N1793">
            <v>43837.644733796304</v>
          </cell>
          <cell r="Q1793">
            <v>43838.651064814803</v>
          </cell>
          <cell r="S1793">
            <v>1</v>
          </cell>
          <cell r="U1793">
            <v>1</v>
          </cell>
          <cell r="AC1793" t="str">
            <v>681954 / MP-250 - Design TOWA</v>
          </cell>
        </row>
        <row r="1794">
          <cell r="B1794" t="str">
            <v>DW-048</v>
          </cell>
          <cell r="N1794">
            <v>43837.644733796304</v>
          </cell>
          <cell r="Q1794">
            <v>43838.651064814803</v>
          </cell>
          <cell r="S1794">
            <v>1</v>
          </cell>
          <cell r="U1794">
            <v>1</v>
          </cell>
          <cell r="AC1794" t="str">
            <v>681954 / MP-250 - Design TOWA</v>
          </cell>
        </row>
        <row r="1795">
          <cell r="B1795" t="str">
            <v>BC-222</v>
          </cell>
          <cell r="N1795">
            <v>43581.485405092601</v>
          </cell>
          <cell r="Q1795">
            <v>43601.365995370397</v>
          </cell>
          <cell r="S1795">
            <v>14</v>
          </cell>
          <cell r="U1795">
            <v>1</v>
          </cell>
          <cell r="AC1795" t="str">
            <v>999999 / N/A</v>
          </cell>
        </row>
        <row r="1796">
          <cell r="B1796" t="str">
            <v>BC-222</v>
          </cell>
          <cell r="N1796">
            <v>43539.576932870397</v>
          </cell>
          <cell r="Q1796">
            <v>43543.381400462997</v>
          </cell>
          <cell r="S1796">
            <v>2</v>
          </cell>
          <cell r="U1796">
            <v>1</v>
          </cell>
          <cell r="AC1796" t="str">
            <v>999999 / N/A</v>
          </cell>
        </row>
        <row r="1797">
          <cell r="B1797" t="str">
            <v>BC-222</v>
          </cell>
          <cell r="N1797">
            <v>43531.420810185198</v>
          </cell>
          <cell r="Q1797">
            <v>43543.382372685199</v>
          </cell>
          <cell r="S1797">
            <v>8</v>
          </cell>
          <cell r="U1797">
            <v>1</v>
          </cell>
          <cell r="AC1797" t="str">
            <v>999999 / N/A</v>
          </cell>
        </row>
        <row r="1798">
          <cell r="B1798" t="str">
            <v>BC-252</v>
          </cell>
          <cell r="N1798">
            <v>43634.590081018498</v>
          </cell>
          <cell r="Q1798">
            <v>43635.670891203699</v>
          </cell>
          <cell r="S1798">
            <v>1</v>
          </cell>
          <cell r="U1798">
            <v>0.75</v>
          </cell>
          <cell r="AC1798" t="str">
            <v>999999 / N/A</v>
          </cell>
        </row>
        <row r="1799">
          <cell r="B1799" t="str">
            <v>DW-043/B</v>
          </cell>
          <cell r="N1799">
            <v>43837.592569444401</v>
          </cell>
          <cell r="Q1799">
            <v>43838.640185185199</v>
          </cell>
          <cell r="S1799">
            <v>1</v>
          </cell>
          <cell r="U1799">
            <v>0.5</v>
          </cell>
          <cell r="AC1799" t="str">
            <v>882200 / Maintenance Accessoires "Médical"</v>
          </cell>
        </row>
        <row r="1800">
          <cell r="B1800" t="str">
            <v>DW-023</v>
          </cell>
          <cell r="N1800">
            <v>43837.592569444401</v>
          </cell>
          <cell r="Q1800">
            <v>43838.640185185199</v>
          </cell>
          <cell r="S1800">
            <v>1</v>
          </cell>
          <cell r="U1800">
            <v>0.5</v>
          </cell>
          <cell r="AC1800" t="str">
            <v>482060 / 00-027 Dolorclast</v>
          </cell>
        </row>
        <row r="1801">
          <cell r="B1801" t="str">
            <v>BF-1001</v>
          </cell>
          <cell r="N1801">
            <v>43837.583032407398</v>
          </cell>
          <cell r="Q1801">
            <v>43846</v>
          </cell>
          <cell r="S1801">
            <v>7</v>
          </cell>
          <cell r="U1801">
            <v>0.15</v>
          </cell>
          <cell r="AC1801" t="str">
            <v>682960 / MP-252- Design DEBBIE</v>
          </cell>
        </row>
        <row r="1802">
          <cell r="B1802" t="str">
            <v>BF-1001</v>
          </cell>
          <cell r="N1802">
            <v>43837.583032407398</v>
          </cell>
          <cell r="Q1802">
            <v>43846</v>
          </cell>
          <cell r="S1802">
            <v>7</v>
          </cell>
          <cell r="U1802">
            <v>0.15</v>
          </cell>
          <cell r="AC1802" t="str">
            <v>682960 / MP-252- Design DEBBIE</v>
          </cell>
        </row>
        <row r="1803">
          <cell r="B1803" t="str">
            <v>BF-1001</v>
          </cell>
          <cell r="N1803">
            <v>43837.580451388902</v>
          </cell>
          <cell r="Q1803">
            <v>43845</v>
          </cell>
          <cell r="S1803">
            <v>6</v>
          </cell>
          <cell r="U1803">
            <v>3</v>
          </cell>
          <cell r="AC1803" t="str">
            <v>682960 / MP-252- Design DEBBIE</v>
          </cell>
        </row>
        <row r="1804">
          <cell r="B1804" t="str">
            <v>BC-255</v>
          </cell>
          <cell r="N1804">
            <v>43843.578379629602</v>
          </cell>
          <cell r="Q1804">
            <v>43844.3424421296</v>
          </cell>
          <cell r="S1804">
            <v>1</v>
          </cell>
          <cell r="U1804">
            <v>0.75</v>
          </cell>
          <cell r="AC1804" t="str">
            <v>999999 / N/A</v>
          </cell>
        </row>
        <row r="1805">
          <cell r="B1805" t="str">
            <v>EL-441W</v>
          </cell>
          <cell r="N1805">
            <v>43837.565937500003</v>
          </cell>
          <cell r="Q1805">
            <v>43838.346423611103</v>
          </cell>
          <cell r="S1805">
            <v>1</v>
          </cell>
          <cell r="U1805">
            <v>0.75</v>
          </cell>
          <cell r="AC1805" t="str">
            <v>482913 / MP-161 STONEGUN</v>
          </cell>
        </row>
        <row r="1806">
          <cell r="B1806" t="str">
            <v>BG-113</v>
          </cell>
          <cell r="N1806">
            <v>43837.488831018498</v>
          </cell>
          <cell r="Q1806">
            <v>43839.328460648103</v>
          </cell>
          <cell r="S1806">
            <v>2</v>
          </cell>
          <cell r="U1806">
            <v>0.5</v>
          </cell>
          <cell r="AC1806" t="str">
            <v>481900 / Projet AFS 1 et AFS 2</v>
          </cell>
        </row>
        <row r="1807">
          <cell r="B1807" t="str">
            <v>BF-040</v>
          </cell>
          <cell r="N1807">
            <v>43837.488831018498</v>
          </cell>
          <cell r="Q1807">
            <v>43839.328460648103</v>
          </cell>
          <cell r="S1807">
            <v>2</v>
          </cell>
          <cell r="U1807">
            <v>0.5</v>
          </cell>
          <cell r="AC1807" t="str">
            <v>481900 / Projet AFS 1 et AFS 2</v>
          </cell>
        </row>
        <row r="1808">
          <cell r="B1808" t="str">
            <v>BF-039</v>
          </cell>
          <cell r="N1808">
            <v>43837.488831018498</v>
          </cell>
          <cell r="Q1808">
            <v>43839.328460648103</v>
          </cell>
          <cell r="S1808">
            <v>2</v>
          </cell>
          <cell r="U1808">
            <v>0.5</v>
          </cell>
          <cell r="AC1808" t="str">
            <v>481900 / Projet AFS 1 et AFS 2</v>
          </cell>
        </row>
        <row r="1809">
          <cell r="B1809" t="str">
            <v>EL-618</v>
          </cell>
          <cell r="N1809">
            <v>43837.480543981503</v>
          </cell>
          <cell r="Q1809">
            <v>43852.4373611111</v>
          </cell>
          <cell r="S1809">
            <v>11</v>
          </cell>
          <cell r="U1809">
            <v>1</v>
          </cell>
          <cell r="AC1809" t="str">
            <v>681941 / MP-224 Design Zephyr</v>
          </cell>
        </row>
        <row r="1810">
          <cell r="B1810" t="str">
            <v>EL-618</v>
          </cell>
          <cell r="N1810">
            <v>43837.480543981503</v>
          </cell>
          <cell r="Q1810">
            <v>43852.4373611111</v>
          </cell>
          <cell r="S1810">
            <v>11</v>
          </cell>
          <cell r="U1810">
            <v>1</v>
          </cell>
          <cell r="AC1810" t="str">
            <v>681941 / MP-224 Design Zephyr</v>
          </cell>
        </row>
        <row r="1811">
          <cell r="B1811" t="str">
            <v>CH-187</v>
          </cell>
          <cell r="N1811">
            <v>43837.476446759298</v>
          </cell>
          <cell r="Q1811">
            <v>43838.345266203702</v>
          </cell>
          <cell r="S1811">
            <v>1</v>
          </cell>
          <cell r="U1811">
            <v>4</v>
          </cell>
          <cell r="AC1811" t="str">
            <v>481911 / Projet PAM Général</v>
          </cell>
        </row>
        <row r="1812">
          <cell r="B1812" t="str">
            <v>AD-1032 rev A-03</v>
          </cell>
          <cell r="N1812">
            <v>43837.475289351903</v>
          </cell>
          <cell r="Q1812">
            <v>43871</v>
          </cell>
          <cell r="S1812">
            <v>24</v>
          </cell>
          <cell r="U1812">
            <v>5</v>
          </cell>
          <cell r="AC1812" t="str">
            <v>680290 / MP-290 – FLAKE</v>
          </cell>
        </row>
        <row r="1813">
          <cell r="B1813" t="str">
            <v>EJ-120Z/A</v>
          </cell>
          <cell r="N1813">
            <v>43837.472013888902</v>
          </cell>
          <cell r="Q1813">
            <v>43846.688101851898</v>
          </cell>
          <cell r="S1813">
            <v>7</v>
          </cell>
          <cell r="U1813">
            <v>0.75</v>
          </cell>
          <cell r="AC1813" t="str">
            <v>481941 / MP-224 Zephyr</v>
          </cell>
        </row>
        <row r="1814">
          <cell r="B1814" t="str">
            <v>EJ-120A/A</v>
          </cell>
          <cell r="N1814">
            <v>43837.472013888902</v>
          </cell>
          <cell r="Q1814">
            <v>43846.605937499997</v>
          </cell>
          <cell r="S1814">
            <v>7</v>
          </cell>
          <cell r="U1814">
            <v>0.75</v>
          </cell>
          <cell r="AC1814" t="str">
            <v>481917 / MP-178 i.Piezon LED BIK</v>
          </cell>
        </row>
        <row r="1815">
          <cell r="B1815" t="str">
            <v>CH-187</v>
          </cell>
          <cell r="N1815">
            <v>43837.471354166701</v>
          </cell>
          <cell r="Q1815">
            <v>43838.330902777801</v>
          </cell>
          <cell r="S1815">
            <v>1</v>
          </cell>
          <cell r="U1815">
            <v>3</v>
          </cell>
          <cell r="AC1815" t="str">
            <v>481911 / Projet PAM Général</v>
          </cell>
        </row>
        <row r="1816">
          <cell r="B1816" t="str">
            <v>AB-281/B</v>
          </cell>
          <cell r="N1816">
            <v>43837.471145833297</v>
          </cell>
          <cell r="Q1816">
            <v>43868.446134259299</v>
          </cell>
          <cell r="S1816">
            <v>23</v>
          </cell>
          <cell r="U1816">
            <v>2.5</v>
          </cell>
          <cell r="AC1816" t="str">
            <v>481311 / MP-115 Heidi</v>
          </cell>
        </row>
        <row r="1817">
          <cell r="B1817" t="str">
            <v>CH-187</v>
          </cell>
          <cell r="N1817">
            <v>43837.466666666704</v>
          </cell>
          <cell r="Q1817">
            <v>43837.665289351899</v>
          </cell>
          <cell r="S1817">
            <v>0</v>
          </cell>
          <cell r="U1817">
            <v>1.5</v>
          </cell>
          <cell r="AC1817" t="str">
            <v>481911 / Projet PAM Général</v>
          </cell>
        </row>
        <row r="1818">
          <cell r="B1818" t="str">
            <v>CH-187</v>
          </cell>
          <cell r="N1818">
            <v>43837.463877314804</v>
          </cell>
          <cell r="Q1818">
            <v>43837.663090277798</v>
          </cell>
          <cell r="S1818">
            <v>0</v>
          </cell>
          <cell r="U1818">
            <v>1.5</v>
          </cell>
          <cell r="AC1818" t="str">
            <v>481911 / Projet PAM Général</v>
          </cell>
        </row>
        <row r="1819">
          <cell r="B1819" t="str">
            <v>BB-019</v>
          </cell>
          <cell r="N1819">
            <v>43837.4630555556</v>
          </cell>
          <cell r="S1819">
            <v>0</v>
          </cell>
          <cell r="U1819">
            <v>0.35</v>
          </cell>
          <cell r="AC1819" t="str">
            <v>482177 / 00-095 Pompe à vide pour Litho</v>
          </cell>
        </row>
        <row r="1820">
          <cell r="B1820" t="str">
            <v>BA-035A</v>
          </cell>
          <cell r="N1820">
            <v>43837.457569444399</v>
          </cell>
          <cell r="Q1820">
            <v>43843.356180555602</v>
          </cell>
          <cell r="S1820">
            <v>4</v>
          </cell>
          <cell r="U1820">
            <v>1</v>
          </cell>
          <cell r="AC1820" t="str">
            <v>481261 / 00-070 Grand Piezon</v>
          </cell>
        </row>
        <row r="1821">
          <cell r="B1821" t="str">
            <v>BC-295</v>
          </cell>
          <cell r="N1821">
            <v>43843.578379629602</v>
          </cell>
          <cell r="Q1821">
            <v>43844.3424421296</v>
          </cell>
          <cell r="S1821">
            <v>1</v>
          </cell>
          <cell r="U1821">
            <v>0.75</v>
          </cell>
          <cell r="AC1821" t="str">
            <v>999999 / N/A</v>
          </cell>
        </row>
        <row r="1822">
          <cell r="B1822" t="str">
            <v>CH-037</v>
          </cell>
          <cell r="N1822">
            <v>43837.454513888901</v>
          </cell>
          <cell r="Q1822">
            <v>43854.612129629597</v>
          </cell>
          <cell r="S1822">
            <v>13</v>
          </cell>
          <cell r="U1822">
            <v>2</v>
          </cell>
          <cell r="AC1822" t="str">
            <v>481900 / Projet AFS 1 et AFS 2</v>
          </cell>
        </row>
        <row r="1823">
          <cell r="B1823" t="str">
            <v>CH-037</v>
          </cell>
          <cell r="N1823">
            <v>43837.454513888901</v>
          </cell>
          <cell r="Q1823">
            <v>43854.612129629597</v>
          </cell>
          <cell r="S1823">
            <v>13</v>
          </cell>
          <cell r="U1823">
            <v>1.5</v>
          </cell>
          <cell r="AC1823" t="str">
            <v>481900 / Projet AFS 1 et AFS 2</v>
          </cell>
        </row>
        <row r="1824">
          <cell r="B1824" t="str">
            <v>BC-295</v>
          </cell>
          <cell r="N1824">
            <v>43536.4639930556</v>
          </cell>
          <cell r="Q1824">
            <v>43538.382569444402</v>
          </cell>
          <cell r="S1824">
            <v>2</v>
          </cell>
          <cell r="U1824">
            <v>0.75</v>
          </cell>
          <cell r="AC1824" t="str">
            <v>999999 / N/A</v>
          </cell>
        </row>
        <row r="1825">
          <cell r="B1825" t="str">
            <v>EK-1002</v>
          </cell>
          <cell r="N1825">
            <v>43837.441458333298</v>
          </cell>
          <cell r="Q1825">
            <v>43850.637581018498</v>
          </cell>
          <cell r="S1825">
            <v>9</v>
          </cell>
          <cell r="U1825">
            <v>1</v>
          </cell>
          <cell r="AC1825" t="str">
            <v>482960 / MP-252- DEBBIE</v>
          </cell>
        </row>
        <row r="1826">
          <cell r="B1826" t="str">
            <v>EK-1002</v>
          </cell>
          <cell r="N1826">
            <v>43837.441458333298</v>
          </cell>
          <cell r="Q1826">
            <v>43850.637581018498</v>
          </cell>
          <cell r="S1826">
            <v>9</v>
          </cell>
          <cell r="U1826">
            <v>2.5</v>
          </cell>
          <cell r="AC1826" t="str">
            <v>482960 / MP-252- DEBBIE</v>
          </cell>
        </row>
        <row r="1827">
          <cell r="B1827" t="str">
            <v>BC-295</v>
          </cell>
          <cell r="N1827">
            <v>43480.522465277798</v>
          </cell>
          <cell r="Q1827">
            <v>43480.637662036999</v>
          </cell>
          <cell r="S1827">
            <v>0</v>
          </cell>
          <cell r="U1827">
            <v>0.75</v>
          </cell>
          <cell r="AC1827" t="str">
            <v>999999 / N/A</v>
          </cell>
        </row>
        <row r="1828">
          <cell r="B1828" t="str">
            <v>DS-001</v>
          </cell>
          <cell r="N1828">
            <v>43837.439594907402</v>
          </cell>
          <cell r="Q1828">
            <v>43859.442673611098</v>
          </cell>
          <cell r="S1828">
            <v>16</v>
          </cell>
          <cell r="U1828">
            <v>2</v>
          </cell>
          <cell r="AC1828" t="str">
            <v>481910 / Projet Insert Général</v>
          </cell>
        </row>
        <row r="1829">
          <cell r="B1829" t="str">
            <v>DS-001</v>
          </cell>
          <cell r="N1829">
            <v>43837.439594907402</v>
          </cell>
          <cell r="Q1829">
            <v>43859.442673611098</v>
          </cell>
          <cell r="S1829">
            <v>16</v>
          </cell>
          <cell r="U1829">
            <v>2</v>
          </cell>
          <cell r="AC1829" t="str">
            <v>481910 / Projet Insert Général</v>
          </cell>
        </row>
        <row r="1830">
          <cell r="B1830" t="str">
            <v>DS-001</v>
          </cell>
          <cell r="N1830">
            <v>43837.439594907402</v>
          </cell>
          <cell r="Q1830">
            <v>43859.442673611098</v>
          </cell>
          <cell r="S1830">
            <v>16</v>
          </cell>
          <cell r="U1830">
            <v>1</v>
          </cell>
          <cell r="AC1830" t="str">
            <v>481910 / Projet Insert Général</v>
          </cell>
        </row>
        <row r="1831">
          <cell r="B1831" t="str">
            <v>AD-886</v>
          </cell>
          <cell r="N1831">
            <v>43837.436412037001</v>
          </cell>
          <cell r="Q1831">
            <v>43838.434537036999</v>
          </cell>
          <cell r="S1831">
            <v>1</v>
          </cell>
          <cell r="U1831">
            <v>2</v>
          </cell>
          <cell r="AC1831" t="str">
            <v>681941 / MP-224 Design Zephyr</v>
          </cell>
        </row>
        <row r="1832">
          <cell r="B1832" t="str">
            <v>AD-886</v>
          </cell>
          <cell r="N1832">
            <v>43837.436412037001</v>
          </cell>
          <cell r="Q1832">
            <v>43838.434537036999</v>
          </cell>
          <cell r="S1832">
            <v>1</v>
          </cell>
          <cell r="U1832">
            <v>2</v>
          </cell>
          <cell r="AC1832" t="str">
            <v>681941 / MP-224 Design Zephyr</v>
          </cell>
        </row>
        <row r="1833">
          <cell r="B1833" t="str">
            <v>EL-385A</v>
          </cell>
          <cell r="N1833">
            <v>43837.4241203704</v>
          </cell>
          <cell r="Q1833">
            <v>43853.432638888902</v>
          </cell>
          <cell r="S1833">
            <v>12</v>
          </cell>
          <cell r="U1833">
            <v>2</v>
          </cell>
          <cell r="AC1833" t="str">
            <v>482943 / MP-214 UNIQUE</v>
          </cell>
        </row>
        <row r="1834">
          <cell r="B1834" t="str">
            <v>BC-296</v>
          </cell>
          <cell r="N1834">
            <v>43535.474872685198</v>
          </cell>
          <cell r="Q1834">
            <v>43538.443680555603</v>
          </cell>
          <cell r="S1834">
            <v>3</v>
          </cell>
          <cell r="U1834">
            <v>0.75</v>
          </cell>
          <cell r="AC1834" t="str">
            <v>999999 / N/A</v>
          </cell>
        </row>
        <row r="1835">
          <cell r="B1835" t="str">
            <v>BC-298</v>
          </cell>
          <cell r="N1835">
            <v>43622.434537036999</v>
          </cell>
          <cell r="Q1835">
            <v>43627.349861111099</v>
          </cell>
          <cell r="S1835">
            <v>2</v>
          </cell>
          <cell r="U1835">
            <v>0.75</v>
          </cell>
          <cell r="AC1835" t="str">
            <v>999999 / N/A</v>
          </cell>
        </row>
        <row r="1836">
          <cell r="B1836" t="str">
            <v>AG-158</v>
          </cell>
          <cell r="N1836">
            <v>43837.413807870398</v>
          </cell>
          <cell r="Q1836">
            <v>43838.476712962998</v>
          </cell>
          <cell r="S1836">
            <v>1</v>
          </cell>
          <cell r="U1836">
            <v>2</v>
          </cell>
          <cell r="AC1836" t="str">
            <v>482948 / MP-228 - BLAST</v>
          </cell>
        </row>
        <row r="1837">
          <cell r="B1837" t="str">
            <v>AD-859</v>
          </cell>
          <cell r="N1837">
            <v>43837.413807870398</v>
          </cell>
          <cell r="Q1837">
            <v>43838.476712962998</v>
          </cell>
          <cell r="S1837">
            <v>1</v>
          </cell>
          <cell r="U1837">
            <v>2</v>
          </cell>
          <cell r="AC1837" t="str">
            <v>681941 / MP-224 Design Zephyr</v>
          </cell>
        </row>
        <row r="1838">
          <cell r="B1838" t="str">
            <v>AD-859</v>
          </cell>
          <cell r="N1838">
            <v>43837.413356481498</v>
          </cell>
          <cell r="Q1838">
            <v>43838.475243055596</v>
          </cell>
          <cell r="S1838">
            <v>1</v>
          </cell>
          <cell r="U1838">
            <v>2</v>
          </cell>
          <cell r="AC1838" t="str">
            <v>681941 / MP-224 Design Zephyr</v>
          </cell>
        </row>
        <row r="1839">
          <cell r="B1839" t="str">
            <v>AG-163</v>
          </cell>
          <cell r="N1839">
            <v>43837.360335648104</v>
          </cell>
          <cell r="Q1839">
            <v>43857</v>
          </cell>
          <cell r="S1839">
            <v>14</v>
          </cell>
          <cell r="U1839">
            <v>1.25</v>
          </cell>
          <cell r="AC1839" t="str">
            <v>681941 / MP-224 Design Zephyr</v>
          </cell>
        </row>
        <row r="1840">
          <cell r="B1840" t="str">
            <v>AG-163</v>
          </cell>
          <cell r="N1840">
            <v>43837.360335648104</v>
          </cell>
          <cell r="Q1840">
            <v>43857</v>
          </cell>
          <cell r="S1840">
            <v>14</v>
          </cell>
          <cell r="U1840">
            <v>1.25</v>
          </cell>
          <cell r="AC1840" t="str">
            <v>681941 / MP-224 Design Zephyr</v>
          </cell>
        </row>
        <row r="1841">
          <cell r="B1841" t="str">
            <v>AD-369</v>
          </cell>
          <cell r="N1841">
            <v>43837.360335648104</v>
          </cell>
          <cell r="Q1841">
            <v>43864.459884259297</v>
          </cell>
          <cell r="S1841">
            <v>19</v>
          </cell>
          <cell r="U1841">
            <v>2.5</v>
          </cell>
          <cell r="AC1841" t="str">
            <v>481250 / 00-069 AF handy II</v>
          </cell>
        </row>
        <row r="1842">
          <cell r="B1842" t="str">
            <v>AL-115</v>
          </cell>
          <cell r="N1842">
            <v>43837.360335648104</v>
          </cell>
          <cell r="Q1842">
            <v>43857.643935185202</v>
          </cell>
          <cell r="S1842">
            <v>14</v>
          </cell>
          <cell r="U1842">
            <v>1.5</v>
          </cell>
          <cell r="AC1842" t="str">
            <v>681941 / MP-224 Design Zephyr</v>
          </cell>
        </row>
        <row r="1843">
          <cell r="B1843" t="str">
            <v>AL-115</v>
          </cell>
          <cell r="N1843">
            <v>43837.360335648104</v>
          </cell>
          <cell r="Q1843">
            <v>43857.643935185202</v>
          </cell>
          <cell r="S1843">
            <v>14</v>
          </cell>
          <cell r="U1843">
            <v>1</v>
          </cell>
          <cell r="AC1843" t="str">
            <v>681941 / MP-224 Design Zephyr</v>
          </cell>
        </row>
        <row r="1844">
          <cell r="B1844" t="str">
            <v>EJ-110F/A</v>
          </cell>
          <cell r="N1844">
            <v>43837.360335648104</v>
          </cell>
          <cell r="Q1844">
            <v>43844</v>
          </cell>
          <cell r="S1844">
            <v>5</v>
          </cell>
          <cell r="U1844">
            <v>2</v>
          </cell>
          <cell r="AC1844" t="str">
            <v>481950 / MP-241 HERACLES</v>
          </cell>
        </row>
        <row r="1845">
          <cell r="B1845" t="str">
            <v>AL-136</v>
          </cell>
          <cell r="N1845">
            <v>43837.360335648104</v>
          </cell>
          <cell r="Q1845">
            <v>43844.461631944403</v>
          </cell>
          <cell r="S1845">
            <v>5</v>
          </cell>
          <cell r="U1845">
            <v>2</v>
          </cell>
          <cell r="AC1845" t="str">
            <v>482960 / MP-252- DEBBIE</v>
          </cell>
        </row>
        <row r="1846">
          <cell r="B1846" t="str">
            <v>AL-127</v>
          </cell>
          <cell r="N1846">
            <v>43837.360335648104</v>
          </cell>
          <cell r="Q1846">
            <v>43858.472997685203</v>
          </cell>
          <cell r="S1846">
            <v>15</v>
          </cell>
          <cell r="U1846">
            <v>2</v>
          </cell>
          <cell r="AC1846" t="str">
            <v>482948 / MP-228 - BLAST</v>
          </cell>
        </row>
        <row r="1847">
          <cell r="B1847" t="str">
            <v>BC-305</v>
          </cell>
          <cell r="N1847">
            <v>43843.578379629602</v>
          </cell>
          <cell r="Q1847">
            <v>43844.357592592598</v>
          </cell>
          <cell r="S1847">
            <v>1</v>
          </cell>
          <cell r="U1847">
            <v>1</v>
          </cell>
          <cell r="AC1847" t="str">
            <v>999999 / N/A</v>
          </cell>
        </row>
        <row r="1848">
          <cell r="B1848" t="str">
            <v>BC-305</v>
          </cell>
          <cell r="N1848">
            <v>43600.439976851798</v>
          </cell>
          <cell r="Q1848">
            <v>43621.350902777798</v>
          </cell>
          <cell r="S1848">
            <v>14</v>
          </cell>
          <cell r="U1848">
            <v>1</v>
          </cell>
          <cell r="AC1848" t="str">
            <v>999999 / N/A</v>
          </cell>
        </row>
        <row r="1849">
          <cell r="B1849" t="str">
            <v>BC-305</v>
          </cell>
          <cell r="N1849">
            <v>43570.617175925901</v>
          </cell>
          <cell r="Q1849">
            <v>43581.565868055601</v>
          </cell>
          <cell r="S1849">
            <v>7</v>
          </cell>
          <cell r="U1849">
            <v>1.5</v>
          </cell>
          <cell r="AC1849" t="str">
            <v>999999 / N/A</v>
          </cell>
        </row>
        <row r="1850">
          <cell r="B1850" t="str">
            <v>BC-305</v>
          </cell>
          <cell r="N1850">
            <v>43563.693935185198</v>
          </cell>
          <cell r="Q1850">
            <v>43564.452106481498</v>
          </cell>
          <cell r="S1850">
            <v>1</v>
          </cell>
          <cell r="U1850">
            <v>1</v>
          </cell>
          <cell r="AC1850" t="str">
            <v>999999 / N/A</v>
          </cell>
        </row>
        <row r="1851">
          <cell r="B1851" t="str">
            <v>BC-305</v>
          </cell>
          <cell r="N1851">
            <v>43537.420555555596</v>
          </cell>
          <cell r="Q1851">
            <v>43539.440300925897</v>
          </cell>
          <cell r="S1851">
            <v>2</v>
          </cell>
          <cell r="U1851">
            <v>1.5</v>
          </cell>
          <cell r="AC1851" t="str">
            <v>999999 / N/A</v>
          </cell>
        </row>
        <row r="1852">
          <cell r="B1852" t="str">
            <v>BC-306</v>
          </cell>
          <cell r="N1852">
            <v>43888.614861111098</v>
          </cell>
          <cell r="Q1852">
            <v>43889.339016203703</v>
          </cell>
          <cell r="S1852">
            <v>1</v>
          </cell>
          <cell r="U1852">
            <v>1</v>
          </cell>
          <cell r="AC1852" t="str">
            <v>999999 / N/A</v>
          </cell>
        </row>
        <row r="1853">
          <cell r="B1853" t="str">
            <v>AA-149</v>
          </cell>
          <cell r="N1853">
            <v>43836.6554398148</v>
          </cell>
          <cell r="Q1853">
            <v>43475</v>
          </cell>
          <cell r="S1853">
            <v>-242</v>
          </cell>
          <cell r="U1853">
            <v>5</v>
          </cell>
          <cell r="AC1853" t="str">
            <v>482960 / MP-252- DEBBIE</v>
          </cell>
        </row>
        <row r="1854">
          <cell r="B1854" t="str">
            <v>DS-016</v>
          </cell>
          <cell r="N1854">
            <v>43836.645243055602</v>
          </cell>
          <cell r="Q1854">
            <v>43859.435821759304</v>
          </cell>
          <cell r="S1854">
            <v>17</v>
          </cell>
          <cell r="U1854">
            <v>1</v>
          </cell>
          <cell r="AC1854" t="str">
            <v>481910 / Projet Insert Général</v>
          </cell>
        </row>
        <row r="1855">
          <cell r="B1855" t="str">
            <v>DS-016</v>
          </cell>
          <cell r="N1855">
            <v>43836.645243055602</v>
          </cell>
          <cell r="Q1855">
            <v>43859.435821759304</v>
          </cell>
          <cell r="S1855">
            <v>17</v>
          </cell>
          <cell r="U1855">
            <v>1.5</v>
          </cell>
          <cell r="AC1855" t="str">
            <v>481910 / Projet Insert Général</v>
          </cell>
        </row>
        <row r="1856">
          <cell r="B1856" t="str">
            <v>DS-016</v>
          </cell>
          <cell r="N1856">
            <v>43836.645243055602</v>
          </cell>
          <cell r="Q1856">
            <v>43859.435821759304</v>
          </cell>
          <cell r="S1856">
            <v>17</v>
          </cell>
          <cell r="U1856">
            <v>2</v>
          </cell>
          <cell r="AC1856" t="str">
            <v>481910 / Projet Insert Général</v>
          </cell>
        </row>
        <row r="1857">
          <cell r="B1857" t="str">
            <v>BF-214</v>
          </cell>
          <cell r="N1857">
            <v>43836.638749999998</v>
          </cell>
          <cell r="Q1857">
            <v>43854.4590046296</v>
          </cell>
          <cell r="S1857">
            <v>14</v>
          </cell>
          <cell r="U1857">
            <v>2</v>
          </cell>
          <cell r="AC1857" t="str">
            <v>481316 / MP-126 AF TP</v>
          </cell>
        </row>
        <row r="1858">
          <cell r="B1858" t="str">
            <v>DS-016HF</v>
          </cell>
          <cell r="N1858">
            <v>43836.629710648202</v>
          </cell>
          <cell r="Q1858">
            <v>43854.480983796297</v>
          </cell>
          <cell r="S1858">
            <v>14</v>
          </cell>
          <cell r="U1858">
            <v>0.75</v>
          </cell>
          <cell r="AC1858" t="str">
            <v>681942 / MP-226 Design HF</v>
          </cell>
        </row>
        <row r="1859">
          <cell r="B1859" t="str">
            <v>AD-482A</v>
          </cell>
          <cell r="N1859">
            <v>43836.629016203697</v>
          </cell>
          <cell r="Q1859">
            <v>43859.626817129603</v>
          </cell>
          <cell r="S1859">
            <v>17</v>
          </cell>
          <cell r="U1859">
            <v>2.5</v>
          </cell>
          <cell r="AC1859" t="str">
            <v>482184 / 00-102 DolorClast Master</v>
          </cell>
        </row>
        <row r="1860">
          <cell r="B1860" t="str">
            <v>AD-482A</v>
          </cell>
          <cell r="N1860">
            <v>43836.629016203697</v>
          </cell>
          <cell r="Q1860">
            <v>43859.626817129603</v>
          </cell>
          <cell r="S1860">
            <v>17</v>
          </cell>
          <cell r="U1860">
            <v>1.75</v>
          </cell>
          <cell r="AC1860" t="str">
            <v>482184 / 00-102 DolorClast Master</v>
          </cell>
        </row>
        <row r="1861">
          <cell r="B1861" t="str">
            <v>AD-640</v>
          </cell>
          <cell r="N1861">
            <v>43836.628206018497</v>
          </cell>
          <cell r="Q1861">
            <v>43853.660046296303</v>
          </cell>
          <cell r="S1861">
            <v>13</v>
          </cell>
          <cell r="U1861">
            <v>0.5</v>
          </cell>
          <cell r="AC1861" t="str">
            <v>481328 / MP-140 Tiger</v>
          </cell>
        </row>
        <row r="1862">
          <cell r="B1862" t="str">
            <v>AD-640</v>
          </cell>
          <cell r="N1862">
            <v>43836.628206018497</v>
          </cell>
          <cell r="Q1862">
            <v>43853.660046296303</v>
          </cell>
          <cell r="S1862">
            <v>13</v>
          </cell>
          <cell r="U1862">
            <v>0.5</v>
          </cell>
          <cell r="AC1862" t="str">
            <v>481328 / MP-140 Tiger</v>
          </cell>
        </row>
        <row r="1863">
          <cell r="B1863" t="str">
            <v>FB-465/5</v>
          </cell>
          <cell r="N1863">
            <v>43836.610983796301</v>
          </cell>
          <cell r="Q1863">
            <v>43837.433252314797</v>
          </cell>
          <cell r="S1863">
            <v>1</v>
          </cell>
          <cell r="U1863">
            <v>0.5</v>
          </cell>
          <cell r="AC1863" t="str">
            <v>482911 / MP-159 ROMULUS</v>
          </cell>
        </row>
        <row r="1864">
          <cell r="B1864" t="str">
            <v>FB-465/3</v>
          </cell>
          <cell r="N1864">
            <v>43836.610983796301</v>
          </cell>
          <cell r="Q1864">
            <v>43837.433252314797</v>
          </cell>
          <cell r="S1864">
            <v>1</v>
          </cell>
          <cell r="U1864">
            <v>0.5</v>
          </cell>
          <cell r="AC1864" t="str">
            <v>482911 / MP-159 ROMULUS</v>
          </cell>
        </row>
        <row r="1865">
          <cell r="B1865" t="str">
            <v>FB-277/3</v>
          </cell>
          <cell r="N1865">
            <v>43836.610983796301</v>
          </cell>
          <cell r="Q1865">
            <v>43837.433252314797</v>
          </cell>
          <cell r="S1865">
            <v>1</v>
          </cell>
          <cell r="U1865">
            <v>1</v>
          </cell>
          <cell r="AC1865" t="str">
            <v>482050 / E020 Broche flexible</v>
          </cell>
        </row>
        <row r="1866">
          <cell r="B1866" t="str">
            <v>FB-462/CN</v>
          </cell>
          <cell r="N1866">
            <v>43836.6090162037</v>
          </cell>
          <cell r="Q1866">
            <v>43837.4136574074</v>
          </cell>
          <cell r="S1866">
            <v>1</v>
          </cell>
          <cell r="U1866">
            <v>0.5</v>
          </cell>
          <cell r="AC1866" t="str">
            <v>482912 / MP-160 NAUTILUS</v>
          </cell>
        </row>
        <row r="1867">
          <cell r="B1867" t="str">
            <v>BC-306</v>
          </cell>
          <cell r="N1867">
            <v>43684.481828703698</v>
          </cell>
          <cell r="Q1867">
            <v>43691.604699074102</v>
          </cell>
          <cell r="S1867">
            <v>5</v>
          </cell>
          <cell r="U1867">
            <v>0.5</v>
          </cell>
          <cell r="AC1867" t="str">
            <v>999999 / N/A</v>
          </cell>
        </row>
        <row r="1868">
          <cell r="B1868" t="str">
            <v>AQ-226</v>
          </cell>
          <cell r="N1868">
            <v>43836.602222222202</v>
          </cell>
          <cell r="Q1868">
            <v>43837.335694444402</v>
          </cell>
          <cell r="S1868">
            <v>1</v>
          </cell>
          <cell r="U1868">
            <v>1</v>
          </cell>
          <cell r="AC1868" t="str">
            <v>481954 / MP-250 - TOWA</v>
          </cell>
        </row>
        <row r="1869">
          <cell r="B1869" t="str">
            <v>AD-768</v>
          </cell>
          <cell r="N1869">
            <v>43836.579965277801</v>
          </cell>
          <cell r="Q1869">
            <v>43853.597743055601</v>
          </cell>
          <cell r="S1869">
            <v>13</v>
          </cell>
          <cell r="U1869">
            <v>4</v>
          </cell>
          <cell r="AC1869" t="str">
            <v>482908 / MP-157 CERN</v>
          </cell>
        </row>
        <row r="1870">
          <cell r="B1870" t="str">
            <v>EK-161</v>
          </cell>
          <cell r="N1870">
            <v>43836.575324074103</v>
          </cell>
          <cell r="Q1870">
            <v>43837.354699074102</v>
          </cell>
          <cell r="S1870">
            <v>1</v>
          </cell>
          <cell r="U1870">
            <v>0.75</v>
          </cell>
          <cell r="AC1870" t="str">
            <v>482120 / 00-065 Lithoclast Master</v>
          </cell>
        </row>
        <row r="1871">
          <cell r="B1871" t="str">
            <v>EL-1020</v>
          </cell>
          <cell r="N1871">
            <v>43836.573703703703</v>
          </cell>
          <cell r="Q1871">
            <v>43837.668298611097</v>
          </cell>
          <cell r="S1871">
            <v>1</v>
          </cell>
          <cell r="U1871">
            <v>2.5</v>
          </cell>
          <cell r="AC1871" t="str">
            <v>482960 / MP-252- DEBBIE</v>
          </cell>
        </row>
        <row r="1872">
          <cell r="B1872" t="str">
            <v>EK-182</v>
          </cell>
          <cell r="N1872">
            <v>43836.566643518498</v>
          </cell>
          <cell r="Q1872">
            <v>43837.358842592599</v>
          </cell>
          <cell r="S1872">
            <v>1</v>
          </cell>
          <cell r="U1872">
            <v>0.75</v>
          </cell>
          <cell r="AC1872" t="str">
            <v>482120 / 00-065 Lithoclast Master</v>
          </cell>
        </row>
        <row r="1873">
          <cell r="B1873" t="str">
            <v>BC-306</v>
          </cell>
          <cell r="N1873">
            <v>43620.350532407399</v>
          </cell>
          <cell r="Q1873">
            <v>43622.366574074098</v>
          </cell>
          <cell r="S1873">
            <v>2</v>
          </cell>
          <cell r="U1873">
            <v>0.75</v>
          </cell>
          <cell r="AC1873" t="str">
            <v>999999 / N/A</v>
          </cell>
        </row>
        <row r="1874">
          <cell r="B1874" t="str">
            <v>BC-306</v>
          </cell>
          <cell r="N1874">
            <v>43613.430775462999</v>
          </cell>
          <cell r="Q1874">
            <v>43620.450370370403</v>
          </cell>
          <cell r="S1874">
            <v>4</v>
          </cell>
          <cell r="U1874">
            <v>0.75</v>
          </cell>
          <cell r="AC1874" t="str">
            <v>999999 / N/A</v>
          </cell>
        </row>
        <row r="1875">
          <cell r="B1875" t="str">
            <v>AB-611</v>
          </cell>
          <cell r="N1875">
            <v>43836.481145833299</v>
          </cell>
          <cell r="Q1875">
            <v>43839.422060185199</v>
          </cell>
          <cell r="S1875">
            <v>3</v>
          </cell>
          <cell r="U1875">
            <v>1</v>
          </cell>
          <cell r="AC1875" t="str">
            <v>681954 / MP-250 - Design TOWA</v>
          </cell>
        </row>
        <row r="1876">
          <cell r="B1876" t="str">
            <v>AB-611</v>
          </cell>
          <cell r="N1876">
            <v>43836.481145833299</v>
          </cell>
          <cell r="Q1876">
            <v>43839.422060185199</v>
          </cell>
          <cell r="S1876">
            <v>3</v>
          </cell>
          <cell r="U1876">
            <v>1</v>
          </cell>
          <cell r="AC1876" t="str">
            <v>681954 / MP-250 - Design TOWA</v>
          </cell>
        </row>
        <row r="1877">
          <cell r="B1877" t="str">
            <v>AB-610</v>
          </cell>
          <cell r="N1877">
            <v>43836.481145833299</v>
          </cell>
          <cell r="Q1877">
            <v>43839.358414351896</v>
          </cell>
          <cell r="S1877">
            <v>3</v>
          </cell>
          <cell r="U1877">
            <v>2</v>
          </cell>
          <cell r="AC1877" t="str">
            <v>681954 / MP-250 - Design TOWA</v>
          </cell>
        </row>
        <row r="1878">
          <cell r="B1878" t="str">
            <v>AB-610</v>
          </cell>
          <cell r="N1878">
            <v>43836.481145833299</v>
          </cell>
          <cell r="Q1878">
            <v>43838.649363425902</v>
          </cell>
          <cell r="S1878">
            <v>2</v>
          </cell>
          <cell r="U1878">
            <v>2</v>
          </cell>
          <cell r="AC1878" t="str">
            <v>681954 / MP-250 - Design TOWA</v>
          </cell>
        </row>
        <row r="1879">
          <cell r="B1879" t="str">
            <v>AL-128</v>
          </cell>
          <cell r="N1879">
            <v>43836.481145833299</v>
          </cell>
          <cell r="Q1879">
            <v>43839.422060185199</v>
          </cell>
          <cell r="S1879">
            <v>3</v>
          </cell>
          <cell r="U1879">
            <v>0.5</v>
          </cell>
          <cell r="AC1879" t="str">
            <v>681954 / MP-250 - Design TOWA</v>
          </cell>
        </row>
        <row r="1880">
          <cell r="B1880" t="str">
            <v>BC-307</v>
          </cell>
          <cell r="N1880">
            <v>43864.438449074099</v>
          </cell>
          <cell r="Q1880">
            <v>43866.557696759301</v>
          </cell>
          <cell r="S1880">
            <v>2</v>
          </cell>
          <cell r="U1880">
            <v>1</v>
          </cell>
          <cell r="AC1880" t="str">
            <v>999999 / N/A</v>
          </cell>
        </row>
        <row r="1881">
          <cell r="B1881" t="str">
            <v>AA-102A</v>
          </cell>
          <cell r="N1881">
            <v>43836.461956018502</v>
          </cell>
          <cell r="Q1881">
            <v>43838.621712963002</v>
          </cell>
          <cell r="S1881">
            <v>2</v>
          </cell>
          <cell r="U1881">
            <v>2</v>
          </cell>
          <cell r="AC1881" t="str">
            <v>482177 / 00-095 Pompe à vide pour Litho</v>
          </cell>
        </row>
        <row r="1882">
          <cell r="B1882" t="str">
            <v>AA-087E</v>
          </cell>
          <cell r="N1882">
            <v>43836.461956018502</v>
          </cell>
          <cell r="Q1882">
            <v>43839.341273148202</v>
          </cell>
          <cell r="S1882">
            <v>3</v>
          </cell>
          <cell r="U1882">
            <v>1.75</v>
          </cell>
          <cell r="AC1882" t="str">
            <v>482928 / MP-182 Fa Chai</v>
          </cell>
        </row>
        <row r="1883">
          <cell r="B1883" t="str">
            <v>EL-269A</v>
          </cell>
          <cell r="N1883">
            <v>43836.461956018502</v>
          </cell>
          <cell r="Q1883">
            <v>43839.341273148202</v>
          </cell>
          <cell r="S1883">
            <v>3</v>
          </cell>
          <cell r="U1883">
            <v>1.75</v>
          </cell>
          <cell r="AC1883" t="str">
            <v>481900 / Projet AFS 1 et AFS 2</v>
          </cell>
        </row>
        <row r="1884">
          <cell r="B1884" t="str">
            <v>EL-1016</v>
          </cell>
          <cell r="N1884">
            <v>43836.422523148103</v>
          </cell>
          <cell r="Q1884">
            <v>43838</v>
          </cell>
          <cell r="S1884">
            <v>2</v>
          </cell>
          <cell r="U1884">
            <v>2.5</v>
          </cell>
          <cell r="AC1884" t="str">
            <v>482968 / MP-268 – ARYA</v>
          </cell>
        </row>
        <row r="1885">
          <cell r="B1885" t="str">
            <v>EL-1016</v>
          </cell>
          <cell r="N1885">
            <v>43836.422523148103</v>
          </cell>
          <cell r="Q1885">
            <v>43838</v>
          </cell>
          <cell r="S1885">
            <v>2</v>
          </cell>
          <cell r="U1885">
            <v>2.5</v>
          </cell>
          <cell r="AC1885" t="str">
            <v>482968 / MP-268 – ARYA</v>
          </cell>
        </row>
        <row r="1886">
          <cell r="B1886" t="str">
            <v>EL-1016</v>
          </cell>
          <cell r="N1886">
            <v>43836.422523148103</v>
          </cell>
          <cell r="Q1886">
            <v>43838</v>
          </cell>
          <cell r="S1886">
            <v>2</v>
          </cell>
          <cell r="U1886">
            <v>2.5</v>
          </cell>
          <cell r="AC1886" t="str">
            <v>482968 / MP-268 – ARYA</v>
          </cell>
        </row>
        <row r="1887">
          <cell r="B1887" t="str">
            <v>EL-538</v>
          </cell>
          <cell r="N1887">
            <v>43836.422523148103</v>
          </cell>
          <cell r="Q1887">
            <v>43838</v>
          </cell>
          <cell r="S1887">
            <v>2</v>
          </cell>
          <cell r="U1887">
            <v>2.5</v>
          </cell>
          <cell r="AC1887" t="str">
            <v>481937 / MP-216 Projet DIVA NO LIGHT</v>
          </cell>
        </row>
        <row r="1888">
          <cell r="B1888" t="str">
            <v>EL-537</v>
          </cell>
          <cell r="N1888">
            <v>43836.422523148103</v>
          </cell>
          <cell r="Q1888">
            <v>43838</v>
          </cell>
          <cell r="S1888">
            <v>2</v>
          </cell>
          <cell r="U1888">
            <v>2.5</v>
          </cell>
          <cell r="AC1888" t="str">
            <v>481937 / MP-216 Projet DIVA NO LIGHT</v>
          </cell>
        </row>
        <row r="1889">
          <cell r="B1889" t="str">
            <v>EL-537</v>
          </cell>
          <cell r="N1889">
            <v>43836.422523148103</v>
          </cell>
          <cell r="Q1889">
            <v>43838</v>
          </cell>
          <cell r="S1889">
            <v>2</v>
          </cell>
          <cell r="U1889">
            <v>2.5</v>
          </cell>
          <cell r="AC1889" t="str">
            <v>481937 / MP-216 Projet DIVA NO LIGHT</v>
          </cell>
        </row>
        <row r="1890">
          <cell r="B1890" t="str">
            <v>EL-345</v>
          </cell>
          <cell r="N1890">
            <v>43836.422523148103</v>
          </cell>
          <cell r="Q1890">
            <v>43838</v>
          </cell>
          <cell r="S1890">
            <v>2</v>
          </cell>
          <cell r="U1890">
            <v>2.5</v>
          </cell>
          <cell r="AC1890" t="str">
            <v>481299 / 00-097 Endo Soft Instrument</v>
          </cell>
        </row>
        <row r="1891">
          <cell r="B1891" t="str">
            <v>EL-353</v>
          </cell>
          <cell r="N1891">
            <v>43836.422523148103</v>
          </cell>
          <cell r="Q1891">
            <v>43838</v>
          </cell>
          <cell r="S1891">
            <v>2</v>
          </cell>
          <cell r="U1891">
            <v>2.5</v>
          </cell>
          <cell r="AC1891" t="str">
            <v>481294 / MP-087 Projet PARO</v>
          </cell>
        </row>
        <row r="1892">
          <cell r="B1892" t="str">
            <v>EL-353</v>
          </cell>
          <cell r="N1892">
            <v>43836.422523148103</v>
          </cell>
          <cell r="Q1892">
            <v>43838</v>
          </cell>
          <cell r="S1892">
            <v>2</v>
          </cell>
          <cell r="U1892">
            <v>2.5</v>
          </cell>
          <cell r="AC1892" t="str">
            <v>481294 / MP-087 Projet PARO</v>
          </cell>
        </row>
        <row r="1893">
          <cell r="B1893" t="str">
            <v>EL-305</v>
          </cell>
          <cell r="N1893">
            <v>43836.422523148103</v>
          </cell>
          <cell r="Q1893">
            <v>43838</v>
          </cell>
          <cell r="S1893">
            <v>2</v>
          </cell>
          <cell r="U1893">
            <v>2.5</v>
          </cell>
          <cell r="AC1893" t="str">
            <v>481302 / MP-105 PAM AF MIM</v>
          </cell>
        </row>
        <row r="1894">
          <cell r="B1894" t="str">
            <v>BF-288</v>
          </cell>
          <cell r="N1894">
            <v>43836.408888888902</v>
          </cell>
          <cell r="Q1894">
            <v>43852.4628240741</v>
          </cell>
          <cell r="S1894">
            <v>12</v>
          </cell>
          <cell r="U1894">
            <v>1.5</v>
          </cell>
          <cell r="AC1894" t="str">
            <v>681941 / MP-224 Design Zephyr</v>
          </cell>
        </row>
        <row r="1895">
          <cell r="B1895" t="str">
            <v>EL-548/B</v>
          </cell>
          <cell r="N1895">
            <v>43836.405416666697</v>
          </cell>
          <cell r="Q1895">
            <v>43840.580902777801</v>
          </cell>
          <cell r="S1895">
            <v>4</v>
          </cell>
          <cell r="U1895">
            <v>1.5</v>
          </cell>
          <cell r="AC1895" t="str">
            <v>481937 / MP-216 Projet DIVA NO LIGHT</v>
          </cell>
        </row>
        <row r="1896">
          <cell r="B1896" t="str">
            <v>DT-476</v>
          </cell>
          <cell r="N1896">
            <v>43836.404976851903</v>
          </cell>
          <cell r="Q1896">
            <v>43840.604826388902</v>
          </cell>
          <cell r="S1896">
            <v>4</v>
          </cell>
          <cell r="U1896">
            <v>1.5</v>
          </cell>
          <cell r="AC1896" t="str">
            <v>481937 / MP-216 Projet DIVA NO LIGHT</v>
          </cell>
        </row>
        <row r="1897">
          <cell r="B1897" t="str">
            <v>AD-538</v>
          </cell>
          <cell r="N1897">
            <v>43836.3421759259</v>
          </cell>
          <cell r="Q1897">
            <v>43851.4593171296</v>
          </cell>
          <cell r="S1897">
            <v>11</v>
          </cell>
          <cell r="U1897">
            <v>2</v>
          </cell>
          <cell r="AC1897" t="str">
            <v>481311 / MP-115 Heidi</v>
          </cell>
        </row>
        <row r="1898">
          <cell r="B1898" t="str">
            <v>AD-176</v>
          </cell>
          <cell r="N1898">
            <v>43836.3413657407</v>
          </cell>
          <cell r="Q1898">
            <v>43851.529837962997</v>
          </cell>
          <cell r="S1898">
            <v>11</v>
          </cell>
          <cell r="U1898">
            <v>1</v>
          </cell>
          <cell r="AC1898" t="str">
            <v>481911 / Projet PAM Général</v>
          </cell>
        </row>
        <row r="1899">
          <cell r="B1899" t="str">
            <v>AD-538</v>
          </cell>
          <cell r="N1899">
            <v>43836.340671296297</v>
          </cell>
          <cell r="Q1899">
            <v>43850.607384259303</v>
          </cell>
          <cell r="S1899">
            <v>10</v>
          </cell>
          <cell r="U1899">
            <v>2</v>
          </cell>
          <cell r="AC1899" t="str">
            <v>481311 / MP-115 Heidi</v>
          </cell>
        </row>
        <row r="1900">
          <cell r="B1900" t="str">
            <v>AD-176</v>
          </cell>
          <cell r="N1900">
            <v>43836.339745370402</v>
          </cell>
          <cell r="Q1900">
            <v>43851.468321759297</v>
          </cell>
          <cell r="S1900">
            <v>11</v>
          </cell>
          <cell r="U1900">
            <v>1.5</v>
          </cell>
          <cell r="AC1900" t="str">
            <v>481911 / Projet PAM Général</v>
          </cell>
        </row>
        <row r="1901">
          <cell r="B1901" t="str">
            <v>AD-538</v>
          </cell>
          <cell r="N1901">
            <v>43836.338344907403</v>
          </cell>
          <cell r="Q1901">
            <v>43850.582800925898</v>
          </cell>
          <cell r="S1901">
            <v>10</v>
          </cell>
          <cell r="U1901">
            <v>2</v>
          </cell>
          <cell r="AC1901" t="str">
            <v>481311 / MP-115 Heidi</v>
          </cell>
        </row>
        <row r="1902">
          <cell r="B1902" t="str">
            <v>AD-519</v>
          </cell>
          <cell r="N1902">
            <v>43836.337696759299</v>
          </cell>
          <cell r="Q1902">
            <v>43843.6652314815</v>
          </cell>
          <cell r="S1902">
            <v>5</v>
          </cell>
          <cell r="U1902">
            <v>1</v>
          </cell>
          <cell r="AC1902" t="str">
            <v>481302 / MP-105 PAM AF MIM</v>
          </cell>
        </row>
        <row r="1903">
          <cell r="B1903" t="str">
            <v>EH-152</v>
          </cell>
          <cell r="N1903">
            <v>43819.481076388904</v>
          </cell>
          <cell r="Q1903">
            <v>43839.296076388899</v>
          </cell>
          <cell r="S1903">
            <v>4</v>
          </cell>
          <cell r="U1903">
            <v>1.5</v>
          </cell>
          <cell r="AC1903" t="str">
            <v>482960 / MP-252- DEBBIE</v>
          </cell>
        </row>
        <row r="1904">
          <cell r="B1904" t="str">
            <v>EJ-050A</v>
          </cell>
          <cell r="N1904">
            <v>43819.467743055597</v>
          </cell>
          <cell r="Q1904">
            <v>43836</v>
          </cell>
          <cell r="S1904">
            <v>1</v>
          </cell>
          <cell r="U1904">
            <v>0.5</v>
          </cell>
          <cell r="AC1904" t="str">
            <v>482120 / 00-065 Lithoclast Master</v>
          </cell>
        </row>
        <row r="1905">
          <cell r="B1905" t="str">
            <v>AD-644</v>
          </cell>
          <cell r="N1905">
            <v>43819.467199074097</v>
          </cell>
          <cell r="Q1905">
            <v>43846.503425925897</v>
          </cell>
          <cell r="S1905">
            <v>9</v>
          </cell>
          <cell r="U1905">
            <v>2</v>
          </cell>
          <cell r="AC1905" t="str">
            <v>481328 / MP-140 Tiger</v>
          </cell>
        </row>
        <row r="1906">
          <cell r="B1906" t="str">
            <v>AD-752/A</v>
          </cell>
          <cell r="N1906">
            <v>43819.466562499998</v>
          </cell>
          <cell r="Q1906">
            <v>43836.652048611097</v>
          </cell>
          <cell r="S1906">
            <v>1</v>
          </cell>
          <cell r="U1906">
            <v>2</v>
          </cell>
          <cell r="AC1906" t="str">
            <v>482921 / MP-169 DIVA</v>
          </cell>
        </row>
        <row r="1907">
          <cell r="B1907" t="str">
            <v>AD-644</v>
          </cell>
          <cell r="N1907">
            <v>43819.465983796297</v>
          </cell>
          <cell r="Q1907">
            <v>43846.4936689815</v>
          </cell>
          <cell r="S1907">
            <v>9</v>
          </cell>
          <cell r="U1907">
            <v>2</v>
          </cell>
          <cell r="AC1907" t="str">
            <v>481328 / MP-140 Tiger</v>
          </cell>
        </row>
        <row r="1908">
          <cell r="B1908" t="str">
            <v>AD-787</v>
          </cell>
          <cell r="N1908">
            <v>43819.465405092596</v>
          </cell>
          <cell r="Q1908">
            <v>43843.616238425901</v>
          </cell>
          <cell r="S1908">
            <v>6</v>
          </cell>
          <cell r="U1908">
            <v>1.75</v>
          </cell>
          <cell r="AC1908" t="str">
            <v>482921 / MP-169 DIVA</v>
          </cell>
        </row>
        <row r="1909">
          <cell r="B1909" t="str">
            <v>AD-787</v>
          </cell>
          <cell r="N1909">
            <v>43819.464942129598</v>
          </cell>
          <cell r="Q1909">
            <v>43843.615324074097</v>
          </cell>
          <cell r="S1909">
            <v>6</v>
          </cell>
          <cell r="U1909">
            <v>1.75</v>
          </cell>
          <cell r="AC1909" t="str">
            <v>482921 / MP-169 DIVA</v>
          </cell>
        </row>
        <row r="1910">
          <cell r="B1910" t="str">
            <v>AD-787</v>
          </cell>
          <cell r="N1910">
            <v>43819.464351851799</v>
          </cell>
          <cell r="Q1910">
            <v>43843.613912036999</v>
          </cell>
          <cell r="S1910">
            <v>6</v>
          </cell>
          <cell r="U1910">
            <v>1.75</v>
          </cell>
          <cell r="AC1910" t="str">
            <v>482921 / MP-169 DIVA</v>
          </cell>
        </row>
        <row r="1911">
          <cell r="B1911" t="str">
            <v>AD-751</v>
          </cell>
          <cell r="N1911">
            <v>43819.463888888902</v>
          </cell>
          <cell r="Q1911">
            <v>43844.3766666667</v>
          </cell>
          <cell r="S1911">
            <v>7</v>
          </cell>
          <cell r="U1911">
            <v>3</v>
          </cell>
          <cell r="AC1911" t="str">
            <v>482921 / MP-169 DIVA</v>
          </cell>
        </row>
        <row r="1912">
          <cell r="B1912" t="str">
            <v>AD-684</v>
          </cell>
          <cell r="N1912">
            <v>43819.463194444397</v>
          </cell>
          <cell r="Q1912">
            <v>43846.361678240697</v>
          </cell>
          <cell r="S1912">
            <v>9</v>
          </cell>
          <cell r="U1912">
            <v>2</v>
          </cell>
          <cell r="AC1912" t="str">
            <v>481328 / MP-140 Tiger</v>
          </cell>
        </row>
        <row r="1913">
          <cell r="B1913" t="str">
            <v>AD-684</v>
          </cell>
          <cell r="N1913">
            <v>43819.462500000001</v>
          </cell>
          <cell r="Q1913">
            <v>43846.3444212963</v>
          </cell>
          <cell r="S1913">
            <v>9</v>
          </cell>
          <cell r="U1913">
            <v>2</v>
          </cell>
          <cell r="AC1913" t="str">
            <v>481328 / MP-140 Tiger</v>
          </cell>
        </row>
        <row r="1914">
          <cell r="B1914" t="str">
            <v>AD-684</v>
          </cell>
          <cell r="N1914">
            <v>43819.4621527778</v>
          </cell>
          <cell r="Q1914">
            <v>43846.321782407402</v>
          </cell>
          <cell r="S1914">
            <v>9</v>
          </cell>
          <cell r="U1914">
            <v>2</v>
          </cell>
          <cell r="AC1914" t="str">
            <v>481328 / MP-140 Tiger</v>
          </cell>
        </row>
        <row r="1915">
          <cell r="B1915" t="str">
            <v>AD-684</v>
          </cell>
          <cell r="N1915">
            <v>43819.461574074099</v>
          </cell>
          <cell r="Q1915">
            <v>43846.304664351897</v>
          </cell>
          <cell r="S1915">
            <v>9</v>
          </cell>
          <cell r="U1915">
            <v>2</v>
          </cell>
          <cell r="AC1915" t="str">
            <v>481328 / MP-140 Tiger</v>
          </cell>
        </row>
        <row r="1916">
          <cell r="B1916" t="str">
            <v>AD-538</v>
          </cell>
          <cell r="N1916">
            <v>43819.460995370398</v>
          </cell>
          <cell r="Q1916">
            <v>43846.471168981501</v>
          </cell>
          <cell r="S1916">
            <v>9</v>
          </cell>
          <cell r="U1916">
            <v>2</v>
          </cell>
          <cell r="AC1916" t="str">
            <v>481311 / MP-115 Heidi</v>
          </cell>
        </row>
        <row r="1917">
          <cell r="B1917" t="str">
            <v>AD-644</v>
          </cell>
          <cell r="N1917">
            <v>43819.460300925901</v>
          </cell>
          <cell r="Q1917">
            <v>43845.6554398148</v>
          </cell>
          <cell r="S1917">
            <v>8</v>
          </cell>
          <cell r="U1917">
            <v>2</v>
          </cell>
          <cell r="AC1917" t="str">
            <v>481328 / MP-140 Tiger</v>
          </cell>
        </row>
        <row r="1918">
          <cell r="B1918" t="str">
            <v>AD-644</v>
          </cell>
          <cell r="N1918">
            <v>43819.459398148101</v>
          </cell>
          <cell r="Q1918">
            <v>43845.644178240698</v>
          </cell>
          <cell r="S1918">
            <v>8</v>
          </cell>
          <cell r="U1918">
            <v>2</v>
          </cell>
          <cell r="AC1918" t="str">
            <v>481328 / MP-140 Tiger</v>
          </cell>
        </row>
        <row r="1919">
          <cell r="B1919" t="str">
            <v>EJ-098</v>
          </cell>
          <cell r="N1919">
            <v>43819.426562499997</v>
          </cell>
          <cell r="Q1919">
            <v>43837.6460069444</v>
          </cell>
          <cell r="S1919">
            <v>2</v>
          </cell>
          <cell r="U1919">
            <v>1</v>
          </cell>
          <cell r="AC1919" t="str">
            <v>482190 / MP-120 Upgrade of DolorClast Classic Unit</v>
          </cell>
        </row>
        <row r="1920">
          <cell r="B1920" t="str">
            <v>EK-301</v>
          </cell>
          <cell r="N1920">
            <v>43819.426099536999</v>
          </cell>
          <cell r="Q1920">
            <v>43837.381770833301</v>
          </cell>
          <cell r="S1920">
            <v>2</v>
          </cell>
          <cell r="U1920">
            <v>0.75</v>
          </cell>
          <cell r="AC1920" t="str">
            <v>481329 / MP-141 Twins</v>
          </cell>
        </row>
        <row r="1921">
          <cell r="B1921" t="str">
            <v>EK-319</v>
          </cell>
          <cell r="N1921">
            <v>43819.421805555598</v>
          </cell>
          <cell r="Q1921">
            <v>43837.399189814802</v>
          </cell>
          <cell r="S1921">
            <v>2</v>
          </cell>
          <cell r="U1921">
            <v>0.75</v>
          </cell>
          <cell r="AC1921" t="str">
            <v>482920 / MP-168 Piezon Built-in Kit Planmeca</v>
          </cell>
        </row>
        <row r="1922">
          <cell r="B1922" t="str">
            <v>DW-048B</v>
          </cell>
          <cell r="N1922">
            <v>43819.410486111097</v>
          </cell>
          <cell r="Q1922">
            <v>43838.6464583333</v>
          </cell>
          <cell r="S1922">
            <v>3</v>
          </cell>
          <cell r="U1922">
            <v>2</v>
          </cell>
          <cell r="AC1922" t="str">
            <v>681954 / MP-250 - Design TOWA</v>
          </cell>
        </row>
        <row r="1923">
          <cell r="B1923" t="str">
            <v>DW-048</v>
          </cell>
          <cell r="N1923">
            <v>43819.410486111097</v>
          </cell>
          <cell r="Q1923">
            <v>43838.6464583333</v>
          </cell>
          <cell r="S1923">
            <v>3</v>
          </cell>
          <cell r="U1923">
            <v>1.5</v>
          </cell>
          <cell r="AC1923" t="str">
            <v>681954 / MP-250 - Design TOWA</v>
          </cell>
        </row>
        <row r="1924">
          <cell r="B1924" t="str">
            <v>AD-369</v>
          </cell>
          <cell r="N1924">
            <v>43819.403831018499</v>
          </cell>
          <cell r="Q1924">
            <v>43837.622141203698</v>
          </cell>
          <cell r="S1924">
            <v>2</v>
          </cell>
          <cell r="U1924">
            <v>2</v>
          </cell>
          <cell r="AC1924" t="str">
            <v>481250 / 00-069 AF handy II</v>
          </cell>
        </row>
        <row r="1925">
          <cell r="B1925" t="str">
            <v>CA-240</v>
          </cell>
          <cell r="N1925">
            <v>43819.399942129603</v>
          </cell>
          <cell r="Q1925">
            <v>43836.408113425903</v>
          </cell>
          <cell r="S1925">
            <v>1</v>
          </cell>
          <cell r="U1925">
            <v>1</v>
          </cell>
          <cell r="AC1925" t="str">
            <v>481900 / Projet AFS 1 et AFS 2</v>
          </cell>
        </row>
        <row r="1926">
          <cell r="B1926" t="str">
            <v>AD-321</v>
          </cell>
          <cell r="N1926">
            <v>43819.403483796297</v>
          </cell>
          <cell r="Q1926">
            <v>43836.6408912037</v>
          </cell>
          <cell r="S1926">
            <v>1</v>
          </cell>
          <cell r="U1926">
            <v>2</v>
          </cell>
          <cell r="AC1926" t="str">
            <v>482160 / 00-082 Foccused DolorClast</v>
          </cell>
        </row>
        <row r="1927">
          <cell r="B1927" t="str">
            <v>AD-321</v>
          </cell>
          <cell r="N1927">
            <v>43819.403483796297</v>
          </cell>
          <cell r="Q1927">
            <v>43836.6408912037</v>
          </cell>
          <cell r="S1927">
            <v>1</v>
          </cell>
          <cell r="U1927">
            <v>2</v>
          </cell>
          <cell r="AC1927" t="str">
            <v>482160 / 00-082 Foccused DolorClast</v>
          </cell>
        </row>
        <row r="1928">
          <cell r="B1928" t="str">
            <v>BE-073</v>
          </cell>
          <cell r="N1928">
            <v>43819.3926967593</v>
          </cell>
          <cell r="Q1928">
            <v>43847.597766203697</v>
          </cell>
          <cell r="S1928">
            <v>10</v>
          </cell>
          <cell r="U1928">
            <v>2</v>
          </cell>
          <cell r="AC1928" t="str">
            <v>681941 / MP-224 Design Zephyr</v>
          </cell>
        </row>
        <row r="1929">
          <cell r="B1929" t="str">
            <v>FB-462/CN</v>
          </cell>
          <cell r="N1929">
            <v>43819.385682870401</v>
          </cell>
          <cell r="Q1929">
            <v>43836.377881944398</v>
          </cell>
          <cell r="S1929">
            <v>1</v>
          </cell>
          <cell r="U1929">
            <v>0.5</v>
          </cell>
          <cell r="AC1929" t="str">
            <v>482912 / MP-160 NAUTILUS</v>
          </cell>
        </row>
        <row r="1930">
          <cell r="B1930" t="str">
            <v>BF-326</v>
          </cell>
          <cell r="N1930">
            <v>43818.494861111103</v>
          </cell>
          <cell r="Q1930">
            <v>43836.3652546296</v>
          </cell>
          <cell r="S1930">
            <v>2</v>
          </cell>
          <cell r="U1930">
            <v>0.35</v>
          </cell>
          <cell r="AC1930" t="str">
            <v>481954 / MP-250 - TOWA</v>
          </cell>
        </row>
        <row r="1931">
          <cell r="B1931" t="str">
            <v>BC-307</v>
          </cell>
          <cell r="N1931">
            <v>43613.430775462999</v>
          </cell>
          <cell r="Q1931">
            <v>43620.450370370403</v>
          </cell>
          <cell r="S1931">
            <v>4</v>
          </cell>
          <cell r="U1931">
            <v>0.75</v>
          </cell>
          <cell r="AC1931" t="str">
            <v>999999 / N/A</v>
          </cell>
        </row>
        <row r="1932">
          <cell r="B1932" t="str">
            <v>BF-285</v>
          </cell>
          <cell r="N1932">
            <v>43818.494861111103</v>
          </cell>
          <cell r="Q1932">
            <v>43836.3652546296</v>
          </cell>
          <cell r="S1932">
            <v>2</v>
          </cell>
          <cell r="U1932">
            <v>0.35</v>
          </cell>
          <cell r="AC1932" t="str">
            <v>681941 / MP-224 Design Zephyr</v>
          </cell>
        </row>
        <row r="1933">
          <cell r="B1933" t="str">
            <v>FR-308</v>
          </cell>
          <cell r="N1933">
            <v>43818.466851851903</v>
          </cell>
          <cell r="Q1933">
            <v>43818</v>
          </cell>
          <cell r="S1933">
            <v>0</v>
          </cell>
          <cell r="U1933">
            <v>5</v>
          </cell>
          <cell r="AC1933" t="str">
            <v>482959 / MP-251- BLAST BSC</v>
          </cell>
        </row>
        <row r="1934">
          <cell r="B1934" t="str">
            <v>FR-308</v>
          </cell>
          <cell r="N1934">
            <v>43818.466851851903</v>
          </cell>
          <cell r="Q1934">
            <v>43818</v>
          </cell>
          <cell r="S1934">
            <v>0</v>
          </cell>
          <cell r="U1934">
            <v>5</v>
          </cell>
          <cell r="AC1934" t="str">
            <v>482959 / MP-251- BLAST BSC</v>
          </cell>
        </row>
        <row r="1935">
          <cell r="B1935" t="str">
            <v>FR-306</v>
          </cell>
          <cell r="N1935">
            <v>43818.466851851903</v>
          </cell>
          <cell r="Q1935">
            <v>43818</v>
          </cell>
          <cell r="S1935">
            <v>0</v>
          </cell>
          <cell r="U1935">
            <v>5</v>
          </cell>
          <cell r="AC1935" t="str">
            <v>482959 / MP-251- BLAST BSC</v>
          </cell>
        </row>
        <row r="1936">
          <cell r="B1936" t="str">
            <v>FR-306</v>
          </cell>
          <cell r="N1936">
            <v>43818.466851851903</v>
          </cell>
          <cell r="Q1936">
            <v>43818</v>
          </cell>
          <cell r="S1936">
            <v>0</v>
          </cell>
          <cell r="U1936">
            <v>10</v>
          </cell>
          <cell r="AC1936" t="str">
            <v>482959 / MP-251- BLAST BSC</v>
          </cell>
        </row>
        <row r="1937">
          <cell r="B1937" t="str">
            <v>FR-306</v>
          </cell>
          <cell r="N1937">
            <v>43818.466851851903</v>
          </cell>
          <cell r="Q1937">
            <v>43818</v>
          </cell>
          <cell r="S1937">
            <v>0</v>
          </cell>
          <cell r="U1937">
            <v>5</v>
          </cell>
          <cell r="AC1937" t="str">
            <v>482959 / MP-251- BLAST BSC</v>
          </cell>
        </row>
        <row r="1938">
          <cell r="B1938" t="str">
            <v>FR-309</v>
          </cell>
          <cell r="N1938">
            <v>43818.433599536998</v>
          </cell>
          <cell r="Q1938">
            <v>43818</v>
          </cell>
          <cell r="S1938">
            <v>0</v>
          </cell>
          <cell r="U1938">
            <v>5</v>
          </cell>
          <cell r="AC1938" t="str">
            <v>482959 / MP-251- BLAST BSC</v>
          </cell>
        </row>
        <row r="1939">
          <cell r="B1939" t="str">
            <v>FR-308</v>
          </cell>
          <cell r="N1939">
            <v>43818.433599536998</v>
          </cell>
          <cell r="Q1939">
            <v>43818</v>
          </cell>
          <cell r="S1939">
            <v>0</v>
          </cell>
          <cell r="U1939">
            <v>5</v>
          </cell>
          <cell r="AC1939" t="str">
            <v>482959 / MP-251- BLAST BSC</v>
          </cell>
        </row>
        <row r="1940">
          <cell r="B1940" t="str">
            <v>FR-308</v>
          </cell>
          <cell r="N1940">
            <v>43818.433599536998</v>
          </cell>
          <cell r="Q1940">
            <v>43818</v>
          </cell>
          <cell r="S1940">
            <v>0</v>
          </cell>
          <cell r="U1940">
            <v>5</v>
          </cell>
          <cell r="AC1940" t="str">
            <v>482959 / MP-251- BLAST BSC</v>
          </cell>
        </row>
        <row r="1941">
          <cell r="B1941" t="str">
            <v>FR-307</v>
          </cell>
          <cell r="N1941">
            <v>43818.433599536998</v>
          </cell>
          <cell r="Q1941">
            <v>43818</v>
          </cell>
          <cell r="S1941">
            <v>0</v>
          </cell>
          <cell r="U1941">
            <v>5</v>
          </cell>
          <cell r="AC1941" t="str">
            <v>482959 / MP-251- BLAST BSC</v>
          </cell>
        </row>
        <row r="1942">
          <cell r="B1942" t="str">
            <v>FR-305</v>
          </cell>
          <cell r="N1942">
            <v>43818.433599536998</v>
          </cell>
          <cell r="Q1942">
            <v>43818</v>
          </cell>
          <cell r="S1942">
            <v>0</v>
          </cell>
          <cell r="U1942">
            <v>5</v>
          </cell>
          <cell r="AC1942" t="str">
            <v>482959 / MP-251- BLAST BSC</v>
          </cell>
        </row>
        <row r="1943">
          <cell r="B1943" t="str">
            <v>FR-305</v>
          </cell>
          <cell r="N1943">
            <v>43818.433599536998</v>
          </cell>
          <cell r="Q1943">
            <v>43818</v>
          </cell>
          <cell r="S1943">
            <v>0</v>
          </cell>
          <cell r="U1943">
            <v>10</v>
          </cell>
          <cell r="AC1943" t="str">
            <v>482959 / MP-251- BLAST BSC</v>
          </cell>
        </row>
        <row r="1944">
          <cell r="B1944" t="str">
            <v>FR-306</v>
          </cell>
          <cell r="N1944">
            <v>43818.433599536998</v>
          </cell>
          <cell r="Q1944">
            <v>43818</v>
          </cell>
          <cell r="S1944">
            <v>0</v>
          </cell>
          <cell r="U1944">
            <v>5</v>
          </cell>
          <cell r="AC1944" t="str">
            <v>482959 / MP-251- BLAST BSC</v>
          </cell>
        </row>
        <row r="1945">
          <cell r="B1945" t="str">
            <v>FR-306</v>
          </cell>
          <cell r="N1945">
            <v>43818.433599536998</v>
          </cell>
          <cell r="Q1945">
            <v>43818</v>
          </cell>
          <cell r="S1945">
            <v>0</v>
          </cell>
          <cell r="U1945">
            <v>5</v>
          </cell>
          <cell r="AC1945" t="str">
            <v>482959 / MP-251- BLAST BSC</v>
          </cell>
        </row>
        <row r="1946">
          <cell r="B1946" t="str">
            <v>FR-306</v>
          </cell>
          <cell r="N1946">
            <v>43818.433599536998</v>
          </cell>
          <cell r="Q1946">
            <v>43818</v>
          </cell>
          <cell r="S1946">
            <v>0</v>
          </cell>
          <cell r="U1946">
            <v>5.5</v>
          </cell>
          <cell r="AC1946" t="str">
            <v>482959 / MP-251- BLAST BSC</v>
          </cell>
        </row>
        <row r="1947">
          <cell r="B1947" t="str">
            <v>BE-050</v>
          </cell>
          <cell r="N1947">
            <v>43784.334247685198</v>
          </cell>
          <cell r="Q1947">
            <v>43784.565752314797</v>
          </cell>
          <cell r="S1947">
            <v>0</v>
          </cell>
          <cell r="U1947">
            <v>0.75</v>
          </cell>
          <cell r="AC1947" t="str">
            <v>999999 / N/A</v>
          </cell>
        </row>
        <row r="1948">
          <cell r="B1948" t="str">
            <v>BE-050</v>
          </cell>
          <cell r="N1948">
            <v>43581.449409722198</v>
          </cell>
          <cell r="Q1948">
            <v>43584.356655092597</v>
          </cell>
          <cell r="S1948">
            <v>1</v>
          </cell>
          <cell r="U1948">
            <v>0.35</v>
          </cell>
          <cell r="AC1948" t="str">
            <v>999999 / N/A</v>
          </cell>
        </row>
        <row r="1949">
          <cell r="B1949" t="str">
            <v>BE-050</v>
          </cell>
          <cell r="N1949">
            <v>43552.482106481497</v>
          </cell>
          <cell r="Q1949">
            <v>43553.344317129602</v>
          </cell>
          <cell r="S1949">
            <v>1</v>
          </cell>
          <cell r="U1949">
            <v>0.35</v>
          </cell>
          <cell r="AC1949" t="str">
            <v>999999 / N/A</v>
          </cell>
        </row>
        <row r="1950">
          <cell r="B1950" t="str">
            <v>BE-050</v>
          </cell>
          <cell r="N1950">
            <v>43536.637581018498</v>
          </cell>
          <cell r="Q1950">
            <v>43536.649074074099</v>
          </cell>
          <cell r="S1950">
            <v>0</v>
          </cell>
          <cell r="U1950">
            <v>0.5</v>
          </cell>
          <cell r="AC1950" t="str">
            <v>999999 / N/A</v>
          </cell>
        </row>
        <row r="1951">
          <cell r="B1951" t="str">
            <v>FB-324/CN</v>
          </cell>
          <cell r="N1951">
            <v>43818.339386574102</v>
          </cell>
          <cell r="Q1951">
            <v>43836.344004629602</v>
          </cell>
          <cell r="S1951">
            <v>2</v>
          </cell>
          <cell r="U1951">
            <v>1</v>
          </cell>
          <cell r="AC1951" t="str">
            <v>481317 / MP-127 Air Flow S1 + S2</v>
          </cell>
        </row>
        <row r="1952">
          <cell r="B1952" t="str">
            <v>FB-304/CN</v>
          </cell>
          <cell r="N1952">
            <v>43818.338530092602</v>
          </cell>
          <cell r="Q1952">
            <v>43836.348888888897</v>
          </cell>
          <cell r="S1952">
            <v>2</v>
          </cell>
          <cell r="U1952">
            <v>0.5</v>
          </cell>
          <cell r="AC1952" t="str">
            <v>481302 / MP-105 PAM AF MIM</v>
          </cell>
        </row>
        <row r="1953">
          <cell r="B1953" t="str">
            <v>BE-051</v>
          </cell>
          <cell r="N1953">
            <v>43894.404259259303</v>
          </cell>
          <cell r="Q1953">
            <v>43896.330937500003</v>
          </cell>
          <cell r="S1953">
            <v>2</v>
          </cell>
          <cell r="U1953">
            <v>0.35</v>
          </cell>
          <cell r="AC1953" t="str">
            <v>999999 / N/A</v>
          </cell>
        </row>
        <row r="1954">
          <cell r="B1954" t="str">
            <v>AB-652/A</v>
          </cell>
          <cell r="N1954">
            <v>43818.321967592601</v>
          </cell>
          <cell r="Q1954">
            <v>43844</v>
          </cell>
          <cell r="S1954">
            <v>8</v>
          </cell>
          <cell r="U1954">
            <v>2</v>
          </cell>
          <cell r="AC1954" t="str">
            <v>482960 / MP-252- DEBBIE</v>
          </cell>
        </row>
        <row r="1955">
          <cell r="B1955" t="str">
            <v>AB-651/A</v>
          </cell>
          <cell r="N1955">
            <v>43818.321967592601</v>
          </cell>
          <cell r="Q1955">
            <v>43846</v>
          </cell>
          <cell r="S1955">
            <v>10</v>
          </cell>
          <cell r="U1955">
            <v>2</v>
          </cell>
          <cell r="AC1955" t="str">
            <v>482960 / MP-252- DEBBIE</v>
          </cell>
        </row>
        <row r="1956">
          <cell r="B1956" t="str">
            <v>BE-051</v>
          </cell>
          <cell r="N1956">
            <v>43699.4309953704</v>
          </cell>
          <cell r="Q1956">
            <v>43704.413587962998</v>
          </cell>
          <cell r="S1956">
            <v>3</v>
          </cell>
          <cell r="U1956">
            <v>0.35</v>
          </cell>
          <cell r="AC1956" t="str">
            <v>999999 / N/A</v>
          </cell>
        </row>
        <row r="1957">
          <cell r="B1957" t="str">
            <v>BE-051</v>
          </cell>
          <cell r="N1957">
            <v>43486.437511574099</v>
          </cell>
          <cell r="Q1957">
            <v>43486.616875</v>
          </cell>
          <cell r="S1957">
            <v>0</v>
          </cell>
          <cell r="U1957">
            <v>0.35</v>
          </cell>
          <cell r="AC1957" t="str">
            <v>999999 / N/A</v>
          </cell>
        </row>
        <row r="1958">
          <cell r="B1958" t="str">
            <v>BE-068</v>
          </cell>
          <cell r="N1958">
            <v>43671.370694444398</v>
          </cell>
          <cell r="Q1958">
            <v>43720</v>
          </cell>
          <cell r="S1958">
            <v>33</v>
          </cell>
          <cell r="U1958">
            <v>1.5</v>
          </cell>
          <cell r="AC1958" t="str">
            <v>999999 / N/A</v>
          </cell>
        </row>
        <row r="1959">
          <cell r="B1959" t="str">
            <v>AB-648/A</v>
          </cell>
          <cell r="N1959">
            <v>43818.321967592601</v>
          </cell>
          <cell r="Q1959">
            <v>43844</v>
          </cell>
          <cell r="S1959">
            <v>8</v>
          </cell>
          <cell r="U1959">
            <v>16</v>
          </cell>
          <cell r="AC1959" t="str">
            <v>482960 / MP-252- DEBBIE</v>
          </cell>
        </row>
        <row r="1960">
          <cell r="B1960" t="str">
            <v>AB-647/A</v>
          </cell>
          <cell r="N1960">
            <v>43818.321967592601</v>
          </cell>
          <cell r="Q1960">
            <v>43844</v>
          </cell>
          <cell r="S1960">
            <v>8</v>
          </cell>
          <cell r="U1960">
            <v>16</v>
          </cell>
          <cell r="AC1960" t="str">
            <v>482960 / MP-252- DEBBIE</v>
          </cell>
        </row>
        <row r="1961">
          <cell r="B1961" t="str">
            <v>AB-649</v>
          </cell>
          <cell r="N1961">
            <v>43818.321967592601</v>
          </cell>
          <cell r="Q1961">
            <v>43844</v>
          </cell>
          <cell r="S1961">
            <v>8</v>
          </cell>
          <cell r="U1961">
            <v>2.5</v>
          </cell>
          <cell r="AC1961" t="str">
            <v>482960 / MP-252- DEBBIE</v>
          </cell>
        </row>
        <row r="1962">
          <cell r="B1962" t="str">
            <v>EL-649</v>
          </cell>
          <cell r="N1962">
            <v>43818.321967592601</v>
          </cell>
          <cell r="Q1962">
            <v>43847.555486111101</v>
          </cell>
          <cell r="S1962">
            <v>11</v>
          </cell>
          <cell r="U1962">
            <v>0.75</v>
          </cell>
          <cell r="AC1962" t="str">
            <v>681941 / MP-224 Design Zephyr</v>
          </cell>
        </row>
        <row r="1963">
          <cell r="B1963" t="str">
            <v>BF-1000</v>
          </cell>
          <cell r="N1963">
            <v>43504.573518518497</v>
          </cell>
          <cell r="Q1963">
            <v>43507.650185185201</v>
          </cell>
          <cell r="S1963">
            <v>1</v>
          </cell>
          <cell r="U1963">
            <v>0.35</v>
          </cell>
          <cell r="AC1963" t="str">
            <v>999999 / N/A</v>
          </cell>
        </row>
        <row r="1964">
          <cell r="B1964" t="str">
            <v>BF-1002</v>
          </cell>
          <cell r="N1964">
            <v>43775.433171296303</v>
          </cell>
          <cell r="Q1964">
            <v>43776.447361111103</v>
          </cell>
          <cell r="S1964">
            <v>1</v>
          </cell>
          <cell r="U1964">
            <v>0.35</v>
          </cell>
          <cell r="AC1964" t="str">
            <v>999999 / N/A</v>
          </cell>
        </row>
        <row r="1965">
          <cell r="B1965" t="str">
            <v>DV-055/MIN</v>
          </cell>
          <cell r="N1965">
            <v>43817.691840277803</v>
          </cell>
          <cell r="Q1965">
            <v>43836.488749999997</v>
          </cell>
          <cell r="S1965">
            <v>3</v>
          </cell>
          <cell r="U1965">
            <v>0.75</v>
          </cell>
          <cell r="AC1965" t="str">
            <v>481314 / MP-122 Mint</v>
          </cell>
        </row>
        <row r="1966">
          <cell r="B1966" t="str">
            <v>AB-620</v>
          </cell>
          <cell r="N1966">
            <v>43817.596817129597</v>
          </cell>
          <cell r="Q1966">
            <v>43851.513263888897</v>
          </cell>
          <cell r="S1966">
            <v>14</v>
          </cell>
          <cell r="U1966">
            <v>2</v>
          </cell>
          <cell r="AC1966" t="str">
            <v>481328 / MP-140 Tiger</v>
          </cell>
        </row>
        <row r="1967">
          <cell r="B1967" t="str">
            <v>AB-620</v>
          </cell>
          <cell r="N1967">
            <v>43817.596817129597</v>
          </cell>
          <cell r="Q1967">
            <v>43851.513263888897</v>
          </cell>
          <cell r="S1967">
            <v>14</v>
          </cell>
          <cell r="U1967">
            <v>1</v>
          </cell>
          <cell r="AC1967" t="str">
            <v>481328 / MP-140 Tiger</v>
          </cell>
        </row>
        <row r="1968">
          <cell r="B1968" t="str">
            <v>AB-620</v>
          </cell>
          <cell r="N1968">
            <v>43817.596817129597</v>
          </cell>
          <cell r="Q1968">
            <v>43851.513263888897</v>
          </cell>
          <cell r="S1968">
            <v>14</v>
          </cell>
          <cell r="U1968">
            <v>1</v>
          </cell>
          <cell r="AC1968" t="str">
            <v>481328 / MP-140 Tiger</v>
          </cell>
        </row>
        <row r="1969">
          <cell r="B1969" t="str">
            <v>AB-367A/B</v>
          </cell>
          <cell r="N1969">
            <v>43817.596817129597</v>
          </cell>
          <cell r="Q1969">
            <v>43859.472395833298</v>
          </cell>
          <cell r="S1969">
            <v>20</v>
          </cell>
          <cell r="U1969">
            <v>2</v>
          </cell>
          <cell r="AC1969" t="str">
            <v>481911 / Projet PAM Général</v>
          </cell>
        </row>
        <row r="1970">
          <cell r="B1970" t="str">
            <v>AB-367A/B</v>
          </cell>
          <cell r="N1970">
            <v>43817.596817129597</v>
          </cell>
          <cell r="Q1970">
            <v>43859.472395833298</v>
          </cell>
          <cell r="S1970">
            <v>20</v>
          </cell>
          <cell r="U1970">
            <v>2</v>
          </cell>
          <cell r="AC1970" t="str">
            <v>481911 / Projet PAM Général</v>
          </cell>
        </row>
        <row r="1971">
          <cell r="B1971" t="str">
            <v>FV-074</v>
          </cell>
          <cell r="N1971">
            <v>43817.596817129597</v>
          </cell>
          <cell r="Q1971">
            <v>43850.499629629601</v>
          </cell>
          <cell r="S1971">
            <v>13</v>
          </cell>
          <cell r="U1971">
            <v>1</v>
          </cell>
          <cell r="AC1971" t="str">
            <v>481939 / MP-218 Projet new EASY FILL</v>
          </cell>
        </row>
        <row r="1972">
          <cell r="B1972" t="str">
            <v>FV-074</v>
          </cell>
          <cell r="N1972">
            <v>43817.596817129597</v>
          </cell>
          <cell r="Q1972">
            <v>43850.499629629601</v>
          </cell>
          <cell r="S1972">
            <v>13</v>
          </cell>
          <cell r="U1972">
            <v>1</v>
          </cell>
          <cell r="AC1972" t="str">
            <v>481939 / MP-218 Projet new EASY FILL</v>
          </cell>
        </row>
        <row r="1973">
          <cell r="B1973" t="str">
            <v>FV-074</v>
          </cell>
          <cell r="N1973">
            <v>43817.596817129597</v>
          </cell>
          <cell r="Q1973">
            <v>43850.499629629601</v>
          </cell>
          <cell r="S1973">
            <v>13</v>
          </cell>
          <cell r="U1973">
            <v>1</v>
          </cell>
          <cell r="AC1973" t="str">
            <v>481939 / MP-218 Projet new EASY FILL</v>
          </cell>
        </row>
        <row r="1974">
          <cell r="B1974" t="str">
            <v>EL-424/A</v>
          </cell>
          <cell r="N1974">
            <v>43817.596817129597</v>
          </cell>
          <cell r="Q1974">
            <v>43851.513263888897</v>
          </cell>
          <cell r="S1974">
            <v>14</v>
          </cell>
          <cell r="U1974">
            <v>1</v>
          </cell>
          <cell r="AC1974" t="str">
            <v>481200 / 00-054 CombiTorque</v>
          </cell>
        </row>
        <row r="1975">
          <cell r="B1975" t="str">
            <v>DT-054</v>
          </cell>
          <cell r="N1975">
            <v>43817.596817129597</v>
          </cell>
          <cell r="Q1975">
            <v>43850.499629629601</v>
          </cell>
          <cell r="S1975">
            <v>13</v>
          </cell>
          <cell r="U1975">
            <v>0.5</v>
          </cell>
          <cell r="AC1975" t="str">
            <v>481250 / 00-069 AF handy II</v>
          </cell>
        </row>
        <row r="1976">
          <cell r="B1976" t="str">
            <v>DT-054</v>
          </cell>
          <cell r="N1976">
            <v>43817.596817129597</v>
          </cell>
          <cell r="Q1976">
            <v>43850.499629629601</v>
          </cell>
          <cell r="S1976">
            <v>13</v>
          </cell>
          <cell r="U1976">
            <v>1.5</v>
          </cell>
          <cell r="AC1976" t="str">
            <v>481250 / 00-069 AF handy II</v>
          </cell>
        </row>
        <row r="1977">
          <cell r="B1977" t="str">
            <v>EG-120</v>
          </cell>
          <cell r="N1977">
            <v>43817.590289351901</v>
          </cell>
          <cell r="Q1977">
            <v>43840.366562499999</v>
          </cell>
          <cell r="S1977">
            <v>7</v>
          </cell>
          <cell r="U1977">
            <v>1</v>
          </cell>
          <cell r="AC1977" t="str">
            <v>681941 / MP-224 Design Zephyr</v>
          </cell>
        </row>
        <row r="1978">
          <cell r="B1978" t="str">
            <v>EG-111</v>
          </cell>
          <cell r="N1978">
            <v>43817.590289351901</v>
          </cell>
          <cell r="Q1978">
            <v>43850.317650463003</v>
          </cell>
          <cell r="S1978">
            <v>13</v>
          </cell>
          <cell r="U1978">
            <v>1</v>
          </cell>
          <cell r="AC1978" t="str">
            <v>681941 / MP-224 Design Zephyr</v>
          </cell>
        </row>
        <row r="1979">
          <cell r="B1979" t="str">
            <v>DT-064</v>
          </cell>
          <cell r="N1979">
            <v>43817.590289351901</v>
          </cell>
          <cell r="Q1979">
            <v>43850.317650463003</v>
          </cell>
          <cell r="S1979">
            <v>13</v>
          </cell>
          <cell r="U1979">
            <v>1</v>
          </cell>
          <cell r="AC1979" t="str">
            <v>481221 / 00-058 Instrument PI</v>
          </cell>
        </row>
        <row r="1980">
          <cell r="B1980" t="str">
            <v>DT-064</v>
          </cell>
          <cell r="N1980">
            <v>43817.590289351901</v>
          </cell>
          <cell r="Q1980">
            <v>43850.317650463003</v>
          </cell>
          <cell r="S1980">
            <v>13</v>
          </cell>
          <cell r="U1980">
            <v>1</v>
          </cell>
          <cell r="AC1980" t="str">
            <v>481221 / 00-058 Instrument PI</v>
          </cell>
        </row>
        <row r="1981">
          <cell r="B1981" t="str">
            <v>AB-640/C</v>
          </cell>
          <cell r="N1981">
            <v>43817.588969907403</v>
          </cell>
          <cell r="Q1981">
            <v>43859</v>
          </cell>
          <cell r="S1981">
            <v>20</v>
          </cell>
          <cell r="U1981">
            <v>1.5</v>
          </cell>
          <cell r="AC1981" t="str">
            <v>482968 / MP-268 – ARYA</v>
          </cell>
        </row>
        <row r="1982">
          <cell r="B1982" t="str">
            <v>AB-061A</v>
          </cell>
          <cell r="N1982">
            <v>43817.587118055599</v>
          </cell>
          <cell r="Q1982">
            <v>43852.434212963002</v>
          </cell>
          <cell r="S1982">
            <v>15</v>
          </cell>
          <cell r="U1982">
            <v>1.5</v>
          </cell>
          <cell r="AC1982" t="str">
            <v>481900 / Projet AFS 1 et AFS 2</v>
          </cell>
        </row>
        <row r="1983">
          <cell r="B1983" t="str">
            <v>CA-265A</v>
          </cell>
          <cell r="N1983">
            <v>43817.547743055598</v>
          </cell>
          <cell r="Q1983">
            <v>43817.594375000001</v>
          </cell>
          <cell r="S1983">
            <v>0</v>
          </cell>
          <cell r="U1983">
            <v>0.35</v>
          </cell>
          <cell r="AC1983" t="str">
            <v>481941 / MP-224 Zephyr</v>
          </cell>
        </row>
        <row r="1984">
          <cell r="B1984" t="str">
            <v>EJ-110F/A</v>
          </cell>
          <cell r="N1984">
            <v>43817.424814814804</v>
          </cell>
          <cell r="Q1984">
            <v>43819</v>
          </cell>
          <cell r="S1984">
            <v>2</v>
          </cell>
          <cell r="U1984">
            <v>1</v>
          </cell>
          <cell r="AC1984" t="str">
            <v>481950 / MP-241 HERACLES</v>
          </cell>
        </row>
        <row r="1985">
          <cell r="B1985" t="str">
            <v>AD-854</v>
          </cell>
          <cell r="N1985">
            <v>43817.424814814804</v>
          </cell>
          <cell r="Q1985">
            <v>43818.643460648098</v>
          </cell>
          <cell r="S1985">
            <v>1</v>
          </cell>
          <cell r="U1985">
            <v>2</v>
          </cell>
          <cell r="AC1985" t="str">
            <v>681941 / MP-224 Design Zephyr</v>
          </cell>
        </row>
        <row r="1986">
          <cell r="B1986" t="str">
            <v>AD-854</v>
          </cell>
          <cell r="N1986">
            <v>43817.424814814804</v>
          </cell>
          <cell r="Q1986">
            <v>43818.643460648098</v>
          </cell>
          <cell r="S1986">
            <v>1</v>
          </cell>
          <cell r="U1986">
            <v>2</v>
          </cell>
          <cell r="AC1986" t="str">
            <v>681941 / MP-224 Design Zephyr</v>
          </cell>
        </row>
        <row r="1987">
          <cell r="B1987" t="str">
            <v>AG-163</v>
          </cell>
          <cell r="N1987">
            <v>43817.424814814804</v>
          </cell>
          <cell r="Q1987">
            <v>43839</v>
          </cell>
          <cell r="S1987">
            <v>6</v>
          </cell>
          <cell r="U1987">
            <v>1.25</v>
          </cell>
          <cell r="AC1987" t="str">
            <v>681941 / MP-224 Design Zephyr</v>
          </cell>
        </row>
        <row r="1988">
          <cell r="B1988" t="str">
            <v>AG-163</v>
          </cell>
          <cell r="N1988">
            <v>43817.424814814804</v>
          </cell>
          <cell r="Q1988">
            <v>43839</v>
          </cell>
          <cell r="S1988">
            <v>6</v>
          </cell>
          <cell r="U1988">
            <v>1.25</v>
          </cell>
          <cell r="AC1988" t="str">
            <v>681941 / MP-224 Design Zephyr</v>
          </cell>
        </row>
        <row r="1989">
          <cell r="B1989" t="str">
            <v>EK-424</v>
          </cell>
          <cell r="N1989">
            <v>43817.424814814804</v>
          </cell>
          <cell r="Q1989">
            <v>43818.435046296298</v>
          </cell>
          <cell r="S1989">
            <v>1</v>
          </cell>
          <cell r="U1989">
            <v>0.75</v>
          </cell>
          <cell r="AC1989" t="str">
            <v>681941 / MP-224 Design Zephyr</v>
          </cell>
        </row>
        <row r="1990">
          <cell r="B1990" t="str">
            <v>EK-424</v>
          </cell>
          <cell r="N1990">
            <v>43817.424814814804</v>
          </cell>
          <cell r="Q1990">
            <v>43818.435046296298</v>
          </cell>
          <cell r="S1990">
            <v>1</v>
          </cell>
          <cell r="U1990">
            <v>0.75</v>
          </cell>
          <cell r="AC1990" t="str">
            <v>681941 / MP-224 Design Zephyr</v>
          </cell>
        </row>
        <row r="1991">
          <cell r="B1991" t="str">
            <v>CF-019</v>
          </cell>
          <cell r="N1991">
            <v>43817.424814814804</v>
          </cell>
          <cell r="Q1991">
            <v>43818.3967708333</v>
          </cell>
          <cell r="S1991">
            <v>1</v>
          </cell>
          <cell r="U1991">
            <v>1</v>
          </cell>
          <cell r="AC1991" t="str">
            <v>681941 / MP-224 Design Zephyr</v>
          </cell>
        </row>
        <row r="1992">
          <cell r="B1992" t="str">
            <v>FT-216/A</v>
          </cell>
          <cell r="N1992">
            <v>43817.424814814804</v>
          </cell>
          <cell r="Q1992">
            <v>43840.3433912037</v>
          </cell>
          <cell r="S1992">
            <v>7</v>
          </cell>
          <cell r="U1992">
            <v>3</v>
          </cell>
          <cell r="AC1992" t="str">
            <v>481934 / MP-210 Projet Sapphire</v>
          </cell>
        </row>
        <row r="1993">
          <cell r="B1993" t="str">
            <v>FT-216/A</v>
          </cell>
          <cell r="N1993">
            <v>43817.424814814804</v>
          </cell>
          <cell r="Q1993">
            <v>43840.3433912037</v>
          </cell>
          <cell r="S1993">
            <v>7</v>
          </cell>
          <cell r="U1993">
            <v>8</v>
          </cell>
          <cell r="AC1993" t="str">
            <v>481934 / MP-210 Projet Sapphire</v>
          </cell>
        </row>
        <row r="1994">
          <cell r="B1994" t="str">
            <v>FT-216/A</v>
          </cell>
          <cell r="N1994">
            <v>43817.424814814804</v>
          </cell>
          <cell r="Q1994">
            <v>43840.3433912037</v>
          </cell>
          <cell r="S1994">
            <v>7</v>
          </cell>
          <cell r="U1994">
            <v>3</v>
          </cell>
          <cell r="AC1994" t="str">
            <v>481934 / MP-210 Projet Sapphire</v>
          </cell>
        </row>
        <row r="1995">
          <cell r="B1995" t="str">
            <v>EJ-107/A</v>
          </cell>
          <cell r="N1995">
            <v>43817.406712962998</v>
          </cell>
          <cell r="Q1995">
            <v>43819</v>
          </cell>
          <cell r="S1995">
            <v>2</v>
          </cell>
          <cell r="U1995">
            <v>1.25</v>
          </cell>
          <cell r="AC1995" t="str">
            <v>481329 / MP-141 Twins</v>
          </cell>
        </row>
        <row r="1996">
          <cell r="B1996" t="str">
            <v>BF-1003</v>
          </cell>
          <cell r="N1996">
            <v>43851.413182870398</v>
          </cell>
          <cell r="Q1996">
            <v>43852.338807870401</v>
          </cell>
          <cell r="S1996">
            <v>1</v>
          </cell>
          <cell r="U1996">
            <v>0.5</v>
          </cell>
          <cell r="AC1996" t="str">
            <v>999999 / N/A</v>
          </cell>
        </row>
        <row r="1997">
          <cell r="B1997" t="str">
            <v>EJ-153A/A</v>
          </cell>
          <cell r="N1997">
            <v>43817.397094907399</v>
          </cell>
          <cell r="Q1997">
            <v>43818.607291666704</v>
          </cell>
          <cell r="S1997">
            <v>1</v>
          </cell>
          <cell r="U1997">
            <v>0.5</v>
          </cell>
          <cell r="AC1997" t="str">
            <v>681941 / MP-224 Design Zephyr</v>
          </cell>
        </row>
        <row r="1998">
          <cell r="B1998" t="str">
            <v>AD-787</v>
          </cell>
          <cell r="N1998">
            <v>43817.382488425901</v>
          </cell>
          <cell r="Q1998">
            <v>43843.598668981504</v>
          </cell>
          <cell r="S1998">
            <v>8</v>
          </cell>
          <cell r="U1998">
            <v>2</v>
          </cell>
          <cell r="AC1998" t="str">
            <v>482921 / MP-169 DIVA</v>
          </cell>
        </row>
        <row r="1999">
          <cell r="B1999" t="str">
            <v>AD-752/A</v>
          </cell>
          <cell r="N1999">
            <v>43817.3819097222</v>
          </cell>
          <cell r="Q1999">
            <v>43819.364976851903</v>
          </cell>
          <cell r="S1999">
            <v>2</v>
          </cell>
          <cell r="U1999">
            <v>1.75</v>
          </cell>
          <cell r="AC1999" t="str">
            <v>482921 / MP-169 DIVA</v>
          </cell>
        </row>
        <row r="2000">
          <cell r="B2000" t="str">
            <v>AD-920</v>
          </cell>
          <cell r="N2000">
            <v>43817.381631944401</v>
          </cell>
          <cell r="Q2000">
            <v>43838</v>
          </cell>
          <cell r="S2000">
            <v>5</v>
          </cell>
          <cell r="U2000">
            <v>3</v>
          </cell>
          <cell r="AC2000" t="str">
            <v>482960 / MP-252- DEBBIE</v>
          </cell>
        </row>
        <row r="2001">
          <cell r="B2001" t="str">
            <v>EL-1020</v>
          </cell>
          <cell r="N2001">
            <v>43816.636006944398</v>
          </cell>
          <cell r="Q2001">
            <v>43818</v>
          </cell>
          <cell r="S2001">
            <v>2</v>
          </cell>
          <cell r="U2001">
            <v>2.5</v>
          </cell>
          <cell r="AC2001" t="str">
            <v>482960 / MP-252- DEBBIE</v>
          </cell>
        </row>
        <row r="2002">
          <cell r="B2002" t="str">
            <v>DW-038</v>
          </cell>
          <cell r="N2002">
            <v>43816.634583333303</v>
          </cell>
          <cell r="Q2002">
            <v>43818.515185185199</v>
          </cell>
          <cell r="S2002">
            <v>2</v>
          </cell>
          <cell r="U2002">
            <v>2</v>
          </cell>
          <cell r="AC2002" t="str">
            <v>482929 / MP-183 Quanta</v>
          </cell>
        </row>
        <row r="2003">
          <cell r="B2003" t="str">
            <v>DW-048</v>
          </cell>
          <cell r="N2003">
            <v>43816.632303240702</v>
          </cell>
          <cell r="Q2003">
            <v>43818.518738425897</v>
          </cell>
          <cell r="S2003">
            <v>2</v>
          </cell>
          <cell r="U2003">
            <v>2</v>
          </cell>
          <cell r="AC2003" t="str">
            <v>681954 / MP-250 - Design TOWA</v>
          </cell>
        </row>
        <row r="2004">
          <cell r="B2004" t="str">
            <v>DW-048</v>
          </cell>
          <cell r="N2004">
            <v>43816.632303240702</v>
          </cell>
          <cell r="Q2004">
            <v>43818.518738425897</v>
          </cell>
          <cell r="S2004">
            <v>2</v>
          </cell>
          <cell r="U2004">
            <v>2</v>
          </cell>
          <cell r="AC2004" t="str">
            <v>681954 / MP-250 - Design TOWA</v>
          </cell>
        </row>
        <row r="2005">
          <cell r="B2005" t="str">
            <v>BF-1003</v>
          </cell>
          <cell r="N2005">
            <v>43739.438553240703</v>
          </cell>
          <cell r="Q2005">
            <v>43740.376770833303</v>
          </cell>
          <cell r="S2005">
            <v>1</v>
          </cell>
          <cell r="U2005">
            <v>0.35</v>
          </cell>
          <cell r="AC2005" t="str">
            <v>999999 / N/A</v>
          </cell>
        </row>
        <row r="2006">
          <cell r="B2006" t="str">
            <v>EJ-107/A</v>
          </cell>
          <cell r="N2006">
            <v>43816.611006944397</v>
          </cell>
          <cell r="Q2006">
            <v>43817.409942129598</v>
          </cell>
          <cell r="S2006">
            <v>1</v>
          </cell>
          <cell r="U2006">
            <v>0.5</v>
          </cell>
          <cell r="AC2006" t="str">
            <v>481329 / MP-141 Twins</v>
          </cell>
        </row>
        <row r="2007">
          <cell r="B2007" t="str">
            <v>EJ-107/A</v>
          </cell>
          <cell r="N2007">
            <v>43816.611006944397</v>
          </cell>
          <cell r="Q2007">
            <v>43817.409942129598</v>
          </cell>
          <cell r="S2007">
            <v>1</v>
          </cell>
          <cell r="U2007">
            <v>0.25</v>
          </cell>
          <cell r="AC2007" t="str">
            <v>481329 / MP-141 Twins</v>
          </cell>
        </row>
        <row r="2008">
          <cell r="B2008" t="str">
            <v>BF-1003</v>
          </cell>
          <cell r="N2008">
            <v>43620.383275462998</v>
          </cell>
          <cell r="Q2008">
            <v>43623.351550925901</v>
          </cell>
          <cell r="S2008">
            <v>3</v>
          </cell>
          <cell r="U2008">
            <v>1</v>
          </cell>
          <cell r="AC2008" t="str">
            <v>999999 / N/A</v>
          </cell>
        </row>
        <row r="2009">
          <cell r="B2009" t="str">
            <v>BF-1004</v>
          </cell>
          <cell r="N2009">
            <v>43851.413182870398</v>
          </cell>
          <cell r="Q2009">
            <v>43852.338807870401</v>
          </cell>
          <cell r="S2009">
            <v>1</v>
          </cell>
          <cell r="U2009">
            <v>0.5</v>
          </cell>
          <cell r="AC2009" t="str">
            <v>999999 / N/A</v>
          </cell>
        </row>
        <row r="2010">
          <cell r="B2010" t="str">
            <v>BF-1004</v>
          </cell>
          <cell r="N2010">
            <v>43739.438553240703</v>
          </cell>
          <cell r="Q2010">
            <v>43740.376770833303</v>
          </cell>
          <cell r="S2010">
            <v>1</v>
          </cell>
          <cell r="U2010">
            <v>0.35</v>
          </cell>
          <cell r="AC2010" t="str">
            <v>999999 / N/A</v>
          </cell>
        </row>
        <row r="2011">
          <cell r="B2011" t="str">
            <v>EK-397A</v>
          </cell>
          <cell r="N2011">
            <v>43816.443009259303</v>
          </cell>
          <cell r="Q2011">
            <v>43840.557164351798</v>
          </cell>
          <cell r="S2011">
            <v>8</v>
          </cell>
          <cell r="U2011">
            <v>2</v>
          </cell>
          <cell r="AC2011" t="str">
            <v>482948 / MP-228 - BLAST</v>
          </cell>
        </row>
        <row r="2012">
          <cell r="B2012" t="str">
            <v>BC-137</v>
          </cell>
          <cell r="N2012">
            <v>43816.433402777802</v>
          </cell>
          <cell r="Q2012">
            <v>43817.559270833299</v>
          </cell>
          <cell r="S2012">
            <v>1</v>
          </cell>
          <cell r="U2012">
            <v>0.75</v>
          </cell>
          <cell r="AC2012" t="str">
            <v>481250 / 00-069 AF handy II</v>
          </cell>
        </row>
        <row r="2013">
          <cell r="B2013" t="str">
            <v>BF-067</v>
          </cell>
          <cell r="N2013">
            <v>43816.424918981502</v>
          </cell>
          <cell r="Q2013">
            <v>43837.415509259299</v>
          </cell>
          <cell r="S2013">
            <v>5</v>
          </cell>
          <cell r="U2013">
            <v>0.5</v>
          </cell>
          <cell r="AC2013" t="str">
            <v>482900 / Projet LithoClast I</v>
          </cell>
        </row>
        <row r="2014">
          <cell r="B2014" t="str">
            <v>AD-066</v>
          </cell>
          <cell r="N2014">
            <v>43816.424918981502</v>
          </cell>
          <cell r="Q2014">
            <v>43837.415509259299</v>
          </cell>
          <cell r="S2014">
            <v>5</v>
          </cell>
          <cell r="U2014">
            <v>0.75</v>
          </cell>
          <cell r="AC2014" t="str">
            <v>481900 / Projet AFS 1 et AFS 2</v>
          </cell>
        </row>
        <row r="2015">
          <cell r="B2015" t="str">
            <v>BF-145</v>
          </cell>
          <cell r="N2015">
            <v>43816.416435185201</v>
          </cell>
          <cell r="Q2015">
            <v>43817.562129629601</v>
          </cell>
          <cell r="S2015">
            <v>1</v>
          </cell>
          <cell r="U2015">
            <v>0.35</v>
          </cell>
          <cell r="AC2015" t="str">
            <v>481241 / 00-072 Swiss Master Light</v>
          </cell>
        </row>
        <row r="2016">
          <cell r="B2016" t="str">
            <v>BF-1004</v>
          </cell>
          <cell r="N2016">
            <v>43620.383275462998</v>
          </cell>
          <cell r="Q2016">
            <v>43623.351550925901</v>
          </cell>
          <cell r="S2016">
            <v>3</v>
          </cell>
          <cell r="U2016">
            <v>1</v>
          </cell>
          <cell r="AC2016" t="str">
            <v>999999 / N/A</v>
          </cell>
        </row>
        <row r="2017">
          <cell r="B2017" t="str">
            <v>BF-196 rev a</v>
          </cell>
          <cell r="N2017">
            <v>43759.542500000003</v>
          </cell>
          <cell r="Q2017">
            <v>43762</v>
          </cell>
          <cell r="S2017">
            <v>3</v>
          </cell>
          <cell r="U2017">
            <v>3</v>
          </cell>
          <cell r="AC2017" t="str">
            <v>999999 / N/A</v>
          </cell>
        </row>
        <row r="2018">
          <cell r="B2018" t="str">
            <v>BF-256</v>
          </cell>
          <cell r="N2018">
            <v>43887.510046296302</v>
          </cell>
          <cell r="Q2018">
            <v>43888.381053240701</v>
          </cell>
          <cell r="S2018">
            <v>1</v>
          </cell>
          <cell r="U2018">
            <v>1</v>
          </cell>
          <cell r="AC2018" t="str">
            <v>999999 / N/A</v>
          </cell>
        </row>
        <row r="2019">
          <cell r="B2019" t="str">
            <v>BF-256</v>
          </cell>
          <cell r="N2019">
            <v>43887.510046296302</v>
          </cell>
          <cell r="Q2019">
            <v>43888.381053240701</v>
          </cell>
          <cell r="S2019">
            <v>1</v>
          </cell>
          <cell r="U2019">
            <v>0.5</v>
          </cell>
          <cell r="AC2019" t="str">
            <v>999999 / N/A</v>
          </cell>
        </row>
        <row r="2020">
          <cell r="B2020" t="str">
            <v>BF-256</v>
          </cell>
          <cell r="N2020">
            <v>43741.585543981499</v>
          </cell>
          <cell r="Q2020">
            <v>43741.6739467593</v>
          </cell>
          <cell r="S2020">
            <v>0</v>
          </cell>
          <cell r="U2020">
            <v>1</v>
          </cell>
          <cell r="AC2020" t="str">
            <v>999999 / N/A</v>
          </cell>
        </row>
        <row r="2021">
          <cell r="B2021" t="str">
            <v>BF-256</v>
          </cell>
          <cell r="N2021">
            <v>43578.577569444402</v>
          </cell>
          <cell r="Q2021">
            <v>43591.315057870401</v>
          </cell>
          <cell r="S2021">
            <v>9</v>
          </cell>
          <cell r="U2021">
            <v>1</v>
          </cell>
          <cell r="AC2021" t="str">
            <v>999999 / N/A</v>
          </cell>
        </row>
        <row r="2022">
          <cell r="B2022" t="str">
            <v>BF-256</v>
          </cell>
          <cell r="N2022">
            <v>43578.577569444402</v>
          </cell>
          <cell r="Q2022">
            <v>43591.315057870401</v>
          </cell>
          <cell r="S2022">
            <v>9</v>
          </cell>
          <cell r="U2022">
            <v>0.75</v>
          </cell>
          <cell r="AC2022" t="str">
            <v>999999 / N/A</v>
          </cell>
        </row>
        <row r="2023">
          <cell r="B2023" t="str">
            <v>BF-269</v>
          </cell>
          <cell r="N2023">
            <v>43741.585613425901</v>
          </cell>
          <cell r="Q2023">
            <v>43746.445844907401</v>
          </cell>
          <cell r="S2023">
            <v>3</v>
          </cell>
          <cell r="U2023">
            <v>1</v>
          </cell>
          <cell r="AC2023" t="str">
            <v>999999 / N/A</v>
          </cell>
        </row>
        <row r="2024">
          <cell r="B2024" t="str">
            <v>BF-306</v>
          </cell>
          <cell r="N2024">
            <v>43612.4675810185</v>
          </cell>
          <cell r="Q2024">
            <v>43619.553819444402</v>
          </cell>
          <cell r="S2024">
            <v>4</v>
          </cell>
          <cell r="U2024">
            <v>0.75</v>
          </cell>
          <cell r="AC2024" t="str">
            <v>999999 / N/A</v>
          </cell>
        </row>
        <row r="2025">
          <cell r="B2025" t="str">
            <v>EK-064</v>
          </cell>
          <cell r="N2025">
            <v>43816.360844907402</v>
          </cell>
          <cell r="Q2025">
            <v>43817.371053240699</v>
          </cell>
          <cell r="S2025">
            <v>1</v>
          </cell>
          <cell r="U2025">
            <v>0.75</v>
          </cell>
          <cell r="AC2025" t="str">
            <v>481909 / Projet Kit Standard</v>
          </cell>
        </row>
        <row r="2026">
          <cell r="B2026" t="str">
            <v>CH-070</v>
          </cell>
          <cell r="N2026">
            <v>43816.360844907402</v>
          </cell>
          <cell r="Q2026">
            <v>43817.371053240699</v>
          </cell>
          <cell r="S2026">
            <v>1</v>
          </cell>
          <cell r="U2026">
            <v>0.75</v>
          </cell>
          <cell r="AC2026" t="str">
            <v>481911 / Projet PAM Général</v>
          </cell>
        </row>
        <row r="2027">
          <cell r="B2027" t="str">
            <v>CH-071</v>
          </cell>
          <cell r="N2027">
            <v>43816.360844907402</v>
          </cell>
          <cell r="Q2027">
            <v>43817.371053240699</v>
          </cell>
          <cell r="S2027">
            <v>1</v>
          </cell>
          <cell r="U2027">
            <v>0.75</v>
          </cell>
          <cell r="AC2027" t="str">
            <v>481911 / Projet PAM Général</v>
          </cell>
        </row>
        <row r="2028">
          <cell r="B2028" t="str">
            <v>BF-315</v>
          </cell>
          <cell r="N2028">
            <v>43846.467291666697</v>
          </cell>
          <cell r="Q2028">
            <v>43846.648125</v>
          </cell>
          <cell r="S2028">
            <v>0</v>
          </cell>
          <cell r="U2028">
            <v>0.5</v>
          </cell>
          <cell r="AC2028" t="str">
            <v>999999 / N/A</v>
          </cell>
        </row>
        <row r="2029">
          <cell r="B2029" t="str">
            <v>BF-247</v>
          </cell>
          <cell r="N2029">
            <v>43815.659502314797</v>
          </cell>
          <cell r="Q2029">
            <v>43843.568958333301</v>
          </cell>
          <cell r="S2029">
            <v>10</v>
          </cell>
          <cell r="U2029">
            <v>3</v>
          </cell>
          <cell r="AC2029" t="str">
            <v>482914 / MP-162 SPRINT</v>
          </cell>
        </row>
        <row r="2030">
          <cell r="B2030" t="str">
            <v>AD-013</v>
          </cell>
          <cell r="N2030">
            <v>43815.659502314797</v>
          </cell>
          <cell r="Q2030">
            <v>43839.583391203698</v>
          </cell>
          <cell r="S2030">
            <v>8</v>
          </cell>
          <cell r="U2030">
            <v>0.5</v>
          </cell>
          <cell r="AC2030" t="str">
            <v>481900 / Projet AFS 1 et AFS 2</v>
          </cell>
        </row>
        <row r="2031">
          <cell r="B2031" t="str">
            <v>AD-013</v>
          </cell>
          <cell r="N2031">
            <v>43815.659502314797</v>
          </cell>
          <cell r="Q2031">
            <v>43839.583391203698</v>
          </cell>
          <cell r="S2031">
            <v>8</v>
          </cell>
          <cell r="U2031">
            <v>1</v>
          </cell>
          <cell r="AC2031" t="str">
            <v>481900 / Projet AFS 1 et AFS 2</v>
          </cell>
        </row>
        <row r="2032">
          <cell r="B2032" t="str">
            <v>EN-065</v>
          </cell>
          <cell r="N2032">
            <v>43815.5786689815</v>
          </cell>
          <cell r="Q2032">
            <v>43817.331192129597</v>
          </cell>
          <cell r="S2032">
            <v>2</v>
          </cell>
          <cell r="U2032">
            <v>0.5</v>
          </cell>
          <cell r="AC2032" t="str">
            <v>482911 / MP-159 ROMULUS</v>
          </cell>
        </row>
        <row r="2033">
          <cell r="B2033" t="str">
            <v>EN-065</v>
          </cell>
          <cell r="N2033">
            <v>43815.5786689815</v>
          </cell>
          <cell r="Q2033">
            <v>43817.331192129597</v>
          </cell>
          <cell r="S2033">
            <v>2</v>
          </cell>
          <cell r="U2033">
            <v>0.25</v>
          </cell>
          <cell r="AC2033" t="str">
            <v>482911 / MP-159 ROMULUS</v>
          </cell>
        </row>
        <row r="2034">
          <cell r="B2034" t="str">
            <v>EN-065</v>
          </cell>
          <cell r="N2034">
            <v>43815.5786689815</v>
          </cell>
          <cell r="Q2034">
            <v>43817.331192129597</v>
          </cell>
          <cell r="S2034">
            <v>2</v>
          </cell>
          <cell r="U2034">
            <v>0.25</v>
          </cell>
          <cell r="AC2034" t="str">
            <v>482911 / MP-159 ROMULUS</v>
          </cell>
        </row>
        <row r="2035">
          <cell r="B2035" t="str">
            <v>FT-204W/B</v>
          </cell>
          <cell r="N2035">
            <v>43815.565798611096</v>
          </cell>
          <cell r="Q2035">
            <v>43817.3293402778</v>
          </cell>
          <cell r="S2035">
            <v>2</v>
          </cell>
          <cell r="U2035">
            <v>0.75</v>
          </cell>
          <cell r="AC2035" t="str">
            <v>482911 / MP-159 ROMULUS</v>
          </cell>
        </row>
        <row r="2036">
          <cell r="B2036" t="str">
            <v>EN-065</v>
          </cell>
          <cell r="N2036">
            <v>43815.565798611096</v>
          </cell>
          <cell r="Q2036">
            <v>43817.3293402778</v>
          </cell>
          <cell r="S2036">
            <v>2</v>
          </cell>
          <cell r="U2036">
            <v>0.75</v>
          </cell>
          <cell r="AC2036" t="str">
            <v>482911 / MP-159 ROMULUS</v>
          </cell>
        </row>
        <row r="2037">
          <cell r="B2037" t="str">
            <v>EN-065</v>
          </cell>
          <cell r="N2037">
            <v>43815.565798611096</v>
          </cell>
          <cell r="Q2037">
            <v>43817.3293402778</v>
          </cell>
          <cell r="S2037">
            <v>2</v>
          </cell>
          <cell r="U2037">
            <v>0.25</v>
          </cell>
          <cell r="AC2037" t="str">
            <v>482911 / MP-159 ROMULUS</v>
          </cell>
        </row>
        <row r="2038">
          <cell r="B2038" t="str">
            <v>EN-065</v>
          </cell>
          <cell r="N2038">
            <v>43815.565798611096</v>
          </cell>
          <cell r="Q2038">
            <v>43817.3293402778</v>
          </cell>
          <cell r="S2038">
            <v>2</v>
          </cell>
          <cell r="U2038">
            <v>0.25</v>
          </cell>
          <cell r="AC2038" t="str">
            <v>482911 / MP-159 ROMULUS</v>
          </cell>
        </row>
        <row r="2039">
          <cell r="B2039" t="str">
            <v>EN-065</v>
          </cell>
          <cell r="N2039">
            <v>43815.565798611096</v>
          </cell>
          <cell r="Q2039">
            <v>43817.3293402778</v>
          </cell>
          <cell r="S2039">
            <v>2</v>
          </cell>
          <cell r="U2039">
            <v>0.25</v>
          </cell>
          <cell r="AC2039" t="str">
            <v>482911 / MP-159 ROMULUS</v>
          </cell>
        </row>
        <row r="2040">
          <cell r="B2040" t="str">
            <v>EN-065</v>
          </cell>
          <cell r="N2040">
            <v>43815.565798611096</v>
          </cell>
          <cell r="Q2040">
            <v>43817.3293402778</v>
          </cell>
          <cell r="S2040">
            <v>2</v>
          </cell>
          <cell r="U2040">
            <v>0.25</v>
          </cell>
          <cell r="AC2040" t="str">
            <v>482911 / MP-159 ROMULUS</v>
          </cell>
        </row>
        <row r="2041">
          <cell r="B2041" t="str">
            <v>BF-315</v>
          </cell>
          <cell r="N2041">
            <v>43648.461712962999</v>
          </cell>
          <cell r="Q2041">
            <v>43648.654976851903</v>
          </cell>
          <cell r="S2041">
            <v>0</v>
          </cell>
          <cell r="U2041">
            <v>0.35</v>
          </cell>
          <cell r="AC2041" t="str">
            <v>999999 / N/A</v>
          </cell>
        </row>
        <row r="2042">
          <cell r="B2042" t="str">
            <v>FR-082</v>
          </cell>
          <cell r="N2042">
            <v>43815.496736111098</v>
          </cell>
          <cell r="Q2042">
            <v>43851.365347222199</v>
          </cell>
          <cell r="S2042">
            <v>16</v>
          </cell>
          <cell r="U2042">
            <v>0.75</v>
          </cell>
          <cell r="AC2042" t="str">
            <v>482901 / Projet Endoscope</v>
          </cell>
        </row>
        <row r="2043">
          <cell r="B2043" t="str">
            <v>EL-385A</v>
          </cell>
          <cell r="N2043">
            <v>43815.473090277803</v>
          </cell>
          <cell r="Q2043">
            <v>43853.4614814815</v>
          </cell>
          <cell r="S2043">
            <v>18</v>
          </cell>
          <cell r="U2043">
            <v>2.25</v>
          </cell>
          <cell r="AC2043" t="str">
            <v>482943 / MP-214 UNIQUE</v>
          </cell>
        </row>
        <row r="2044">
          <cell r="B2044" t="str">
            <v>EL-611</v>
          </cell>
          <cell r="N2044">
            <v>43815.473090277803</v>
          </cell>
          <cell r="Q2044">
            <v>43839.333414351902</v>
          </cell>
          <cell r="S2044">
            <v>8</v>
          </cell>
          <cell r="U2044">
            <v>2.5</v>
          </cell>
          <cell r="AC2044" t="str">
            <v>482948 / MP-228 - BLAST</v>
          </cell>
        </row>
        <row r="2045">
          <cell r="B2045" t="str">
            <v>EL-608</v>
          </cell>
          <cell r="N2045">
            <v>43815.473090277803</v>
          </cell>
          <cell r="Q2045">
            <v>43839.333414351902</v>
          </cell>
          <cell r="S2045">
            <v>8</v>
          </cell>
          <cell r="U2045">
            <v>2.5</v>
          </cell>
          <cell r="AC2045" t="str">
            <v>482948 / MP-228 - BLAST</v>
          </cell>
        </row>
        <row r="2046">
          <cell r="B2046" t="str">
            <v>EL-608</v>
          </cell>
          <cell r="N2046">
            <v>43815.473090277803</v>
          </cell>
          <cell r="Q2046">
            <v>43839.333414351902</v>
          </cell>
          <cell r="S2046">
            <v>8</v>
          </cell>
          <cell r="U2046">
            <v>2.5</v>
          </cell>
          <cell r="AC2046" t="str">
            <v>482948 / MP-228 - BLAST</v>
          </cell>
        </row>
        <row r="2047">
          <cell r="B2047" t="str">
            <v>EL-374</v>
          </cell>
          <cell r="N2047">
            <v>43815.473090277803</v>
          </cell>
          <cell r="Q2047">
            <v>43853.4614814815</v>
          </cell>
          <cell r="S2047">
            <v>18</v>
          </cell>
          <cell r="U2047">
            <v>2</v>
          </cell>
          <cell r="AC2047" t="str">
            <v>482195 / MP-132 Monica</v>
          </cell>
        </row>
        <row r="2048">
          <cell r="B2048" t="str">
            <v>BF-316</v>
          </cell>
          <cell r="N2048">
            <v>43838.409722222197</v>
          </cell>
          <cell r="Q2048">
            <v>43839.453425925902</v>
          </cell>
          <cell r="S2048">
            <v>1</v>
          </cell>
          <cell r="U2048">
            <v>0.35</v>
          </cell>
          <cell r="AC2048" t="str">
            <v>999999 / N/A</v>
          </cell>
        </row>
        <row r="2049">
          <cell r="B2049" t="str">
            <v>AA-103/A</v>
          </cell>
          <cell r="N2049">
            <v>43815.449374999997</v>
          </cell>
          <cell r="Q2049">
            <v>43844.320011574098</v>
          </cell>
          <cell r="S2049">
            <v>11</v>
          </cell>
          <cell r="U2049">
            <v>2.5</v>
          </cell>
          <cell r="AC2049" t="str">
            <v>481316 / MP-126 AF TP</v>
          </cell>
        </row>
        <row r="2050">
          <cell r="B2050" t="str">
            <v>AB-305/A</v>
          </cell>
          <cell r="N2050">
            <v>43815.449374999997</v>
          </cell>
          <cell r="Q2050">
            <v>43847.616215277798</v>
          </cell>
          <cell r="S2050">
            <v>14</v>
          </cell>
          <cell r="U2050">
            <v>2</v>
          </cell>
          <cell r="AC2050" t="str">
            <v>481316 / MP-126 AF TP</v>
          </cell>
        </row>
        <row r="2051">
          <cell r="B2051" t="str">
            <v>AB-264A</v>
          </cell>
          <cell r="N2051">
            <v>43815.446458333303</v>
          </cell>
          <cell r="Q2051">
            <v>43837.564085648097</v>
          </cell>
          <cell r="S2051">
            <v>6</v>
          </cell>
          <cell r="U2051">
            <v>2</v>
          </cell>
          <cell r="AC2051" t="str">
            <v>481908 / Projet Kit OEM</v>
          </cell>
        </row>
        <row r="2052">
          <cell r="B2052" t="str">
            <v>AB-193</v>
          </cell>
          <cell r="N2052">
            <v>43815.445347222201</v>
          </cell>
          <cell r="Q2052">
            <v>43837.3749537037</v>
          </cell>
          <cell r="S2052">
            <v>6</v>
          </cell>
          <cell r="U2052">
            <v>2</v>
          </cell>
          <cell r="AC2052" t="str">
            <v>482120 / 00-065 Lithoclast Master</v>
          </cell>
        </row>
        <row r="2053">
          <cell r="B2053" t="str">
            <v>AB-322/A</v>
          </cell>
          <cell r="N2053">
            <v>43815.4436458333</v>
          </cell>
          <cell r="Q2053">
            <v>43850.322326388901</v>
          </cell>
          <cell r="S2053">
            <v>15</v>
          </cell>
          <cell r="U2053">
            <v>1</v>
          </cell>
          <cell r="AC2053" t="str">
            <v>482140 / 00-074 PAM litho RTM</v>
          </cell>
        </row>
        <row r="2054">
          <cell r="B2054" t="str">
            <v>EL-548/B</v>
          </cell>
          <cell r="N2054">
            <v>43815.442372685196</v>
          </cell>
          <cell r="Q2054">
            <v>43839.656631944403</v>
          </cell>
          <cell r="S2054">
            <v>8</v>
          </cell>
          <cell r="U2054">
            <v>1.75</v>
          </cell>
          <cell r="AC2054" t="str">
            <v>481937 / MP-216 Projet DIVA NO LIGHT</v>
          </cell>
        </row>
        <row r="2055">
          <cell r="B2055" t="str">
            <v>EL-548/A</v>
          </cell>
          <cell r="N2055">
            <v>43815.440925925897</v>
          </cell>
          <cell r="Q2055">
            <v>43838.472858796304</v>
          </cell>
          <cell r="S2055">
            <v>7</v>
          </cell>
          <cell r="U2055">
            <v>2</v>
          </cell>
          <cell r="AC2055" t="str">
            <v>481937 / MP-216 Projet DIVA NO LIGHT</v>
          </cell>
        </row>
        <row r="2056">
          <cell r="B2056" t="str">
            <v>AB-441/A</v>
          </cell>
          <cell r="N2056">
            <v>43815.437650462998</v>
          </cell>
          <cell r="Q2056">
            <v>43850.425682870402</v>
          </cell>
          <cell r="S2056">
            <v>15</v>
          </cell>
          <cell r="U2056">
            <v>0.5</v>
          </cell>
          <cell r="AC2056" t="str">
            <v>881317 / MP-127 Maintenance AIRFLOW S1 + S2</v>
          </cell>
        </row>
        <row r="2057">
          <cell r="B2057" t="str">
            <v>AB-440A/A</v>
          </cell>
          <cell r="N2057">
            <v>43815.437650462998</v>
          </cell>
          <cell r="Q2057">
            <v>43850.425682870402</v>
          </cell>
          <cell r="S2057">
            <v>15</v>
          </cell>
          <cell r="U2057">
            <v>0.75</v>
          </cell>
          <cell r="AC2057" t="str">
            <v>881317 / MP-127 Maintenance AIRFLOW S1 + S2</v>
          </cell>
        </row>
        <row r="2058">
          <cell r="B2058" t="str">
            <v>AA-129A/A</v>
          </cell>
          <cell r="N2058">
            <v>43815.437650462998</v>
          </cell>
          <cell r="Q2058">
            <v>43850.425682870402</v>
          </cell>
          <cell r="S2058">
            <v>15</v>
          </cell>
          <cell r="U2058">
            <v>0.75</v>
          </cell>
          <cell r="AC2058" t="str">
            <v>881317 / MP-127 Maintenance AIRFLOW S1 + S2</v>
          </cell>
        </row>
        <row r="2059">
          <cell r="B2059" t="str">
            <v>AD-744</v>
          </cell>
          <cell r="N2059">
            <v>43815.331099536997</v>
          </cell>
          <cell r="Q2059">
            <v>43816.302060185197</v>
          </cell>
          <cell r="S2059">
            <v>1</v>
          </cell>
          <cell r="U2059">
            <v>0.75</v>
          </cell>
          <cell r="AC2059" t="str">
            <v>482921 / MP-169 DIVA</v>
          </cell>
        </row>
        <row r="2060">
          <cell r="B2060" t="str">
            <v>AD-684</v>
          </cell>
          <cell r="N2060">
            <v>43815.330115740697</v>
          </cell>
          <cell r="Q2060">
            <v>43818.446331018502</v>
          </cell>
          <cell r="S2060">
            <v>3</v>
          </cell>
          <cell r="U2060">
            <v>2</v>
          </cell>
          <cell r="AC2060" t="str">
            <v>481328 / MP-140 Tiger</v>
          </cell>
        </row>
        <row r="2061">
          <cell r="B2061" t="str">
            <v>AD-754/A</v>
          </cell>
          <cell r="N2061">
            <v>43815.329317129603</v>
          </cell>
          <cell r="Q2061">
            <v>43818.400590277801</v>
          </cell>
          <cell r="S2061">
            <v>3</v>
          </cell>
          <cell r="U2061">
            <v>1.5</v>
          </cell>
          <cell r="AC2061" t="str">
            <v>482921 / MP-169 DIVA</v>
          </cell>
        </row>
        <row r="2062">
          <cell r="B2062" t="str">
            <v>AD-176</v>
          </cell>
          <cell r="N2062">
            <v>43815.327337962997</v>
          </cell>
          <cell r="Q2062">
            <v>43819.412858796299</v>
          </cell>
          <cell r="S2062">
            <v>4</v>
          </cell>
          <cell r="U2062">
            <v>0.5</v>
          </cell>
          <cell r="AC2062" t="str">
            <v>481911 / Projet PAM Général</v>
          </cell>
        </row>
        <row r="2063">
          <cell r="B2063" t="str">
            <v>AD-176</v>
          </cell>
          <cell r="N2063">
            <v>43815.327175925901</v>
          </cell>
          <cell r="Q2063">
            <v>43819.411666666703</v>
          </cell>
          <cell r="S2063">
            <v>4</v>
          </cell>
          <cell r="U2063">
            <v>0.5</v>
          </cell>
          <cell r="AC2063" t="str">
            <v>481911 / Projet PAM Général</v>
          </cell>
        </row>
        <row r="2064">
          <cell r="B2064" t="str">
            <v>DT-492BW</v>
          </cell>
          <cell r="N2064">
            <v>43812.6430555556</v>
          </cell>
          <cell r="Q2064">
            <v>43815</v>
          </cell>
          <cell r="S2064">
            <v>1</v>
          </cell>
          <cell r="U2064">
            <v>1.5</v>
          </cell>
          <cell r="AC2064" t="str">
            <v>482959 / MP-251- BLAST BSC</v>
          </cell>
        </row>
        <row r="2065">
          <cell r="B2065" t="str">
            <v>FB-409/US</v>
          </cell>
          <cell r="N2065">
            <v>43812.6100462963</v>
          </cell>
          <cell r="Q2065">
            <v>43817.642673611103</v>
          </cell>
          <cell r="S2065">
            <v>3</v>
          </cell>
          <cell r="U2065">
            <v>1</v>
          </cell>
          <cell r="AC2065" t="str">
            <v>482202 / MP-146 Matterhorn</v>
          </cell>
        </row>
        <row r="2066">
          <cell r="B2066" t="str">
            <v>FB-416/3</v>
          </cell>
          <cell r="N2066">
            <v>43812.6100462963</v>
          </cell>
          <cell r="Q2066">
            <v>43815.603298611102</v>
          </cell>
          <cell r="S2066">
            <v>1</v>
          </cell>
          <cell r="U2066">
            <v>0.5</v>
          </cell>
          <cell r="AC2066" t="str">
            <v>482201 / MP-144 Lupo</v>
          </cell>
        </row>
        <row r="2067">
          <cell r="B2067" t="str">
            <v>EG-105</v>
          </cell>
          <cell r="N2067">
            <v>43812.594305555598</v>
          </cell>
          <cell r="S2067">
            <v>0</v>
          </cell>
          <cell r="U2067">
            <v>0.5</v>
          </cell>
          <cell r="AC2067" t="str">
            <v>681941 / MP-224 Design Zephyr</v>
          </cell>
        </row>
        <row r="2068">
          <cell r="B2068" t="str">
            <v>EG-105</v>
          </cell>
          <cell r="N2068">
            <v>43812.594305555598</v>
          </cell>
          <cell r="S2068">
            <v>0</v>
          </cell>
          <cell r="U2068">
            <v>0.5</v>
          </cell>
          <cell r="AC2068" t="str">
            <v>681941 / MP-224 Design Zephyr</v>
          </cell>
        </row>
        <row r="2069">
          <cell r="B2069" t="str">
            <v>EG-105</v>
          </cell>
          <cell r="N2069">
            <v>43812.594305555598</v>
          </cell>
          <cell r="S2069">
            <v>0</v>
          </cell>
          <cell r="U2069">
            <v>0.5</v>
          </cell>
          <cell r="AC2069" t="str">
            <v>681941 / MP-224 Design Zephyr</v>
          </cell>
        </row>
        <row r="2070">
          <cell r="B2070" t="str">
            <v>EG-105</v>
          </cell>
          <cell r="N2070">
            <v>43812.594305555598</v>
          </cell>
          <cell r="S2070">
            <v>0</v>
          </cell>
          <cell r="U2070">
            <v>0.5</v>
          </cell>
          <cell r="AC2070" t="str">
            <v>681941 / MP-224 Design Zephyr</v>
          </cell>
        </row>
        <row r="2071">
          <cell r="B2071" t="str">
            <v>BF-316</v>
          </cell>
          <cell r="N2071">
            <v>43714.404212963003</v>
          </cell>
          <cell r="Q2071">
            <v>43717.4001041667</v>
          </cell>
          <cell r="S2071">
            <v>1</v>
          </cell>
          <cell r="U2071">
            <v>0.35</v>
          </cell>
          <cell r="AC2071" t="str">
            <v>999999 / N/A</v>
          </cell>
        </row>
        <row r="2072">
          <cell r="B2072" t="str">
            <v>AD-035</v>
          </cell>
          <cell r="N2072">
            <v>43812.495347222197</v>
          </cell>
          <cell r="Q2072">
            <v>43817.400740740697</v>
          </cell>
          <cell r="S2072">
            <v>3</v>
          </cell>
          <cell r="U2072">
            <v>0.75</v>
          </cell>
          <cell r="AC2072" t="str">
            <v>481900 / Projet AFS 1 et AFS 2</v>
          </cell>
        </row>
        <row r="2073">
          <cell r="B2073" t="str">
            <v>BF-316</v>
          </cell>
          <cell r="N2073">
            <v>43712.522870370398</v>
          </cell>
          <cell r="Q2073">
            <v>43713.497048611098</v>
          </cell>
          <cell r="S2073">
            <v>1</v>
          </cell>
          <cell r="U2073">
            <v>0.35</v>
          </cell>
          <cell r="AC2073" t="str">
            <v>999999 / N/A</v>
          </cell>
        </row>
        <row r="2074">
          <cell r="B2074" t="str">
            <v>BF-316</v>
          </cell>
          <cell r="N2074">
            <v>43683.3517013889</v>
          </cell>
          <cell r="Q2074">
            <v>43703.6589467593</v>
          </cell>
          <cell r="S2074">
            <v>14</v>
          </cell>
          <cell r="U2074">
            <v>0.35</v>
          </cell>
          <cell r="AC2074" t="str">
            <v>999999 / N/A</v>
          </cell>
        </row>
        <row r="2075">
          <cell r="B2075" t="str">
            <v>EG-114</v>
          </cell>
          <cell r="N2075">
            <v>43812.487685185202</v>
          </cell>
          <cell r="Q2075">
            <v>43815.336018518501</v>
          </cell>
          <cell r="S2075">
            <v>1</v>
          </cell>
          <cell r="U2075">
            <v>1</v>
          </cell>
          <cell r="AC2075" t="str">
            <v>482948 / MP-228 - BLAST</v>
          </cell>
        </row>
        <row r="2076">
          <cell r="B2076" t="str">
            <v>EG-115</v>
          </cell>
          <cell r="N2076">
            <v>43812.486701388902</v>
          </cell>
          <cell r="Q2076">
            <v>43815.344953703701</v>
          </cell>
          <cell r="S2076">
            <v>1</v>
          </cell>
          <cell r="U2076">
            <v>1</v>
          </cell>
          <cell r="AC2076" t="str">
            <v>482948 / MP-228 - BLAST</v>
          </cell>
        </row>
        <row r="2077">
          <cell r="B2077" t="str">
            <v>BF-316</v>
          </cell>
          <cell r="N2077">
            <v>43627.404386574097</v>
          </cell>
          <cell r="Q2077">
            <v>43628.473090277803</v>
          </cell>
          <cell r="S2077">
            <v>1</v>
          </cell>
          <cell r="U2077">
            <v>0.5</v>
          </cell>
          <cell r="AC2077" t="str">
            <v>999999 / N/A</v>
          </cell>
        </row>
        <row r="2078">
          <cell r="B2078" t="str">
            <v>EJ-156A/A</v>
          </cell>
          <cell r="N2078">
            <v>43812.458252314798</v>
          </cell>
          <cell r="Q2078">
            <v>43817.657002314802</v>
          </cell>
          <cell r="S2078">
            <v>3</v>
          </cell>
          <cell r="U2078">
            <v>0.5</v>
          </cell>
          <cell r="AC2078" t="str">
            <v>481941 / MP-224 Zephyr</v>
          </cell>
        </row>
        <row r="2079">
          <cell r="B2079" t="str">
            <v>EJ-155A/A</v>
          </cell>
          <cell r="N2079">
            <v>43812.458252314798</v>
          </cell>
          <cell r="Q2079">
            <v>43817.657002314802</v>
          </cell>
          <cell r="S2079">
            <v>3</v>
          </cell>
          <cell r="U2079">
            <v>0.5</v>
          </cell>
          <cell r="AC2079" t="str">
            <v>681941 / MP-224 Design Zephyr</v>
          </cell>
        </row>
        <row r="2080">
          <cell r="B2080" t="str">
            <v>EJ-154A/A</v>
          </cell>
          <cell r="N2080">
            <v>43812.4543865741</v>
          </cell>
          <cell r="Q2080">
            <v>43817.632731481499</v>
          </cell>
          <cell r="S2080">
            <v>3</v>
          </cell>
          <cell r="U2080">
            <v>0.75</v>
          </cell>
          <cell r="AC2080" t="str">
            <v>681941 / MP-224 Design Zephyr</v>
          </cell>
        </row>
        <row r="2081">
          <cell r="B2081" t="str">
            <v>DW-047BW</v>
          </cell>
          <cell r="N2081">
            <v>43812.4454513889</v>
          </cell>
          <cell r="Q2081">
            <v>43816.636574074102</v>
          </cell>
          <cell r="S2081">
            <v>2</v>
          </cell>
          <cell r="U2081">
            <v>3</v>
          </cell>
          <cell r="AC2081" t="str">
            <v>482959 / MP-251- BLAST BSC</v>
          </cell>
        </row>
        <row r="2082">
          <cell r="B2082" t="str">
            <v>DW-048</v>
          </cell>
          <cell r="N2082">
            <v>43812.4454513889</v>
          </cell>
          <cell r="Q2082">
            <v>43816.636574074102</v>
          </cell>
          <cell r="S2082">
            <v>2</v>
          </cell>
          <cell r="U2082">
            <v>2</v>
          </cell>
          <cell r="AC2082" t="str">
            <v>681954 / MP-250 - Design TOWA</v>
          </cell>
        </row>
        <row r="2083">
          <cell r="B2083" t="str">
            <v>DW-048B</v>
          </cell>
          <cell r="N2083">
            <v>43812.4454513889</v>
          </cell>
          <cell r="Q2083">
            <v>43816.636574074102</v>
          </cell>
          <cell r="S2083">
            <v>2</v>
          </cell>
          <cell r="U2083">
            <v>2</v>
          </cell>
          <cell r="AC2083" t="str">
            <v>681954 / MP-250 - Design TOWA</v>
          </cell>
        </row>
        <row r="2084">
          <cell r="B2084" t="str">
            <v>DW-047BW</v>
          </cell>
          <cell r="N2084">
            <v>43812.442291666703</v>
          </cell>
          <cell r="Q2084">
            <v>43816.642395833303</v>
          </cell>
          <cell r="S2084">
            <v>2</v>
          </cell>
          <cell r="U2084">
            <v>3</v>
          </cell>
          <cell r="AC2084" t="str">
            <v>482959 / MP-251- BLAST BSC</v>
          </cell>
        </row>
        <row r="2085">
          <cell r="B2085" t="str">
            <v>DW-048B</v>
          </cell>
          <cell r="N2085">
            <v>43812.442291666703</v>
          </cell>
          <cell r="Q2085">
            <v>43816.642395833303</v>
          </cell>
          <cell r="S2085">
            <v>2</v>
          </cell>
          <cell r="U2085">
            <v>2</v>
          </cell>
          <cell r="AC2085" t="str">
            <v>681954 / MP-250 - Design TOWA</v>
          </cell>
        </row>
        <row r="2086">
          <cell r="B2086" t="str">
            <v>DW-044</v>
          </cell>
          <cell r="N2086">
            <v>43812.439050925903</v>
          </cell>
          <cell r="Q2086">
            <v>43816.618796296301</v>
          </cell>
          <cell r="S2086">
            <v>2</v>
          </cell>
          <cell r="U2086">
            <v>2.5</v>
          </cell>
          <cell r="AC2086" t="str">
            <v>682953 / MP-239 - Design STACKUP</v>
          </cell>
        </row>
        <row r="2087">
          <cell r="B2087" t="str">
            <v>DW-040</v>
          </cell>
          <cell r="N2087">
            <v>43812.439050925903</v>
          </cell>
          <cell r="Q2087">
            <v>43816.618796296301</v>
          </cell>
          <cell r="S2087">
            <v>2</v>
          </cell>
          <cell r="U2087">
            <v>2</v>
          </cell>
          <cell r="AC2087" t="str">
            <v>482945 / MP-220 - AXE</v>
          </cell>
        </row>
        <row r="2088">
          <cell r="B2088" t="str">
            <v>DP-424</v>
          </cell>
          <cell r="N2088">
            <v>43812.344444444403</v>
          </cell>
          <cell r="Q2088">
            <v>43812.394965277803</v>
          </cell>
          <cell r="S2088">
            <v>0</v>
          </cell>
          <cell r="U2088">
            <v>0.5</v>
          </cell>
          <cell r="AC2088" t="str">
            <v>481922 / MP-186 JADE</v>
          </cell>
        </row>
        <row r="2089">
          <cell r="B2089" t="str">
            <v>EJ-099C/A</v>
          </cell>
          <cell r="N2089">
            <v>43812.327615740702</v>
          </cell>
          <cell r="Q2089">
            <v>43818.5690046296</v>
          </cell>
          <cell r="S2089">
            <v>4</v>
          </cell>
          <cell r="U2089">
            <v>0.5</v>
          </cell>
          <cell r="AC2089" t="str">
            <v>481305 / MP-107 Piezon chirurgie</v>
          </cell>
        </row>
        <row r="2090">
          <cell r="B2090" t="str">
            <v>EJ-101/A</v>
          </cell>
          <cell r="N2090">
            <v>43812.323680555601</v>
          </cell>
          <cell r="Q2090">
            <v>43815.362962963001</v>
          </cell>
          <cell r="S2090">
            <v>1</v>
          </cell>
          <cell r="U2090">
            <v>0.75</v>
          </cell>
          <cell r="AC2090" t="str">
            <v>481328 / MP-140 Tiger</v>
          </cell>
        </row>
        <row r="2091">
          <cell r="B2091" t="str">
            <v>FR-248</v>
          </cell>
          <cell r="N2091">
            <v>43812.308252314797</v>
          </cell>
          <cell r="Q2091">
            <v>43812</v>
          </cell>
          <cell r="S2091">
            <v>0</v>
          </cell>
          <cell r="U2091">
            <v>5</v>
          </cell>
          <cell r="AC2091" t="str">
            <v>482948 / MP-228 - BLAST</v>
          </cell>
        </row>
        <row r="2092">
          <cell r="B2092" t="str">
            <v>FR-310</v>
          </cell>
          <cell r="N2092">
            <v>43812.308252314797</v>
          </cell>
          <cell r="Q2092">
            <v>43812</v>
          </cell>
          <cell r="S2092">
            <v>0</v>
          </cell>
          <cell r="U2092">
            <v>5</v>
          </cell>
          <cell r="AC2092" t="str">
            <v>482959 / MP-251- BLAST BSC</v>
          </cell>
        </row>
        <row r="2093">
          <cell r="B2093" t="str">
            <v>FR-310</v>
          </cell>
          <cell r="N2093">
            <v>43812.308252314797</v>
          </cell>
          <cell r="Q2093">
            <v>43812</v>
          </cell>
          <cell r="S2093">
            <v>0</v>
          </cell>
          <cell r="U2093">
            <v>5</v>
          </cell>
          <cell r="AC2093" t="str">
            <v>482959 / MP-251- BLAST BSC</v>
          </cell>
        </row>
        <row r="2094">
          <cell r="B2094" t="str">
            <v>FR-309</v>
          </cell>
          <cell r="N2094">
            <v>43812.308252314797</v>
          </cell>
          <cell r="Q2094">
            <v>43812</v>
          </cell>
          <cell r="S2094">
            <v>0</v>
          </cell>
          <cell r="U2094">
            <v>5</v>
          </cell>
          <cell r="AC2094" t="str">
            <v>482959 / MP-251- BLAST BSC</v>
          </cell>
        </row>
        <row r="2095">
          <cell r="B2095" t="str">
            <v>FR-309</v>
          </cell>
          <cell r="N2095">
            <v>43812.308252314797</v>
          </cell>
          <cell r="Q2095">
            <v>43812</v>
          </cell>
          <cell r="S2095">
            <v>0</v>
          </cell>
          <cell r="U2095">
            <v>5</v>
          </cell>
          <cell r="AC2095" t="str">
            <v>482959 / MP-251- BLAST BSC</v>
          </cell>
        </row>
        <row r="2096">
          <cell r="B2096" t="str">
            <v>FR-306</v>
          </cell>
          <cell r="N2096">
            <v>43812.308252314797</v>
          </cell>
          <cell r="Q2096">
            <v>43812</v>
          </cell>
          <cell r="S2096">
            <v>0</v>
          </cell>
          <cell r="U2096">
            <v>5</v>
          </cell>
          <cell r="AC2096" t="str">
            <v>482959 / MP-251- BLAST BSC</v>
          </cell>
        </row>
        <row r="2097">
          <cell r="B2097" t="str">
            <v>FR-305</v>
          </cell>
          <cell r="N2097">
            <v>43812.308252314797</v>
          </cell>
          <cell r="Q2097">
            <v>43812</v>
          </cell>
          <cell r="S2097">
            <v>0</v>
          </cell>
          <cell r="U2097">
            <v>5</v>
          </cell>
          <cell r="AC2097" t="str">
            <v>482959 / MP-251- BLAST BSC</v>
          </cell>
        </row>
        <row r="2098">
          <cell r="B2098" t="str">
            <v>FR-248</v>
          </cell>
          <cell r="N2098">
            <v>43812.308252314797</v>
          </cell>
          <cell r="Q2098">
            <v>43812</v>
          </cell>
          <cell r="S2098">
            <v>0</v>
          </cell>
          <cell r="U2098">
            <v>5</v>
          </cell>
          <cell r="AC2098" t="str">
            <v>482948 / MP-228 - BLAST</v>
          </cell>
        </row>
        <row r="2099">
          <cell r="B2099" t="str">
            <v>FR-248</v>
          </cell>
          <cell r="N2099">
            <v>43812.308252314797</v>
          </cell>
          <cell r="Q2099">
            <v>43812</v>
          </cell>
          <cell r="S2099">
            <v>0</v>
          </cell>
          <cell r="U2099">
            <v>5</v>
          </cell>
          <cell r="AC2099" t="str">
            <v>482948 / MP-228 - BLAST</v>
          </cell>
        </row>
        <row r="2100">
          <cell r="B2100" t="str">
            <v>AB-621</v>
          </cell>
          <cell r="N2100">
            <v>43811.699201388903</v>
          </cell>
          <cell r="Q2100">
            <v>43819</v>
          </cell>
          <cell r="S2100">
            <v>6</v>
          </cell>
          <cell r="U2100">
            <v>4</v>
          </cell>
          <cell r="AC2100" t="str">
            <v>682960 / MP-252- Design DEBBIE</v>
          </cell>
        </row>
        <row r="2101">
          <cell r="B2101" t="str">
            <v>AB-625</v>
          </cell>
          <cell r="N2101">
            <v>43811.699201388903</v>
          </cell>
          <cell r="Q2101">
            <v>43816</v>
          </cell>
          <cell r="S2101">
            <v>3</v>
          </cell>
          <cell r="U2101">
            <v>1.5</v>
          </cell>
          <cell r="AC2101" t="str">
            <v>482960 / MP-252- DEBBIE</v>
          </cell>
        </row>
        <row r="2102">
          <cell r="B2102" t="str">
            <v>AB-623</v>
          </cell>
          <cell r="N2102">
            <v>43811.699201388903</v>
          </cell>
          <cell r="Q2102">
            <v>43816</v>
          </cell>
          <cell r="S2102">
            <v>3</v>
          </cell>
          <cell r="U2102">
            <v>1.5</v>
          </cell>
          <cell r="AC2102" t="str">
            <v>482960 / MP-252- DEBBIE</v>
          </cell>
        </row>
        <row r="2103">
          <cell r="B2103" t="str">
            <v>EL-599</v>
          </cell>
          <cell r="N2103">
            <v>43811.699201388903</v>
          </cell>
          <cell r="Q2103">
            <v>43850.596377314803</v>
          </cell>
          <cell r="S2103">
            <v>17</v>
          </cell>
          <cell r="U2103">
            <v>2</v>
          </cell>
          <cell r="AC2103" t="str">
            <v>681941 / MP-224 Design Zephyr</v>
          </cell>
        </row>
        <row r="2104">
          <cell r="B2104" t="str">
            <v>AB-568</v>
          </cell>
          <cell r="N2104">
            <v>43811.699201388903</v>
          </cell>
          <cell r="Q2104">
            <v>43850.596377314803</v>
          </cell>
          <cell r="S2104">
            <v>17</v>
          </cell>
          <cell r="U2104">
            <v>2</v>
          </cell>
          <cell r="AC2104" t="str">
            <v>681941 / MP-224 Design Zephyr</v>
          </cell>
        </row>
        <row r="2105">
          <cell r="B2105" t="str">
            <v>AB-568</v>
          </cell>
          <cell r="N2105">
            <v>43811.688379629602</v>
          </cell>
          <cell r="Q2105">
            <v>43851.3268634259</v>
          </cell>
          <cell r="S2105">
            <v>18</v>
          </cell>
          <cell r="U2105">
            <v>2</v>
          </cell>
          <cell r="AC2105" t="str">
            <v>681941 / MP-224 Design Zephyr</v>
          </cell>
        </row>
        <row r="2106">
          <cell r="B2106" t="str">
            <v>BA-035C</v>
          </cell>
          <cell r="N2106">
            <v>43811.605266203696</v>
          </cell>
          <cell r="Q2106">
            <v>43812.371736111098</v>
          </cell>
          <cell r="S2106">
            <v>1</v>
          </cell>
          <cell r="U2106">
            <v>1</v>
          </cell>
          <cell r="AC2106" t="str">
            <v>881101 / MP-225 - Maintenance Gizeh</v>
          </cell>
        </row>
        <row r="2107">
          <cell r="B2107" t="str">
            <v>EL-270B</v>
          </cell>
          <cell r="N2107">
            <v>43811.597141203703</v>
          </cell>
          <cell r="Q2107">
            <v>43845.588819444398</v>
          </cell>
          <cell r="S2107">
            <v>14</v>
          </cell>
          <cell r="U2107">
            <v>1</v>
          </cell>
          <cell r="AC2107" t="str">
            <v>482914 / MP-162 SPRINT</v>
          </cell>
        </row>
        <row r="2108">
          <cell r="B2108" t="str">
            <v>AA-117A</v>
          </cell>
          <cell r="N2108">
            <v>43811.594942129603</v>
          </cell>
          <cell r="Q2108">
            <v>43845.508657407401</v>
          </cell>
          <cell r="S2108">
            <v>14</v>
          </cell>
          <cell r="U2108">
            <v>1.5</v>
          </cell>
          <cell r="AC2108" t="str">
            <v>482911 / MP-159 ROMULUS</v>
          </cell>
        </row>
        <row r="2109">
          <cell r="B2109" t="str">
            <v>EG-105</v>
          </cell>
          <cell r="N2109">
            <v>43811.5867476852</v>
          </cell>
          <cell r="S2109">
            <v>0</v>
          </cell>
          <cell r="U2109">
            <v>0.5</v>
          </cell>
          <cell r="AC2109" t="str">
            <v>681941 / MP-224 Design Zephyr</v>
          </cell>
        </row>
        <row r="2110">
          <cell r="B2110" t="str">
            <v>EG-105</v>
          </cell>
          <cell r="N2110">
            <v>43811.5867476852</v>
          </cell>
          <cell r="S2110">
            <v>0</v>
          </cell>
          <cell r="U2110">
            <v>0.5</v>
          </cell>
          <cell r="AC2110" t="str">
            <v>681941 / MP-224 Design Zephyr</v>
          </cell>
        </row>
        <row r="2111">
          <cell r="B2111" t="str">
            <v>EG-105</v>
          </cell>
          <cell r="N2111">
            <v>43811.5867476852</v>
          </cell>
          <cell r="S2111">
            <v>0</v>
          </cell>
          <cell r="U2111">
            <v>0.5</v>
          </cell>
          <cell r="AC2111" t="str">
            <v>681941 / MP-224 Design Zephyr</v>
          </cell>
        </row>
        <row r="2112">
          <cell r="B2112" t="str">
            <v>DP-536</v>
          </cell>
          <cell r="N2112">
            <v>43811.527789351901</v>
          </cell>
          <cell r="Q2112">
            <v>43812.359027777798</v>
          </cell>
          <cell r="S2112">
            <v>1</v>
          </cell>
          <cell r="U2112">
            <v>1</v>
          </cell>
          <cell r="AC2112" t="str">
            <v>681941 / MP-224 Design Zephyr</v>
          </cell>
        </row>
        <row r="2113">
          <cell r="B2113" t="str">
            <v>DP-357</v>
          </cell>
          <cell r="N2113">
            <v>43811.527789351901</v>
          </cell>
          <cell r="Q2113">
            <v>43812.359027777798</v>
          </cell>
          <cell r="S2113">
            <v>1</v>
          </cell>
          <cell r="U2113">
            <v>0.5</v>
          </cell>
          <cell r="AC2113" t="str">
            <v>482177 / 00-095 Pompe à vide pour Litho</v>
          </cell>
        </row>
        <row r="2114">
          <cell r="B2114" t="str">
            <v>AD-191</v>
          </cell>
          <cell r="N2114">
            <v>43811.464780092603</v>
          </cell>
          <cell r="Q2114">
            <v>43853.423078703701</v>
          </cell>
          <cell r="S2114">
            <v>20</v>
          </cell>
          <cell r="U2114">
            <v>5</v>
          </cell>
          <cell r="AC2114" t="str">
            <v>482900 / Projet LithoClast I</v>
          </cell>
        </row>
        <row r="2115">
          <cell r="B2115" t="str">
            <v>AD-191</v>
          </cell>
          <cell r="N2115">
            <v>43811.464780092603</v>
          </cell>
          <cell r="Q2115">
            <v>43853.423078703701</v>
          </cell>
          <cell r="S2115">
            <v>20</v>
          </cell>
          <cell r="U2115">
            <v>2</v>
          </cell>
          <cell r="AC2115" t="str">
            <v>482900 / Projet LithoClast I</v>
          </cell>
        </row>
        <row r="2116">
          <cell r="B2116" t="str">
            <v>DT-113</v>
          </cell>
          <cell r="N2116">
            <v>43811.340057870402</v>
          </cell>
          <cell r="Q2116">
            <v>43858.273206018501</v>
          </cell>
          <cell r="S2116">
            <v>23</v>
          </cell>
          <cell r="U2116">
            <v>3.5</v>
          </cell>
          <cell r="AC2116" t="str">
            <v>482904 / MP-153 Courlis</v>
          </cell>
        </row>
        <row r="2117">
          <cell r="B2117" t="str">
            <v>EL-548/B</v>
          </cell>
          <cell r="N2117">
            <v>43810.698553240698</v>
          </cell>
          <cell r="Q2117">
            <v>43840.369907407403</v>
          </cell>
          <cell r="S2117">
            <v>12</v>
          </cell>
          <cell r="U2117">
            <v>1.5</v>
          </cell>
          <cell r="AC2117" t="str">
            <v>481937 / MP-216 Projet DIVA NO LIGHT</v>
          </cell>
        </row>
        <row r="2118">
          <cell r="B2118" t="str">
            <v>AB-611</v>
          </cell>
          <cell r="N2118">
            <v>43810.638171296298</v>
          </cell>
          <cell r="Q2118">
            <v>43817.344756944403</v>
          </cell>
          <cell r="S2118">
            <v>5</v>
          </cell>
          <cell r="U2118">
            <v>0.75</v>
          </cell>
          <cell r="AC2118" t="str">
            <v>681954 / MP-250 - Design TOWA</v>
          </cell>
        </row>
        <row r="2119">
          <cell r="B2119" t="str">
            <v>AB-368/A</v>
          </cell>
          <cell r="N2119">
            <v>43810.624270833301</v>
          </cell>
          <cell r="Q2119">
            <v>43843.375069444402</v>
          </cell>
          <cell r="S2119">
            <v>13</v>
          </cell>
          <cell r="U2119">
            <v>0.5</v>
          </cell>
          <cell r="AC2119" t="str">
            <v>482914 / MP-162 SPRINT</v>
          </cell>
        </row>
        <row r="2120">
          <cell r="B2120" t="str">
            <v>AB-368/A</v>
          </cell>
          <cell r="N2120">
            <v>43810.624270833301</v>
          </cell>
          <cell r="Q2120">
            <v>43843.375069444402</v>
          </cell>
          <cell r="S2120">
            <v>13</v>
          </cell>
          <cell r="U2120">
            <v>0.5</v>
          </cell>
          <cell r="AC2120" t="str">
            <v>482914 / MP-162 SPRINT</v>
          </cell>
        </row>
        <row r="2121">
          <cell r="B2121" t="str">
            <v>EL-431/A</v>
          </cell>
          <cell r="N2121">
            <v>43810.624270833301</v>
          </cell>
          <cell r="Q2121">
            <v>43843.375069444402</v>
          </cell>
          <cell r="S2121">
            <v>13</v>
          </cell>
          <cell r="U2121">
            <v>0.5</v>
          </cell>
          <cell r="AC2121" t="str">
            <v>482914 / MP-162 SPRINT</v>
          </cell>
        </row>
        <row r="2122">
          <cell r="B2122" t="str">
            <v>AB-342/A</v>
          </cell>
          <cell r="N2122">
            <v>43810.624270833301</v>
          </cell>
          <cell r="Q2122">
            <v>43843.375069444402</v>
          </cell>
          <cell r="S2122">
            <v>13</v>
          </cell>
          <cell r="U2122">
            <v>1</v>
          </cell>
          <cell r="AC2122" t="str">
            <v>481328 / MP-140 Tiger</v>
          </cell>
        </row>
        <row r="2123">
          <cell r="B2123" t="str">
            <v>AB-640/A</v>
          </cell>
          <cell r="N2123">
            <v>43810.622696759303</v>
          </cell>
          <cell r="Q2123">
            <v>43844</v>
          </cell>
          <cell r="S2123">
            <v>14</v>
          </cell>
          <cell r="U2123">
            <v>1.5</v>
          </cell>
          <cell r="AC2123" t="str">
            <v>682968 / MP-268 – ARYA</v>
          </cell>
        </row>
        <row r="2124">
          <cell r="B2124" t="str">
            <v>AB-269/C</v>
          </cell>
          <cell r="N2124">
            <v>43810.613194444399</v>
          </cell>
          <cell r="Q2124">
            <v>43818.335902777799</v>
          </cell>
          <cell r="S2124">
            <v>6</v>
          </cell>
          <cell r="U2124">
            <v>0.5</v>
          </cell>
          <cell r="AC2124" t="str">
            <v>481302 / MP-105 PAM AF MIM</v>
          </cell>
        </row>
        <row r="2125">
          <cell r="B2125" t="str">
            <v>AB-269/C</v>
          </cell>
          <cell r="N2125">
            <v>43810.613194444399</v>
          </cell>
          <cell r="Q2125">
            <v>43818.335902777799</v>
          </cell>
          <cell r="S2125">
            <v>6</v>
          </cell>
          <cell r="U2125">
            <v>0.5</v>
          </cell>
          <cell r="AC2125" t="str">
            <v>481302 / MP-105 PAM AF MIM</v>
          </cell>
        </row>
        <row r="2126">
          <cell r="B2126" t="str">
            <v>AB-640/C</v>
          </cell>
          <cell r="N2126">
            <v>43810.607905092598</v>
          </cell>
          <cell r="Q2126">
            <v>43859</v>
          </cell>
          <cell r="S2126">
            <v>25</v>
          </cell>
          <cell r="U2126">
            <v>1.5</v>
          </cell>
          <cell r="AC2126" t="str">
            <v>482968 / MP-268 – ARYA</v>
          </cell>
        </row>
        <row r="2127">
          <cell r="B2127" t="str">
            <v>EK-397A</v>
          </cell>
          <cell r="N2127">
            <v>43810.597442129598</v>
          </cell>
          <cell r="Q2127">
            <v>43812.478599536997</v>
          </cell>
          <cell r="S2127">
            <v>2</v>
          </cell>
          <cell r="U2127">
            <v>2.5</v>
          </cell>
          <cell r="AC2127" t="str">
            <v>482948 / MP-228 - BLAST</v>
          </cell>
        </row>
        <row r="2128">
          <cell r="B2128" t="str">
            <v>AB-336/A</v>
          </cell>
          <cell r="N2128">
            <v>43810.588923611103</v>
          </cell>
          <cell r="Q2128">
            <v>43850</v>
          </cell>
          <cell r="S2128">
            <v>18</v>
          </cell>
          <cell r="U2128">
            <v>4</v>
          </cell>
          <cell r="AC2128" t="str">
            <v>481328 / MP-140 Tiger</v>
          </cell>
        </row>
        <row r="2129">
          <cell r="B2129" t="str">
            <v>DG-116</v>
          </cell>
          <cell r="N2129">
            <v>43810.583298611098</v>
          </cell>
          <cell r="Q2129">
            <v>43811.453946759299</v>
          </cell>
          <cell r="S2129">
            <v>1</v>
          </cell>
          <cell r="U2129">
            <v>0.35</v>
          </cell>
          <cell r="AC2129" t="str">
            <v>681941 / MP-224 Design Zephyr</v>
          </cell>
        </row>
        <row r="2130">
          <cell r="B2130" t="str">
            <v>DG-121</v>
          </cell>
          <cell r="N2130">
            <v>43810.583298611098</v>
          </cell>
          <cell r="Q2130">
            <v>43811.453946759299</v>
          </cell>
          <cell r="S2130">
            <v>1</v>
          </cell>
          <cell r="U2130">
            <v>0.35</v>
          </cell>
          <cell r="AC2130" t="str">
            <v>481941 / MP-224 Zephyr</v>
          </cell>
        </row>
        <row r="2131">
          <cell r="B2131" t="str">
            <v>BF-316</v>
          </cell>
          <cell r="N2131">
            <v>43504.573518518497</v>
          </cell>
          <cell r="Q2131">
            <v>43507.650185185201</v>
          </cell>
          <cell r="S2131">
            <v>1</v>
          </cell>
          <cell r="U2131">
            <v>0.35</v>
          </cell>
          <cell r="AC2131" t="str">
            <v>999999 / N/A</v>
          </cell>
        </row>
        <row r="2132">
          <cell r="B2132" t="str">
            <v>BF-317</v>
          </cell>
          <cell r="N2132">
            <v>43838.409722222197</v>
          </cell>
          <cell r="Q2132">
            <v>43839.453425925902</v>
          </cell>
          <cell r="S2132">
            <v>1</v>
          </cell>
          <cell r="U2132">
            <v>0.35</v>
          </cell>
          <cell r="AC2132" t="str">
            <v>999999 / N/A</v>
          </cell>
        </row>
        <row r="2133">
          <cell r="B2133" t="str">
            <v>BF-317</v>
          </cell>
          <cell r="N2133">
            <v>43683.3517013889</v>
          </cell>
          <cell r="Q2133">
            <v>43703.6589467593</v>
          </cell>
          <cell r="S2133">
            <v>14</v>
          </cell>
          <cell r="U2133">
            <v>0.35</v>
          </cell>
          <cell r="AC2133" t="str">
            <v>999999 / N/A</v>
          </cell>
        </row>
        <row r="2134">
          <cell r="B2134" t="str">
            <v>EL-649</v>
          </cell>
          <cell r="N2134">
            <v>43810.571539351899</v>
          </cell>
          <cell r="Q2134">
            <v>43847.560196759303</v>
          </cell>
          <cell r="S2134">
            <v>17</v>
          </cell>
          <cell r="U2134">
            <v>1.75</v>
          </cell>
          <cell r="AC2134" t="str">
            <v>681941 / MP-224 Design Zephyr</v>
          </cell>
        </row>
        <row r="2135">
          <cell r="B2135" t="str">
            <v>DP-425</v>
          </cell>
          <cell r="N2135">
            <v>43810.468020833301</v>
          </cell>
          <cell r="Q2135">
            <v>43811.320439814801</v>
          </cell>
          <cell r="S2135">
            <v>1</v>
          </cell>
          <cell r="U2135">
            <v>0.5</v>
          </cell>
          <cell r="AC2135" t="str">
            <v>481922 / MP-186 JADE</v>
          </cell>
        </row>
        <row r="2136">
          <cell r="B2136" t="str">
            <v>DP-211</v>
          </cell>
          <cell r="N2136">
            <v>43810.4674421296</v>
          </cell>
          <cell r="Q2136">
            <v>43811.325763888897</v>
          </cell>
          <cell r="S2136">
            <v>1</v>
          </cell>
          <cell r="U2136">
            <v>0.5</v>
          </cell>
          <cell r="AC2136" t="str">
            <v>481241 / 00-072 Swiss Master Light</v>
          </cell>
        </row>
        <row r="2137">
          <cell r="B2137" t="str">
            <v>DP-059/1</v>
          </cell>
          <cell r="N2137">
            <v>43810.466979166697</v>
          </cell>
          <cell r="Q2137">
            <v>43811.346030092602</v>
          </cell>
          <cell r="S2137">
            <v>1</v>
          </cell>
          <cell r="U2137">
            <v>0.5</v>
          </cell>
          <cell r="AC2137" t="str">
            <v>481190 / 00-049 Surface Mount Scaler</v>
          </cell>
        </row>
        <row r="2138">
          <cell r="B2138" t="str">
            <v>DP-263</v>
          </cell>
          <cell r="N2138">
            <v>43810.466516203698</v>
          </cell>
          <cell r="Q2138">
            <v>43811.354027777801</v>
          </cell>
          <cell r="S2138">
            <v>1</v>
          </cell>
          <cell r="U2138">
            <v>0.5</v>
          </cell>
          <cell r="AC2138" t="str">
            <v>481261 / 00-070 Grand Piezon</v>
          </cell>
        </row>
        <row r="2139">
          <cell r="B2139" t="str">
            <v>AL-124</v>
          </cell>
          <cell r="N2139">
            <v>43810.437291666698</v>
          </cell>
          <cell r="Q2139">
            <v>43845</v>
          </cell>
          <cell r="S2139">
            <v>15</v>
          </cell>
          <cell r="U2139">
            <v>1.25</v>
          </cell>
          <cell r="AC2139" t="str">
            <v>681941 / MP-224 Design Zephyr</v>
          </cell>
        </row>
        <row r="2140">
          <cell r="B2140" t="str">
            <v>AA-144</v>
          </cell>
          <cell r="N2140">
            <v>43810.432534722197</v>
          </cell>
          <cell r="Q2140">
            <v>43810</v>
          </cell>
          <cell r="S2140">
            <v>0</v>
          </cell>
          <cell r="U2140">
            <v>2.5</v>
          </cell>
          <cell r="AC2140" t="str">
            <v>482948 / MP-228 - BLAST</v>
          </cell>
        </row>
        <row r="2141">
          <cell r="B2141" t="str">
            <v>DS-065</v>
          </cell>
          <cell r="N2141">
            <v>43810.421875</v>
          </cell>
          <cell r="Q2141">
            <v>43843.466273148202</v>
          </cell>
          <cell r="S2141">
            <v>13</v>
          </cell>
          <cell r="U2141">
            <v>1</v>
          </cell>
          <cell r="AC2141" t="str">
            <v>481910 / Projet Insert Général</v>
          </cell>
        </row>
        <row r="2142">
          <cell r="B2142" t="str">
            <v>DS-411</v>
          </cell>
          <cell r="N2142">
            <v>43810.419641203698</v>
          </cell>
          <cell r="Q2142">
            <v>43852.344849537003</v>
          </cell>
          <cell r="S2142">
            <v>20</v>
          </cell>
          <cell r="U2142">
            <v>3.5</v>
          </cell>
          <cell r="AC2142" t="str">
            <v>482914 / MP-162 SPRINT</v>
          </cell>
        </row>
        <row r="2143">
          <cell r="B2143" t="str">
            <v>DS-411</v>
          </cell>
          <cell r="N2143">
            <v>43810.419641203698</v>
          </cell>
          <cell r="Q2143">
            <v>43852.344849537003</v>
          </cell>
          <cell r="S2143">
            <v>20</v>
          </cell>
          <cell r="U2143">
            <v>1</v>
          </cell>
          <cell r="AC2143" t="str">
            <v>482914 / MP-162 SPRINT</v>
          </cell>
        </row>
        <row r="2144">
          <cell r="B2144" t="str">
            <v>AD-367</v>
          </cell>
          <cell r="N2144">
            <v>43810.419618055603</v>
          </cell>
          <cell r="Q2144">
            <v>43818.501203703701</v>
          </cell>
          <cell r="S2144">
            <v>6</v>
          </cell>
          <cell r="U2144">
            <v>0.5</v>
          </cell>
          <cell r="AC2144" t="str">
            <v>481250 / 00-069 AF handy II</v>
          </cell>
        </row>
        <row r="2145">
          <cell r="B2145" t="str">
            <v>AD-367</v>
          </cell>
          <cell r="N2145">
            <v>43810.419618055603</v>
          </cell>
          <cell r="Q2145">
            <v>43818.501203703701</v>
          </cell>
          <cell r="S2145">
            <v>6</v>
          </cell>
          <cell r="U2145">
            <v>0.5</v>
          </cell>
          <cell r="AC2145" t="str">
            <v>481250 / 00-069 AF handy II</v>
          </cell>
        </row>
        <row r="2146">
          <cell r="B2146" t="str">
            <v>BC-046</v>
          </cell>
          <cell r="N2146">
            <v>43810.410972222198</v>
          </cell>
          <cell r="Q2146">
            <v>43811.435370370396</v>
          </cell>
          <cell r="S2146">
            <v>1</v>
          </cell>
          <cell r="U2146">
            <v>0.75</v>
          </cell>
          <cell r="AC2146" t="str">
            <v>481900 / Projet AFS 1 et AFS 2</v>
          </cell>
        </row>
        <row r="2147">
          <cell r="B2147" t="str">
            <v>AD-197W</v>
          </cell>
          <cell r="N2147">
            <v>43810.408796296302</v>
          </cell>
          <cell r="Q2147">
            <v>43810</v>
          </cell>
          <cell r="S2147">
            <v>0</v>
          </cell>
          <cell r="U2147">
            <v>1.5</v>
          </cell>
          <cell r="AC2147" t="str">
            <v>482900 / Projet LithoClast I</v>
          </cell>
        </row>
        <row r="2148">
          <cell r="B2148" t="str">
            <v>AD-197W</v>
          </cell>
          <cell r="N2148">
            <v>43810.408796296302</v>
          </cell>
          <cell r="Q2148">
            <v>43810</v>
          </cell>
          <cell r="S2148">
            <v>0</v>
          </cell>
          <cell r="U2148">
            <v>1.5</v>
          </cell>
          <cell r="AC2148" t="str">
            <v>482900 / Projet LithoClast I</v>
          </cell>
        </row>
        <row r="2149">
          <cell r="B2149" t="str">
            <v>DT-068</v>
          </cell>
          <cell r="N2149">
            <v>43810.406041666698</v>
          </cell>
          <cell r="Q2149">
            <v>43811.383946759299</v>
          </cell>
          <cell r="S2149">
            <v>1</v>
          </cell>
          <cell r="U2149">
            <v>1.5</v>
          </cell>
          <cell r="AC2149" t="str">
            <v>481299 / 00-097 Endo Soft Instrument</v>
          </cell>
        </row>
        <row r="2150">
          <cell r="B2150" t="str">
            <v>AD-963</v>
          </cell>
          <cell r="N2150">
            <v>43810.401516203703</v>
          </cell>
          <cell r="Q2150">
            <v>43847.651550925897</v>
          </cell>
          <cell r="S2150">
            <v>17</v>
          </cell>
          <cell r="U2150">
            <v>2</v>
          </cell>
          <cell r="AC2150" t="str">
            <v>881937 / MP-216 Maintenance Projet DIVA NO LIGHT</v>
          </cell>
        </row>
        <row r="2151">
          <cell r="B2151" t="str">
            <v>AD-800</v>
          </cell>
          <cell r="N2151">
            <v>43810.399895833303</v>
          </cell>
          <cell r="Q2151">
            <v>43843.615231481497</v>
          </cell>
          <cell r="S2151">
            <v>13</v>
          </cell>
          <cell r="U2151">
            <v>0.5</v>
          </cell>
          <cell r="AC2151" t="str">
            <v>481937 / MP-216 Projet DIVA NO LIGHT</v>
          </cell>
        </row>
        <row r="2152">
          <cell r="B2152" t="str">
            <v>AD-796</v>
          </cell>
          <cell r="N2152">
            <v>43810.397453703699</v>
          </cell>
          <cell r="Q2152">
            <v>43816.649282407401</v>
          </cell>
          <cell r="S2152">
            <v>4</v>
          </cell>
          <cell r="U2152">
            <v>1</v>
          </cell>
          <cell r="AC2152" t="str">
            <v>481937 / MP-216 Projet DIVA NO LIGHT</v>
          </cell>
        </row>
        <row r="2153">
          <cell r="B2153" t="str">
            <v>AD-796</v>
          </cell>
          <cell r="N2153">
            <v>43810.397453703699</v>
          </cell>
          <cell r="Q2153">
            <v>43816.649282407401</v>
          </cell>
          <cell r="S2153">
            <v>4</v>
          </cell>
          <cell r="U2153">
            <v>2.5</v>
          </cell>
          <cell r="AC2153" t="str">
            <v>481937 / MP-216 Projet DIVA NO LIGHT</v>
          </cell>
        </row>
        <row r="2154">
          <cell r="B2154" t="str">
            <v>AD-373</v>
          </cell>
          <cell r="N2154">
            <v>43810.382557870398</v>
          </cell>
          <cell r="Q2154">
            <v>43837.357384259303</v>
          </cell>
          <cell r="S2154">
            <v>9</v>
          </cell>
          <cell r="U2154">
            <v>1.5</v>
          </cell>
          <cell r="AC2154" t="str">
            <v>481250 / 00-069 AF handy II</v>
          </cell>
        </row>
        <row r="2155">
          <cell r="B2155" t="str">
            <v>AD-796</v>
          </cell>
          <cell r="N2155">
            <v>43810.375682870399</v>
          </cell>
          <cell r="Q2155">
            <v>43815.564444444397</v>
          </cell>
          <cell r="S2155">
            <v>3</v>
          </cell>
          <cell r="U2155">
            <v>2</v>
          </cell>
          <cell r="AC2155" t="str">
            <v>481937 / MP-216 Projet DIVA NO LIGHT</v>
          </cell>
        </row>
        <row r="2156">
          <cell r="B2156" t="str">
            <v>CA-265A</v>
          </cell>
          <cell r="N2156">
            <v>43809.644004629597</v>
          </cell>
          <cell r="Q2156">
            <v>43811.427893518499</v>
          </cell>
          <cell r="S2156">
            <v>2</v>
          </cell>
          <cell r="U2156">
            <v>0.5</v>
          </cell>
          <cell r="AC2156" t="str">
            <v>481941 / MP-224 Zephyr</v>
          </cell>
        </row>
        <row r="2157">
          <cell r="B2157" t="str">
            <v>EL-1016</v>
          </cell>
          <cell r="N2157">
            <v>43809.511932870402</v>
          </cell>
          <cell r="Q2157">
            <v>43811</v>
          </cell>
          <cell r="S2157">
            <v>2</v>
          </cell>
          <cell r="U2157">
            <v>2.5</v>
          </cell>
          <cell r="AC2157" t="str">
            <v>482968 / MP-268 – ARYA</v>
          </cell>
        </row>
        <row r="2158">
          <cell r="B2158" t="str">
            <v>EL-1016</v>
          </cell>
          <cell r="N2158">
            <v>43809.511932870402</v>
          </cell>
          <cell r="Q2158">
            <v>43811</v>
          </cell>
          <cell r="S2158">
            <v>2</v>
          </cell>
          <cell r="U2158">
            <v>2.5</v>
          </cell>
          <cell r="AC2158" t="str">
            <v>482968 / MP-268 – ARYA</v>
          </cell>
        </row>
        <row r="2159">
          <cell r="B2159" t="str">
            <v>EL-1016</v>
          </cell>
          <cell r="N2159">
            <v>43809.511932870402</v>
          </cell>
          <cell r="Q2159">
            <v>43811</v>
          </cell>
          <cell r="S2159">
            <v>2</v>
          </cell>
          <cell r="U2159">
            <v>2.5</v>
          </cell>
          <cell r="AC2159" t="str">
            <v>482968 / MP-268 – ARYA</v>
          </cell>
        </row>
        <row r="2160">
          <cell r="B2160" t="str">
            <v>EL-537</v>
          </cell>
          <cell r="N2160">
            <v>43809.511932870402</v>
          </cell>
          <cell r="Q2160">
            <v>43815</v>
          </cell>
          <cell r="S2160">
            <v>4</v>
          </cell>
          <cell r="U2160">
            <v>2.5</v>
          </cell>
          <cell r="AC2160" t="str">
            <v>481937 / MP-216 Projet DIVA NO LIGHT</v>
          </cell>
        </row>
        <row r="2161">
          <cell r="B2161" t="str">
            <v>EL-316</v>
          </cell>
          <cell r="N2161">
            <v>43809.511932870402</v>
          </cell>
          <cell r="Q2161">
            <v>43812</v>
          </cell>
          <cell r="S2161">
            <v>3</v>
          </cell>
          <cell r="U2161">
            <v>2.5</v>
          </cell>
          <cell r="AC2161" t="str">
            <v>481250 / 00-069 AF handy II</v>
          </cell>
        </row>
        <row r="2162">
          <cell r="B2162" t="str">
            <v>EL-353</v>
          </cell>
          <cell r="N2162">
            <v>43809.511932870402</v>
          </cell>
          <cell r="Q2162">
            <v>43811</v>
          </cell>
          <cell r="S2162">
            <v>2</v>
          </cell>
          <cell r="U2162">
            <v>2.5</v>
          </cell>
          <cell r="AC2162" t="str">
            <v>481294 / MP-087 Projet PARO</v>
          </cell>
        </row>
        <row r="2163">
          <cell r="B2163" t="str">
            <v>EL-353</v>
          </cell>
          <cell r="N2163">
            <v>43809.511932870402</v>
          </cell>
          <cell r="Q2163">
            <v>43811</v>
          </cell>
          <cell r="S2163">
            <v>2</v>
          </cell>
          <cell r="U2163">
            <v>2.5</v>
          </cell>
          <cell r="AC2163" t="str">
            <v>481294 / MP-087 Projet PARO</v>
          </cell>
        </row>
        <row r="2164">
          <cell r="B2164" t="str">
            <v>EL-353</v>
          </cell>
          <cell r="N2164">
            <v>43809.511932870402</v>
          </cell>
          <cell r="Q2164">
            <v>43811</v>
          </cell>
          <cell r="S2164">
            <v>2</v>
          </cell>
          <cell r="U2164">
            <v>2.5</v>
          </cell>
          <cell r="AC2164" t="str">
            <v>481294 / MP-087 Projet PARO</v>
          </cell>
        </row>
        <row r="2165">
          <cell r="B2165" t="str">
            <v>EL-305</v>
          </cell>
          <cell r="N2165">
            <v>43809.511932870402</v>
          </cell>
          <cell r="Q2165">
            <v>43812</v>
          </cell>
          <cell r="S2165">
            <v>3</v>
          </cell>
          <cell r="U2165">
            <v>2.5</v>
          </cell>
          <cell r="AC2165" t="str">
            <v>481302 / MP-105 PAM AF MIM</v>
          </cell>
        </row>
        <row r="2166">
          <cell r="B2166" t="str">
            <v>EL-305</v>
          </cell>
          <cell r="N2166">
            <v>43809.511932870402</v>
          </cell>
          <cell r="Q2166">
            <v>43812</v>
          </cell>
          <cell r="S2166">
            <v>3</v>
          </cell>
          <cell r="U2166">
            <v>2.5</v>
          </cell>
          <cell r="AC2166" t="str">
            <v>481302 / MP-105 PAM AF MIM</v>
          </cell>
        </row>
        <row r="2167">
          <cell r="B2167" t="str">
            <v>BF-317</v>
          </cell>
          <cell r="N2167">
            <v>43504.573518518497</v>
          </cell>
          <cell r="Q2167">
            <v>43507.650185185201</v>
          </cell>
          <cell r="S2167">
            <v>1</v>
          </cell>
          <cell r="U2167">
            <v>0.35</v>
          </cell>
          <cell r="AC2167" t="str">
            <v>999999 / N/A</v>
          </cell>
        </row>
        <row r="2168">
          <cell r="B2168" t="str">
            <v>BF-318</v>
          </cell>
          <cell r="N2168">
            <v>43861.4316203704</v>
          </cell>
          <cell r="Q2168">
            <v>43864.424027777801</v>
          </cell>
          <cell r="S2168">
            <v>1</v>
          </cell>
          <cell r="U2168">
            <v>0.35</v>
          </cell>
          <cell r="AC2168" t="str">
            <v>999999 / N/A</v>
          </cell>
        </row>
        <row r="2169">
          <cell r="B2169" t="str">
            <v>BA-055</v>
          </cell>
          <cell r="N2169">
            <v>43809.466655092598</v>
          </cell>
          <cell r="Q2169">
            <v>43809.604699074102</v>
          </cell>
          <cell r="S2169">
            <v>0</v>
          </cell>
          <cell r="U2169">
            <v>1</v>
          </cell>
          <cell r="AC2169" t="str">
            <v>481329 / MP-141 Twins</v>
          </cell>
        </row>
        <row r="2170">
          <cell r="B2170" t="str">
            <v>EG-115</v>
          </cell>
          <cell r="N2170">
            <v>43809.458518518499</v>
          </cell>
          <cell r="Q2170">
            <v>43809.640682870398</v>
          </cell>
          <cell r="S2170">
            <v>0</v>
          </cell>
          <cell r="U2170">
            <v>1</v>
          </cell>
          <cell r="AC2170" t="str">
            <v>482948 / MP-228 - BLAST</v>
          </cell>
        </row>
        <row r="2171">
          <cell r="B2171" t="str">
            <v>EG-114</v>
          </cell>
          <cell r="N2171">
            <v>43809.458518518499</v>
          </cell>
          <cell r="Q2171">
            <v>43809.640682870398</v>
          </cell>
          <cell r="S2171">
            <v>0</v>
          </cell>
          <cell r="U2171">
            <v>1</v>
          </cell>
          <cell r="AC2171" t="str">
            <v>482948 / MP-228 - BLAST</v>
          </cell>
        </row>
        <row r="2172">
          <cell r="B2172" t="str">
            <v>BB-019</v>
          </cell>
          <cell r="N2172">
            <v>43809.456423611096</v>
          </cell>
          <cell r="Q2172">
            <v>43809.4707291667</v>
          </cell>
          <cell r="S2172">
            <v>0</v>
          </cell>
          <cell r="U2172">
            <v>0.35</v>
          </cell>
          <cell r="AC2172" t="str">
            <v>482177 / 00-095 Pompe à vide pour Litho</v>
          </cell>
        </row>
        <row r="2173">
          <cell r="B2173" t="str">
            <v>BB-019</v>
          </cell>
          <cell r="N2173">
            <v>43809.456423611096</v>
          </cell>
          <cell r="Q2173">
            <v>43809.4707291667</v>
          </cell>
          <cell r="S2173">
            <v>0</v>
          </cell>
          <cell r="U2173">
            <v>0.35</v>
          </cell>
          <cell r="AC2173" t="str">
            <v>482177 / 00-095 Pompe à vide pour Litho</v>
          </cell>
        </row>
        <row r="2174">
          <cell r="B2174" t="str">
            <v>AD-191</v>
          </cell>
          <cell r="N2174">
            <v>43809.439780092602</v>
          </cell>
          <cell r="Q2174">
            <v>43810.577569444402</v>
          </cell>
          <cell r="S2174">
            <v>1</v>
          </cell>
          <cell r="U2174">
            <v>3</v>
          </cell>
          <cell r="AC2174" t="str">
            <v>482900 / Projet LithoClast I</v>
          </cell>
        </row>
        <row r="2175">
          <cell r="B2175" t="str">
            <v>AD-191</v>
          </cell>
          <cell r="N2175">
            <v>43809.439780092602</v>
          </cell>
          <cell r="Q2175">
            <v>43810.577569444402</v>
          </cell>
          <cell r="S2175">
            <v>1</v>
          </cell>
          <cell r="U2175">
            <v>3</v>
          </cell>
          <cell r="AC2175" t="str">
            <v>482900 / Projet LithoClast I</v>
          </cell>
        </row>
        <row r="2176">
          <cell r="B2176" t="str">
            <v>AG-040A</v>
          </cell>
          <cell r="N2176">
            <v>43809.430393518502</v>
          </cell>
          <cell r="Q2176">
            <v>43839.4348032407</v>
          </cell>
          <cell r="S2176">
            <v>12</v>
          </cell>
          <cell r="U2176">
            <v>1.25</v>
          </cell>
          <cell r="AC2176" t="str">
            <v>482060 / 00-027 Dolorclast</v>
          </cell>
        </row>
        <row r="2177">
          <cell r="B2177" t="str">
            <v>EH-136</v>
          </cell>
          <cell r="N2177">
            <v>43809.426249999997</v>
          </cell>
          <cell r="Q2177">
            <v>43817.607905092598</v>
          </cell>
          <cell r="S2177">
            <v>6</v>
          </cell>
          <cell r="U2177">
            <v>1</v>
          </cell>
          <cell r="AC2177" t="str">
            <v>481937 / MP-216 Projet DIVA NO LIGHT</v>
          </cell>
        </row>
        <row r="2178">
          <cell r="B2178" t="str">
            <v>BB-020</v>
          </cell>
          <cell r="N2178">
            <v>43809.422627314802</v>
          </cell>
          <cell r="Q2178">
            <v>43809.472476851799</v>
          </cell>
          <cell r="S2178">
            <v>0</v>
          </cell>
          <cell r="U2178">
            <v>0.35</v>
          </cell>
          <cell r="AC2178" t="str">
            <v>482202 / MP-146 Matterhorn</v>
          </cell>
        </row>
        <row r="2179">
          <cell r="B2179" t="str">
            <v>BB-019</v>
          </cell>
          <cell r="N2179">
            <v>43809.422627314802</v>
          </cell>
          <cell r="S2179">
            <v>0</v>
          </cell>
          <cell r="U2179">
            <v>0.35</v>
          </cell>
          <cell r="AC2179" t="str">
            <v>482177 / 00-095 Pompe à vide pour Litho</v>
          </cell>
        </row>
        <row r="2180">
          <cell r="B2180" t="str">
            <v>BF-318</v>
          </cell>
          <cell r="N2180">
            <v>43787.379629629599</v>
          </cell>
          <cell r="Q2180">
            <v>43787.6035416667</v>
          </cell>
          <cell r="S2180">
            <v>0</v>
          </cell>
          <cell r="U2180">
            <v>0.5</v>
          </cell>
          <cell r="AC2180" t="str">
            <v>999999 / N/A</v>
          </cell>
        </row>
        <row r="2181">
          <cell r="B2181" t="str">
            <v>GF-001</v>
          </cell>
          <cell r="N2181">
            <v>43809.417523148099</v>
          </cell>
          <cell r="Q2181">
            <v>43809.492129629602</v>
          </cell>
          <cell r="S2181">
            <v>0</v>
          </cell>
          <cell r="U2181">
            <v>1</v>
          </cell>
          <cell r="AC2181" t="str">
            <v>481900 / Projet AFS 1 et AFS 2</v>
          </cell>
        </row>
        <row r="2182">
          <cell r="B2182" t="str">
            <v>EJ-109/A</v>
          </cell>
          <cell r="N2182">
            <v>43809.410914351902</v>
          </cell>
          <cell r="Q2182">
            <v>43818.601585648103</v>
          </cell>
          <cell r="S2182">
            <v>7</v>
          </cell>
          <cell r="U2182">
            <v>0.5</v>
          </cell>
          <cell r="AC2182" t="str">
            <v>481329 / MP-141 Twins</v>
          </cell>
        </row>
        <row r="2183">
          <cell r="B2183" t="str">
            <v>DQ-421</v>
          </cell>
          <cell r="N2183">
            <v>43809.401759259301</v>
          </cell>
          <cell r="Q2183">
            <v>43809.562395833302</v>
          </cell>
          <cell r="S2183">
            <v>0</v>
          </cell>
          <cell r="U2183">
            <v>0.75</v>
          </cell>
          <cell r="AC2183" t="str">
            <v>482914 / MP-162 SPRINT</v>
          </cell>
        </row>
        <row r="2184">
          <cell r="B2184" t="str">
            <v>FV-083</v>
          </cell>
          <cell r="N2184">
            <v>43809.398923611101</v>
          </cell>
          <cell r="Q2184">
            <v>43839.376608796301</v>
          </cell>
          <cell r="S2184">
            <v>12</v>
          </cell>
          <cell r="U2184">
            <v>1</v>
          </cell>
          <cell r="AC2184" t="str">
            <v>481937 / MP-216 Projet DIVA NO LIGHT</v>
          </cell>
        </row>
        <row r="2185">
          <cell r="B2185" t="str">
            <v>FT-216/A</v>
          </cell>
          <cell r="N2185">
            <v>43809.346990740698</v>
          </cell>
          <cell r="Q2185">
            <v>43818.385092592602</v>
          </cell>
          <cell r="S2185">
            <v>7</v>
          </cell>
          <cell r="U2185">
            <v>1.5</v>
          </cell>
          <cell r="AC2185" t="str">
            <v>481934 / MP-210 Projet Sapphire</v>
          </cell>
        </row>
        <row r="2186">
          <cell r="B2186" t="str">
            <v>FT-216/A</v>
          </cell>
          <cell r="N2186">
            <v>43809.346990740698</v>
          </cell>
          <cell r="Q2186">
            <v>43818.385092592602</v>
          </cell>
          <cell r="S2186">
            <v>7</v>
          </cell>
          <cell r="U2186">
            <v>1.5</v>
          </cell>
          <cell r="AC2186" t="str">
            <v>481934 / MP-210 Projet Sapphire</v>
          </cell>
        </row>
        <row r="2187">
          <cell r="B2187" t="str">
            <v>FT-216/A</v>
          </cell>
          <cell r="N2187">
            <v>43809.346990740698</v>
          </cell>
          <cell r="Q2187">
            <v>43818.385092592602</v>
          </cell>
          <cell r="S2187">
            <v>7</v>
          </cell>
          <cell r="U2187">
            <v>1.5</v>
          </cell>
          <cell r="AC2187" t="str">
            <v>481934 / MP-210 Projet Sapphire</v>
          </cell>
        </row>
        <row r="2188">
          <cell r="B2188" t="str">
            <v>CF-019</v>
          </cell>
          <cell r="N2188">
            <v>43809.346990740698</v>
          </cell>
          <cell r="Q2188">
            <v>43812.329756944397</v>
          </cell>
          <cell r="S2188">
            <v>3</v>
          </cell>
          <cell r="U2188">
            <v>1.5</v>
          </cell>
          <cell r="AC2188" t="str">
            <v>681941 / MP-224 Design Zephyr</v>
          </cell>
        </row>
        <row r="2189">
          <cell r="B2189" t="str">
            <v>CF-019</v>
          </cell>
          <cell r="N2189">
            <v>43809.346990740698</v>
          </cell>
          <cell r="Q2189">
            <v>43812.329756944397</v>
          </cell>
          <cell r="S2189">
            <v>3</v>
          </cell>
          <cell r="U2189">
            <v>1.5</v>
          </cell>
          <cell r="AC2189" t="str">
            <v>681941 / MP-224 Design Zephyr</v>
          </cell>
        </row>
        <row r="2190">
          <cell r="B2190" t="str">
            <v>CF-019</v>
          </cell>
          <cell r="N2190">
            <v>43809.346990740698</v>
          </cell>
          <cell r="Q2190">
            <v>43812.329756944397</v>
          </cell>
          <cell r="S2190">
            <v>3</v>
          </cell>
          <cell r="U2190">
            <v>1.5</v>
          </cell>
          <cell r="AC2190" t="str">
            <v>681941 / MP-224 Design Zephyr</v>
          </cell>
        </row>
        <row r="2191">
          <cell r="B2191" t="str">
            <v>CF-019</v>
          </cell>
          <cell r="N2191">
            <v>43809.346990740698</v>
          </cell>
          <cell r="Q2191">
            <v>43812.329756944397</v>
          </cell>
          <cell r="S2191">
            <v>3</v>
          </cell>
          <cell r="U2191">
            <v>1.5</v>
          </cell>
          <cell r="AC2191" t="str">
            <v>681941 / MP-224 Design Zephyr</v>
          </cell>
        </row>
        <row r="2192">
          <cell r="B2192" t="str">
            <v>CF-019</v>
          </cell>
          <cell r="N2192">
            <v>43809.346990740698</v>
          </cell>
          <cell r="Q2192">
            <v>43812.329756944397</v>
          </cell>
          <cell r="S2192">
            <v>3</v>
          </cell>
          <cell r="U2192">
            <v>1.5</v>
          </cell>
          <cell r="AC2192" t="str">
            <v>681941 / MP-224 Design Zephyr</v>
          </cell>
        </row>
        <row r="2193">
          <cell r="B2193" t="str">
            <v>CF-019</v>
          </cell>
          <cell r="N2193">
            <v>43809.346990740698</v>
          </cell>
          <cell r="Q2193">
            <v>43812.329756944397</v>
          </cell>
          <cell r="S2193">
            <v>3</v>
          </cell>
          <cell r="U2193">
            <v>1.5</v>
          </cell>
          <cell r="AC2193" t="str">
            <v>681941 / MP-224 Design Zephyr</v>
          </cell>
        </row>
        <row r="2194">
          <cell r="B2194" t="str">
            <v>EK-423</v>
          </cell>
          <cell r="N2194">
            <v>43809.346990740698</v>
          </cell>
          <cell r="Q2194">
            <v>43812.338564814803</v>
          </cell>
          <cell r="S2194">
            <v>3</v>
          </cell>
          <cell r="U2194">
            <v>0.75</v>
          </cell>
          <cell r="AC2194" t="str">
            <v>681941 / MP-224 Design Zephyr</v>
          </cell>
        </row>
        <row r="2195">
          <cell r="B2195" t="str">
            <v>EJ-168A</v>
          </cell>
          <cell r="N2195">
            <v>43809.332118055601</v>
          </cell>
          <cell r="Q2195">
            <v>43811.633611111101</v>
          </cell>
          <cell r="S2195">
            <v>2</v>
          </cell>
          <cell r="U2195">
            <v>0.5</v>
          </cell>
          <cell r="AC2195" t="str">
            <v>482948 / MP-228 - BLAST</v>
          </cell>
        </row>
        <row r="2196">
          <cell r="B2196" t="str">
            <v>EJ-168A</v>
          </cell>
          <cell r="N2196">
            <v>43809.331087963001</v>
          </cell>
          <cell r="Q2196">
            <v>43811</v>
          </cell>
          <cell r="S2196">
            <v>2</v>
          </cell>
          <cell r="U2196">
            <v>0.75</v>
          </cell>
          <cell r="AC2196" t="str">
            <v>482948 / MP-228 - BLAST</v>
          </cell>
        </row>
        <row r="2197">
          <cell r="B2197" t="str">
            <v>DS-010</v>
          </cell>
          <cell r="N2197">
            <v>43809.325960648202</v>
          </cell>
          <cell r="Q2197">
            <v>43809.343067129601</v>
          </cell>
          <cell r="S2197">
            <v>0</v>
          </cell>
          <cell r="U2197">
            <v>1</v>
          </cell>
          <cell r="AC2197" t="str">
            <v>481910 / Projet Insert Général</v>
          </cell>
        </row>
        <row r="2198">
          <cell r="B2198" t="str">
            <v>EJ-094</v>
          </cell>
          <cell r="N2198">
            <v>43808.675254629597</v>
          </cell>
          <cell r="Q2198">
            <v>43811.598194444399</v>
          </cell>
          <cell r="S2198">
            <v>3</v>
          </cell>
          <cell r="U2198">
            <v>0.75</v>
          </cell>
          <cell r="AC2198" t="str">
            <v>481316 / MP-126 AF TP</v>
          </cell>
        </row>
        <row r="2199">
          <cell r="B2199" t="str">
            <v>EK-406</v>
          </cell>
          <cell r="N2199">
            <v>43808.6716087963</v>
          </cell>
          <cell r="Q2199">
            <v>43809.431250000001</v>
          </cell>
          <cell r="S2199">
            <v>1</v>
          </cell>
          <cell r="U2199">
            <v>1</v>
          </cell>
          <cell r="AC2199" t="str">
            <v>481950 / MP-241 HERACLES</v>
          </cell>
        </row>
        <row r="2200">
          <cell r="B2200" t="str">
            <v>EJ-179A</v>
          </cell>
          <cell r="N2200">
            <v>43808.668148148201</v>
          </cell>
          <cell r="Q2200">
            <v>43812.437372685199</v>
          </cell>
          <cell r="S2200">
            <v>4</v>
          </cell>
          <cell r="U2200">
            <v>1.25</v>
          </cell>
          <cell r="AC2200" t="str">
            <v>482948 / MP-228 - BLAST</v>
          </cell>
        </row>
        <row r="2201">
          <cell r="B2201" t="str">
            <v>EG-104</v>
          </cell>
          <cell r="N2201">
            <v>43808.665104166699</v>
          </cell>
          <cell r="Q2201">
            <v>43858.574687499997</v>
          </cell>
          <cell r="S2201">
            <v>26</v>
          </cell>
          <cell r="U2201">
            <v>10</v>
          </cell>
          <cell r="AC2201" t="str">
            <v>681941 / MP-224 Design Zephyr</v>
          </cell>
        </row>
        <row r="2202">
          <cell r="B2202" t="str">
            <v>EG-104</v>
          </cell>
          <cell r="N2202">
            <v>43808.665104166699</v>
          </cell>
          <cell r="Q2202">
            <v>43858.574687499997</v>
          </cell>
          <cell r="S2202">
            <v>26</v>
          </cell>
          <cell r="U2202">
            <v>15</v>
          </cell>
          <cell r="AC2202" t="str">
            <v>681941 / MP-224 Design Zephyr</v>
          </cell>
        </row>
        <row r="2203">
          <cell r="B2203" t="str">
            <v>EL-619</v>
          </cell>
          <cell r="N2203">
            <v>43808.663136574098</v>
          </cell>
          <cell r="Q2203">
            <v>43809.426157407397</v>
          </cell>
          <cell r="S2203">
            <v>1</v>
          </cell>
          <cell r="U2203">
            <v>1</v>
          </cell>
          <cell r="AC2203" t="str">
            <v>681941 / MP-224 Design Zephyr</v>
          </cell>
        </row>
        <row r="2204">
          <cell r="B2204" t="str">
            <v>EH-140</v>
          </cell>
          <cell r="N2204">
            <v>43808.661111111098</v>
          </cell>
          <cell r="Q2204">
            <v>43852.338217592602</v>
          </cell>
          <cell r="S2204">
            <v>22</v>
          </cell>
          <cell r="U2204">
            <v>21</v>
          </cell>
          <cell r="AC2204" t="str">
            <v>681941 / MP-224 Design Zephyr</v>
          </cell>
        </row>
        <row r="2205">
          <cell r="B2205" t="str">
            <v>EH-139</v>
          </cell>
          <cell r="N2205">
            <v>43808.6538657407</v>
          </cell>
          <cell r="Q2205">
            <v>43845.315300925897</v>
          </cell>
          <cell r="S2205">
            <v>17</v>
          </cell>
          <cell r="U2205">
            <v>11</v>
          </cell>
          <cell r="AC2205" t="str">
            <v>681941 / MP-224 Design Zephyr</v>
          </cell>
        </row>
        <row r="2206">
          <cell r="B2206" t="str">
            <v>EH-139</v>
          </cell>
          <cell r="N2206">
            <v>43808.6538657407</v>
          </cell>
          <cell r="Q2206">
            <v>43845.315300925897</v>
          </cell>
          <cell r="S2206">
            <v>17</v>
          </cell>
          <cell r="U2206">
            <v>4</v>
          </cell>
          <cell r="AC2206" t="str">
            <v>681941 / MP-224 Design Zephyr</v>
          </cell>
        </row>
        <row r="2207">
          <cell r="B2207" t="str">
            <v>BF-318</v>
          </cell>
          <cell r="N2207">
            <v>43725.433680555601</v>
          </cell>
          <cell r="Q2207">
            <v>43725.460474537002</v>
          </cell>
          <cell r="S2207">
            <v>0</v>
          </cell>
          <cell r="U2207">
            <v>0.35</v>
          </cell>
          <cell r="AC2207" t="str">
            <v>999999 / N/A</v>
          </cell>
        </row>
        <row r="2208">
          <cell r="B2208" t="str">
            <v>EJ-159A/A</v>
          </cell>
          <cell r="N2208">
            <v>43808.5800578704</v>
          </cell>
          <cell r="Q2208">
            <v>43816.630972222199</v>
          </cell>
          <cell r="S2208">
            <v>6</v>
          </cell>
          <cell r="U2208">
            <v>0.75</v>
          </cell>
          <cell r="AC2208" t="str">
            <v>681941 / MP-224 Design Zephyr</v>
          </cell>
        </row>
        <row r="2209">
          <cell r="B2209" t="str">
            <v>EJ-158A/A</v>
          </cell>
          <cell r="N2209">
            <v>43808.5800578704</v>
          </cell>
          <cell r="Q2209">
            <v>43816.630972222199</v>
          </cell>
          <cell r="S2209">
            <v>6</v>
          </cell>
          <cell r="U2209">
            <v>0.75</v>
          </cell>
          <cell r="AC2209" t="str">
            <v>481941 / MP-224 Zephyr</v>
          </cell>
        </row>
        <row r="2210">
          <cell r="B2210" t="str">
            <v>EJ-154A/A</v>
          </cell>
          <cell r="N2210">
            <v>43808.5800578704</v>
          </cell>
          <cell r="Q2210">
            <v>43817.441932870403</v>
          </cell>
          <cell r="S2210">
            <v>7</v>
          </cell>
          <cell r="U2210">
            <v>0.5</v>
          </cell>
          <cell r="AC2210" t="str">
            <v>681941 / MP-224 Design Zephyr</v>
          </cell>
        </row>
        <row r="2211">
          <cell r="B2211" t="str">
            <v>EJ-154A/A</v>
          </cell>
          <cell r="N2211">
            <v>43808.5800578704</v>
          </cell>
          <cell r="Q2211">
            <v>43817.441932870403</v>
          </cell>
          <cell r="S2211">
            <v>7</v>
          </cell>
          <cell r="U2211">
            <v>0.5</v>
          </cell>
          <cell r="AC2211" t="str">
            <v>681941 / MP-224 Design Zephyr</v>
          </cell>
        </row>
        <row r="2212">
          <cell r="B2212" t="str">
            <v>EJ-157A/A</v>
          </cell>
          <cell r="N2212">
            <v>43808.5800578704</v>
          </cell>
          <cell r="Q2212">
            <v>43817.441932870403</v>
          </cell>
          <cell r="S2212">
            <v>7</v>
          </cell>
          <cell r="U2212">
            <v>0.75</v>
          </cell>
          <cell r="AC2212" t="str">
            <v>481941 / MP-224 Zephyr</v>
          </cell>
        </row>
        <row r="2213">
          <cell r="B2213" t="str">
            <v>EL-615</v>
          </cell>
          <cell r="N2213">
            <v>43808.5800578704</v>
          </cell>
          <cell r="Q2213">
            <v>43837.4614351852</v>
          </cell>
          <cell r="S2213">
            <v>11</v>
          </cell>
          <cell r="U2213">
            <v>0.75</v>
          </cell>
          <cell r="AC2213" t="str">
            <v>681941 / MP-224 Design Zephyr</v>
          </cell>
        </row>
        <row r="2214">
          <cell r="B2214" t="str">
            <v>EL-614</v>
          </cell>
          <cell r="N2214">
            <v>43808.5800578704</v>
          </cell>
          <cell r="Q2214">
            <v>43837.4614351852</v>
          </cell>
          <cell r="S2214">
            <v>11</v>
          </cell>
          <cell r="U2214">
            <v>0.75</v>
          </cell>
          <cell r="AC2214" t="str">
            <v>681941 / MP-224 Design Zephyr</v>
          </cell>
        </row>
        <row r="2215">
          <cell r="B2215" t="str">
            <v>BF-318</v>
          </cell>
          <cell r="N2215">
            <v>43712.522870370398</v>
          </cell>
          <cell r="Q2215">
            <v>43713.497048611098</v>
          </cell>
          <cell r="S2215">
            <v>1</v>
          </cell>
          <cell r="U2215">
            <v>0.35</v>
          </cell>
          <cell r="AC2215" t="str">
            <v>999999 / N/A</v>
          </cell>
        </row>
        <row r="2216">
          <cell r="B2216" t="str">
            <v>DS-001</v>
          </cell>
          <cell r="N2216">
            <v>43808.517824074101</v>
          </cell>
          <cell r="Q2216">
            <v>43816.377951388902</v>
          </cell>
          <cell r="S2216">
            <v>6</v>
          </cell>
          <cell r="U2216">
            <v>2</v>
          </cell>
          <cell r="AC2216" t="str">
            <v>481910 / Projet Insert Général</v>
          </cell>
        </row>
        <row r="2217">
          <cell r="B2217" t="str">
            <v>DS-001</v>
          </cell>
          <cell r="N2217">
            <v>43808.517824074101</v>
          </cell>
          <cell r="Q2217">
            <v>43816.377951388902</v>
          </cell>
          <cell r="S2217">
            <v>6</v>
          </cell>
          <cell r="U2217">
            <v>2</v>
          </cell>
          <cell r="AC2217" t="str">
            <v>481910 / Projet Insert Général</v>
          </cell>
        </row>
        <row r="2218">
          <cell r="B2218" t="str">
            <v>DS-001</v>
          </cell>
          <cell r="N2218">
            <v>43808.517824074101</v>
          </cell>
          <cell r="Q2218">
            <v>43816.377951388902</v>
          </cell>
          <cell r="S2218">
            <v>6</v>
          </cell>
          <cell r="U2218">
            <v>2</v>
          </cell>
          <cell r="AC2218" t="str">
            <v>481910 / Projet Insert Général</v>
          </cell>
        </row>
        <row r="2219">
          <cell r="B2219" t="str">
            <v>DS-001</v>
          </cell>
          <cell r="N2219">
            <v>43808.517824074101</v>
          </cell>
          <cell r="Q2219">
            <v>43816.377951388902</v>
          </cell>
          <cell r="S2219">
            <v>6</v>
          </cell>
          <cell r="U2219">
            <v>2</v>
          </cell>
          <cell r="AC2219" t="str">
            <v>481910 / Projet Insert Général</v>
          </cell>
        </row>
        <row r="2220">
          <cell r="B2220" t="str">
            <v>EM-077</v>
          </cell>
          <cell r="N2220">
            <v>43808.515497685199</v>
          </cell>
          <cell r="S2220">
            <v>0</v>
          </cell>
          <cell r="U2220">
            <v>2.5</v>
          </cell>
          <cell r="AC2220" t="str">
            <v>481120 / E025 PAM light siemens</v>
          </cell>
        </row>
        <row r="2221">
          <cell r="B2221" t="str">
            <v>AD-507D</v>
          </cell>
          <cell r="N2221">
            <v>43808.511863425898</v>
          </cell>
          <cell r="Q2221">
            <v>43838.571898148097</v>
          </cell>
          <cell r="S2221">
            <v>12</v>
          </cell>
          <cell r="U2221">
            <v>1.75</v>
          </cell>
          <cell r="AC2221" t="str">
            <v>482908 / MP-157 CERN</v>
          </cell>
        </row>
        <row r="2222">
          <cell r="B2222" t="str">
            <v>EL-610</v>
          </cell>
          <cell r="N2222">
            <v>43808.4922800926</v>
          </cell>
          <cell r="Q2222">
            <v>43837</v>
          </cell>
          <cell r="S2222">
            <v>11</v>
          </cell>
          <cell r="U2222">
            <v>2</v>
          </cell>
          <cell r="AC2222" t="str">
            <v>482948 / MP-228 - BLAST</v>
          </cell>
        </row>
        <row r="2223">
          <cell r="B2223" t="str">
            <v>DW-048</v>
          </cell>
          <cell r="N2223">
            <v>43808.488229166702</v>
          </cell>
          <cell r="Q2223">
            <v>43808.660624999997</v>
          </cell>
          <cell r="S2223">
            <v>0</v>
          </cell>
          <cell r="U2223">
            <v>0.75</v>
          </cell>
          <cell r="AC2223" t="str">
            <v>681954 / MP-250 - Design TOWA</v>
          </cell>
        </row>
        <row r="2224">
          <cell r="B2224" t="str">
            <v>DW-048B</v>
          </cell>
          <cell r="N2224">
            <v>43808.488229166702</v>
          </cell>
          <cell r="Q2224">
            <v>43808.660624999997</v>
          </cell>
          <cell r="S2224">
            <v>0</v>
          </cell>
          <cell r="U2224">
            <v>0.75</v>
          </cell>
          <cell r="AC2224" t="str">
            <v>681954 / MP-250 - Design TOWA</v>
          </cell>
        </row>
        <row r="2225">
          <cell r="B2225" t="str">
            <v>EJ-109B/A</v>
          </cell>
          <cell r="N2225">
            <v>43808.475763888899</v>
          </cell>
          <cell r="Q2225">
            <v>43817.449386574102</v>
          </cell>
          <cell r="S2225">
            <v>7</v>
          </cell>
          <cell r="U2225">
            <v>0.5</v>
          </cell>
          <cell r="AC2225" t="str">
            <v>482907 / MP-156 Dolorpod</v>
          </cell>
        </row>
        <row r="2226">
          <cell r="B2226" t="str">
            <v>AB-348/B</v>
          </cell>
          <cell r="N2226">
            <v>43808.4610763889</v>
          </cell>
          <cell r="Q2226">
            <v>43811.545648148101</v>
          </cell>
          <cell r="S2226">
            <v>3</v>
          </cell>
          <cell r="U2226">
            <v>1</v>
          </cell>
          <cell r="AC2226" t="str">
            <v>481328 / MP-140 Tiger</v>
          </cell>
        </row>
        <row r="2227">
          <cell r="B2227" t="str">
            <v>AA-132A</v>
          </cell>
          <cell r="N2227">
            <v>43808.4370023148</v>
          </cell>
          <cell r="Q2227">
            <v>43818.640370370398</v>
          </cell>
          <cell r="S2227">
            <v>8</v>
          </cell>
          <cell r="U2227">
            <v>2.5</v>
          </cell>
          <cell r="AC2227" t="str">
            <v>482939 / MP-196 TOUCH</v>
          </cell>
        </row>
        <row r="2228">
          <cell r="B2228" t="str">
            <v>AA-116A</v>
          </cell>
          <cell r="N2228">
            <v>43808.431099537003</v>
          </cell>
          <cell r="Q2228">
            <v>43810.488090277802</v>
          </cell>
          <cell r="S2228">
            <v>2</v>
          </cell>
          <cell r="U2228">
            <v>1.5</v>
          </cell>
          <cell r="AC2228" t="str">
            <v>482911 / MP-159 ROMULUS</v>
          </cell>
        </row>
        <row r="2229">
          <cell r="B2229" t="str">
            <v>EK-414</v>
          </cell>
          <cell r="N2229">
            <v>43808.380173611098</v>
          </cell>
          <cell r="Q2229">
            <v>43816.409953703696</v>
          </cell>
          <cell r="S2229">
            <v>6</v>
          </cell>
          <cell r="U2229">
            <v>0.75</v>
          </cell>
          <cell r="AC2229" t="str">
            <v>482948 / MP-228 - BLAST</v>
          </cell>
        </row>
        <row r="2230">
          <cell r="B2230" t="str">
            <v>EK-351</v>
          </cell>
          <cell r="N2230">
            <v>43808.380173611098</v>
          </cell>
          <cell r="Q2230">
            <v>43816.409953703696</v>
          </cell>
          <cell r="S2230">
            <v>6</v>
          </cell>
          <cell r="U2230">
            <v>0.75</v>
          </cell>
          <cell r="AC2230" t="str">
            <v>482929 / MP-183 Quanta</v>
          </cell>
        </row>
        <row r="2231">
          <cell r="B2231" t="str">
            <v>EK-303</v>
          </cell>
          <cell r="N2231">
            <v>43808.380173611098</v>
          </cell>
          <cell r="Q2231">
            <v>43816.409953703696</v>
          </cell>
          <cell r="S2231">
            <v>6</v>
          </cell>
          <cell r="U2231">
            <v>0.75</v>
          </cell>
          <cell r="AC2231" t="str">
            <v>481329 / MP-141 Twins</v>
          </cell>
        </row>
        <row r="2232">
          <cell r="B2232" t="str">
            <v>BF-318</v>
          </cell>
          <cell r="N2232">
            <v>43712.522847222201</v>
          </cell>
          <cell r="Q2232">
            <v>43713.492847222202</v>
          </cell>
          <cell r="S2232">
            <v>1</v>
          </cell>
          <cell r="U2232">
            <v>0.5</v>
          </cell>
          <cell r="AC2232" t="str">
            <v>999999 / N/A</v>
          </cell>
        </row>
        <row r="2233">
          <cell r="B2233" t="str">
            <v>EH-128</v>
          </cell>
          <cell r="N2233">
            <v>43808.380173611098</v>
          </cell>
          <cell r="Q2233">
            <v>43816.409953703696</v>
          </cell>
          <cell r="S2233">
            <v>6</v>
          </cell>
          <cell r="U2233">
            <v>0.75</v>
          </cell>
          <cell r="AC2233" t="str">
            <v>481917 / MP-178 i.Piezon LED BIK</v>
          </cell>
        </row>
        <row r="2234">
          <cell r="B2234" t="str">
            <v>EK-289</v>
          </cell>
          <cell r="N2234">
            <v>43808.380173611098</v>
          </cell>
          <cell r="Q2234">
            <v>43816.409953703696</v>
          </cell>
          <cell r="S2234">
            <v>6</v>
          </cell>
          <cell r="U2234">
            <v>0.75</v>
          </cell>
          <cell r="AC2234" t="str">
            <v>481329 / MP-141 Twins</v>
          </cell>
        </row>
        <row r="2235">
          <cell r="B2235" t="str">
            <v>EK-271</v>
          </cell>
          <cell r="N2235">
            <v>43808.380173611098</v>
          </cell>
          <cell r="Q2235">
            <v>43816.409953703696</v>
          </cell>
          <cell r="S2235">
            <v>6</v>
          </cell>
          <cell r="U2235">
            <v>0.75</v>
          </cell>
          <cell r="AC2235" t="str">
            <v>481316 / MP-126 AF TP</v>
          </cell>
        </row>
        <row r="2236">
          <cell r="B2236" t="str">
            <v>EK-258</v>
          </cell>
          <cell r="N2236">
            <v>43808.380173611098</v>
          </cell>
          <cell r="Q2236">
            <v>43816.409953703696</v>
          </cell>
          <cell r="S2236">
            <v>6</v>
          </cell>
          <cell r="U2236">
            <v>0.75</v>
          </cell>
          <cell r="AC2236" t="str">
            <v>481316 / MP-126 AF TP</v>
          </cell>
        </row>
        <row r="2237">
          <cell r="B2237" t="str">
            <v>EK-259</v>
          </cell>
          <cell r="N2237">
            <v>43808.380173611098</v>
          </cell>
          <cell r="Q2237">
            <v>43816.409953703696</v>
          </cell>
          <cell r="S2237">
            <v>6</v>
          </cell>
          <cell r="U2237">
            <v>0.75</v>
          </cell>
          <cell r="AC2237" t="str">
            <v>481316 / MP-126 AF TP</v>
          </cell>
        </row>
        <row r="2238">
          <cell r="B2238" t="str">
            <v>EK-283</v>
          </cell>
          <cell r="N2238">
            <v>43808.380173611098</v>
          </cell>
          <cell r="Q2238">
            <v>43816.409953703696</v>
          </cell>
          <cell r="S2238">
            <v>6</v>
          </cell>
          <cell r="U2238">
            <v>0.75</v>
          </cell>
          <cell r="AC2238" t="str">
            <v>481328 / MP-140 Tiger</v>
          </cell>
        </row>
        <row r="2239">
          <cell r="B2239" t="str">
            <v>EK-422</v>
          </cell>
          <cell r="N2239">
            <v>43808.380173611098</v>
          </cell>
          <cell r="Q2239">
            <v>43816.409953703696</v>
          </cell>
          <cell r="S2239">
            <v>6</v>
          </cell>
          <cell r="U2239">
            <v>0.75</v>
          </cell>
          <cell r="AC2239" t="str">
            <v>681941 / MP-224 Design Zephyr</v>
          </cell>
        </row>
        <row r="2240">
          <cell r="B2240" t="str">
            <v>EK-257</v>
          </cell>
          <cell r="N2240">
            <v>43808.380173611098</v>
          </cell>
          <cell r="Q2240">
            <v>43816.409953703696</v>
          </cell>
          <cell r="S2240">
            <v>6</v>
          </cell>
          <cell r="U2240">
            <v>1</v>
          </cell>
          <cell r="AC2240" t="str">
            <v>482190 / MP-120 Upgrade of DolorClast Classic Unit</v>
          </cell>
        </row>
        <row r="2241">
          <cell r="B2241" t="str">
            <v>AG-165</v>
          </cell>
          <cell r="N2241">
            <v>43808.365358796298</v>
          </cell>
          <cell r="Q2241">
            <v>43810</v>
          </cell>
          <cell r="S2241">
            <v>2</v>
          </cell>
          <cell r="U2241">
            <v>10</v>
          </cell>
          <cell r="AC2241" t="str">
            <v>482960 / MP-252- DEBBIE</v>
          </cell>
        </row>
        <row r="2242">
          <cell r="B2242" t="str">
            <v>AD-694</v>
          </cell>
          <cell r="N2242">
            <v>43808.358865740702</v>
          </cell>
          <cell r="Q2242">
            <v>43808</v>
          </cell>
          <cell r="S2242">
            <v>0</v>
          </cell>
          <cell r="U2242">
            <v>0.75</v>
          </cell>
          <cell r="AC2242" t="str">
            <v>482920 / MP-168 Piezon Built-in Kit Planmeca</v>
          </cell>
        </row>
        <row r="2243">
          <cell r="B2243" t="str">
            <v>AD-644</v>
          </cell>
          <cell r="N2243">
            <v>43808.339675925898</v>
          </cell>
          <cell r="Q2243">
            <v>43809.602997685201</v>
          </cell>
          <cell r="S2243">
            <v>1</v>
          </cell>
          <cell r="U2243">
            <v>0.5</v>
          </cell>
          <cell r="AC2243" t="str">
            <v>481328 / MP-140 Tiger</v>
          </cell>
        </row>
        <row r="2244">
          <cell r="B2244" t="str">
            <v>AD-176</v>
          </cell>
          <cell r="N2244">
            <v>43808.335509259297</v>
          </cell>
          <cell r="Q2244">
            <v>43809</v>
          </cell>
          <cell r="S2244">
            <v>1</v>
          </cell>
          <cell r="U2244">
            <v>1.25</v>
          </cell>
          <cell r="AC2244" t="str">
            <v>481911 / Projet PAM Général</v>
          </cell>
        </row>
        <row r="2245">
          <cell r="B2245" t="str">
            <v>AD-760/A</v>
          </cell>
          <cell r="N2245">
            <v>43808.334918981498</v>
          </cell>
          <cell r="Q2245">
            <v>43816</v>
          </cell>
          <cell r="S2245">
            <v>6</v>
          </cell>
          <cell r="U2245">
            <v>1.5</v>
          </cell>
          <cell r="AC2245" t="str">
            <v>482921 / MP-169 DIVA</v>
          </cell>
        </row>
        <row r="2246">
          <cell r="B2246" t="str">
            <v>AD-176</v>
          </cell>
          <cell r="N2246">
            <v>43808.332256944399</v>
          </cell>
          <cell r="Q2246">
            <v>43809</v>
          </cell>
          <cell r="S2246">
            <v>1</v>
          </cell>
          <cell r="U2246">
            <v>1.25</v>
          </cell>
          <cell r="AC2246" t="str">
            <v>481911 / Projet PAM Général</v>
          </cell>
        </row>
        <row r="2247">
          <cell r="B2247" t="str">
            <v>AD-176</v>
          </cell>
          <cell r="N2247">
            <v>43808.331956018497</v>
          </cell>
          <cell r="Q2247">
            <v>43809</v>
          </cell>
          <cell r="S2247">
            <v>1</v>
          </cell>
          <cell r="U2247">
            <v>1.25</v>
          </cell>
          <cell r="AC2247" t="str">
            <v>481911 / Projet PAM Général</v>
          </cell>
        </row>
        <row r="2248">
          <cell r="B2248" t="str">
            <v>AL-049</v>
          </cell>
          <cell r="N2248">
            <v>43805.618541666699</v>
          </cell>
          <cell r="Q2248">
            <v>43844.586817129602</v>
          </cell>
          <cell r="S2248">
            <v>17</v>
          </cell>
          <cell r="U2248">
            <v>0.5</v>
          </cell>
          <cell r="AC2248" t="str">
            <v>481900 / Projet AFS 1 et AFS 2</v>
          </cell>
        </row>
        <row r="2249">
          <cell r="B2249" t="str">
            <v>AA-133</v>
          </cell>
          <cell r="N2249">
            <v>43805.618541666699</v>
          </cell>
          <cell r="Q2249">
            <v>43847.462754629603</v>
          </cell>
          <cell r="S2249">
            <v>20</v>
          </cell>
          <cell r="U2249">
            <v>1.5</v>
          </cell>
          <cell r="AC2249" t="str">
            <v>482939 / MP-196 TOUCH</v>
          </cell>
        </row>
        <row r="2250">
          <cell r="B2250" t="str">
            <v>AA-098A</v>
          </cell>
          <cell r="N2250">
            <v>43805.616099537001</v>
          </cell>
          <cell r="Q2250">
            <v>43845.4053935185</v>
          </cell>
          <cell r="S2250">
            <v>18</v>
          </cell>
          <cell r="U2250">
            <v>1</v>
          </cell>
          <cell r="AC2250" t="str">
            <v>482190 / MP-120 Upgrade of DolorClast Classic Unit</v>
          </cell>
        </row>
        <row r="2251">
          <cell r="B2251" t="str">
            <v>BC-247</v>
          </cell>
          <cell r="N2251">
            <v>43805.596631944398</v>
          </cell>
          <cell r="Q2251">
            <v>43808.400300925903</v>
          </cell>
          <cell r="S2251">
            <v>1</v>
          </cell>
          <cell r="U2251">
            <v>0.75</v>
          </cell>
          <cell r="AC2251" t="str">
            <v>481937 / MP-216 Projet DIVA NO LIGHT</v>
          </cell>
        </row>
        <row r="2252">
          <cell r="B2252" t="str">
            <v>DD-655</v>
          </cell>
          <cell r="N2252">
            <v>43805.588506944398</v>
          </cell>
          <cell r="Q2252">
            <v>43808.409108796302</v>
          </cell>
          <cell r="S2252">
            <v>1</v>
          </cell>
          <cell r="U2252">
            <v>0.35</v>
          </cell>
          <cell r="AC2252" t="str">
            <v>681941 / MP-224 Design Zephyr</v>
          </cell>
        </row>
        <row r="2253">
          <cell r="B2253" t="str">
            <v>BC-141</v>
          </cell>
          <cell r="N2253">
            <v>43805.586932870399</v>
          </cell>
          <cell r="Q2253">
            <v>43808.3925578704</v>
          </cell>
          <cell r="S2253">
            <v>1</v>
          </cell>
          <cell r="U2253">
            <v>0.75</v>
          </cell>
          <cell r="AC2253" t="str">
            <v>481250 / 00-069 AF handy II</v>
          </cell>
        </row>
        <row r="2254">
          <cell r="B2254" t="str">
            <v>BF-318</v>
          </cell>
          <cell r="N2254">
            <v>43658.418252314797</v>
          </cell>
          <cell r="Q2254">
            <v>43661.479270833297</v>
          </cell>
          <cell r="S2254">
            <v>1</v>
          </cell>
          <cell r="U2254">
            <v>0.75</v>
          </cell>
          <cell r="AC2254" t="str">
            <v>999999 / N/A</v>
          </cell>
        </row>
        <row r="2255">
          <cell r="B2255" t="str">
            <v>BF-318</v>
          </cell>
          <cell r="N2255">
            <v>43658.368738425903</v>
          </cell>
          <cell r="Q2255">
            <v>43669.5387962963</v>
          </cell>
          <cell r="S2255">
            <v>7</v>
          </cell>
          <cell r="U2255">
            <v>0.75</v>
          </cell>
          <cell r="AC2255" t="str">
            <v>999999 / N/A</v>
          </cell>
        </row>
        <row r="2256">
          <cell r="B2256" t="str">
            <v>DS-016</v>
          </cell>
          <cell r="N2256">
            <v>43805.534467592603</v>
          </cell>
          <cell r="Q2256">
            <v>43837.299918981502</v>
          </cell>
          <cell r="S2256">
            <v>12</v>
          </cell>
          <cell r="U2256">
            <v>1</v>
          </cell>
          <cell r="AC2256" t="str">
            <v>481910 / Projet Insert Général</v>
          </cell>
        </row>
        <row r="2257">
          <cell r="B2257" t="str">
            <v>EL-374</v>
          </cell>
          <cell r="N2257">
            <v>43805.521168981497</v>
          </cell>
          <cell r="Q2257">
            <v>43812.345300925903</v>
          </cell>
          <cell r="S2257">
            <v>5</v>
          </cell>
          <cell r="U2257">
            <v>2</v>
          </cell>
          <cell r="AC2257" t="str">
            <v>482195 / MP-132 Monica</v>
          </cell>
        </row>
        <row r="2258">
          <cell r="B2258" t="str">
            <v>EL-374</v>
          </cell>
          <cell r="N2258">
            <v>43805.521168981497</v>
          </cell>
          <cell r="Q2258">
            <v>43812.345300925903</v>
          </cell>
          <cell r="S2258">
            <v>5</v>
          </cell>
          <cell r="U2258">
            <v>2</v>
          </cell>
          <cell r="AC2258" t="str">
            <v>482195 / MP-132 Monica</v>
          </cell>
        </row>
        <row r="2259">
          <cell r="B2259" t="str">
            <v>EJ-048</v>
          </cell>
          <cell r="N2259">
            <v>43805.5086689815</v>
          </cell>
          <cell r="Q2259">
            <v>43809</v>
          </cell>
          <cell r="S2259">
            <v>2</v>
          </cell>
          <cell r="U2259">
            <v>0.5</v>
          </cell>
          <cell r="AC2259" t="str">
            <v>482120 / 00-065 Lithoclast Master</v>
          </cell>
        </row>
        <row r="2260">
          <cell r="B2260" t="str">
            <v>DP-536</v>
          </cell>
          <cell r="N2260">
            <v>43805.4620601852</v>
          </cell>
          <cell r="Q2260">
            <v>43809.368078703701</v>
          </cell>
          <cell r="S2260">
            <v>2</v>
          </cell>
          <cell r="U2260">
            <v>0.5</v>
          </cell>
          <cell r="AC2260" t="str">
            <v>681941 / MP-224 Design Zephyr</v>
          </cell>
        </row>
        <row r="2261">
          <cell r="B2261" t="str">
            <v>DP-562</v>
          </cell>
          <cell r="N2261">
            <v>43805.4620601852</v>
          </cell>
          <cell r="Q2261">
            <v>43809.368078703701</v>
          </cell>
          <cell r="S2261">
            <v>2</v>
          </cell>
          <cell r="U2261">
            <v>0.5</v>
          </cell>
          <cell r="AC2261" t="str">
            <v>481954 / MP-250 - TOWA</v>
          </cell>
        </row>
        <row r="2262">
          <cell r="B2262" t="str">
            <v>DP-507/1</v>
          </cell>
          <cell r="N2262">
            <v>43805.4620601852</v>
          </cell>
          <cell r="Q2262">
            <v>43809.368078703701</v>
          </cell>
          <cell r="S2262">
            <v>2</v>
          </cell>
          <cell r="U2262">
            <v>0.5</v>
          </cell>
          <cell r="AC2262" t="str">
            <v>682948 / MP-228 - Design BLAST</v>
          </cell>
        </row>
        <row r="2263">
          <cell r="B2263" t="str">
            <v>FR-307</v>
          </cell>
          <cell r="N2263">
            <v>43805.310046296298</v>
          </cell>
          <cell r="Q2263">
            <v>43805</v>
          </cell>
          <cell r="S2263">
            <v>0</v>
          </cell>
          <cell r="U2263">
            <v>5</v>
          </cell>
          <cell r="AC2263" t="str">
            <v>482959 / MP-251- BLAST BSC</v>
          </cell>
        </row>
        <row r="2264">
          <cell r="B2264" t="str">
            <v>FR-307</v>
          </cell>
          <cell r="N2264">
            <v>43805.310046296298</v>
          </cell>
          <cell r="Q2264">
            <v>43805</v>
          </cell>
          <cell r="S2264">
            <v>0</v>
          </cell>
          <cell r="U2264">
            <v>5</v>
          </cell>
          <cell r="AC2264" t="str">
            <v>482959 / MP-251- BLAST BSC</v>
          </cell>
        </row>
        <row r="2265">
          <cell r="B2265" t="str">
            <v>FR-307</v>
          </cell>
          <cell r="N2265">
            <v>43805.310046296298</v>
          </cell>
          <cell r="Q2265">
            <v>43805</v>
          </cell>
          <cell r="S2265">
            <v>0</v>
          </cell>
          <cell r="U2265">
            <v>5</v>
          </cell>
          <cell r="AC2265" t="str">
            <v>482959 / MP-251- BLAST BSC</v>
          </cell>
        </row>
        <row r="2266">
          <cell r="B2266" t="str">
            <v>FR-306</v>
          </cell>
          <cell r="N2266">
            <v>43805.310046296298</v>
          </cell>
          <cell r="Q2266">
            <v>43805</v>
          </cell>
          <cell r="S2266">
            <v>0</v>
          </cell>
          <cell r="U2266">
            <v>5</v>
          </cell>
          <cell r="AC2266" t="str">
            <v>482959 / MP-251- BLAST BSC</v>
          </cell>
        </row>
        <row r="2267">
          <cell r="B2267" t="str">
            <v>FR-306</v>
          </cell>
          <cell r="N2267">
            <v>43805.310046296298</v>
          </cell>
          <cell r="Q2267">
            <v>43805</v>
          </cell>
          <cell r="S2267">
            <v>0</v>
          </cell>
          <cell r="U2267">
            <v>5</v>
          </cell>
          <cell r="AC2267" t="str">
            <v>482959 / MP-251- BLAST BSC</v>
          </cell>
        </row>
        <row r="2268">
          <cell r="B2268" t="str">
            <v>FR-306</v>
          </cell>
          <cell r="N2268">
            <v>43805.310046296298</v>
          </cell>
          <cell r="Q2268">
            <v>43805</v>
          </cell>
          <cell r="S2268">
            <v>0</v>
          </cell>
          <cell r="U2268">
            <v>5</v>
          </cell>
          <cell r="AC2268" t="str">
            <v>482959 / MP-251- BLAST BSC</v>
          </cell>
        </row>
        <row r="2269">
          <cell r="B2269" t="str">
            <v>FR-305</v>
          </cell>
          <cell r="N2269">
            <v>43805.310046296298</v>
          </cell>
          <cell r="Q2269">
            <v>43805</v>
          </cell>
          <cell r="S2269">
            <v>0</v>
          </cell>
          <cell r="U2269">
            <v>5</v>
          </cell>
          <cell r="AC2269" t="str">
            <v>482959 / MP-251- BLAST BSC</v>
          </cell>
        </row>
        <row r="2270">
          <cell r="B2270" t="str">
            <v>FR-305</v>
          </cell>
          <cell r="N2270">
            <v>43805.310046296298</v>
          </cell>
          <cell r="Q2270">
            <v>43805</v>
          </cell>
          <cell r="S2270">
            <v>0</v>
          </cell>
          <cell r="U2270">
            <v>5</v>
          </cell>
          <cell r="AC2270" t="str">
            <v>482959 / MP-251- BLAST BSC</v>
          </cell>
        </row>
        <row r="2271">
          <cell r="B2271" t="str">
            <v>FR-249</v>
          </cell>
          <cell r="N2271">
            <v>43805.310046296298</v>
          </cell>
          <cell r="Q2271">
            <v>43805</v>
          </cell>
          <cell r="S2271">
            <v>0</v>
          </cell>
          <cell r="U2271">
            <v>5</v>
          </cell>
          <cell r="AC2271" t="str">
            <v>482948 / MP-228 - BLAST</v>
          </cell>
        </row>
        <row r="2272">
          <cell r="B2272" t="str">
            <v>FR-249</v>
          </cell>
          <cell r="N2272">
            <v>43805.310046296298</v>
          </cell>
          <cell r="Q2272">
            <v>43805</v>
          </cell>
          <cell r="S2272">
            <v>0</v>
          </cell>
          <cell r="U2272">
            <v>5</v>
          </cell>
          <cell r="AC2272" t="str">
            <v>482948 / MP-228 - BLAST</v>
          </cell>
        </row>
        <row r="2273">
          <cell r="B2273" t="str">
            <v>FR-248</v>
          </cell>
          <cell r="N2273">
            <v>43805.310046296298</v>
          </cell>
          <cell r="Q2273">
            <v>43805</v>
          </cell>
          <cell r="S2273">
            <v>0</v>
          </cell>
          <cell r="U2273">
            <v>5</v>
          </cell>
          <cell r="AC2273" t="str">
            <v>482948 / MP-228 - BLAST</v>
          </cell>
        </row>
        <row r="2274">
          <cell r="B2274" t="str">
            <v>FR-248</v>
          </cell>
          <cell r="N2274">
            <v>43805.310046296298</v>
          </cell>
          <cell r="Q2274">
            <v>43805</v>
          </cell>
          <cell r="S2274">
            <v>0</v>
          </cell>
          <cell r="U2274">
            <v>5</v>
          </cell>
          <cell r="AC2274" t="str">
            <v>482948 / MP-228 - BLAST</v>
          </cell>
        </row>
        <row r="2275">
          <cell r="B2275" t="str">
            <v>FR-247</v>
          </cell>
          <cell r="N2275">
            <v>43805.310046296298</v>
          </cell>
          <cell r="Q2275">
            <v>43805</v>
          </cell>
          <cell r="S2275">
            <v>0</v>
          </cell>
          <cell r="U2275">
            <v>5</v>
          </cell>
          <cell r="AC2275" t="str">
            <v>482948 / MP-228 - BLAST</v>
          </cell>
        </row>
        <row r="2276">
          <cell r="B2276" t="str">
            <v>FR-247</v>
          </cell>
          <cell r="N2276">
            <v>43805.310046296298</v>
          </cell>
          <cell r="Q2276">
            <v>43805</v>
          </cell>
          <cell r="S2276">
            <v>0</v>
          </cell>
          <cell r="U2276">
            <v>5</v>
          </cell>
          <cell r="AC2276" t="str">
            <v>482948 / MP-228 - BLAST</v>
          </cell>
        </row>
        <row r="2277">
          <cell r="B2277" t="str">
            <v>BF-318</v>
          </cell>
          <cell r="N2277">
            <v>43627.404386574097</v>
          </cell>
          <cell r="Q2277">
            <v>43628.473090277803</v>
          </cell>
          <cell r="S2277">
            <v>1</v>
          </cell>
          <cell r="U2277">
            <v>0.5</v>
          </cell>
          <cell r="AC2277" t="str">
            <v>999999 / N/A</v>
          </cell>
        </row>
        <row r="2278">
          <cell r="B2278" t="str">
            <v>BF-318</v>
          </cell>
          <cell r="N2278">
            <v>43602.407118055598</v>
          </cell>
          <cell r="Q2278">
            <v>43608.676145833299</v>
          </cell>
          <cell r="S2278">
            <v>4</v>
          </cell>
          <cell r="U2278">
            <v>0.5</v>
          </cell>
          <cell r="AC2278" t="str">
            <v>999999 / N/A</v>
          </cell>
        </row>
        <row r="2279">
          <cell r="B2279" t="str">
            <v>AD-744</v>
          </cell>
          <cell r="N2279">
            <v>43804.642268518503</v>
          </cell>
          <cell r="Q2279">
            <v>43805</v>
          </cell>
          <cell r="S2279">
            <v>1</v>
          </cell>
          <cell r="U2279">
            <v>0.75</v>
          </cell>
          <cell r="AC2279" t="str">
            <v>482921 / MP-169 DIVA</v>
          </cell>
        </row>
        <row r="2280">
          <cell r="B2280" t="str">
            <v>BF-318</v>
          </cell>
          <cell r="N2280">
            <v>43546.572118055599</v>
          </cell>
          <cell r="Q2280">
            <v>43549.4381712963</v>
          </cell>
          <cell r="S2280">
            <v>1</v>
          </cell>
          <cell r="U2280">
            <v>0.35</v>
          </cell>
          <cell r="AC2280" t="str">
            <v>999999 / N/A</v>
          </cell>
        </row>
        <row r="2281">
          <cell r="B2281" t="str">
            <v>BF-318</v>
          </cell>
          <cell r="N2281">
            <v>43489.526759259301</v>
          </cell>
          <cell r="Q2281">
            <v>43490.537951388898</v>
          </cell>
          <cell r="S2281">
            <v>1</v>
          </cell>
          <cell r="U2281">
            <v>0.35</v>
          </cell>
          <cell r="AC2281" t="str">
            <v>999999 / N/A</v>
          </cell>
        </row>
        <row r="2282">
          <cell r="B2282" t="str">
            <v>BF-319</v>
          </cell>
          <cell r="N2282">
            <v>43838.409722222197</v>
          </cell>
          <cell r="Q2282">
            <v>43839.453425925902</v>
          </cell>
          <cell r="S2282">
            <v>1</v>
          </cell>
          <cell r="U2282">
            <v>0.35</v>
          </cell>
          <cell r="AC2282" t="str">
            <v>999999 / N/A</v>
          </cell>
        </row>
        <row r="2283">
          <cell r="B2283" t="str">
            <v>BF-319</v>
          </cell>
          <cell r="N2283">
            <v>43683.3517013889</v>
          </cell>
          <cell r="Q2283">
            <v>43703.6589467593</v>
          </cell>
          <cell r="S2283">
            <v>14</v>
          </cell>
          <cell r="U2283">
            <v>0.35</v>
          </cell>
          <cell r="AC2283" t="str">
            <v>999999 / N/A</v>
          </cell>
        </row>
        <row r="2284">
          <cell r="B2284" t="str">
            <v>BF-319</v>
          </cell>
          <cell r="N2284">
            <v>43504.573518518497</v>
          </cell>
          <cell r="Q2284">
            <v>43507.650185185201</v>
          </cell>
          <cell r="S2284">
            <v>1</v>
          </cell>
          <cell r="U2284">
            <v>0.35</v>
          </cell>
          <cell r="AC2284" t="str">
            <v>999999 / N/A</v>
          </cell>
        </row>
        <row r="2285">
          <cell r="B2285" t="str">
            <v>CA-258A</v>
          </cell>
          <cell r="N2285">
            <v>43804.565104166701</v>
          </cell>
          <cell r="Q2285">
            <v>43805.333981481497</v>
          </cell>
          <cell r="S2285">
            <v>1</v>
          </cell>
          <cell r="U2285">
            <v>0.35</v>
          </cell>
          <cell r="AC2285" t="str">
            <v>482948 / MP-228 - BLAST</v>
          </cell>
        </row>
        <row r="2286">
          <cell r="B2286" t="str">
            <v>DZ-020</v>
          </cell>
          <cell r="N2286">
            <v>43804.542916666702</v>
          </cell>
          <cell r="Q2286">
            <v>43809.418900463003</v>
          </cell>
          <cell r="S2286">
            <v>3</v>
          </cell>
          <cell r="U2286">
            <v>0.35</v>
          </cell>
          <cell r="AC2286" t="str">
            <v>482929 / MP-183 Quanta</v>
          </cell>
        </row>
        <row r="2287">
          <cell r="B2287" t="str">
            <v>BF-320</v>
          </cell>
          <cell r="N2287">
            <v>43859.480277777802</v>
          </cell>
          <cell r="Q2287">
            <v>43864.375115740702</v>
          </cell>
          <cell r="S2287">
            <v>3</v>
          </cell>
          <cell r="U2287">
            <v>0.35</v>
          </cell>
          <cell r="AC2287" t="str">
            <v>999999 / N/A</v>
          </cell>
        </row>
        <row r="2288">
          <cell r="B2288" t="str">
            <v>BF-320</v>
          </cell>
          <cell r="N2288">
            <v>43818.494861111103</v>
          </cell>
          <cell r="Q2288">
            <v>43836.3652546296</v>
          </cell>
          <cell r="S2288">
            <v>2</v>
          </cell>
          <cell r="U2288">
            <v>0.35</v>
          </cell>
          <cell r="AC2288" t="str">
            <v>999999 / N/A</v>
          </cell>
        </row>
        <row r="2289">
          <cell r="B2289" t="str">
            <v>CH-066</v>
          </cell>
          <cell r="N2289">
            <v>43804.506562499999</v>
          </cell>
          <cell r="Q2289">
            <v>43840.399490740703</v>
          </cell>
          <cell r="S2289">
            <v>16</v>
          </cell>
          <cell r="U2289">
            <v>1.5</v>
          </cell>
          <cell r="AC2289" t="str">
            <v>481911 / Projet PAM Général</v>
          </cell>
        </row>
        <row r="2290">
          <cell r="B2290" t="str">
            <v>EJ-153A/A</v>
          </cell>
          <cell r="N2290">
            <v>43804.4976157407</v>
          </cell>
          <cell r="Q2290">
            <v>43810.514513888898</v>
          </cell>
          <cell r="S2290">
            <v>4</v>
          </cell>
          <cell r="U2290">
            <v>0.5</v>
          </cell>
          <cell r="AC2290" t="str">
            <v>681941 / MP-224 Design Zephyr</v>
          </cell>
        </row>
        <row r="2291">
          <cell r="B2291" t="str">
            <v>CD-104</v>
          </cell>
          <cell r="N2291">
            <v>43804.4846875</v>
          </cell>
          <cell r="Q2291">
            <v>43805.294861111099</v>
          </cell>
          <cell r="S2291">
            <v>1</v>
          </cell>
          <cell r="U2291">
            <v>0.5</v>
          </cell>
          <cell r="AC2291" t="str">
            <v>481316 / MP-126 AF TP</v>
          </cell>
        </row>
        <row r="2292">
          <cell r="B2292" t="str">
            <v>AB-556</v>
          </cell>
          <cell r="N2292">
            <v>43804.477141203701</v>
          </cell>
          <cell r="Q2292">
            <v>43837</v>
          </cell>
          <cell r="S2292">
            <v>13</v>
          </cell>
          <cell r="U2292">
            <v>1.5</v>
          </cell>
          <cell r="AC2292" t="str">
            <v>681941 / MP-224 Design Zephyr</v>
          </cell>
        </row>
        <row r="2293">
          <cell r="B2293" t="str">
            <v>AB-555</v>
          </cell>
          <cell r="N2293">
            <v>43804.477141203701</v>
          </cell>
          <cell r="Q2293">
            <v>43837</v>
          </cell>
          <cell r="S2293">
            <v>13</v>
          </cell>
          <cell r="U2293">
            <v>1.5</v>
          </cell>
          <cell r="AC2293" t="str">
            <v>681941 / MP-224 Design Zephyr</v>
          </cell>
        </row>
        <row r="2294">
          <cell r="B2294" t="str">
            <v>AB-555</v>
          </cell>
          <cell r="N2294">
            <v>43804.477141203701</v>
          </cell>
          <cell r="Q2294">
            <v>43837</v>
          </cell>
          <cell r="S2294">
            <v>13</v>
          </cell>
          <cell r="U2294">
            <v>1.5</v>
          </cell>
          <cell r="AC2294" t="str">
            <v>681941 / MP-224 Design Zephyr</v>
          </cell>
        </row>
        <row r="2295">
          <cell r="B2295" t="str">
            <v>AD-592</v>
          </cell>
          <cell r="N2295">
            <v>43804.479085648098</v>
          </cell>
          <cell r="Q2295">
            <v>43844</v>
          </cell>
          <cell r="S2295">
            <v>18</v>
          </cell>
          <cell r="U2295">
            <v>2</v>
          </cell>
          <cell r="AC2295" t="str">
            <v>481316 / MP-126 AF TP</v>
          </cell>
        </row>
        <row r="2296">
          <cell r="B2296" t="str">
            <v>AD-173</v>
          </cell>
          <cell r="N2296">
            <v>43804.479085648098</v>
          </cell>
          <cell r="Q2296">
            <v>43815</v>
          </cell>
          <cell r="S2296">
            <v>7</v>
          </cell>
          <cell r="U2296">
            <v>0.5</v>
          </cell>
          <cell r="AC2296" t="str">
            <v>481911 / Projet PAM Général</v>
          </cell>
        </row>
        <row r="2297">
          <cell r="B2297" t="str">
            <v>GD-052</v>
          </cell>
          <cell r="N2297">
            <v>43804.475914351897</v>
          </cell>
          <cell r="Q2297">
            <v>43805.299293981501</v>
          </cell>
          <cell r="S2297">
            <v>1</v>
          </cell>
          <cell r="U2297">
            <v>0.5</v>
          </cell>
          <cell r="AC2297" t="str">
            <v>482939 / MP-196 TOUCH</v>
          </cell>
        </row>
        <row r="2298">
          <cell r="B2298" t="str">
            <v>BF-303</v>
          </cell>
          <cell r="N2298">
            <v>43804.474247685197</v>
          </cell>
          <cell r="Q2298">
            <v>43805.307245370401</v>
          </cell>
          <cell r="S2298">
            <v>1</v>
          </cell>
          <cell r="U2298">
            <v>0.35</v>
          </cell>
          <cell r="AC2298" t="str">
            <v>681941 / MP-224 Design Zephyr</v>
          </cell>
        </row>
        <row r="2299">
          <cell r="B2299" t="str">
            <v>BF-320</v>
          </cell>
          <cell r="N2299">
            <v>43714.454143518502</v>
          </cell>
          <cell r="Q2299">
            <v>43717.262199074103</v>
          </cell>
          <cell r="S2299">
            <v>1</v>
          </cell>
          <cell r="U2299">
            <v>0.35</v>
          </cell>
          <cell r="AC2299" t="str">
            <v>999999 / N/A</v>
          </cell>
        </row>
        <row r="2300">
          <cell r="B2300" t="str">
            <v>BF-320</v>
          </cell>
          <cell r="N2300">
            <v>43690.383969907401</v>
          </cell>
          <cell r="Q2300">
            <v>43703.600879629601</v>
          </cell>
          <cell r="S2300">
            <v>9</v>
          </cell>
          <cell r="U2300">
            <v>0.5</v>
          </cell>
          <cell r="AC2300" t="str">
            <v>999999 / N/A</v>
          </cell>
        </row>
        <row r="2301">
          <cell r="B2301" t="str">
            <v>BF-320</v>
          </cell>
          <cell r="N2301">
            <v>43636.478750000002</v>
          </cell>
          <cell r="Q2301">
            <v>43641.353206018503</v>
          </cell>
          <cell r="S2301">
            <v>3</v>
          </cell>
          <cell r="U2301">
            <v>0.35</v>
          </cell>
          <cell r="AC2301" t="str">
            <v>999999 / N/A</v>
          </cell>
        </row>
        <row r="2302">
          <cell r="B2302" t="str">
            <v>BF-320</v>
          </cell>
          <cell r="N2302">
            <v>43564.338842592602</v>
          </cell>
          <cell r="Q2302">
            <v>43564.630671296298</v>
          </cell>
          <cell r="S2302">
            <v>0</v>
          </cell>
          <cell r="U2302">
            <v>0.35</v>
          </cell>
          <cell r="AC2302" t="str">
            <v>999999 / N/A</v>
          </cell>
        </row>
        <row r="2303">
          <cell r="B2303" t="str">
            <v>BF-320</v>
          </cell>
          <cell r="N2303">
            <v>43507.337442129603</v>
          </cell>
          <cell r="Q2303">
            <v>43507.416331018503</v>
          </cell>
          <cell r="S2303">
            <v>0</v>
          </cell>
          <cell r="U2303">
            <v>0.35</v>
          </cell>
          <cell r="AC2303" t="str">
            <v>999999 / N/A</v>
          </cell>
        </row>
        <row r="2304">
          <cell r="B2304" t="str">
            <v>BF-339</v>
          </cell>
          <cell r="N2304">
            <v>43867.475162037001</v>
          </cell>
          <cell r="Q2304">
            <v>43868.335682870398</v>
          </cell>
          <cell r="S2304">
            <v>1</v>
          </cell>
          <cell r="U2304">
            <v>0.35</v>
          </cell>
          <cell r="AC2304" t="str">
            <v>999999 / N/A</v>
          </cell>
        </row>
        <row r="2305">
          <cell r="B2305" t="str">
            <v>BF-339</v>
          </cell>
          <cell r="N2305">
            <v>43837.576249999998</v>
          </cell>
          <cell r="Q2305">
            <v>43839.339722222197</v>
          </cell>
          <cell r="S2305">
            <v>2</v>
          </cell>
          <cell r="U2305">
            <v>0.5</v>
          </cell>
          <cell r="AC2305" t="str">
            <v>999999 / N/A</v>
          </cell>
        </row>
        <row r="2306">
          <cell r="B2306" t="str">
            <v>BF-339</v>
          </cell>
          <cell r="N2306">
            <v>43766.328958333303</v>
          </cell>
          <cell r="Q2306">
            <v>43766.454490740703</v>
          </cell>
          <cell r="S2306">
            <v>0</v>
          </cell>
          <cell r="U2306">
            <v>0.75</v>
          </cell>
          <cell r="AC2306" t="str">
            <v>999999 / N/A</v>
          </cell>
        </row>
        <row r="2307">
          <cell r="B2307" t="str">
            <v>BF-339</v>
          </cell>
          <cell r="N2307">
            <v>43647.5854398148</v>
          </cell>
          <cell r="Q2307">
            <v>43649.372106481504</v>
          </cell>
          <cell r="S2307">
            <v>2</v>
          </cell>
          <cell r="U2307">
            <v>0.35</v>
          </cell>
          <cell r="AC2307" t="str">
            <v>999999 / N/A</v>
          </cell>
        </row>
        <row r="2308">
          <cell r="B2308" t="str">
            <v>BF-339</v>
          </cell>
          <cell r="N2308">
            <v>43573.391562500001</v>
          </cell>
          <cell r="Q2308">
            <v>43601.327175925901</v>
          </cell>
          <cell r="S2308">
            <v>18</v>
          </cell>
          <cell r="U2308">
            <v>0.35</v>
          </cell>
          <cell r="AC2308" t="str">
            <v>999999 / N/A</v>
          </cell>
        </row>
        <row r="2309">
          <cell r="B2309" t="str">
            <v>BF-339</v>
          </cell>
          <cell r="N2309">
            <v>43507.337442129603</v>
          </cell>
          <cell r="Q2309">
            <v>43507.416331018503</v>
          </cell>
          <cell r="S2309">
            <v>0</v>
          </cell>
          <cell r="U2309">
            <v>0.35</v>
          </cell>
          <cell r="AC2309" t="str">
            <v>999999 / N/A</v>
          </cell>
        </row>
        <row r="2310">
          <cell r="B2310" t="str">
            <v>BF-340</v>
          </cell>
          <cell r="N2310">
            <v>43880.694490740701</v>
          </cell>
          <cell r="Q2310">
            <v>43882.653611111098</v>
          </cell>
          <cell r="S2310">
            <v>2</v>
          </cell>
          <cell r="U2310">
            <v>0.5</v>
          </cell>
          <cell r="AC2310" t="str">
            <v>999999 / N/A</v>
          </cell>
        </row>
        <row r="2311">
          <cell r="B2311" t="str">
            <v>BF-340</v>
          </cell>
          <cell r="N2311">
            <v>43809.466736111099</v>
          </cell>
          <cell r="Q2311">
            <v>43809.608020833301</v>
          </cell>
          <cell r="S2311">
            <v>0</v>
          </cell>
          <cell r="U2311">
            <v>0.35</v>
          </cell>
          <cell r="AC2311" t="str">
            <v>999999 / N/A</v>
          </cell>
        </row>
        <row r="2312">
          <cell r="B2312" t="str">
            <v>BF-340</v>
          </cell>
          <cell r="N2312">
            <v>43775.432708333297</v>
          </cell>
          <cell r="Q2312">
            <v>43776.448032407403</v>
          </cell>
          <cell r="S2312">
            <v>1</v>
          </cell>
          <cell r="U2312">
            <v>0.35</v>
          </cell>
          <cell r="AC2312" t="str">
            <v>999999 / N/A</v>
          </cell>
        </row>
        <row r="2313">
          <cell r="B2313" t="str">
            <v>AD-759/A</v>
          </cell>
          <cell r="N2313">
            <v>43804.341759259303</v>
          </cell>
          <cell r="Q2313">
            <v>43815.616805555597</v>
          </cell>
          <cell r="S2313">
            <v>7</v>
          </cell>
          <cell r="U2313">
            <v>0.75</v>
          </cell>
          <cell r="AC2313" t="str">
            <v>482921 / MP-169 DIVA</v>
          </cell>
        </row>
        <row r="2314">
          <cell r="B2314" t="str">
            <v>AD-757/A</v>
          </cell>
          <cell r="N2314">
            <v>43804.341759259303</v>
          </cell>
          <cell r="Q2314">
            <v>43815.616805555597</v>
          </cell>
          <cell r="S2314">
            <v>7</v>
          </cell>
          <cell r="U2314">
            <v>0.75</v>
          </cell>
          <cell r="AC2314" t="str">
            <v>482921 / MP-169 DIVA</v>
          </cell>
        </row>
        <row r="2315">
          <cell r="B2315" t="str">
            <v>AD-1020 / AD-1032</v>
          </cell>
          <cell r="N2315">
            <v>43804.3546180556</v>
          </cell>
          <cell r="Q2315">
            <v>43815</v>
          </cell>
          <cell r="S2315">
            <v>7</v>
          </cell>
          <cell r="U2315">
            <v>6</v>
          </cell>
          <cell r="AC2315" t="str">
            <v>680290 / MP-290 – FLAKE</v>
          </cell>
        </row>
        <row r="2316">
          <cell r="B2316" t="str">
            <v>DW-048</v>
          </cell>
          <cell r="N2316">
            <v>43804.325162036999</v>
          </cell>
          <cell r="Q2316">
            <v>43808.657534722202</v>
          </cell>
          <cell r="S2316">
            <v>2</v>
          </cell>
          <cell r="U2316">
            <v>0.75</v>
          </cell>
          <cell r="AC2316" t="str">
            <v>681954 / MP-250 - Design TOWA</v>
          </cell>
        </row>
        <row r="2317">
          <cell r="B2317" t="str">
            <v>DW-048B</v>
          </cell>
          <cell r="N2317">
            <v>43804.325162036999</v>
          </cell>
          <cell r="Q2317">
            <v>43808.657534722202</v>
          </cell>
          <cell r="S2317">
            <v>2</v>
          </cell>
          <cell r="U2317">
            <v>0.75</v>
          </cell>
          <cell r="AC2317" t="str">
            <v>681954 / MP-250 - Design TOWA</v>
          </cell>
        </row>
        <row r="2318">
          <cell r="B2318" t="str">
            <v>AB-137</v>
          </cell>
          <cell r="N2318">
            <v>43803.612002314803</v>
          </cell>
          <cell r="Q2318">
            <v>43838.3981712963</v>
          </cell>
          <cell r="S2318">
            <v>15</v>
          </cell>
          <cell r="U2318">
            <v>1.5</v>
          </cell>
          <cell r="AC2318" t="str">
            <v>481191 / 00-047 Pedal 2 steps</v>
          </cell>
        </row>
        <row r="2319">
          <cell r="B2319" t="str">
            <v>DP-059/1</v>
          </cell>
          <cell r="N2319">
            <v>43803.589814814797</v>
          </cell>
          <cell r="Q2319">
            <v>43804.358379629601</v>
          </cell>
          <cell r="S2319">
            <v>1</v>
          </cell>
          <cell r="U2319">
            <v>0.5</v>
          </cell>
          <cell r="AC2319" t="str">
            <v>481190 / 00-049 Surface Mount Scaler</v>
          </cell>
        </row>
        <row r="2320">
          <cell r="B2320" t="str">
            <v>DP-263</v>
          </cell>
          <cell r="N2320">
            <v>43803.589490740698</v>
          </cell>
          <cell r="Q2320">
            <v>43804.360833333303</v>
          </cell>
          <cell r="S2320">
            <v>1</v>
          </cell>
          <cell r="U2320">
            <v>0.5</v>
          </cell>
          <cell r="AC2320" t="str">
            <v>481261 / 00-070 Grand Piezon</v>
          </cell>
        </row>
        <row r="2321">
          <cell r="B2321" t="str">
            <v>EL-1017</v>
          </cell>
          <cell r="N2321">
            <v>43803.567650463003</v>
          </cell>
          <cell r="Q2321">
            <v>43808</v>
          </cell>
          <cell r="S2321">
            <v>3</v>
          </cell>
          <cell r="U2321">
            <v>2.5</v>
          </cell>
          <cell r="AC2321" t="str">
            <v>482968 / MP-268 – ARYA</v>
          </cell>
        </row>
        <row r="2322">
          <cell r="B2322" t="str">
            <v>EL-1017</v>
          </cell>
          <cell r="N2322">
            <v>43803.567650463003</v>
          </cell>
          <cell r="Q2322">
            <v>43808</v>
          </cell>
          <cell r="S2322">
            <v>3</v>
          </cell>
          <cell r="U2322">
            <v>2.5</v>
          </cell>
          <cell r="AC2322" t="str">
            <v>482968 / MP-268 – ARYA</v>
          </cell>
        </row>
        <row r="2323">
          <cell r="B2323" t="str">
            <v>EL-1016</v>
          </cell>
          <cell r="N2323">
            <v>43803.567650463003</v>
          </cell>
          <cell r="Q2323">
            <v>43804</v>
          </cell>
          <cell r="S2323">
            <v>1</v>
          </cell>
          <cell r="U2323">
            <v>2.5</v>
          </cell>
          <cell r="AC2323" t="str">
            <v>482968 / MP-268 – ARYA</v>
          </cell>
        </row>
        <row r="2324">
          <cell r="B2324" t="str">
            <v>EL-1016</v>
          </cell>
          <cell r="N2324">
            <v>43803.567650463003</v>
          </cell>
          <cell r="Q2324">
            <v>43804</v>
          </cell>
          <cell r="S2324">
            <v>1</v>
          </cell>
          <cell r="U2324">
            <v>2.5</v>
          </cell>
          <cell r="AC2324" t="str">
            <v>482968 / MP-268 – ARYA</v>
          </cell>
        </row>
        <row r="2325">
          <cell r="B2325" t="str">
            <v>EL-538</v>
          </cell>
          <cell r="N2325">
            <v>43803.567650463003</v>
          </cell>
          <cell r="Q2325">
            <v>43808</v>
          </cell>
          <cell r="S2325">
            <v>3</v>
          </cell>
          <cell r="U2325">
            <v>2.5</v>
          </cell>
          <cell r="AC2325" t="str">
            <v>481937 / MP-216 Projet DIVA NO LIGHT</v>
          </cell>
        </row>
        <row r="2326">
          <cell r="B2326" t="str">
            <v>EL-537</v>
          </cell>
          <cell r="N2326">
            <v>43803.567650463003</v>
          </cell>
          <cell r="Q2326">
            <v>43804</v>
          </cell>
          <cell r="S2326">
            <v>1</v>
          </cell>
          <cell r="U2326">
            <v>2.5</v>
          </cell>
          <cell r="AC2326" t="str">
            <v>481937 / MP-216 Projet DIVA NO LIGHT</v>
          </cell>
        </row>
        <row r="2327">
          <cell r="B2327" t="str">
            <v>EL-537</v>
          </cell>
          <cell r="N2327">
            <v>43803.567650463003</v>
          </cell>
          <cell r="Q2327">
            <v>43804</v>
          </cell>
          <cell r="S2327">
            <v>1</v>
          </cell>
          <cell r="U2327">
            <v>2.5</v>
          </cell>
          <cell r="AC2327" t="str">
            <v>481937 / MP-216 Projet DIVA NO LIGHT</v>
          </cell>
        </row>
        <row r="2328">
          <cell r="B2328" t="str">
            <v>EL-537</v>
          </cell>
          <cell r="N2328">
            <v>43803.567650463003</v>
          </cell>
          <cell r="Q2328">
            <v>43804</v>
          </cell>
          <cell r="S2328">
            <v>1</v>
          </cell>
          <cell r="U2328">
            <v>2.5</v>
          </cell>
          <cell r="AC2328" t="str">
            <v>481937 / MP-216 Projet DIVA NO LIGHT</v>
          </cell>
        </row>
        <row r="2329">
          <cell r="B2329" t="str">
            <v>EL-316</v>
          </cell>
          <cell r="N2329">
            <v>43803.567650463003</v>
          </cell>
          <cell r="Q2329">
            <v>43808</v>
          </cell>
          <cell r="S2329">
            <v>3</v>
          </cell>
          <cell r="U2329">
            <v>2.5</v>
          </cell>
          <cell r="AC2329" t="str">
            <v>481250 / 00-069 AF handy II</v>
          </cell>
        </row>
        <row r="2330">
          <cell r="B2330" t="str">
            <v>EL-353</v>
          </cell>
          <cell r="N2330">
            <v>43803.567650463003</v>
          </cell>
          <cell r="Q2330">
            <v>43803</v>
          </cell>
          <cell r="S2330">
            <v>0</v>
          </cell>
          <cell r="U2330">
            <v>2.5</v>
          </cell>
          <cell r="AC2330" t="str">
            <v>481294 / MP-087 Projet PARO</v>
          </cell>
        </row>
        <row r="2331">
          <cell r="B2331" t="str">
            <v>EL-353</v>
          </cell>
          <cell r="N2331">
            <v>43803.567650463003</v>
          </cell>
          <cell r="Q2331">
            <v>43803</v>
          </cell>
          <cell r="S2331">
            <v>0</v>
          </cell>
          <cell r="U2331">
            <v>2.5</v>
          </cell>
          <cell r="AC2331" t="str">
            <v>481294 / MP-087 Projet PARO</v>
          </cell>
        </row>
        <row r="2332">
          <cell r="B2332" t="str">
            <v>EL-305</v>
          </cell>
          <cell r="N2332">
            <v>43803.567650463003</v>
          </cell>
          <cell r="Q2332">
            <v>43808</v>
          </cell>
          <cell r="S2332">
            <v>3</v>
          </cell>
          <cell r="U2332">
            <v>2.5</v>
          </cell>
          <cell r="AC2332" t="str">
            <v>481302 / MP-105 PAM AF MIM</v>
          </cell>
        </row>
        <row r="2333">
          <cell r="B2333" t="str">
            <v>DS-016</v>
          </cell>
          <cell r="N2333">
            <v>43803.5396064815</v>
          </cell>
          <cell r="Q2333">
            <v>43837.325023148202</v>
          </cell>
          <cell r="S2333">
            <v>14</v>
          </cell>
          <cell r="U2333">
            <v>1.5</v>
          </cell>
          <cell r="AC2333" t="str">
            <v>481910 / Projet Insert Général</v>
          </cell>
        </row>
        <row r="2334">
          <cell r="B2334" t="str">
            <v>DS-016</v>
          </cell>
          <cell r="N2334">
            <v>43803.5396064815</v>
          </cell>
          <cell r="Q2334">
            <v>43837.325023148202</v>
          </cell>
          <cell r="S2334">
            <v>14</v>
          </cell>
          <cell r="U2334">
            <v>1.5</v>
          </cell>
          <cell r="AC2334" t="str">
            <v>481910 / Projet Insert Général</v>
          </cell>
        </row>
        <row r="2335">
          <cell r="B2335" t="str">
            <v>BF-340</v>
          </cell>
          <cell r="N2335">
            <v>43741.406909722202</v>
          </cell>
          <cell r="Q2335">
            <v>43741.613125000003</v>
          </cell>
          <cell r="S2335">
            <v>0</v>
          </cell>
          <cell r="U2335">
            <v>0.35</v>
          </cell>
          <cell r="AC2335" t="str">
            <v>999999 / N/A</v>
          </cell>
        </row>
        <row r="2336">
          <cell r="B2336" t="str">
            <v>DS-016</v>
          </cell>
          <cell r="N2336">
            <v>43803.530868055597</v>
          </cell>
          <cell r="Q2336">
            <v>43815.4630555556</v>
          </cell>
          <cell r="S2336">
            <v>8</v>
          </cell>
          <cell r="U2336">
            <v>1.5</v>
          </cell>
          <cell r="AC2336" t="str">
            <v>481910 / Projet Insert Général</v>
          </cell>
        </row>
        <row r="2337">
          <cell r="B2337" t="str">
            <v>BF-340</v>
          </cell>
          <cell r="N2337">
            <v>43690.397835648102</v>
          </cell>
          <cell r="Q2337">
            <v>43704.321041666699</v>
          </cell>
          <cell r="S2337">
            <v>10</v>
          </cell>
          <cell r="U2337">
            <v>0.35</v>
          </cell>
          <cell r="AC2337" t="str">
            <v>999999 / N/A</v>
          </cell>
        </row>
        <row r="2338">
          <cell r="B2338" t="str">
            <v>CD-141</v>
          </cell>
          <cell r="N2338">
            <v>43803.480208333298</v>
          </cell>
          <cell r="Q2338">
            <v>43809.4453587963</v>
          </cell>
          <cell r="S2338">
            <v>4</v>
          </cell>
          <cell r="U2338">
            <v>0.5</v>
          </cell>
          <cell r="AC2338" t="str">
            <v>681941 / MP-224 Design Zephyr</v>
          </cell>
        </row>
        <row r="2339">
          <cell r="B2339" t="str">
            <v>AD-521</v>
          </cell>
          <cell r="N2339">
            <v>43803.470162037003</v>
          </cell>
          <cell r="Q2339">
            <v>43803.473055555602</v>
          </cell>
          <cell r="S2339">
            <v>0</v>
          </cell>
          <cell r="U2339">
            <v>0.5</v>
          </cell>
          <cell r="AC2339" t="str">
            <v>481302 / MP-105 PAM AF MIM</v>
          </cell>
        </row>
        <row r="2340">
          <cell r="B2340" t="str">
            <v>AD-521</v>
          </cell>
          <cell r="N2340">
            <v>43803.447395833296</v>
          </cell>
          <cell r="S2340">
            <v>0</v>
          </cell>
          <cell r="U2340">
            <v>3.5</v>
          </cell>
          <cell r="AC2340" t="str">
            <v>481302 / MP-105 PAM AF MIM</v>
          </cell>
        </row>
        <row r="2341">
          <cell r="B2341" t="str">
            <v>AB-620</v>
          </cell>
          <cell r="N2341">
            <v>43803.4291898148</v>
          </cell>
          <cell r="Q2341">
            <v>43816.589722222197</v>
          </cell>
          <cell r="S2341">
            <v>9</v>
          </cell>
          <cell r="U2341">
            <v>1</v>
          </cell>
          <cell r="AC2341" t="str">
            <v>481328 / MP-140 Tiger</v>
          </cell>
        </row>
        <row r="2342">
          <cell r="B2342" t="str">
            <v>AB-620</v>
          </cell>
          <cell r="N2342">
            <v>43803.4291898148</v>
          </cell>
          <cell r="Q2342">
            <v>43816.589722222197</v>
          </cell>
          <cell r="S2342">
            <v>9</v>
          </cell>
          <cell r="U2342">
            <v>0.75</v>
          </cell>
          <cell r="AC2342" t="str">
            <v>481328 / MP-140 Tiger</v>
          </cell>
        </row>
        <row r="2343">
          <cell r="B2343" t="str">
            <v>DF-089</v>
          </cell>
          <cell r="N2343">
            <v>43803.427129629599</v>
          </cell>
          <cell r="Q2343">
            <v>43804.429907407401</v>
          </cell>
          <cell r="S2343">
            <v>1</v>
          </cell>
          <cell r="U2343">
            <v>0.35</v>
          </cell>
          <cell r="AC2343" t="str">
            <v>681941 / MP-224 Design Zephyr</v>
          </cell>
        </row>
        <row r="2344">
          <cell r="B2344" t="str">
            <v>EG-120</v>
          </cell>
          <cell r="N2344">
            <v>43803.421435185199</v>
          </cell>
          <cell r="Q2344">
            <v>43838.560104166703</v>
          </cell>
          <cell r="S2344">
            <v>15</v>
          </cell>
          <cell r="U2344">
            <v>2</v>
          </cell>
          <cell r="AC2344" t="str">
            <v>681941 / MP-224 Design Zephyr</v>
          </cell>
        </row>
        <row r="2345">
          <cell r="B2345" t="str">
            <v>AB-274</v>
          </cell>
          <cell r="N2345">
            <v>43803.421435185199</v>
          </cell>
          <cell r="Q2345">
            <v>43838.560104166703</v>
          </cell>
          <cell r="S2345">
            <v>15</v>
          </cell>
          <cell r="U2345">
            <v>1</v>
          </cell>
          <cell r="AC2345" t="str">
            <v>481901 / Projet Piezon Master 400</v>
          </cell>
        </row>
        <row r="2346">
          <cell r="B2346" t="str">
            <v>DT-064</v>
          </cell>
          <cell r="N2346">
            <v>43803.421435185199</v>
          </cell>
          <cell r="Q2346">
            <v>43837.5070949074</v>
          </cell>
          <cell r="S2346">
            <v>14</v>
          </cell>
          <cell r="U2346">
            <v>0.5</v>
          </cell>
          <cell r="AC2346" t="str">
            <v>481221 / 00-058 Instrument PI</v>
          </cell>
        </row>
        <row r="2347">
          <cell r="B2347" t="str">
            <v>DT-064</v>
          </cell>
          <cell r="N2347">
            <v>43803.421435185199</v>
          </cell>
          <cell r="Q2347">
            <v>43837.5070949074</v>
          </cell>
          <cell r="S2347">
            <v>14</v>
          </cell>
          <cell r="U2347">
            <v>1.5</v>
          </cell>
          <cell r="AC2347" t="str">
            <v>481221 / 00-058 Instrument PI</v>
          </cell>
        </row>
        <row r="2348">
          <cell r="B2348" t="str">
            <v>DT-002</v>
          </cell>
          <cell r="N2348">
            <v>43803.421435185199</v>
          </cell>
          <cell r="Q2348">
            <v>43837.5070949074</v>
          </cell>
          <cell r="S2348">
            <v>14</v>
          </cell>
          <cell r="U2348">
            <v>1.5</v>
          </cell>
          <cell r="AC2348" t="str">
            <v>481900 / Projet AFS 1 et AFS 2</v>
          </cell>
        </row>
        <row r="2349">
          <cell r="B2349" t="str">
            <v>BF-340</v>
          </cell>
          <cell r="N2349">
            <v>43654.546793981499</v>
          </cell>
          <cell r="Q2349">
            <v>43657.350543981498</v>
          </cell>
          <cell r="S2349">
            <v>3</v>
          </cell>
          <cell r="U2349">
            <v>0.75</v>
          </cell>
          <cell r="AC2349" t="str">
            <v>999999 / N/A</v>
          </cell>
        </row>
        <row r="2350">
          <cell r="B2350" t="str">
            <v>BF-340</v>
          </cell>
          <cell r="N2350">
            <v>43600.3985300926</v>
          </cell>
          <cell r="Q2350">
            <v>43605.583773148202</v>
          </cell>
          <cell r="S2350">
            <v>3</v>
          </cell>
          <cell r="U2350">
            <v>0.35</v>
          </cell>
          <cell r="AC2350" t="str">
            <v>999999 / N/A</v>
          </cell>
        </row>
        <row r="2351">
          <cell r="B2351" t="str">
            <v>BF-340</v>
          </cell>
          <cell r="N2351">
            <v>43592.630648148202</v>
          </cell>
          <cell r="Q2351">
            <v>43595.482071759303</v>
          </cell>
          <cell r="S2351">
            <v>3</v>
          </cell>
          <cell r="U2351">
            <v>0.35</v>
          </cell>
          <cell r="AC2351" t="str">
            <v>999999 / N/A</v>
          </cell>
        </row>
        <row r="2352">
          <cell r="B2352" t="str">
            <v>BF-340</v>
          </cell>
          <cell r="N2352">
            <v>43551.449050925898</v>
          </cell>
          <cell r="Q2352">
            <v>43552.366793981499</v>
          </cell>
          <cell r="S2352">
            <v>1</v>
          </cell>
          <cell r="U2352">
            <v>0.35</v>
          </cell>
          <cell r="AC2352" t="str">
            <v>999999 / N/A</v>
          </cell>
        </row>
        <row r="2353">
          <cell r="B2353" t="str">
            <v>BF-340</v>
          </cell>
          <cell r="N2353">
            <v>43551.379826388897</v>
          </cell>
          <cell r="Q2353">
            <v>43552.364976851903</v>
          </cell>
          <cell r="S2353">
            <v>1</v>
          </cell>
          <cell r="U2353">
            <v>0.35</v>
          </cell>
          <cell r="AC2353" t="str">
            <v>999999 / N/A</v>
          </cell>
        </row>
        <row r="2354">
          <cell r="B2354" t="str">
            <v>BF-340</v>
          </cell>
          <cell r="N2354">
            <v>43517.674247685201</v>
          </cell>
          <cell r="Q2354">
            <v>43518.459016203698</v>
          </cell>
          <cell r="S2354">
            <v>1</v>
          </cell>
          <cell r="U2354">
            <v>0.5</v>
          </cell>
          <cell r="AC2354" t="str">
            <v>999999 / N/A</v>
          </cell>
        </row>
        <row r="2355">
          <cell r="B2355" t="str">
            <v>AB-611</v>
          </cell>
          <cell r="N2355">
            <v>43803.3180671296</v>
          </cell>
          <cell r="S2355">
            <v>0</v>
          </cell>
          <cell r="U2355">
            <v>0.5</v>
          </cell>
          <cell r="AC2355" t="str">
            <v>681954 / MP-250 - Design TOWA</v>
          </cell>
        </row>
        <row r="2356">
          <cell r="B2356" t="str">
            <v>AB-610</v>
          </cell>
          <cell r="N2356">
            <v>43803.3180671296</v>
          </cell>
          <cell r="Q2356">
            <v>43804.445648148103</v>
          </cell>
          <cell r="S2356">
            <v>1</v>
          </cell>
          <cell r="U2356">
            <v>1</v>
          </cell>
          <cell r="AC2356" t="str">
            <v>681954 / MP-250 - Design TOWA</v>
          </cell>
        </row>
        <row r="2357">
          <cell r="B2357" t="str">
            <v>AL-128</v>
          </cell>
          <cell r="N2357">
            <v>43803.3180671296</v>
          </cell>
          <cell r="Q2357">
            <v>43804.483773148102</v>
          </cell>
          <cell r="S2357">
            <v>1</v>
          </cell>
          <cell r="U2357">
            <v>0.5</v>
          </cell>
          <cell r="AC2357" t="str">
            <v>681954 / MP-250 - Design TOWA</v>
          </cell>
        </row>
        <row r="2358">
          <cell r="B2358" t="str">
            <v>EK-319</v>
          </cell>
          <cell r="N2358">
            <v>43803.299837963001</v>
          </cell>
          <cell r="Q2358">
            <v>43803.3832175926</v>
          </cell>
          <cell r="S2358">
            <v>0</v>
          </cell>
          <cell r="U2358">
            <v>1</v>
          </cell>
          <cell r="AC2358" t="str">
            <v>482920 / MP-168 Piezon Built-in Kit Planmeca</v>
          </cell>
        </row>
        <row r="2359">
          <cell r="B2359" t="str">
            <v>BF-340</v>
          </cell>
          <cell r="N2359">
            <v>43504.575034722198</v>
          </cell>
          <cell r="Q2359">
            <v>43507</v>
          </cell>
          <cell r="S2359">
            <v>1</v>
          </cell>
          <cell r="U2359">
            <v>0.5</v>
          </cell>
          <cell r="AC2359" t="str">
            <v>999999 / N/A</v>
          </cell>
        </row>
        <row r="2360">
          <cell r="B2360" t="str">
            <v>BF-341</v>
          </cell>
          <cell r="N2360">
            <v>43843.623240740701</v>
          </cell>
          <cell r="Q2360">
            <v>43844.376284722202</v>
          </cell>
          <cell r="S2360">
            <v>1</v>
          </cell>
          <cell r="U2360">
            <v>0.5</v>
          </cell>
          <cell r="AC2360" t="str">
            <v>999999 / N/A</v>
          </cell>
        </row>
        <row r="2361">
          <cell r="B2361" t="str">
            <v>BF-341</v>
          </cell>
          <cell r="N2361">
            <v>43787.372800925899</v>
          </cell>
          <cell r="Q2361">
            <v>43787.607465277797</v>
          </cell>
          <cell r="S2361">
            <v>0</v>
          </cell>
          <cell r="U2361">
            <v>0.5</v>
          </cell>
          <cell r="AC2361" t="str">
            <v>999999 / N/A</v>
          </cell>
        </row>
        <row r="2362">
          <cell r="B2362" t="str">
            <v>BF-341</v>
          </cell>
          <cell r="N2362">
            <v>43760.506249999999</v>
          </cell>
          <cell r="Q2362">
            <v>43760.635393518503</v>
          </cell>
          <cell r="S2362">
            <v>0</v>
          </cell>
          <cell r="U2362">
            <v>0.35</v>
          </cell>
          <cell r="AC2362" t="str">
            <v>999999 / N/A</v>
          </cell>
        </row>
        <row r="2363">
          <cell r="B2363" t="str">
            <v>DP-558</v>
          </cell>
          <cell r="N2363">
            <v>43802.569027777798</v>
          </cell>
          <cell r="Q2363">
            <v>43803.3280787037</v>
          </cell>
          <cell r="S2363">
            <v>1</v>
          </cell>
          <cell r="U2363">
            <v>0.5</v>
          </cell>
          <cell r="AC2363" t="str">
            <v>681941 / MP-224 Design Zephyr</v>
          </cell>
        </row>
        <row r="2364">
          <cell r="B2364" t="str">
            <v>BF-341</v>
          </cell>
          <cell r="N2364">
            <v>43711.4078240741</v>
          </cell>
          <cell r="Q2364">
            <v>43712.380856481497</v>
          </cell>
          <cell r="S2364">
            <v>1</v>
          </cell>
          <cell r="U2364">
            <v>0.35</v>
          </cell>
          <cell r="AC2364" t="str">
            <v>999999 / N/A</v>
          </cell>
        </row>
        <row r="2365">
          <cell r="B2365" t="str">
            <v>DS-401</v>
          </cell>
          <cell r="N2365">
            <v>43802.512453703697</v>
          </cell>
          <cell r="Q2365">
            <v>43817.590532407397</v>
          </cell>
          <cell r="S2365">
            <v>11</v>
          </cell>
          <cell r="U2365">
            <v>1</v>
          </cell>
          <cell r="AC2365" t="str">
            <v>482914 / MP-162 SPRINT</v>
          </cell>
        </row>
        <row r="2366">
          <cell r="B2366" t="str">
            <v>AD-320/A</v>
          </cell>
          <cell r="N2366">
            <v>43802.512337963002</v>
          </cell>
          <cell r="Q2366">
            <v>43812.641817129603</v>
          </cell>
          <cell r="S2366">
            <v>8</v>
          </cell>
          <cell r="U2366">
            <v>0.5</v>
          </cell>
          <cell r="AC2366" t="str">
            <v>482908 / MP-157 CERN</v>
          </cell>
        </row>
        <row r="2367">
          <cell r="B2367" t="str">
            <v>AD-550/A</v>
          </cell>
          <cell r="N2367">
            <v>43802.505844907399</v>
          </cell>
          <cell r="Q2367">
            <v>43815.593738425901</v>
          </cell>
          <cell r="S2367">
            <v>9</v>
          </cell>
          <cell r="U2367">
            <v>0.5</v>
          </cell>
          <cell r="AC2367" t="str">
            <v>482940 / MP-200 FAT</v>
          </cell>
        </row>
        <row r="2368">
          <cell r="B2368" t="str">
            <v>AD-550/A</v>
          </cell>
          <cell r="N2368">
            <v>43802.505844907399</v>
          </cell>
          <cell r="Q2368">
            <v>43815.593738425901</v>
          </cell>
          <cell r="S2368">
            <v>9</v>
          </cell>
          <cell r="U2368">
            <v>0.5</v>
          </cell>
          <cell r="AC2368" t="str">
            <v>482940 / MP-200 FAT</v>
          </cell>
        </row>
        <row r="2369">
          <cell r="B2369" t="str">
            <v>AD-047</v>
          </cell>
          <cell r="N2369">
            <v>43802.504803240699</v>
          </cell>
          <cell r="Q2369">
            <v>43812.593020833301</v>
          </cell>
          <cell r="S2369">
            <v>8</v>
          </cell>
          <cell r="U2369">
            <v>1.5</v>
          </cell>
          <cell r="AC2369" t="str">
            <v>481900 / Projet AFS 1 et AFS 2</v>
          </cell>
        </row>
        <row r="2370">
          <cell r="B2370" t="str">
            <v>AD-347</v>
          </cell>
          <cell r="N2370">
            <v>43802.497638888897</v>
          </cell>
          <cell r="Q2370">
            <v>43815.489027777803</v>
          </cell>
          <cell r="S2370">
            <v>9</v>
          </cell>
          <cell r="U2370">
            <v>0.5</v>
          </cell>
          <cell r="AC2370" t="str">
            <v>482120 / 00-065 Lithoclast Master</v>
          </cell>
        </row>
        <row r="2371">
          <cell r="B2371" t="str">
            <v>AD-686</v>
          </cell>
          <cell r="N2371">
            <v>43802.497638888897</v>
          </cell>
          <cell r="Q2371">
            <v>43815.489027777803</v>
          </cell>
          <cell r="S2371">
            <v>9</v>
          </cell>
          <cell r="U2371">
            <v>0.5</v>
          </cell>
          <cell r="AC2371" t="str">
            <v>482913 / MP-161 STONEGUN</v>
          </cell>
        </row>
        <row r="2372">
          <cell r="B2372" t="str">
            <v>AD-152</v>
          </cell>
          <cell r="N2372">
            <v>43802.497638888897</v>
          </cell>
          <cell r="Q2372">
            <v>43815.489027777803</v>
          </cell>
          <cell r="S2372">
            <v>9</v>
          </cell>
          <cell r="U2372">
            <v>0.5</v>
          </cell>
          <cell r="AC2372" t="str">
            <v>481900 / Projet AFS 1 et AFS 2</v>
          </cell>
        </row>
        <row r="2373">
          <cell r="B2373" t="str">
            <v>AA-104A</v>
          </cell>
          <cell r="N2373">
            <v>43802.481458333299</v>
          </cell>
          <cell r="Q2373">
            <v>43812.517685185201</v>
          </cell>
          <cell r="S2373">
            <v>8</v>
          </cell>
          <cell r="U2373">
            <v>1.5</v>
          </cell>
          <cell r="AC2373" t="str">
            <v>482177 / 00-095 Pompe à vide pour Litho</v>
          </cell>
        </row>
        <row r="2374">
          <cell r="B2374" t="str">
            <v>BC-308</v>
          </cell>
          <cell r="N2374">
            <v>43802.479687500003</v>
          </cell>
          <cell r="Q2374">
            <v>43802.583946759303</v>
          </cell>
          <cell r="S2374">
            <v>0</v>
          </cell>
          <cell r="U2374">
            <v>0.75</v>
          </cell>
          <cell r="AC2374" t="str">
            <v>482948 / MP-228 - BLAST</v>
          </cell>
        </row>
        <row r="2375">
          <cell r="B2375" t="str">
            <v>AL-061E/A</v>
          </cell>
          <cell r="N2375">
            <v>43802.456562500003</v>
          </cell>
          <cell r="Q2375">
            <v>43845.3830787037</v>
          </cell>
          <cell r="S2375">
            <v>21</v>
          </cell>
          <cell r="U2375">
            <v>1.5</v>
          </cell>
          <cell r="AC2375" t="str">
            <v>482907 / MP-156 Dolorpod</v>
          </cell>
        </row>
        <row r="2376">
          <cell r="B2376" t="str">
            <v>AL-083</v>
          </cell>
          <cell r="N2376">
            <v>43802.456562500003</v>
          </cell>
          <cell r="Q2376">
            <v>43845.3830787037</v>
          </cell>
          <cell r="S2376">
            <v>21</v>
          </cell>
          <cell r="U2376">
            <v>1.5</v>
          </cell>
          <cell r="AC2376" t="str">
            <v>481316 / MP-126 AF TP</v>
          </cell>
        </row>
        <row r="2377">
          <cell r="B2377" t="str">
            <v>AA-101</v>
          </cell>
          <cell r="N2377">
            <v>43802.456562500003</v>
          </cell>
          <cell r="Q2377">
            <v>43845.3830787037</v>
          </cell>
          <cell r="S2377">
            <v>21</v>
          </cell>
          <cell r="U2377">
            <v>1.5</v>
          </cell>
          <cell r="AC2377" t="str">
            <v>482177 / 00-095 Pompe à vide pour Litho</v>
          </cell>
        </row>
        <row r="2378">
          <cell r="B2378" t="str">
            <v>AL-075</v>
          </cell>
          <cell r="N2378">
            <v>43802.447418981501</v>
          </cell>
          <cell r="Q2378">
            <v>43816</v>
          </cell>
          <cell r="S2378">
            <v>10</v>
          </cell>
          <cell r="U2378">
            <v>1.25</v>
          </cell>
          <cell r="AC2378" t="str">
            <v>482177 / 00-095 Pompe à vide pour Litho</v>
          </cell>
        </row>
        <row r="2379">
          <cell r="B2379" t="str">
            <v>AD-910</v>
          </cell>
          <cell r="N2379">
            <v>43802.430879629603</v>
          </cell>
          <cell r="Q2379">
            <v>43802</v>
          </cell>
          <cell r="S2379">
            <v>0</v>
          </cell>
          <cell r="U2379">
            <v>1.75</v>
          </cell>
          <cell r="AC2379" t="str">
            <v>681941 / MP-224 Design Zephyr</v>
          </cell>
        </row>
        <row r="2380">
          <cell r="B2380" t="str">
            <v>DG-078</v>
          </cell>
          <cell r="N2380">
            <v>43802.410231481503</v>
          </cell>
          <cell r="Q2380">
            <v>43802.637499999997</v>
          </cell>
          <cell r="S2380">
            <v>0</v>
          </cell>
          <cell r="U2380">
            <v>0.35</v>
          </cell>
          <cell r="AC2380" t="str">
            <v>481250 / 00-069 AF handy II</v>
          </cell>
        </row>
        <row r="2381">
          <cell r="B2381" t="str">
            <v>EJ-110F/A</v>
          </cell>
          <cell r="N2381">
            <v>43802.407349537003</v>
          </cell>
          <cell r="Q2381">
            <v>43809.587708333303</v>
          </cell>
          <cell r="S2381">
            <v>5</v>
          </cell>
          <cell r="U2381">
            <v>1.5</v>
          </cell>
          <cell r="AC2381" t="str">
            <v>481950 / MP-241 HERACLES</v>
          </cell>
        </row>
        <row r="2382">
          <cell r="B2382" t="str">
            <v>FT-215/A</v>
          </cell>
          <cell r="N2382">
            <v>43802.407349537003</v>
          </cell>
          <cell r="Q2382">
            <v>43817.302361111098</v>
          </cell>
          <cell r="S2382">
            <v>11</v>
          </cell>
          <cell r="U2382">
            <v>2</v>
          </cell>
          <cell r="AC2382" t="str">
            <v>481933 / MP-209 Projet Emerald</v>
          </cell>
        </row>
        <row r="2383">
          <cell r="B2383" t="str">
            <v>FT-215/A</v>
          </cell>
          <cell r="N2383">
            <v>43802.407349537003</v>
          </cell>
          <cell r="Q2383">
            <v>43817.302361111098</v>
          </cell>
          <cell r="S2383">
            <v>11</v>
          </cell>
          <cell r="U2383">
            <v>0.5</v>
          </cell>
          <cell r="AC2383" t="str">
            <v>481933 / MP-209 Projet Emerald</v>
          </cell>
        </row>
        <row r="2384">
          <cell r="B2384" t="str">
            <v>FT-215/A</v>
          </cell>
          <cell r="N2384">
            <v>43802.407349537003</v>
          </cell>
          <cell r="Q2384">
            <v>43817.302361111098</v>
          </cell>
          <cell r="S2384">
            <v>11</v>
          </cell>
          <cell r="U2384">
            <v>2</v>
          </cell>
          <cell r="AC2384" t="str">
            <v>481933 / MP-209 Projet Emerald</v>
          </cell>
        </row>
        <row r="2385">
          <cell r="B2385" t="str">
            <v>CD-106/B</v>
          </cell>
          <cell r="N2385">
            <v>43802.3741435185</v>
          </cell>
          <cell r="Q2385">
            <v>43802.566689814797</v>
          </cell>
          <cell r="S2385">
            <v>0</v>
          </cell>
          <cell r="U2385">
            <v>0.5</v>
          </cell>
          <cell r="AC2385" t="str">
            <v>481328 / MP-140 Tiger</v>
          </cell>
        </row>
        <row r="2386">
          <cell r="B2386" t="str">
            <v>CD-106/B</v>
          </cell>
          <cell r="N2386">
            <v>43802.3741435185</v>
          </cell>
          <cell r="Q2386">
            <v>43802.566689814797</v>
          </cell>
          <cell r="S2386">
            <v>0</v>
          </cell>
          <cell r="U2386">
            <v>0.5</v>
          </cell>
          <cell r="AC2386" t="str">
            <v>481328 / MP-140 Tiger</v>
          </cell>
        </row>
        <row r="2387">
          <cell r="B2387" t="str">
            <v>CD-106/A</v>
          </cell>
          <cell r="N2387">
            <v>43802.3741435185</v>
          </cell>
          <cell r="Q2387">
            <v>43802.566689814797</v>
          </cell>
          <cell r="S2387">
            <v>0</v>
          </cell>
          <cell r="U2387">
            <v>0.5</v>
          </cell>
          <cell r="AC2387" t="str">
            <v>481328 / MP-140 Tiger</v>
          </cell>
        </row>
        <row r="2388">
          <cell r="B2388" t="str">
            <v>CD-106/A</v>
          </cell>
          <cell r="N2388">
            <v>43802.3741435185</v>
          </cell>
          <cell r="Q2388">
            <v>43802.566689814797</v>
          </cell>
          <cell r="S2388">
            <v>0</v>
          </cell>
          <cell r="U2388">
            <v>0.5</v>
          </cell>
          <cell r="AC2388" t="str">
            <v>481328 / MP-140 Tiger</v>
          </cell>
        </row>
        <row r="2389">
          <cell r="B2389" t="str">
            <v>CD-106/C</v>
          </cell>
          <cell r="N2389">
            <v>43802.3741435185</v>
          </cell>
          <cell r="Q2389">
            <v>43802.566689814797</v>
          </cell>
          <cell r="S2389">
            <v>0</v>
          </cell>
          <cell r="U2389">
            <v>0.5</v>
          </cell>
          <cell r="AC2389" t="str">
            <v>481328 / MP-140 Tiger</v>
          </cell>
        </row>
        <row r="2390">
          <cell r="B2390" t="str">
            <v>FT-211W</v>
          </cell>
          <cell r="N2390">
            <v>43801.699942129599</v>
          </cell>
          <cell r="Q2390">
            <v>43809.619837963</v>
          </cell>
          <cell r="S2390">
            <v>6</v>
          </cell>
          <cell r="U2390">
            <v>1.25</v>
          </cell>
          <cell r="AC2390" t="str">
            <v>482929 / MP-183 Quanta</v>
          </cell>
        </row>
        <row r="2391">
          <cell r="B2391" t="str">
            <v>BF-341</v>
          </cell>
          <cell r="N2391">
            <v>43704.446655092601</v>
          </cell>
          <cell r="Q2391">
            <v>43705.6156597222</v>
          </cell>
          <cell r="S2391">
            <v>1</v>
          </cell>
          <cell r="U2391">
            <v>0.35</v>
          </cell>
          <cell r="AC2391" t="str">
            <v>999999 / N/A</v>
          </cell>
        </row>
        <row r="2392">
          <cell r="B2392" t="str">
            <v>BF-341</v>
          </cell>
          <cell r="N2392">
            <v>43704.446655092601</v>
          </cell>
          <cell r="Q2392">
            <v>43705.6156597222</v>
          </cell>
          <cell r="S2392">
            <v>1</v>
          </cell>
          <cell r="U2392">
            <v>0.35</v>
          </cell>
          <cell r="AC2392" t="str">
            <v>999999 / N/A</v>
          </cell>
        </row>
        <row r="2393">
          <cell r="B2393" t="str">
            <v>DS-010</v>
          </cell>
          <cell r="N2393">
            <v>43801.661203703698</v>
          </cell>
          <cell r="Q2393">
            <v>43809</v>
          </cell>
          <cell r="S2393">
            <v>6</v>
          </cell>
          <cell r="U2393">
            <v>3.5</v>
          </cell>
          <cell r="AC2393" t="str">
            <v>481910 / Projet Insert Général</v>
          </cell>
        </row>
        <row r="2394">
          <cell r="B2394" t="str">
            <v>DS-010</v>
          </cell>
          <cell r="N2394">
            <v>43801.661203703698</v>
          </cell>
          <cell r="Q2394">
            <v>43809.340185185203</v>
          </cell>
          <cell r="S2394">
            <v>6</v>
          </cell>
          <cell r="U2394">
            <v>2</v>
          </cell>
          <cell r="AC2394" t="str">
            <v>481910 / Projet Insert Général</v>
          </cell>
        </row>
        <row r="2395">
          <cell r="B2395" t="str">
            <v>DS-010</v>
          </cell>
          <cell r="N2395">
            <v>43801.661203703698</v>
          </cell>
          <cell r="Q2395">
            <v>43809.340185185203</v>
          </cell>
          <cell r="S2395">
            <v>6</v>
          </cell>
          <cell r="U2395">
            <v>2</v>
          </cell>
          <cell r="AC2395" t="str">
            <v>481910 / Projet Insert Général</v>
          </cell>
        </row>
        <row r="2396">
          <cell r="B2396" t="str">
            <v>AD-886</v>
          </cell>
          <cell r="N2396">
            <v>43801.656585648103</v>
          </cell>
          <cell r="Q2396">
            <v>43802.643923611096</v>
          </cell>
          <cell r="S2396">
            <v>1</v>
          </cell>
          <cell r="U2396">
            <v>2</v>
          </cell>
          <cell r="AC2396" t="str">
            <v>681941 / MP-224 Design Zephyr</v>
          </cell>
        </row>
        <row r="2397">
          <cell r="B2397" t="str">
            <v>AD-886</v>
          </cell>
          <cell r="N2397">
            <v>43801.656585648103</v>
          </cell>
          <cell r="Q2397">
            <v>43802.643923611096</v>
          </cell>
          <cell r="S2397">
            <v>1</v>
          </cell>
          <cell r="U2397">
            <v>2</v>
          </cell>
          <cell r="AC2397" t="str">
            <v>681941 / MP-224 Design Zephyr</v>
          </cell>
        </row>
        <row r="2398">
          <cell r="B2398" t="str">
            <v>DS-016</v>
          </cell>
          <cell r="N2398">
            <v>43801.646990740701</v>
          </cell>
          <cell r="Q2398">
            <v>43815.283923611103</v>
          </cell>
          <cell r="S2398">
            <v>10</v>
          </cell>
          <cell r="U2398">
            <v>3.5</v>
          </cell>
          <cell r="AC2398" t="str">
            <v>481910 / Projet Insert Général</v>
          </cell>
        </row>
        <row r="2399">
          <cell r="B2399" t="str">
            <v>DS-016</v>
          </cell>
          <cell r="N2399">
            <v>43801.646990740701</v>
          </cell>
          <cell r="Q2399">
            <v>43815.283923611103</v>
          </cell>
          <cell r="S2399">
            <v>10</v>
          </cell>
          <cell r="U2399">
            <v>3.5</v>
          </cell>
          <cell r="AC2399" t="str">
            <v>481910 / Projet Insert Général</v>
          </cell>
        </row>
        <row r="2400">
          <cell r="B2400" t="str">
            <v>AB-344/A</v>
          </cell>
          <cell r="N2400">
            <v>43801.610393518502</v>
          </cell>
          <cell r="Q2400">
            <v>43811.493298611102</v>
          </cell>
          <cell r="S2400">
            <v>8</v>
          </cell>
          <cell r="U2400">
            <v>1.25</v>
          </cell>
          <cell r="AC2400" t="str">
            <v>481328 / MP-140 Tiger</v>
          </cell>
        </row>
        <row r="2401">
          <cell r="B2401" t="str">
            <v>DT-095</v>
          </cell>
          <cell r="N2401">
            <v>43801.610393518502</v>
          </cell>
          <cell r="Q2401">
            <v>43811.493298611102</v>
          </cell>
          <cell r="S2401">
            <v>8</v>
          </cell>
          <cell r="U2401">
            <v>1.25</v>
          </cell>
          <cell r="AC2401" t="str">
            <v>481294 / MP-087 Projet PARO</v>
          </cell>
        </row>
        <row r="2402">
          <cell r="B2402" t="str">
            <v>BF-288</v>
          </cell>
          <cell r="N2402">
            <v>43801.602256944403</v>
          </cell>
          <cell r="Q2402">
            <v>43803.302187499998</v>
          </cell>
          <cell r="S2402">
            <v>2</v>
          </cell>
          <cell r="U2402">
            <v>2</v>
          </cell>
          <cell r="AC2402" t="str">
            <v>681941 / MP-224 Design Zephyr</v>
          </cell>
        </row>
        <row r="2403">
          <cell r="B2403" t="str">
            <v>AD-523</v>
          </cell>
          <cell r="N2403">
            <v>43801.602256944403</v>
          </cell>
          <cell r="Q2403">
            <v>43803.333680555603</v>
          </cell>
          <cell r="S2403">
            <v>2</v>
          </cell>
          <cell r="U2403">
            <v>2</v>
          </cell>
          <cell r="AC2403" t="str">
            <v>481302 / MP-105 PAM AF MIM</v>
          </cell>
        </row>
        <row r="2404">
          <cell r="B2404" t="str">
            <v>CD-106/D</v>
          </cell>
          <cell r="N2404">
            <v>43801.535613425898</v>
          </cell>
          <cell r="Q2404">
            <v>43802.485740740703</v>
          </cell>
          <cell r="S2404">
            <v>1</v>
          </cell>
          <cell r="U2404">
            <v>0.5</v>
          </cell>
          <cell r="AC2404" t="str">
            <v>481328 / MP-140 Tiger</v>
          </cell>
        </row>
        <row r="2405">
          <cell r="B2405" t="str">
            <v>EK-296</v>
          </cell>
          <cell r="N2405">
            <v>43801.527905092596</v>
          </cell>
          <cell r="Q2405">
            <v>43802.552789351903</v>
          </cell>
          <cell r="S2405">
            <v>1</v>
          </cell>
          <cell r="U2405">
            <v>0.75</v>
          </cell>
          <cell r="AC2405" t="str">
            <v>481329 / MP-141 Twins</v>
          </cell>
        </row>
        <row r="2406">
          <cell r="B2406" t="str">
            <v>BA-058</v>
          </cell>
          <cell r="N2406">
            <v>43801.527905092596</v>
          </cell>
          <cell r="Q2406">
            <v>43802.552789351903</v>
          </cell>
          <cell r="S2406">
            <v>1</v>
          </cell>
          <cell r="U2406">
            <v>1</v>
          </cell>
          <cell r="AC2406" t="str">
            <v>481328 / MP-140 Tiger</v>
          </cell>
        </row>
        <row r="2407">
          <cell r="B2407" t="str">
            <v>BB-014</v>
          </cell>
          <cell r="N2407">
            <v>43801.517662036997</v>
          </cell>
          <cell r="Q2407">
            <v>43802.597592592603</v>
          </cell>
          <cell r="S2407">
            <v>1</v>
          </cell>
          <cell r="U2407">
            <v>1</v>
          </cell>
          <cell r="AC2407" t="str">
            <v>481270 / 00-075 Piezon Master 600</v>
          </cell>
        </row>
        <row r="2408">
          <cell r="B2408" t="str">
            <v>8 x 180 busettes non marquées</v>
          </cell>
          <cell r="N2408">
            <v>43801.514756944402</v>
          </cell>
          <cell r="Q2408">
            <v>43816.683506944399</v>
          </cell>
          <cell r="S2408">
            <v>11</v>
          </cell>
          <cell r="U2408">
            <v>0.5</v>
          </cell>
          <cell r="AC2408" t="str">
            <v>682969 / MP-269 - PHOEBE</v>
          </cell>
        </row>
        <row r="2409">
          <cell r="B2409" t="str">
            <v>8 x 20 busettes marquées</v>
          </cell>
          <cell r="N2409">
            <v>43801.514571759297</v>
          </cell>
          <cell r="Q2409">
            <v>43817</v>
          </cell>
          <cell r="S2409">
            <v>12</v>
          </cell>
          <cell r="U2409">
            <v>0.25</v>
          </cell>
          <cell r="AC2409" t="str">
            <v>682969 / MP-269 - PHOEBE</v>
          </cell>
        </row>
        <row r="2410">
          <cell r="B2410" t="str">
            <v>BF-341</v>
          </cell>
          <cell r="N2410">
            <v>43658.426956018498</v>
          </cell>
          <cell r="Q2410">
            <v>43662.335520833301</v>
          </cell>
          <cell r="S2410">
            <v>2</v>
          </cell>
          <cell r="U2410">
            <v>0.35</v>
          </cell>
          <cell r="AC2410" t="str">
            <v>999999 / N/A</v>
          </cell>
        </row>
        <row r="2411">
          <cell r="B2411" t="str">
            <v>EL-548/A</v>
          </cell>
          <cell r="N2411">
            <v>43801.509421296301</v>
          </cell>
          <cell r="Q2411">
            <v>43802.612870370402</v>
          </cell>
          <cell r="S2411">
            <v>1</v>
          </cell>
          <cell r="U2411">
            <v>1</v>
          </cell>
          <cell r="AC2411" t="str">
            <v>481937 / MP-216 Projet DIVA NO LIGHT</v>
          </cell>
        </row>
        <row r="2412">
          <cell r="B2412" t="str">
            <v>DT-018W</v>
          </cell>
          <cell r="N2412">
            <v>43801.505949074097</v>
          </cell>
          <cell r="Q2412">
            <v>43803.372581018499</v>
          </cell>
          <cell r="S2412">
            <v>2</v>
          </cell>
          <cell r="U2412">
            <v>1</v>
          </cell>
          <cell r="AC2412" t="str">
            <v>481910 / Projet Insert Général</v>
          </cell>
        </row>
        <row r="2413">
          <cell r="B2413" t="str">
            <v>DS-011</v>
          </cell>
          <cell r="N2413">
            <v>43801.503518518497</v>
          </cell>
          <cell r="Q2413">
            <v>43812.478310185201</v>
          </cell>
          <cell r="S2413">
            <v>9</v>
          </cell>
          <cell r="U2413">
            <v>1</v>
          </cell>
          <cell r="AC2413" t="str">
            <v>481910 / Projet Insert Général</v>
          </cell>
        </row>
        <row r="2414">
          <cell r="B2414" t="str">
            <v>DS-011</v>
          </cell>
          <cell r="N2414">
            <v>43801.503518518497</v>
          </cell>
          <cell r="Q2414">
            <v>43812.478310185201</v>
          </cell>
          <cell r="S2414">
            <v>9</v>
          </cell>
          <cell r="U2414">
            <v>1</v>
          </cell>
          <cell r="AC2414" t="str">
            <v>481910 / Projet Insert Général</v>
          </cell>
        </row>
        <row r="2415">
          <cell r="B2415" t="str">
            <v>AD-348A</v>
          </cell>
          <cell r="N2415">
            <v>43801.503495370402</v>
          </cell>
          <cell r="Q2415">
            <v>43802.519930555602</v>
          </cell>
          <cell r="S2415">
            <v>1</v>
          </cell>
          <cell r="U2415">
            <v>2</v>
          </cell>
          <cell r="AC2415" t="str">
            <v>482120 / 00-065 Lithoclast Master</v>
          </cell>
        </row>
        <row r="2416">
          <cell r="B2416" t="str">
            <v>AD-348A</v>
          </cell>
          <cell r="N2416">
            <v>43801.503495370402</v>
          </cell>
          <cell r="Q2416">
            <v>43802.519930555602</v>
          </cell>
          <cell r="S2416">
            <v>1</v>
          </cell>
          <cell r="U2416">
            <v>2</v>
          </cell>
          <cell r="AC2416" t="str">
            <v>482120 / 00-065 Lithoclast Master</v>
          </cell>
        </row>
        <row r="2417">
          <cell r="B2417" t="str">
            <v>AD-348A</v>
          </cell>
          <cell r="N2417">
            <v>43801.503495370402</v>
          </cell>
          <cell r="Q2417">
            <v>43802.519930555602</v>
          </cell>
          <cell r="S2417">
            <v>1</v>
          </cell>
          <cell r="U2417">
            <v>2</v>
          </cell>
          <cell r="AC2417" t="str">
            <v>482120 / 00-065 Lithoclast Master</v>
          </cell>
        </row>
        <row r="2418">
          <cell r="B2418" t="str">
            <v>DS-032</v>
          </cell>
          <cell r="N2418">
            <v>43801.501446759299</v>
          </cell>
          <cell r="Q2418">
            <v>43804.377893518496</v>
          </cell>
          <cell r="S2418">
            <v>3</v>
          </cell>
          <cell r="U2418">
            <v>1.5</v>
          </cell>
          <cell r="AC2418" t="str">
            <v>481910 / Projet Insert Général</v>
          </cell>
        </row>
        <row r="2419">
          <cell r="B2419" t="str">
            <v>EL-374</v>
          </cell>
          <cell r="N2419">
            <v>43801.493946759299</v>
          </cell>
          <cell r="Q2419">
            <v>43803.309317129599</v>
          </cell>
          <cell r="S2419">
            <v>2</v>
          </cell>
          <cell r="U2419">
            <v>2</v>
          </cell>
          <cell r="AC2419" t="str">
            <v>482195 / MP-132 Monica</v>
          </cell>
        </row>
        <row r="2420">
          <cell r="B2420" t="str">
            <v>EL-374</v>
          </cell>
          <cell r="N2420">
            <v>43801.493946759299</v>
          </cell>
          <cell r="Q2420">
            <v>43803.309317129599</v>
          </cell>
          <cell r="S2420">
            <v>2</v>
          </cell>
          <cell r="U2420">
            <v>2</v>
          </cell>
          <cell r="AC2420" t="str">
            <v>482195 / MP-132 Monica</v>
          </cell>
        </row>
        <row r="2421">
          <cell r="B2421" t="str">
            <v>EL-374</v>
          </cell>
          <cell r="N2421">
            <v>43801.493946759299</v>
          </cell>
          <cell r="Q2421">
            <v>43803.309317129599</v>
          </cell>
          <cell r="S2421">
            <v>2</v>
          </cell>
          <cell r="U2421">
            <v>2</v>
          </cell>
          <cell r="AC2421" t="str">
            <v>482195 / MP-132 Monica</v>
          </cell>
        </row>
        <row r="2422">
          <cell r="B2422" t="str">
            <v>EL-384</v>
          </cell>
          <cell r="N2422">
            <v>43801.493946759299</v>
          </cell>
          <cell r="Q2422">
            <v>43812.3543055556</v>
          </cell>
          <cell r="S2422">
            <v>9</v>
          </cell>
          <cell r="U2422">
            <v>2</v>
          </cell>
          <cell r="AC2422" t="str">
            <v>482195 / MP-132 Monica</v>
          </cell>
        </row>
        <row r="2423">
          <cell r="B2423" t="str">
            <v>EL-519</v>
          </cell>
          <cell r="N2423">
            <v>43801.493946759299</v>
          </cell>
          <cell r="Q2423">
            <v>43804.6495138889</v>
          </cell>
          <cell r="S2423">
            <v>3</v>
          </cell>
          <cell r="U2423">
            <v>1.5</v>
          </cell>
          <cell r="AC2423" t="str">
            <v>482921 / MP-169 DIVA</v>
          </cell>
        </row>
        <row r="2424">
          <cell r="B2424" t="str">
            <v>EL-539</v>
          </cell>
          <cell r="N2424">
            <v>43801.493946759299</v>
          </cell>
          <cell r="Q2424">
            <v>43808.604201388902</v>
          </cell>
          <cell r="S2424">
            <v>5</v>
          </cell>
          <cell r="U2424">
            <v>1</v>
          </cell>
          <cell r="AC2424" t="str">
            <v>481937 / MP-216 Projet DIVA NO LIGHT</v>
          </cell>
        </row>
        <row r="2425">
          <cell r="B2425" t="str">
            <v>AD-489</v>
          </cell>
          <cell r="N2425">
            <v>43801.493946759299</v>
          </cell>
          <cell r="Q2425">
            <v>43812.544618055603</v>
          </cell>
          <cell r="S2425">
            <v>9</v>
          </cell>
          <cell r="U2425">
            <v>0.5</v>
          </cell>
          <cell r="AC2425" t="str">
            <v>482183 / 00-096 PAM DolorClast POWER</v>
          </cell>
        </row>
        <row r="2426">
          <cell r="B2426" t="str">
            <v>AD-191</v>
          </cell>
          <cell r="N2426">
            <v>43801.493946759299</v>
          </cell>
          <cell r="Q2426">
            <v>43810.6535532407</v>
          </cell>
          <cell r="S2426">
            <v>7</v>
          </cell>
          <cell r="U2426">
            <v>2.5</v>
          </cell>
          <cell r="AC2426" t="str">
            <v>482900 / Projet LithoClast I</v>
          </cell>
        </row>
        <row r="2427">
          <cell r="B2427" t="str">
            <v>BF-244</v>
          </cell>
          <cell r="N2427">
            <v>43801.493946759299</v>
          </cell>
          <cell r="Q2427">
            <v>43811.441539351901</v>
          </cell>
          <cell r="S2427">
            <v>8</v>
          </cell>
          <cell r="U2427">
            <v>1.25</v>
          </cell>
          <cell r="AC2427" t="str">
            <v>481329 / MP-141 Twins</v>
          </cell>
        </row>
        <row r="2428">
          <cell r="B2428" t="str">
            <v>BF-213</v>
          </cell>
          <cell r="N2428">
            <v>43801.493946759299</v>
          </cell>
          <cell r="Q2428">
            <v>43811.3589236111</v>
          </cell>
          <cell r="S2428">
            <v>8</v>
          </cell>
          <cell r="U2428">
            <v>1</v>
          </cell>
          <cell r="AC2428" t="str">
            <v>481316 / MP-126 AF TP</v>
          </cell>
        </row>
        <row r="2429">
          <cell r="B2429" t="str">
            <v>AB-350/A</v>
          </cell>
          <cell r="N2429">
            <v>43801.487812500003</v>
          </cell>
          <cell r="Q2429">
            <v>43812.315613425897</v>
          </cell>
          <cell r="S2429">
            <v>9</v>
          </cell>
          <cell r="U2429">
            <v>1</v>
          </cell>
          <cell r="AC2429" t="str">
            <v>481328 / MP-140 Tiger</v>
          </cell>
        </row>
        <row r="2430">
          <cell r="B2430" t="str">
            <v>EK-367</v>
          </cell>
          <cell r="N2430">
            <v>43801.4846412037</v>
          </cell>
          <cell r="Q2430">
            <v>43815.475069444401</v>
          </cell>
          <cell r="S2430">
            <v>10</v>
          </cell>
          <cell r="U2430">
            <v>4</v>
          </cell>
          <cell r="AC2430" t="str">
            <v>482908 / MP-157 CERN</v>
          </cell>
        </row>
        <row r="2431">
          <cell r="B2431" t="str">
            <v>AB-310/A</v>
          </cell>
          <cell r="N2431">
            <v>43801.478611111103</v>
          </cell>
          <cell r="Q2431">
            <v>43802.386041666701</v>
          </cell>
          <cell r="S2431">
            <v>1</v>
          </cell>
          <cell r="U2431">
            <v>1</v>
          </cell>
          <cell r="AC2431" t="str">
            <v>481316 / MP-126 AF TP</v>
          </cell>
        </row>
        <row r="2432">
          <cell r="B2432" t="str">
            <v>AB-301/A</v>
          </cell>
          <cell r="N2432">
            <v>43801.478611111103</v>
          </cell>
          <cell r="Q2432">
            <v>43809.332384259302</v>
          </cell>
          <cell r="S2432">
            <v>6</v>
          </cell>
          <cell r="U2432">
            <v>1</v>
          </cell>
          <cell r="AC2432" t="str">
            <v>481316 / MP-126 AF TP</v>
          </cell>
        </row>
        <row r="2433">
          <cell r="B2433" t="str">
            <v>EG-115</v>
          </cell>
          <cell r="N2433">
            <v>43801.4558680556</v>
          </cell>
          <cell r="Q2433">
            <v>43802.401805555601</v>
          </cell>
          <cell r="S2433">
            <v>1</v>
          </cell>
          <cell r="U2433">
            <v>1</v>
          </cell>
          <cell r="AC2433" t="str">
            <v>482948 / MP-228 - BLAST</v>
          </cell>
        </row>
        <row r="2434">
          <cell r="B2434" t="str">
            <v>EL-548/B</v>
          </cell>
          <cell r="N2434">
            <v>43801.427719907399</v>
          </cell>
          <cell r="Q2434">
            <v>43803.409097222197</v>
          </cell>
          <cell r="S2434">
            <v>2</v>
          </cell>
          <cell r="U2434">
            <v>1</v>
          </cell>
          <cell r="AC2434" t="str">
            <v>481937 / MP-216 Projet DIVA NO LIGHT</v>
          </cell>
        </row>
        <row r="2435">
          <cell r="B2435" t="str">
            <v>BF-341</v>
          </cell>
          <cell r="N2435">
            <v>43648.5573842593</v>
          </cell>
          <cell r="Q2435">
            <v>43656.6553935185</v>
          </cell>
          <cell r="S2435">
            <v>6</v>
          </cell>
          <cell r="U2435">
            <v>0.5</v>
          </cell>
          <cell r="AC2435" t="str">
            <v>999999 / N/A</v>
          </cell>
        </row>
        <row r="2436">
          <cell r="B2436" t="str">
            <v>EH-136</v>
          </cell>
          <cell r="N2436">
            <v>43801.4225462963</v>
          </cell>
          <cell r="Q2436">
            <v>43817.599085648202</v>
          </cell>
          <cell r="S2436">
            <v>12</v>
          </cell>
          <cell r="U2436">
            <v>1.25</v>
          </cell>
          <cell r="AC2436" t="str">
            <v>481937 / MP-216 Projet DIVA NO LIGHT</v>
          </cell>
        </row>
        <row r="2437">
          <cell r="B2437" t="str">
            <v>FR-245</v>
          </cell>
          <cell r="N2437">
            <v>43801.368576388901</v>
          </cell>
          <cell r="Q2437">
            <v>43802</v>
          </cell>
          <cell r="S2437">
            <v>1</v>
          </cell>
          <cell r="U2437">
            <v>5</v>
          </cell>
          <cell r="AC2437" t="str">
            <v>482948 / MP-228 - BLAST</v>
          </cell>
        </row>
        <row r="2438">
          <cell r="B2438" t="str">
            <v>FR-305</v>
          </cell>
          <cell r="N2438">
            <v>43801.368576388901</v>
          </cell>
          <cell r="Q2438">
            <v>43803.305775462999</v>
          </cell>
          <cell r="S2438">
            <v>2</v>
          </cell>
          <cell r="U2438">
            <v>5</v>
          </cell>
          <cell r="AC2438" t="str">
            <v>482959 / MP-251- BLAST BSC</v>
          </cell>
        </row>
        <row r="2439">
          <cell r="B2439" t="str">
            <v>FR-246</v>
          </cell>
          <cell r="N2439">
            <v>43801.368576388901</v>
          </cell>
          <cell r="Q2439">
            <v>43802</v>
          </cell>
          <cell r="S2439">
            <v>1</v>
          </cell>
          <cell r="U2439">
            <v>5</v>
          </cell>
          <cell r="AC2439" t="str">
            <v>482948 / MP-228 - BLAST</v>
          </cell>
        </row>
        <row r="2440">
          <cell r="B2440" t="str">
            <v>DT-483</v>
          </cell>
          <cell r="N2440">
            <v>43801.3644444444</v>
          </cell>
          <cell r="Q2440">
            <v>43801</v>
          </cell>
          <cell r="S2440">
            <v>0</v>
          </cell>
          <cell r="U2440">
            <v>6</v>
          </cell>
          <cell r="AC2440" t="str">
            <v>482948 / MP-228 - BLAST</v>
          </cell>
        </row>
        <row r="2441">
          <cell r="B2441" t="str">
            <v>AD-684</v>
          </cell>
          <cell r="N2441">
            <v>43798.653298611098</v>
          </cell>
          <cell r="Q2441">
            <v>43808</v>
          </cell>
          <cell r="S2441">
            <v>6</v>
          </cell>
          <cell r="U2441">
            <v>1</v>
          </cell>
          <cell r="AC2441" t="str">
            <v>481328 / MP-140 Tiger</v>
          </cell>
        </row>
        <row r="2442">
          <cell r="B2442" t="str">
            <v>AD-1040</v>
          </cell>
          <cell r="N2442">
            <v>43798.652835648201</v>
          </cell>
          <cell r="Q2442">
            <v>43808</v>
          </cell>
          <cell r="S2442">
            <v>6</v>
          </cell>
          <cell r="U2442">
            <v>5</v>
          </cell>
          <cell r="AC2442" t="str">
            <v>680290 / MP-290 – FLAKE</v>
          </cell>
        </row>
        <row r="2443">
          <cell r="B2443" t="str">
            <v>AD-684</v>
          </cell>
          <cell r="N2443">
            <v>43798.651562500003</v>
          </cell>
          <cell r="Q2443">
            <v>43808</v>
          </cell>
          <cell r="S2443">
            <v>6</v>
          </cell>
          <cell r="U2443">
            <v>1</v>
          </cell>
          <cell r="AC2443" t="str">
            <v>481328 / MP-140 Tiger</v>
          </cell>
        </row>
        <row r="2444">
          <cell r="B2444" t="str">
            <v>AD-684</v>
          </cell>
          <cell r="N2444">
            <v>43798.650972222204</v>
          </cell>
          <cell r="Q2444">
            <v>43808</v>
          </cell>
          <cell r="S2444">
            <v>6</v>
          </cell>
          <cell r="U2444">
            <v>1</v>
          </cell>
          <cell r="AC2444" t="str">
            <v>481328 / MP-140 Tiger</v>
          </cell>
        </row>
        <row r="2445">
          <cell r="B2445" t="str">
            <v>AD-644</v>
          </cell>
          <cell r="N2445">
            <v>43798.650393518503</v>
          </cell>
          <cell r="Q2445">
            <v>43809.6019675926</v>
          </cell>
          <cell r="S2445">
            <v>7</v>
          </cell>
          <cell r="U2445">
            <v>0.5</v>
          </cell>
          <cell r="AC2445" t="str">
            <v>481328 / MP-140 Tiger</v>
          </cell>
        </row>
        <row r="2446">
          <cell r="B2446" t="str">
            <v>AD-644</v>
          </cell>
          <cell r="N2446">
            <v>43798.649930555599</v>
          </cell>
          <cell r="Q2446">
            <v>43809.6012962963</v>
          </cell>
          <cell r="S2446">
            <v>7</v>
          </cell>
          <cell r="U2446">
            <v>0.5</v>
          </cell>
          <cell r="AC2446" t="str">
            <v>481328 / MP-140 Tiger</v>
          </cell>
        </row>
        <row r="2447">
          <cell r="B2447" t="str">
            <v>AD-521</v>
          </cell>
          <cell r="N2447">
            <v>43798.647881944402</v>
          </cell>
          <cell r="Q2447">
            <v>43802.552245370403</v>
          </cell>
          <cell r="S2447">
            <v>2</v>
          </cell>
          <cell r="U2447">
            <v>0.5</v>
          </cell>
          <cell r="AC2447" t="str">
            <v>481302 / MP-105 PAM AF MIM</v>
          </cell>
        </row>
        <row r="2448">
          <cell r="B2448" t="str">
            <v>AD-521</v>
          </cell>
          <cell r="N2448">
            <v>43798.647881944402</v>
          </cell>
          <cell r="Q2448">
            <v>43802.552245370403</v>
          </cell>
          <cell r="S2448">
            <v>2</v>
          </cell>
          <cell r="U2448">
            <v>0.5</v>
          </cell>
          <cell r="AC2448" t="str">
            <v>481302 / MP-105 PAM AF MIM</v>
          </cell>
        </row>
        <row r="2449">
          <cell r="B2449" t="str">
            <v>AD-684</v>
          </cell>
          <cell r="N2449">
            <v>43798.647499999999</v>
          </cell>
          <cell r="Q2449">
            <v>43808</v>
          </cell>
          <cell r="S2449">
            <v>6</v>
          </cell>
          <cell r="U2449">
            <v>1</v>
          </cell>
          <cell r="AC2449" t="str">
            <v>481328 / MP-140 Tiger</v>
          </cell>
        </row>
        <row r="2450">
          <cell r="B2450" t="str">
            <v>AD-385</v>
          </cell>
          <cell r="N2450">
            <v>43798.646273148202</v>
          </cell>
          <cell r="Q2450">
            <v>43803.603078703702</v>
          </cell>
          <cell r="S2450">
            <v>3</v>
          </cell>
          <cell r="U2450">
            <v>1</v>
          </cell>
          <cell r="AC2450" t="str">
            <v>481250 / 00-069 AF handy II</v>
          </cell>
        </row>
        <row r="2451">
          <cell r="B2451" t="str">
            <v>AD-385</v>
          </cell>
          <cell r="N2451">
            <v>43798.645636574103</v>
          </cell>
          <cell r="Q2451">
            <v>43803.602407407401</v>
          </cell>
          <cell r="S2451">
            <v>3</v>
          </cell>
          <cell r="U2451">
            <v>1</v>
          </cell>
          <cell r="AC2451" t="str">
            <v>481250 / 00-069 AF handy II</v>
          </cell>
        </row>
        <row r="2452">
          <cell r="B2452" t="str">
            <v>AD-440</v>
          </cell>
          <cell r="N2452">
            <v>43798.644942129598</v>
          </cell>
          <cell r="Q2452">
            <v>43804.593900462998</v>
          </cell>
          <cell r="S2452">
            <v>4</v>
          </cell>
          <cell r="U2452">
            <v>2</v>
          </cell>
          <cell r="AC2452" t="str">
            <v>482140 / 00-074 PAM litho RTM</v>
          </cell>
        </row>
        <row r="2453">
          <cell r="B2453" t="str">
            <v>EL-1019</v>
          </cell>
          <cell r="N2453">
            <v>43798.642627314803</v>
          </cell>
          <cell r="Q2453">
            <v>43804</v>
          </cell>
          <cell r="S2453">
            <v>4</v>
          </cell>
          <cell r="U2453">
            <v>4.5</v>
          </cell>
          <cell r="AC2453" t="str">
            <v>682960 / MP-252- Design DEBBIE</v>
          </cell>
        </row>
        <row r="2454">
          <cell r="B2454" t="str">
            <v>AD-617</v>
          </cell>
          <cell r="N2454">
            <v>43798.6419328704</v>
          </cell>
          <cell r="Q2454">
            <v>43811.660925925898</v>
          </cell>
          <cell r="S2454">
            <v>9</v>
          </cell>
          <cell r="U2454">
            <v>0.5</v>
          </cell>
          <cell r="AC2454" t="str">
            <v>481316 / MP-126 AF TP</v>
          </cell>
        </row>
        <row r="2455">
          <cell r="B2455" t="str">
            <v>AD-617</v>
          </cell>
          <cell r="N2455">
            <v>43798.641469907401</v>
          </cell>
          <cell r="Q2455">
            <v>43811.659918981502</v>
          </cell>
          <cell r="S2455">
            <v>9</v>
          </cell>
          <cell r="U2455">
            <v>0.5</v>
          </cell>
          <cell r="AC2455" t="str">
            <v>481316 / MP-126 AF TP</v>
          </cell>
        </row>
        <row r="2456">
          <cell r="B2456" t="str">
            <v>AD-617</v>
          </cell>
          <cell r="N2456">
            <v>43798.6408912037</v>
          </cell>
          <cell r="Q2456">
            <v>43811.658912036997</v>
          </cell>
          <cell r="S2456">
            <v>9</v>
          </cell>
          <cell r="U2456">
            <v>0.5</v>
          </cell>
          <cell r="AC2456" t="str">
            <v>481316 / MP-126 AF TP</v>
          </cell>
        </row>
        <row r="2457">
          <cell r="B2457" t="str">
            <v>AD-521</v>
          </cell>
          <cell r="N2457">
            <v>43798.640428240702</v>
          </cell>
          <cell r="Q2457">
            <v>43802.550659722197</v>
          </cell>
          <cell r="S2457">
            <v>2</v>
          </cell>
          <cell r="U2457">
            <v>0.5</v>
          </cell>
          <cell r="AC2457" t="str">
            <v>481302 / MP-105 PAM AF MIM</v>
          </cell>
        </row>
        <row r="2458">
          <cell r="B2458" t="str">
            <v>AD-521</v>
          </cell>
          <cell r="N2458">
            <v>43798.639965277798</v>
          </cell>
          <cell r="Q2458">
            <v>43802.549548611103</v>
          </cell>
          <cell r="S2458">
            <v>2</v>
          </cell>
          <cell r="U2458">
            <v>1</v>
          </cell>
          <cell r="AC2458" t="str">
            <v>481302 / MP-105 PAM AF MIM</v>
          </cell>
        </row>
        <row r="2459">
          <cell r="B2459" t="str">
            <v>AD-751</v>
          </cell>
          <cell r="N2459">
            <v>43798.639374999999</v>
          </cell>
          <cell r="Q2459">
            <v>43811</v>
          </cell>
          <cell r="S2459">
            <v>9</v>
          </cell>
          <cell r="U2459">
            <v>0.5</v>
          </cell>
          <cell r="AC2459" t="str">
            <v>482921 / MP-169 DIVA</v>
          </cell>
        </row>
        <row r="2460">
          <cell r="B2460" t="str">
            <v>AD-385</v>
          </cell>
          <cell r="N2460">
            <v>43798.638101851902</v>
          </cell>
          <cell r="Q2460">
            <v>43803.601145833301</v>
          </cell>
          <cell r="S2460">
            <v>3</v>
          </cell>
          <cell r="U2460">
            <v>1</v>
          </cell>
          <cell r="AC2460" t="str">
            <v>481250 / 00-069 AF handy II</v>
          </cell>
        </row>
        <row r="2461">
          <cell r="B2461" t="str">
            <v>AD-385</v>
          </cell>
          <cell r="N2461">
            <v>43798.637638888897</v>
          </cell>
          <cell r="Q2461">
            <v>43803.583368055602</v>
          </cell>
          <cell r="S2461">
            <v>3</v>
          </cell>
          <cell r="U2461">
            <v>4</v>
          </cell>
          <cell r="AC2461" t="str">
            <v>481250 / 00-069 AF handy II</v>
          </cell>
        </row>
        <row r="2462">
          <cell r="B2462" t="str">
            <v>AD-441</v>
          </cell>
          <cell r="N2462">
            <v>43798.637060185203</v>
          </cell>
          <cell r="Q2462">
            <v>43811.656238425901</v>
          </cell>
          <cell r="S2462">
            <v>9</v>
          </cell>
          <cell r="U2462">
            <v>0.5</v>
          </cell>
          <cell r="AC2462" t="str">
            <v>482140 / 00-074 PAM litho RTM</v>
          </cell>
        </row>
        <row r="2463">
          <cell r="B2463" t="str">
            <v>AD-439</v>
          </cell>
          <cell r="N2463">
            <v>43798.636481481502</v>
          </cell>
          <cell r="Q2463">
            <v>43811.657627314802</v>
          </cell>
          <cell r="S2463">
            <v>9</v>
          </cell>
          <cell r="U2463">
            <v>1</v>
          </cell>
          <cell r="AC2463" t="str">
            <v>482140 / 00-074 PAM litho RTM</v>
          </cell>
        </row>
        <row r="2464">
          <cell r="B2464" t="str">
            <v>AD-748</v>
          </cell>
          <cell r="N2464">
            <v>43798.635671296302</v>
          </cell>
          <cell r="Q2464">
            <v>43811.655219907399</v>
          </cell>
          <cell r="S2464">
            <v>9</v>
          </cell>
          <cell r="U2464">
            <v>0.5</v>
          </cell>
          <cell r="AC2464" t="str">
            <v>482921 / MP-169 DIVA</v>
          </cell>
        </row>
        <row r="2465">
          <cell r="B2465" t="str">
            <v>AD-748</v>
          </cell>
          <cell r="N2465">
            <v>43798.635092592602</v>
          </cell>
          <cell r="Q2465">
            <v>43811.653310185196</v>
          </cell>
          <cell r="S2465">
            <v>9</v>
          </cell>
          <cell r="U2465">
            <v>1.5</v>
          </cell>
          <cell r="AC2465" t="str">
            <v>482921 / MP-169 DIVA</v>
          </cell>
        </row>
        <row r="2466">
          <cell r="B2466" t="str">
            <v>AD-644</v>
          </cell>
          <cell r="N2466">
            <v>43798.634050925903</v>
          </cell>
          <cell r="Q2466">
            <v>43809.600729166697</v>
          </cell>
          <cell r="S2466">
            <v>7</v>
          </cell>
          <cell r="U2466">
            <v>0.5</v>
          </cell>
          <cell r="AC2466" t="str">
            <v>481328 / MP-140 Tiger</v>
          </cell>
        </row>
        <row r="2467">
          <cell r="B2467" t="str">
            <v>AD-519</v>
          </cell>
          <cell r="N2467">
            <v>43798.633472222202</v>
          </cell>
          <cell r="Q2467">
            <v>43811.346342592602</v>
          </cell>
          <cell r="S2467">
            <v>9</v>
          </cell>
          <cell r="U2467">
            <v>0.5</v>
          </cell>
          <cell r="AC2467" t="str">
            <v>481302 / MP-105 PAM AF MIM</v>
          </cell>
        </row>
        <row r="2468">
          <cell r="B2468" t="str">
            <v>AD-519</v>
          </cell>
          <cell r="N2468">
            <v>43798.632881944402</v>
          </cell>
          <cell r="Q2468">
            <v>43811.345532407402</v>
          </cell>
          <cell r="S2468">
            <v>9</v>
          </cell>
          <cell r="U2468">
            <v>0.75</v>
          </cell>
          <cell r="AC2468" t="str">
            <v>481302 / MP-105 PAM AF MIM</v>
          </cell>
        </row>
        <row r="2469">
          <cell r="B2469" t="str">
            <v>AD-519</v>
          </cell>
          <cell r="N2469">
            <v>43798.6319560185</v>
          </cell>
          <cell r="Q2469">
            <v>43811.343414351897</v>
          </cell>
          <cell r="S2469">
            <v>9</v>
          </cell>
          <cell r="U2469">
            <v>0.5</v>
          </cell>
          <cell r="AC2469" t="str">
            <v>481302 / MP-105 PAM AF MIM</v>
          </cell>
        </row>
        <row r="2470">
          <cell r="B2470" t="str">
            <v>FB-390/RU</v>
          </cell>
          <cell r="N2470">
            <v>43798.624537037002</v>
          </cell>
          <cell r="Q2470">
            <v>43801.322673611103</v>
          </cell>
          <cell r="S2470">
            <v>1</v>
          </cell>
          <cell r="U2470">
            <v>0.5</v>
          </cell>
          <cell r="AC2470" t="str">
            <v>482195 / MP-132 Monica</v>
          </cell>
        </row>
        <row r="2471">
          <cell r="B2471" t="str">
            <v>FB-554</v>
          </cell>
          <cell r="N2471">
            <v>43798.624039351896</v>
          </cell>
          <cell r="Q2471">
            <v>43801.319479166697</v>
          </cell>
          <cell r="S2471">
            <v>1</v>
          </cell>
          <cell r="U2471">
            <v>0.5</v>
          </cell>
          <cell r="AC2471" t="str">
            <v>482929 / MP-183 Quanta</v>
          </cell>
        </row>
        <row r="2472">
          <cell r="B2472" t="str">
            <v>FB-439/3</v>
          </cell>
          <cell r="N2472">
            <v>43798.621932870403</v>
          </cell>
          <cell r="Q2472">
            <v>43801.326990740701</v>
          </cell>
          <cell r="S2472">
            <v>1</v>
          </cell>
          <cell r="U2472">
            <v>0.5</v>
          </cell>
          <cell r="AC2472" t="str">
            <v>481328 / MP-140 Tiger</v>
          </cell>
        </row>
        <row r="2473">
          <cell r="B2473" t="str">
            <v>EJ-154A/A</v>
          </cell>
          <cell r="N2473">
            <v>43798.598321759302</v>
          </cell>
          <cell r="Q2473">
            <v>43801.435138888897</v>
          </cell>
          <cell r="S2473">
            <v>1</v>
          </cell>
          <cell r="U2473">
            <v>0.5</v>
          </cell>
          <cell r="AC2473" t="str">
            <v>681941 / MP-224 Design Zephyr</v>
          </cell>
        </row>
        <row r="2474">
          <cell r="B2474" t="str">
            <v>EJ-154A/A</v>
          </cell>
          <cell r="N2474">
            <v>43798.598321759302</v>
          </cell>
          <cell r="Q2474">
            <v>43801.435138888897</v>
          </cell>
          <cell r="S2474">
            <v>1</v>
          </cell>
          <cell r="U2474">
            <v>0.5</v>
          </cell>
          <cell r="AC2474" t="str">
            <v>681941 / MP-224 Design Zephyr</v>
          </cell>
        </row>
        <row r="2475">
          <cell r="B2475" t="str">
            <v>EL-628</v>
          </cell>
          <cell r="N2475">
            <v>43798.596458333297</v>
          </cell>
          <cell r="Q2475">
            <v>43801.510300925896</v>
          </cell>
          <cell r="S2475">
            <v>1</v>
          </cell>
          <cell r="U2475">
            <v>1</v>
          </cell>
          <cell r="AC2475" t="str">
            <v>881102 / MP-229 - Maintenance HELIOS</v>
          </cell>
        </row>
        <row r="2476">
          <cell r="B2476" t="str">
            <v>AA-097A</v>
          </cell>
          <cell r="N2476">
            <v>43798.5886805556</v>
          </cell>
          <cell r="Q2476">
            <v>43808.362685185202</v>
          </cell>
          <cell r="S2476">
            <v>6</v>
          </cell>
          <cell r="U2476">
            <v>3</v>
          </cell>
          <cell r="AC2476" t="str">
            <v>482190 / MP-120 Upgrade of DolorClast Classic Unit</v>
          </cell>
        </row>
        <row r="2477">
          <cell r="B2477" t="str">
            <v>EL-270B</v>
          </cell>
          <cell r="N2477">
            <v>43798.5614236111</v>
          </cell>
          <cell r="Q2477">
            <v>43802.365162037</v>
          </cell>
          <cell r="S2477">
            <v>2</v>
          </cell>
          <cell r="U2477">
            <v>1</v>
          </cell>
          <cell r="AC2477" t="str">
            <v>482914 / MP-162 SPRINT</v>
          </cell>
        </row>
        <row r="2478">
          <cell r="B2478" t="str">
            <v>BF-341</v>
          </cell>
          <cell r="N2478">
            <v>43599.386944444399</v>
          </cell>
          <cell r="Q2478">
            <v>43600.637430555602</v>
          </cell>
          <cell r="S2478">
            <v>1</v>
          </cell>
          <cell r="U2478">
            <v>0.35</v>
          </cell>
          <cell r="AC2478" t="str">
            <v>999999 / N/A</v>
          </cell>
        </row>
        <row r="2479">
          <cell r="B2479" t="str">
            <v>BF-341</v>
          </cell>
          <cell r="N2479">
            <v>43521.523148148102</v>
          </cell>
          <cell r="Q2479">
            <v>43521.605960648201</v>
          </cell>
          <cell r="S2479">
            <v>0</v>
          </cell>
          <cell r="U2479">
            <v>0.35</v>
          </cell>
          <cell r="AC2479" t="str">
            <v>999999 / N/A</v>
          </cell>
        </row>
        <row r="2480">
          <cell r="B2480" t="str">
            <v>BF-341</v>
          </cell>
          <cell r="N2480">
            <v>43503.585995370398</v>
          </cell>
          <cell r="Q2480">
            <v>43507.409178240698</v>
          </cell>
          <cell r="S2480">
            <v>2</v>
          </cell>
          <cell r="U2480">
            <v>0.35</v>
          </cell>
          <cell r="AC2480" t="str">
            <v>999999 / N/A</v>
          </cell>
        </row>
        <row r="2481">
          <cell r="B2481" t="str">
            <v>DV-074</v>
          </cell>
          <cell r="N2481">
            <v>43798.469224537002</v>
          </cell>
          <cell r="Q2481">
            <v>43805.425277777802</v>
          </cell>
          <cell r="S2481">
            <v>5</v>
          </cell>
          <cell r="U2481">
            <v>0.5</v>
          </cell>
          <cell r="AC2481" t="str">
            <v>481314 / MP-122 Mint</v>
          </cell>
        </row>
        <row r="2482">
          <cell r="B2482" t="str">
            <v>DV-074</v>
          </cell>
          <cell r="N2482">
            <v>43798.469224537002</v>
          </cell>
          <cell r="Q2482">
            <v>43805.425277777802</v>
          </cell>
          <cell r="S2482">
            <v>5</v>
          </cell>
          <cell r="U2482">
            <v>0.75</v>
          </cell>
          <cell r="AC2482" t="str">
            <v>481314 / MP-122 Mint</v>
          </cell>
        </row>
        <row r="2483">
          <cell r="B2483" t="str">
            <v>BF-341</v>
          </cell>
          <cell r="N2483">
            <v>43495.583344907398</v>
          </cell>
          <cell r="Q2483">
            <v>43497.362291666701</v>
          </cell>
          <cell r="S2483">
            <v>2</v>
          </cell>
          <cell r="U2483">
            <v>0.35</v>
          </cell>
          <cell r="AC2483" t="str">
            <v>999999 / N/A</v>
          </cell>
        </row>
        <row r="2484">
          <cell r="B2484" t="str">
            <v>EL-362</v>
          </cell>
          <cell r="N2484">
            <v>43798.309270833299</v>
          </cell>
          <cell r="Q2484">
            <v>43798.450590277796</v>
          </cell>
          <cell r="S2484">
            <v>0</v>
          </cell>
          <cell r="U2484">
            <v>1</v>
          </cell>
          <cell r="AC2484" t="str">
            <v>481316 / MP-126 AF TP</v>
          </cell>
        </row>
        <row r="2485">
          <cell r="B2485" t="str">
            <v>AB-310/A</v>
          </cell>
          <cell r="N2485">
            <v>43797.692673611098</v>
          </cell>
          <cell r="Q2485">
            <v>43798.432557870401</v>
          </cell>
          <cell r="S2485">
            <v>1</v>
          </cell>
          <cell r="U2485">
            <v>1.75</v>
          </cell>
          <cell r="AC2485" t="str">
            <v>481316 / MP-126 AF TP</v>
          </cell>
        </row>
        <row r="2486">
          <cell r="B2486" t="str">
            <v>EK-419</v>
          </cell>
          <cell r="N2486">
            <v>43797.6099189815</v>
          </cell>
          <cell r="Q2486">
            <v>43805</v>
          </cell>
          <cell r="S2486">
            <v>6</v>
          </cell>
          <cell r="U2486">
            <v>1</v>
          </cell>
          <cell r="AC2486" t="str">
            <v>482948 / MP-228 - BLAST</v>
          </cell>
        </row>
        <row r="2487">
          <cell r="B2487" t="str">
            <v>DW-048</v>
          </cell>
          <cell r="N2487">
            <v>43797.6085185185</v>
          </cell>
          <cell r="Q2487">
            <v>43801.680173611101</v>
          </cell>
          <cell r="S2487">
            <v>2</v>
          </cell>
          <cell r="U2487">
            <v>0.5</v>
          </cell>
          <cell r="AC2487" t="str">
            <v>681954 / MP-250 - Design TOWA</v>
          </cell>
        </row>
        <row r="2488">
          <cell r="B2488" t="str">
            <v>DW-048</v>
          </cell>
          <cell r="N2488">
            <v>43797.6085185185</v>
          </cell>
          <cell r="Q2488">
            <v>43801.680173611101</v>
          </cell>
          <cell r="S2488">
            <v>2</v>
          </cell>
          <cell r="U2488">
            <v>0.75</v>
          </cell>
          <cell r="AC2488" t="str">
            <v>681954 / MP-250 - Design TOWA</v>
          </cell>
        </row>
        <row r="2489">
          <cell r="B2489" t="str">
            <v>DW-048B</v>
          </cell>
          <cell r="N2489">
            <v>43797.6085185185</v>
          </cell>
          <cell r="Q2489">
            <v>43801.680173611101</v>
          </cell>
          <cell r="S2489">
            <v>2</v>
          </cell>
          <cell r="U2489">
            <v>0.75</v>
          </cell>
          <cell r="AC2489" t="str">
            <v>681954 / MP-250 - Design TOWA</v>
          </cell>
        </row>
        <row r="2490">
          <cell r="B2490" t="str">
            <v>AD-327</v>
          </cell>
          <cell r="N2490">
            <v>43797.607731481497</v>
          </cell>
          <cell r="Q2490">
            <v>43811.333379629599</v>
          </cell>
          <cell r="S2490">
            <v>10</v>
          </cell>
          <cell r="U2490">
            <v>4</v>
          </cell>
          <cell r="AC2490" t="str">
            <v>482060 / 00-027 Dolorclast</v>
          </cell>
        </row>
        <row r="2491">
          <cell r="B2491" t="str">
            <v>BF-341</v>
          </cell>
          <cell r="N2491">
            <v>43480.379490740699</v>
          </cell>
          <cell r="Q2491">
            <v>43480.407245370399</v>
          </cell>
          <cell r="S2491">
            <v>0</v>
          </cell>
          <cell r="U2491">
            <v>0.35</v>
          </cell>
          <cell r="AC2491" t="str">
            <v>999999 / N/A</v>
          </cell>
        </row>
        <row r="2492">
          <cell r="B2492" t="str">
            <v>BG-1007</v>
          </cell>
          <cell r="N2492">
            <v>43894.440393518496</v>
          </cell>
          <cell r="Q2492">
            <v>43895</v>
          </cell>
          <cell r="S2492">
            <v>1</v>
          </cell>
          <cell r="U2492">
            <v>2.5</v>
          </cell>
          <cell r="AC2492" t="str">
            <v>999999 / N/A</v>
          </cell>
        </row>
        <row r="2493">
          <cell r="B2493" t="str">
            <v>DS-016HF</v>
          </cell>
          <cell r="N2493">
            <v>43797.506481481498</v>
          </cell>
          <cell r="Q2493">
            <v>43812.364641203698</v>
          </cell>
          <cell r="S2493">
            <v>11</v>
          </cell>
          <cell r="U2493">
            <v>1</v>
          </cell>
          <cell r="AC2493" t="str">
            <v>681942 / MP-226 Design HF</v>
          </cell>
        </row>
        <row r="2494">
          <cell r="B2494" t="str">
            <v>DS-016HF</v>
          </cell>
          <cell r="N2494">
            <v>43797.506446759297</v>
          </cell>
          <cell r="Q2494">
            <v>43812.361574074101</v>
          </cell>
          <cell r="S2494">
            <v>11</v>
          </cell>
          <cell r="U2494">
            <v>1</v>
          </cell>
          <cell r="AC2494" t="str">
            <v>681942 / MP-226 Design HF</v>
          </cell>
        </row>
        <row r="2495">
          <cell r="B2495" t="str">
            <v>AD-369</v>
          </cell>
          <cell r="N2495">
            <v>43797.498368055603</v>
          </cell>
          <cell r="Q2495">
            <v>43798.409768518497</v>
          </cell>
          <cell r="S2495">
            <v>1</v>
          </cell>
          <cell r="U2495">
            <v>2</v>
          </cell>
          <cell r="AC2495" t="str">
            <v>481250 / 00-069 AF handy II</v>
          </cell>
        </row>
        <row r="2496">
          <cell r="B2496" t="str">
            <v>AD-520</v>
          </cell>
          <cell r="N2496">
            <v>43797.497083333299</v>
          </cell>
          <cell r="Q2496">
            <v>43805.435891203699</v>
          </cell>
          <cell r="S2496">
            <v>6</v>
          </cell>
          <cell r="U2496">
            <v>1</v>
          </cell>
          <cell r="AC2496" t="str">
            <v>481302 / MP-105 PAM AF MIM</v>
          </cell>
        </row>
        <row r="2497">
          <cell r="B2497" t="str">
            <v>AD-520</v>
          </cell>
          <cell r="N2497">
            <v>43797.497083333299</v>
          </cell>
          <cell r="Q2497">
            <v>43805.435891203699</v>
          </cell>
          <cell r="S2497">
            <v>6</v>
          </cell>
          <cell r="U2497">
            <v>1</v>
          </cell>
          <cell r="AC2497" t="str">
            <v>481302 / MP-105 PAM AF MIM</v>
          </cell>
        </row>
        <row r="2498">
          <cell r="B2498" t="str">
            <v>AD-520</v>
          </cell>
          <cell r="N2498">
            <v>43797.497083333299</v>
          </cell>
          <cell r="Q2498">
            <v>43805.435891203699</v>
          </cell>
          <cell r="S2498">
            <v>6</v>
          </cell>
          <cell r="U2498">
            <v>1</v>
          </cell>
          <cell r="AC2498" t="str">
            <v>481302 / MP-105 PAM AF MIM</v>
          </cell>
        </row>
        <row r="2499">
          <cell r="B2499" t="str">
            <v>EJ-097A/B</v>
          </cell>
          <cell r="N2499">
            <v>43797.486342592601</v>
          </cell>
          <cell r="Q2499">
            <v>43805.617615740703</v>
          </cell>
          <cell r="S2499">
            <v>6</v>
          </cell>
          <cell r="U2499">
            <v>0.5</v>
          </cell>
          <cell r="AC2499" t="str">
            <v>481308 / MP-110 Power US Module / Kit</v>
          </cell>
        </row>
        <row r="2500">
          <cell r="B2500" t="str">
            <v>EK-397A</v>
          </cell>
          <cell r="N2500">
            <v>43797.466736111099</v>
          </cell>
          <cell r="Q2500">
            <v>43805.378032407403</v>
          </cell>
          <cell r="S2500">
            <v>6</v>
          </cell>
          <cell r="U2500">
            <v>2</v>
          </cell>
          <cell r="AC2500" t="str">
            <v>482948 / MP-228 - BLAST</v>
          </cell>
        </row>
        <row r="2501">
          <cell r="B2501" t="str">
            <v>EL-374</v>
          </cell>
          <cell r="N2501">
            <v>43797.451215277797</v>
          </cell>
          <cell r="Q2501">
            <v>43797.624212962997</v>
          </cell>
          <cell r="S2501">
            <v>0</v>
          </cell>
          <cell r="U2501">
            <v>2</v>
          </cell>
          <cell r="AC2501" t="str">
            <v>482195 / MP-132 Monica</v>
          </cell>
        </row>
        <row r="2502">
          <cell r="B2502" t="str">
            <v>BG-116</v>
          </cell>
          <cell r="N2502">
            <v>43837.447835648098</v>
          </cell>
          <cell r="Q2502">
            <v>43839.587650463</v>
          </cell>
          <cell r="S2502">
            <v>2</v>
          </cell>
          <cell r="U2502">
            <v>0.75</v>
          </cell>
          <cell r="AC2502" t="str">
            <v>999999 / N/A</v>
          </cell>
        </row>
        <row r="2503">
          <cell r="B2503" t="str">
            <v>GD-001</v>
          </cell>
          <cell r="N2503">
            <v>43797.443900462997</v>
          </cell>
          <cell r="Q2503">
            <v>43798.330740740697</v>
          </cell>
          <cell r="S2503">
            <v>1</v>
          </cell>
          <cell r="U2503">
            <v>0.35</v>
          </cell>
          <cell r="AC2503" t="str">
            <v>482900 / Projet LithoClast I</v>
          </cell>
        </row>
        <row r="2504">
          <cell r="B2504" t="str">
            <v>AB-640/C</v>
          </cell>
          <cell r="N2504">
            <v>43797.443842592598</v>
          </cell>
          <cell r="Q2504">
            <v>43798</v>
          </cell>
          <cell r="S2504">
            <v>1</v>
          </cell>
          <cell r="U2504">
            <v>2</v>
          </cell>
          <cell r="AC2504" t="str">
            <v>682968 / MP-268 – ARYA</v>
          </cell>
        </row>
        <row r="2505">
          <cell r="B2505" t="str">
            <v>BG-116</v>
          </cell>
          <cell r="N2505">
            <v>43711.572754629597</v>
          </cell>
          <cell r="Q2505">
            <v>43712.429398148102</v>
          </cell>
          <cell r="S2505">
            <v>1</v>
          </cell>
          <cell r="U2505">
            <v>0.75</v>
          </cell>
          <cell r="AC2505" t="str">
            <v>999999 / N/A</v>
          </cell>
        </row>
        <row r="2506">
          <cell r="B2506" t="str">
            <v>DT-075</v>
          </cell>
          <cell r="N2506">
            <v>43797.432916666701</v>
          </cell>
          <cell r="Q2506">
            <v>43798.346643518496</v>
          </cell>
          <cell r="S2506">
            <v>1</v>
          </cell>
          <cell r="U2506">
            <v>0.75</v>
          </cell>
          <cell r="AC2506" t="str">
            <v>482175 / 00-090 Swiss LithoClast 2</v>
          </cell>
        </row>
        <row r="2507">
          <cell r="B2507" t="str">
            <v>BG-116</v>
          </cell>
          <cell r="N2507">
            <v>43691.620370370401</v>
          </cell>
          <cell r="Q2507">
            <v>43697.410243055601</v>
          </cell>
          <cell r="S2507">
            <v>4</v>
          </cell>
          <cell r="U2507">
            <v>0.8</v>
          </cell>
          <cell r="AC2507" t="str">
            <v>999999 / N/A</v>
          </cell>
        </row>
        <row r="2508">
          <cell r="B2508" t="str">
            <v>AG-168 rev C-01</v>
          </cell>
          <cell r="N2508">
            <v>43797.413287037001</v>
          </cell>
          <cell r="Q2508">
            <v>43803</v>
          </cell>
          <cell r="S2508">
            <v>4</v>
          </cell>
          <cell r="U2508">
            <v>2</v>
          </cell>
          <cell r="AC2508" t="str">
            <v>682960 / MP-252- Design DEBBIE</v>
          </cell>
        </row>
        <row r="2509">
          <cell r="B2509" t="str">
            <v>AG-168 rev C-01</v>
          </cell>
          <cell r="N2509">
            <v>43797.413287037001</v>
          </cell>
          <cell r="Q2509">
            <v>43803</v>
          </cell>
          <cell r="S2509">
            <v>4</v>
          </cell>
          <cell r="U2509">
            <v>4</v>
          </cell>
          <cell r="AC2509" t="str">
            <v>682960 / MP-252- Design DEBBIE</v>
          </cell>
        </row>
        <row r="2510">
          <cell r="B2510" t="str">
            <v>FR-112</v>
          </cell>
          <cell r="N2510">
            <v>43797.404745370397</v>
          </cell>
          <cell r="Q2510">
            <v>43808.329629629603</v>
          </cell>
          <cell r="S2510">
            <v>7</v>
          </cell>
          <cell r="U2510">
            <v>1</v>
          </cell>
          <cell r="AC2510" t="str">
            <v>482901 / Projet Endoscope</v>
          </cell>
        </row>
        <row r="2511">
          <cell r="B2511" t="str">
            <v>FR-133</v>
          </cell>
          <cell r="N2511">
            <v>43797.3747337963</v>
          </cell>
          <cell r="Q2511">
            <v>43808.293587963002</v>
          </cell>
          <cell r="S2511">
            <v>7</v>
          </cell>
          <cell r="U2511">
            <v>1</v>
          </cell>
          <cell r="AC2511" t="str">
            <v>482192 / MP-123 WOLF dual channel ureteroscope</v>
          </cell>
        </row>
        <row r="2512">
          <cell r="B2512" t="str">
            <v>FR-133</v>
          </cell>
          <cell r="N2512">
            <v>43797.3747337963</v>
          </cell>
          <cell r="Q2512">
            <v>43808.293587963002</v>
          </cell>
          <cell r="S2512">
            <v>7</v>
          </cell>
          <cell r="U2512">
            <v>1</v>
          </cell>
          <cell r="AC2512" t="str">
            <v>482192 / MP-123 WOLF dual channel ureteroscope</v>
          </cell>
        </row>
        <row r="2513">
          <cell r="B2513" t="str">
            <v>FR-112</v>
          </cell>
          <cell r="N2513">
            <v>43797.3747337963</v>
          </cell>
          <cell r="Q2513">
            <v>43802.399027777799</v>
          </cell>
          <cell r="S2513">
            <v>3</v>
          </cell>
          <cell r="U2513">
            <v>1.5</v>
          </cell>
          <cell r="AC2513" t="str">
            <v>482901 / Projet Endoscope</v>
          </cell>
        </row>
        <row r="2514">
          <cell r="B2514" t="str">
            <v>FR-112</v>
          </cell>
          <cell r="N2514">
            <v>43797.3747337963</v>
          </cell>
          <cell r="Q2514">
            <v>43808.293587963002</v>
          </cell>
          <cell r="S2514">
            <v>7</v>
          </cell>
          <cell r="U2514">
            <v>2</v>
          </cell>
          <cell r="AC2514" t="str">
            <v>482901 / Projet Endoscope</v>
          </cell>
        </row>
        <row r="2515">
          <cell r="B2515" t="str">
            <v>FR-108</v>
          </cell>
          <cell r="N2515">
            <v>43797.3747337963</v>
          </cell>
          <cell r="Q2515">
            <v>43817.340706018498</v>
          </cell>
          <cell r="S2515">
            <v>14</v>
          </cell>
          <cell r="U2515">
            <v>1.25</v>
          </cell>
          <cell r="AC2515" t="str">
            <v>482901 / Projet Endoscope</v>
          </cell>
        </row>
        <row r="2516">
          <cell r="B2516" t="str">
            <v>FR-108</v>
          </cell>
          <cell r="N2516">
            <v>43797.3747337963</v>
          </cell>
          <cell r="Q2516">
            <v>43817.340706018498</v>
          </cell>
          <cell r="S2516">
            <v>14</v>
          </cell>
          <cell r="U2516">
            <v>0.75</v>
          </cell>
          <cell r="AC2516" t="str">
            <v>482901 / Projet Endoscope</v>
          </cell>
        </row>
        <row r="2517">
          <cell r="B2517" t="str">
            <v>FR-108</v>
          </cell>
          <cell r="N2517">
            <v>43797.3747337963</v>
          </cell>
          <cell r="Q2517">
            <v>43803.5461111111</v>
          </cell>
          <cell r="S2517">
            <v>4</v>
          </cell>
          <cell r="U2517">
            <v>1.5</v>
          </cell>
          <cell r="AC2517" t="str">
            <v>482901 / Projet Endoscope</v>
          </cell>
        </row>
        <row r="2518">
          <cell r="B2518" t="str">
            <v>FR-108</v>
          </cell>
          <cell r="N2518">
            <v>43797.3747337963</v>
          </cell>
          <cell r="Q2518">
            <v>43803.5461111111</v>
          </cell>
          <cell r="S2518">
            <v>4</v>
          </cell>
          <cell r="U2518">
            <v>1</v>
          </cell>
          <cell r="AC2518" t="str">
            <v>482901 / Projet Endoscope</v>
          </cell>
        </row>
        <row r="2519">
          <cell r="B2519" t="str">
            <v>FR-108</v>
          </cell>
          <cell r="N2519">
            <v>43797.3747337963</v>
          </cell>
          <cell r="Q2519">
            <v>43803.5461111111</v>
          </cell>
          <cell r="S2519">
            <v>4</v>
          </cell>
          <cell r="U2519">
            <v>0.25</v>
          </cell>
          <cell r="AC2519" t="str">
            <v>482901 / Projet Endoscope</v>
          </cell>
        </row>
        <row r="2520">
          <cell r="B2520" t="str">
            <v>FR-108</v>
          </cell>
          <cell r="N2520">
            <v>43797.3747337963</v>
          </cell>
          <cell r="Q2520">
            <v>43803.5461111111</v>
          </cell>
          <cell r="S2520">
            <v>4</v>
          </cell>
          <cell r="U2520">
            <v>0.25</v>
          </cell>
          <cell r="AC2520" t="str">
            <v>482901 / Projet Endoscope</v>
          </cell>
        </row>
        <row r="2521">
          <cell r="B2521" t="str">
            <v>FR-107</v>
          </cell>
          <cell r="N2521">
            <v>43797.3747337963</v>
          </cell>
          <cell r="Q2521">
            <v>43851.346423611103</v>
          </cell>
          <cell r="S2521">
            <v>28</v>
          </cell>
          <cell r="U2521">
            <v>0.75</v>
          </cell>
          <cell r="AC2521" t="str">
            <v>482901 / Projet Endoscope</v>
          </cell>
        </row>
        <row r="2522">
          <cell r="B2522" t="str">
            <v>FR-107</v>
          </cell>
          <cell r="N2522">
            <v>43797.3747337963</v>
          </cell>
          <cell r="Q2522">
            <v>43851.346423611103</v>
          </cell>
          <cell r="S2522">
            <v>28</v>
          </cell>
          <cell r="U2522">
            <v>0.25</v>
          </cell>
          <cell r="AC2522" t="str">
            <v>482901 / Projet Endoscope</v>
          </cell>
        </row>
        <row r="2523">
          <cell r="B2523" t="str">
            <v>FR-107</v>
          </cell>
          <cell r="N2523">
            <v>43797.3747337963</v>
          </cell>
          <cell r="Q2523">
            <v>43851.346423611103</v>
          </cell>
          <cell r="S2523">
            <v>28</v>
          </cell>
          <cell r="U2523">
            <v>1.25</v>
          </cell>
          <cell r="AC2523" t="str">
            <v>482901 / Projet Endoscope</v>
          </cell>
        </row>
        <row r="2524">
          <cell r="B2524" t="str">
            <v>FR-107</v>
          </cell>
          <cell r="N2524">
            <v>43797.3747337963</v>
          </cell>
          <cell r="Q2524">
            <v>43803.5461111111</v>
          </cell>
          <cell r="S2524">
            <v>4</v>
          </cell>
          <cell r="U2524">
            <v>0.25</v>
          </cell>
          <cell r="AC2524" t="str">
            <v>482901 / Projet Endoscope</v>
          </cell>
        </row>
        <row r="2525">
          <cell r="B2525" t="str">
            <v>DW-047BW</v>
          </cell>
          <cell r="N2525">
            <v>43797.357326388897</v>
          </cell>
          <cell r="Q2525">
            <v>43801.6769444444</v>
          </cell>
          <cell r="S2525">
            <v>2</v>
          </cell>
          <cell r="U2525">
            <v>1</v>
          </cell>
          <cell r="AC2525" t="str">
            <v>482959 / MP-251- BLAST BSC</v>
          </cell>
        </row>
        <row r="2526">
          <cell r="B2526" t="str">
            <v>DW-048</v>
          </cell>
          <cell r="N2526">
            <v>43797.357326388897</v>
          </cell>
          <cell r="Q2526">
            <v>43801.6769444444</v>
          </cell>
          <cell r="S2526">
            <v>2</v>
          </cell>
          <cell r="U2526">
            <v>0.75</v>
          </cell>
          <cell r="AC2526" t="str">
            <v>681954 / MP-250 - Design TOWA</v>
          </cell>
        </row>
        <row r="2527">
          <cell r="B2527" t="str">
            <v>DW-048</v>
          </cell>
          <cell r="N2527">
            <v>43797.352210648103</v>
          </cell>
          <cell r="Q2527">
            <v>43801.672476851898</v>
          </cell>
          <cell r="S2527">
            <v>2</v>
          </cell>
          <cell r="U2527">
            <v>0.75</v>
          </cell>
          <cell r="AC2527" t="str">
            <v>681954 / MP-250 - Design TOWA</v>
          </cell>
        </row>
        <row r="2528">
          <cell r="B2528" t="str">
            <v>DW-048B</v>
          </cell>
          <cell r="N2528">
            <v>43797.352210648103</v>
          </cell>
          <cell r="Q2528">
            <v>43801.672476851898</v>
          </cell>
          <cell r="S2528">
            <v>2</v>
          </cell>
          <cell r="U2528">
            <v>0.75</v>
          </cell>
          <cell r="AC2528" t="str">
            <v>681954 / MP-250 - Design TOWA</v>
          </cell>
        </row>
        <row r="2529">
          <cell r="B2529" t="str">
            <v>AD-921</v>
          </cell>
          <cell r="N2529">
            <v>43796.6653240741</v>
          </cell>
          <cell r="Q2529">
            <v>43801</v>
          </cell>
          <cell r="S2529">
            <v>3</v>
          </cell>
          <cell r="U2529">
            <v>4</v>
          </cell>
          <cell r="AC2529" t="str">
            <v>482960 / MP-252- DEBBIE</v>
          </cell>
        </row>
        <row r="2530">
          <cell r="B2530" t="str">
            <v>AL-134</v>
          </cell>
          <cell r="N2530">
            <v>43796.6320023148</v>
          </cell>
          <cell r="Q2530">
            <v>43836.4789467593</v>
          </cell>
          <cell r="S2530">
            <v>18</v>
          </cell>
          <cell r="U2530">
            <v>1.25</v>
          </cell>
          <cell r="AC2530" t="str">
            <v>681957 / MP-255 - Design DEMO TABLE</v>
          </cell>
        </row>
        <row r="2531">
          <cell r="B2531" t="str">
            <v>EL-457</v>
          </cell>
          <cell r="N2531">
            <v>43796.614791666703</v>
          </cell>
          <cell r="Q2531">
            <v>43802.325891203698</v>
          </cell>
          <cell r="S2531">
            <v>4</v>
          </cell>
          <cell r="U2531">
            <v>1</v>
          </cell>
          <cell r="AC2531" t="str">
            <v>481909 / Projet Kit Standard</v>
          </cell>
        </row>
        <row r="2532">
          <cell r="B2532" t="str">
            <v>DP-263</v>
          </cell>
          <cell r="N2532">
            <v>43796.575312499997</v>
          </cell>
          <cell r="Q2532">
            <v>43797.344490740703</v>
          </cell>
          <cell r="S2532">
            <v>1</v>
          </cell>
          <cell r="U2532">
            <v>0.5</v>
          </cell>
          <cell r="AC2532" t="str">
            <v>481261 / 00-070 Grand Piezon</v>
          </cell>
        </row>
        <row r="2533">
          <cell r="B2533" t="str">
            <v>DP-059/1</v>
          </cell>
          <cell r="N2533">
            <v>43796.575243055602</v>
          </cell>
          <cell r="Q2533">
            <v>43797.342453703699</v>
          </cell>
          <cell r="S2533">
            <v>1</v>
          </cell>
          <cell r="U2533">
            <v>0.5</v>
          </cell>
          <cell r="AC2533" t="str">
            <v>481190 / 00-049 Surface Mount Scaler</v>
          </cell>
        </row>
        <row r="2534">
          <cell r="B2534" t="str">
            <v>AB-640/C</v>
          </cell>
          <cell r="N2534">
            <v>43796.573553240698</v>
          </cell>
          <cell r="Q2534">
            <v>43838</v>
          </cell>
          <cell r="S2534">
            <v>20</v>
          </cell>
          <cell r="U2534">
            <v>1.5</v>
          </cell>
          <cell r="AC2534" t="str">
            <v>682968 / MP-268 – ARYA</v>
          </cell>
        </row>
        <row r="2535">
          <cell r="B2535" t="str">
            <v>BF-145</v>
          </cell>
          <cell r="N2535">
            <v>43796.510613425897</v>
          </cell>
          <cell r="Q2535">
            <v>43796.653692129599</v>
          </cell>
          <cell r="S2535">
            <v>0</v>
          </cell>
          <cell r="U2535">
            <v>0.35</v>
          </cell>
          <cell r="AC2535" t="str">
            <v>481241 / 00-072 Swiss Master Light</v>
          </cell>
        </row>
        <row r="2536">
          <cell r="B2536" t="str">
            <v>AD-704</v>
          </cell>
          <cell r="N2536">
            <v>43796.495405092603</v>
          </cell>
          <cell r="Q2536">
            <v>43804.376921296302</v>
          </cell>
          <cell r="S2536">
            <v>6</v>
          </cell>
          <cell r="U2536">
            <v>1.75</v>
          </cell>
          <cell r="AC2536" t="str">
            <v>481918 / MP-179 i.Piezon no LED HP</v>
          </cell>
        </row>
        <row r="2537">
          <cell r="B2537" t="str">
            <v>AD-704</v>
          </cell>
          <cell r="N2537">
            <v>43796.495405092603</v>
          </cell>
          <cell r="Q2537">
            <v>43804.376921296302</v>
          </cell>
          <cell r="S2537">
            <v>6</v>
          </cell>
          <cell r="U2537">
            <v>1.75</v>
          </cell>
          <cell r="AC2537" t="str">
            <v>481918 / MP-179 i.Piezon no LED HP</v>
          </cell>
        </row>
        <row r="2538">
          <cell r="B2538" t="str">
            <v>EH-144</v>
          </cell>
          <cell r="N2538">
            <v>43796.493865740696</v>
          </cell>
          <cell r="Q2538">
            <v>43796.643125000002</v>
          </cell>
          <cell r="S2538">
            <v>0</v>
          </cell>
          <cell r="U2538">
            <v>0.5</v>
          </cell>
          <cell r="AC2538" t="str">
            <v>681941 / MP-224 Design Zephyr</v>
          </cell>
        </row>
        <row r="2539">
          <cell r="B2539" t="str">
            <v>BG-116</v>
          </cell>
          <cell r="N2539">
            <v>43502.450416666703</v>
          </cell>
          <cell r="Q2539">
            <v>43503.542986111097</v>
          </cell>
          <cell r="S2539">
            <v>1</v>
          </cell>
          <cell r="U2539">
            <v>0.75</v>
          </cell>
          <cell r="AC2539" t="str">
            <v>999999 / N/A</v>
          </cell>
        </row>
        <row r="2540">
          <cell r="B2540" t="str">
            <v>AB-620</v>
          </cell>
          <cell r="N2540">
            <v>43796.465543981503</v>
          </cell>
          <cell r="Q2540">
            <v>43816.512349536999</v>
          </cell>
          <cell r="S2540">
            <v>14</v>
          </cell>
          <cell r="U2540">
            <v>1</v>
          </cell>
          <cell r="AC2540" t="str">
            <v>481328 / MP-140 Tiger</v>
          </cell>
        </row>
        <row r="2541">
          <cell r="B2541" t="str">
            <v>AB-620</v>
          </cell>
          <cell r="N2541">
            <v>43796.465543981503</v>
          </cell>
          <cell r="Q2541">
            <v>43817.647696759297</v>
          </cell>
          <cell r="S2541">
            <v>15</v>
          </cell>
          <cell r="U2541">
            <v>1</v>
          </cell>
          <cell r="AC2541" t="str">
            <v>481328 / MP-140 Tiger</v>
          </cell>
        </row>
        <row r="2542">
          <cell r="B2542" t="str">
            <v>AB-620</v>
          </cell>
          <cell r="N2542">
            <v>43796.465543981503</v>
          </cell>
          <cell r="Q2542">
            <v>43817.647696759297</v>
          </cell>
          <cell r="S2542">
            <v>15</v>
          </cell>
          <cell r="U2542">
            <v>3</v>
          </cell>
          <cell r="AC2542" t="str">
            <v>481328 / MP-140 Tiger</v>
          </cell>
        </row>
        <row r="2543">
          <cell r="B2543" t="str">
            <v>EL-606</v>
          </cell>
          <cell r="N2543">
            <v>43796.465543981503</v>
          </cell>
          <cell r="Q2543">
            <v>43816.512349536999</v>
          </cell>
          <cell r="S2543">
            <v>14</v>
          </cell>
          <cell r="U2543">
            <v>1</v>
          </cell>
          <cell r="AC2543" t="str">
            <v>681941 / MP-224 Design Zephyr</v>
          </cell>
        </row>
        <row r="2544">
          <cell r="B2544" t="str">
            <v>DT-034</v>
          </cell>
          <cell r="N2544">
            <v>43796.465543981503</v>
          </cell>
          <cell r="Q2544">
            <v>43816.459710648101</v>
          </cell>
          <cell r="S2544">
            <v>14</v>
          </cell>
          <cell r="U2544">
            <v>2.5</v>
          </cell>
          <cell r="AC2544" t="str">
            <v>481900 / Projet AFS 1 et AFS 2</v>
          </cell>
        </row>
        <row r="2545">
          <cell r="B2545" t="str">
            <v>DT-064</v>
          </cell>
          <cell r="N2545">
            <v>43796.453657407401</v>
          </cell>
          <cell r="Q2545">
            <v>43816.573854166701</v>
          </cell>
          <cell r="S2545">
            <v>14</v>
          </cell>
          <cell r="U2545">
            <v>0.5</v>
          </cell>
          <cell r="AC2545" t="str">
            <v>481221 / 00-058 Instrument PI</v>
          </cell>
        </row>
        <row r="2546">
          <cell r="B2546" t="str">
            <v>DT-064</v>
          </cell>
          <cell r="N2546">
            <v>43796.453657407401</v>
          </cell>
          <cell r="Q2546">
            <v>43816.573854166701</v>
          </cell>
          <cell r="S2546">
            <v>14</v>
          </cell>
          <cell r="U2546">
            <v>0.5</v>
          </cell>
          <cell r="AC2546" t="str">
            <v>481221 / 00-058 Instrument PI</v>
          </cell>
        </row>
        <row r="2547">
          <cell r="B2547" t="str">
            <v>AB-330A/A</v>
          </cell>
          <cell r="N2547">
            <v>43796.453657407401</v>
          </cell>
          <cell r="Q2547">
            <v>43816.573854166701</v>
          </cell>
          <cell r="S2547">
            <v>14</v>
          </cell>
          <cell r="U2547">
            <v>0.5</v>
          </cell>
          <cell r="AC2547" t="str">
            <v>481328 / MP-140 Tiger</v>
          </cell>
        </row>
        <row r="2548">
          <cell r="B2548" t="str">
            <v>AB-330A/A</v>
          </cell>
          <cell r="N2548">
            <v>43796.453657407401</v>
          </cell>
          <cell r="Q2548">
            <v>43816.573854166701</v>
          </cell>
          <cell r="S2548">
            <v>14</v>
          </cell>
          <cell r="U2548">
            <v>1</v>
          </cell>
          <cell r="AC2548" t="str">
            <v>481328 / MP-140 Tiger</v>
          </cell>
        </row>
        <row r="2549">
          <cell r="B2549" t="str">
            <v>AB-611</v>
          </cell>
          <cell r="N2549">
            <v>43795.675497685203</v>
          </cell>
          <cell r="Q2549">
            <v>43838.504259259302</v>
          </cell>
          <cell r="S2549">
            <v>21</v>
          </cell>
          <cell r="U2549">
            <v>4</v>
          </cell>
          <cell r="AC2549" t="str">
            <v>681954 / MP-250 - Design TOWA</v>
          </cell>
        </row>
        <row r="2550">
          <cell r="B2550" t="str">
            <v>AB-610</v>
          </cell>
          <cell r="N2550">
            <v>43795.675497685203</v>
          </cell>
          <cell r="Q2550">
            <v>43797.6330787037</v>
          </cell>
          <cell r="S2550">
            <v>2</v>
          </cell>
          <cell r="U2550">
            <v>1</v>
          </cell>
          <cell r="AC2550" t="str">
            <v>681954 / MP-250 - Design TOWA</v>
          </cell>
        </row>
        <row r="2551">
          <cell r="B2551" t="str">
            <v>BG-134</v>
          </cell>
          <cell r="N2551">
            <v>43740.521562499998</v>
          </cell>
          <cell r="Q2551">
            <v>43741.304814814801</v>
          </cell>
          <cell r="S2551">
            <v>1</v>
          </cell>
          <cell r="U2551">
            <v>0.75</v>
          </cell>
          <cell r="AC2551" t="str">
            <v>999999 / N/A</v>
          </cell>
        </row>
        <row r="2552">
          <cell r="B2552" t="str">
            <v>BG-134</v>
          </cell>
          <cell r="N2552">
            <v>43661.583275463003</v>
          </cell>
          <cell r="Q2552">
            <v>43662.325104166703</v>
          </cell>
          <cell r="S2552">
            <v>1</v>
          </cell>
          <cell r="U2552">
            <v>0.75</v>
          </cell>
          <cell r="AC2552" t="str">
            <v>999999 / N/A</v>
          </cell>
        </row>
        <row r="2553">
          <cell r="B2553" t="str">
            <v>AP-103</v>
          </cell>
          <cell r="N2553">
            <v>43795.610821759299</v>
          </cell>
          <cell r="Q2553">
            <v>43796.421076388899</v>
          </cell>
          <cell r="S2553">
            <v>1</v>
          </cell>
          <cell r="U2553">
            <v>0.35</v>
          </cell>
          <cell r="AC2553" t="str">
            <v>681941 / MP-224 Design Zephyr</v>
          </cell>
        </row>
        <row r="2554">
          <cell r="B2554" t="str">
            <v>BC-262</v>
          </cell>
          <cell r="N2554">
            <v>43795.604675925897</v>
          </cell>
          <cell r="Q2554">
            <v>43796.430127314801</v>
          </cell>
          <cell r="S2554">
            <v>1</v>
          </cell>
          <cell r="U2554">
            <v>0.75</v>
          </cell>
          <cell r="AC2554" t="str">
            <v>681941 / MP-224 Design Zephyr</v>
          </cell>
        </row>
        <row r="2555">
          <cell r="B2555" t="str">
            <v>BC-262</v>
          </cell>
          <cell r="N2555">
            <v>43795.604675925897</v>
          </cell>
          <cell r="Q2555">
            <v>43796.430127314801</v>
          </cell>
          <cell r="S2555">
            <v>1</v>
          </cell>
          <cell r="U2555">
            <v>0.75</v>
          </cell>
          <cell r="AC2555" t="str">
            <v>681941 / MP-224 Design Zephyr</v>
          </cell>
        </row>
        <row r="2556">
          <cell r="B2556" t="str">
            <v>BC-262</v>
          </cell>
          <cell r="N2556">
            <v>43795.604675925897</v>
          </cell>
          <cell r="Q2556">
            <v>43796.430127314801</v>
          </cell>
          <cell r="S2556">
            <v>1</v>
          </cell>
          <cell r="U2556">
            <v>0.75</v>
          </cell>
          <cell r="AC2556" t="str">
            <v>681941 / MP-224 Design Zephyr</v>
          </cell>
        </row>
        <row r="2557">
          <cell r="B2557" t="str">
            <v>AP-006</v>
          </cell>
          <cell r="N2557">
            <v>43795.604675925897</v>
          </cell>
          <cell r="Q2557">
            <v>43796.430127314801</v>
          </cell>
          <cell r="S2557">
            <v>1</v>
          </cell>
          <cell r="U2557">
            <v>0.35</v>
          </cell>
          <cell r="AC2557" t="str">
            <v>481191 / 00-047 Pedal 2 steps</v>
          </cell>
        </row>
        <row r="2558">
          <cell r="B2558" t="str">
            <v>AD-607</v>
          </cell>
          <cell r="N2558">
            <v>43795.589548611097</v>
          </cell>
          <cell r="Q2558">
            <v>43801.332199074102</v>
          </cell>
          <cell r="S2558">
            <v>4</v>
          </cell>
          <cell r="U2558">
            <v>2</v>
          </cell>
          <cell r="AC2558" t="str">
            <v>481316 / MP-126 AF TP</v>
          </cell>
        </row>
        <row r="2559">
          <cell r="B2559" t="str">
            <v>AD-486</v>
          </cell>
          <cell r="N2559">
            <v>43795.568182870396</v>
          </cell>
          <cell r="Q2559">
            <v>43797.440011574101</v>
          </cell>
          <cell r="S2559">
            <v>2</v>
          </cell>
          <cell r="U2559">
            <v>1</v>
          </cell>
          <cell r="AC2559" t="str">
            <v>482183 / 00-096 PAM DolorClast POWER</v>
          </cell>
        </row>
        <row r="2560">
          <cell r="B2560" t="str">
            <v>AD-486</v>
          </cell>
          <cell r="N2560">
            <v>43795.568182870396</v>
          </cell>
          <cell r="Q2560">
            <v>43797.440011574101</v>
          </cell>
          <cell r="S2560">
            <v>2</v>
          </cell>
          <cell r="U2560">
            <v>1</v>
          </cell>
          <cell r="AC2560" t="str">
            <v>482183 / 00-096 PAM DolorClast POWER</v>
          </cell>
        </row>
        <row r="2561">
          <cell r="B2561" t="str">
            <v>AD-446</v>
          </cell>
          <cell r="N2561">
            <v>43795.510659722197</v>
          </cell>
          <cell r="Q2561">
            <v>43796.635370370401</v>
          </cell>
          <cell r="S2561">
            <v>1</v>
          </cell>
          <cell r="U2561">
            <v>1</v>
          </cell>
          <cell r="AC2561" t="str">
            <v>482160 / 00-082 Foccused DolorClast</v>
          </cell>
        </row>
        <row r="2562">
          <cell r="B2562" t="str">
            <v>AD-446</v>
          </cell>
          <cell r="N2562">
            <v>43795.510659722197</v>
          </cell>
          <cell r="Q2562">
            <v>43796.635370370401</v>
          </cell>
          <cell r="S2562">
            <v>1</v>
          </cell>
          <cell r="U2562">
            <v>3.5</v>
          </cell>
          <cell r="AC2562" t="str">
            <v>482160 / 00-082 Foccused DolorClast</v>
          </cell>
        </row>
        <row r="2563">
          <cell r="B2563" t="str">
            <v>AD-640</v>
          </cell>
          <cell r="N2563">
            <v>43795.504050925898</v>
          </cell>
          <cell r="Q2563">
            <v>43798.327384259297</v>
          </cell>
          <cell r="S2563">
            <v>3</v>
          </cell>
          <cell r="U2563">
            <v>4</v>
          </cell>
          <cell r="AC2563" t="str">
            <v>481328 / MP-140 Tiger</v>
          </cell>
        </row>
        <row r="2564">
          <cell r="B2564" t="str">
            <v>AD-481</v>
          </cell>
          <cell r="N2564">
            <v>43795.503356481502</v>
          </cell>
          <cell r="Q2564">
            <v>43796.654861111099</v>
          </cell>
          <cell r="S2564">
            <v>1</v>
          </cell>
          <cell r="U2564">
            <v>2</v>
          </cell>
          <cell r="AC2564" t="str">
            <v>482060 / 00-027 Dolorclast</v>
          </cell>
        </row>
        <row r="2565">
          <cell r="B2565" t="str">
            <v>AD-481</v>
          </cell>
          <cell r="N2565">
            <v>43795.503356481502</v>
          </cell>
          <cell r="Q2565">
            <v>43796.654861111099</v>
          </cell>
          <cell r="S2565">
            <v>1</v>
          </cell>
          <cell r="U2565">
            <v>2</v>
          </cell>
          <cell r="AC2565" t="str">
            <v>482060 / 00-027 Dolorclast</v>
          </cell>
        </row>
        <row r="2566">
          <cell r="B2566" t="str">
            <v>AD-589</v>
          </cell>
          <cell r="N2566">
            <v>43795.502777777801</v>
          </cell>
          <cell r="Q2566">
            <v>43797.364317129599</v>
          </cell>
          <cell r="S2566">
            <v>2</v>
          </cell>
          <cell r="U2566">
            <v>2</v>
          </cell>
          <cell r="AC2566" t="str">
            <v>482195 / MP-132 Monica</v>
          </cell>
        </row>
        <row r="2567">
          <cell r="B2567" t="str">
            <v>AD-350</v>
          </cell>
          <cell r="N2567">
            <v>43795.5019791667</v>
          </cell>
          <cell r="Q2567">
            <v>43797.458576388897</v>
          </cell>
          <cell r="S2567">
            <v>2</v>
          </cell>
          <cell r="U2567">
            <v>3</v>
          </cell>
          <cell r="AC2567" t="str">
            <v>482900 / Projet LithoClast I</v>
          </cell>
        </row>
        <row r="2568">
          <cell r="B2568" t="str">
            <v>CH-343</v>
          </cell>
          <cell r="N2568">
            <v>43795.497013888897</v>
          </cell>
          <cell r="Q2568">
            <v>43796.352314814802</v>
          </cell>
          <cell r="S2568">
            <v>1</v>
          </cell>
          <cell r="U2568">
            <v>0.5</v>
          </cell>
          <cell r="AC2568" t="str">
            <v>482948 / MP-228 - BLAST</v>
          </cell>
        </row>
        <row r="2569">
          <cell r="B2569" t="str">
            <v>AD-407A</v>
          </cell>
          <cell r="N2569">
            <v>43795.479918981502</v>
          </cell>
          <cell r="Q2569">
            <v>43811</v>
          </cell>
          <cell r="S2569">
            <v>12</v>
          </cell>
          <cell r="U2569">
            <v>1.75</v>
          </cell>
          <cell r="AC2569" t="str">
            <v>482175 / 00-090 Swiss LithoClast 2</v>
          </cell>
        </row>
        <row r="2570">
          <cell r="B2570" t="str">
            <v>BG-138</v>
          </cell>
          <cell r="N2570">
            <v>43844.599976851903</v>
          </cell>
          <cell r="Q2570">
            <v>43846.605972222198</v>
          </cell>
          <cell r="S2570">
            <v>2</v>
          </cell>
          <cell r="U2570">
            <v>1</v>
          </cell>
          <cell r="AC2570" t="str">
            <v>999999 / N/A</v>
          </cell>
        </row>
        <row r="2571">
          <cell r="B2571" t="str">
            <v>AG-109</v>
          </cell>
          <cell r="N2571">
            <v>43795.478032407402</v>
          </cell>
          <cell r="Q2571">
            <v>43804.337708333303</v>
          </cell>
          <cell r="S2571">
            <v>7</v>
          </cell>
          <cell r="U2571">
            <v>1.5</v>
          </cell>
          <cell r="AC2571" t="str">
            <v>482907 / MP-156 Dolorpod</v>
          </cell>
        </row>
        <row r="2572">
          <cell r="B2572" t="str">
            <v>AG-108</v>
          </cell>
          <cell r="N2572">
            <v>43795.478032407402</v>
          </cell>
          <cell r="Q2572">
            <v>43804.337708333303</v>
          </cell>
          <cell r="S2572">
            <v>7</v>
          </cell>
          <cell r="U2572">
            <v>1.5</v>
          </cell>
          <cell r="AC2572" t="str">
            <v>482907 / MP-156 Dolorpod</v>
          </cell>
        </row>
        <row r="2573">
          <cell r="B2573" t="str">
            <v>BG-138</v>
          </cell>
          <cell r="N2573">
            <v>43642.366307870398</v>
          </cell>
          <cell r="Q2573">
            <v>43647.325405092597</v>
          </cell>
          <cell r="S2573">
            <v>3</v>
          </cell>
          <cell r="U2573">
            <v>0.75</v>
          </cell>
          <cell r="AC2573" t="str">
            <v>999999 / N/A</v>
          </cell>
        </row>
        <row r="2574">
          <cell r="B2574" t="str">
            <v>EL-1016</v>
          </cell>
          <cell r="N2574">
            <v>43795.469907407401</v>
          </cell>
          <cell r="Q2574">
            <v>43804</v>
          </cell>
          <cell r="S2574">
            <v>7</v>
          </cell>
          <cell r="U2574">
            <v>2.5</v>
          </cell>
          <cell r="AC2574" t="str">
            <v>482968 / MP-268 – ARYA</v>
          </cell>
        </row>
        <row r="2575">
          <cell r="B2575" t="str">
            <v>EL-1016</v>
          </cell>
          <cell r="N2575">
            <v>43795.469907407401</v>
          </cell>
          <cell r="Q2575">
            <v>43804</v>
          </cell>
          <cell r="S2575">
            <v>7</v>
          </cell>
          <cell r="U2575">
            <v>2.5</v>
          </cell>
          <cell r="AC2575" t="str">
            <v>482968 / MP-268 – ARYA</v>
          </cell>
        </row>
        <row r="2576">
          <cell r="B2576" t="str">
            <v>EL-1016</v>
          </cell>
          <cell r="N2576">
            <v>43795.469907407401</v>
          </cell>
          <cell r="Q2576">
            <v>43804</v>
          </cell>
          <cell r="S2576">
            <v>7</v>
          </cell>
          <cell r="U2576">
            <v>2.5</v>
          </cell>
          <cell r="AC2576" t="str">
            <v>482968 / MP-268 – ARYA</v>
          </cell>
        </row>
        <row r="2577">
          <cell r="B2577" t="str">
            <v>EL-538</v>
          </cell>
          <cell r="N2577">
            <v>43795.469907407401</v>
          </cell>
          <cell r="Q2577">
            <v>43808</v>
          </cell>
          <cell r="S2577">
            <v>9</v>
          </cell>
          <cell r="U2577">
            <v>2.5</v>
          </cell>
          <cell r="AC2577" t="str">
            <v>481937 / MP-216 Projet DIVA NO LIGHT</v>
          </cell>
        </row>
        <row r="2578">
          <cell r="B2578" t="str">
            <v>EL-537</v>
          </cell>
          <cell r="N2578">
            <v>43795.469907407401</v>
          </cell>
          <cell r="Q2578">
            <v>43804</v>
          </cell>
          <cell r="S2578">
            <v>7</v>
          </cell>
          <cell r="U2578">
            <v>2.5</v>
          </cell>
          <cell r="AC2578" t="str">
            <v>481937 / MP-216 Projet DIVA NO LIGHT</v>
          </cell>
        </row>
        <row r="2579">
          <cell r="B2579" t="str">
            <v>EL-537</v>
          </cell>
          <cell r="N2579">
            <v>43795.469907407401</v>
          </cell>
          <cell r="Q2579">
            <v>43804</v>
          </cell>
          <cell r="S2579">
            <v>7</v>
          </cell>
          <cell r="U2579">
            <v>2.5</v>
          </cell>
          <cell r="AC2579" t="str">
            <v>481937 / MP-216 Projet DIVA NO LIGHT</v>
          </cell>
        </row>
        <row r="2580">
          <cell r="B2580" t="str">
            <v>EL-537</v>
          </cell>
          <cell r="N2580">
            <v>43795.469907407401</v>
          </cell>
          <cell r="Q2580">
            <v>43804</v>
          </cell>
          <cell r="S2580">
            <v>7</v>
          </cell>
          <cell r="U2580">
            <v>2.5</v>
          </cell>
          <cell r="AC2580" t="str">
            <v>481937 / MP-216 Projet DIVA NO LIGHT</v>
          </cell>
        </row>
        <row r="2581">
          <cell r="B2581" t="str">
            <v>EL-316</v>
          </cell>
          <cell r="N2581">
            <v>43795.469907407401</v>
          </cell>
          <cell r="Q2581">
            <v>43808</v>
          </cell>
          <cell r="S2581">
            <v>9</v>
          </cell>
          <cell r="U2581">
            <v>2.5</v>
          </cell>
          <cell r="AC2581" t="str">
            <v>481250 / 00-069 AF handy II</v>
          </cell>
        </row>
        <row r="2582">
          <cell r="B2582" t="str">
            <v>EL-353</v>
          </cell>
          <cell r="N2582">
            <v>43795.469907407401</v>
          </cell>
          <cell r="Q2582">
            <v>43796</v>
          </cell>
          <cell r="S2582">
            <v>1</v>
          </cell>
          <cell r="U2582">
            <v>2.5</v>
          </cell>
          <cell r="AC2582" t="str">
            <v>481294 / MP-087 Projet PARO</v>
          </cell>
        </row>
        <row r="2583">
          <cell r="B2583" t="str">
            <v>EL-353</v>
          </cell>
          <cell r="N2583">
            <v>43795.469907407401</v>
          </cell>
          <cell r="Q2583">
            <v>43796</v>
          </cell>
          <cell r="S2583">
            <v>1</v>
          </cell>
          <cell r="U2583">
            <v>2.5</v>
          </cell>
          <cell r="AC2583" t="str">
            <v>481294 / MP-087 Projet PARO</v>
          </cell>
        </row>
        <row r="2584">
          <cell r="B2584" t="str">
            <v>EL-305</v>
          </cell>
          <cell r="N2584">
            <v>43795.469907407401</v>
          </cell>
          <cell r="Q2584">
            <v>43808</v>
          </cell>
          <cell r="S2584">
            <v>9</v>
          </cell>
          <cell r="U2584">
            <v>2.5</v>
          </cell>
          <cell r="AC2584" t="str">
            <v>481302 / MP-105 PAM AF MIM</v>
          </cell>
        </row>
        <row r="2585">
          <cell r="B2585" t="str">
            <v>EL-611</v>
          </cell>
          <cell r="N2585">
            <v>43795.450960648202</v>
          </cell>
          <cell r="Q2585">
            <v>43805.322488425903</v>
          </cell>
          <cell r="S2585">
            <v>8</v>
          </cell>
          <cell r="U2585">
            <v>2</v>
          </cell>
          <cell r="AC2585" t="str">
            <v>482948 / MP-228 - BLAST</v>
          </cell>
        </row>
        <row r="2586">
          <cell r="B2586" t="str">
            <v>EM-153A/A</v>
          </cell>
          <cell r="N2586">
            <v>43795.366724537002</v>
          </cell>
          <cell r="Q2586">
            <v>43804.4433333333</v>
          </cell>
          <cell r="S2586">
            <v>7</v>
          </cell>
          <cell r="U2586">
            <v>1</v>
          </cell>
          <cell r="AC2586" t="str">
            <v>681950 / MP-241 Design HERACLES</v>
          </cell>
        </row>
        <row r="2587">
          <cell r="B2587" t="str">
            <v>EM-153A/A</v>
          </cell>
          <cell r="N2587">
            <v>43795.366724537002</v>
          </cell>
          <cell r="Q2587">
            <v>43804.4433333333</v>
          </cell>
          <cell r="S2587">
            <v>7</v>
          </cell>
          <cell r="U2587">
            <v>1</v>
          </cell>
          <cell r="AC2587" t="str">
            <v>681950 / MP-241 Design HERACLES</v>
          </cell>
        </row>
        <row r="2588">
          <cell r="B2588" t="str">
            <v>EM-153A/A</v>
          </cell>
          <cell r="N2588">
            <v>43795.366724537002</v>
          </cell>
          <cell r="Q2588">
            <v>43804.4433333333</v>
          </cell>
          <cell r="S2588">
            <v>7</v>
          </cell>
          <cell r="U2588">
            <v>1</v>
          </cell>
          <cell r="AC2588" t="str">
            <v>681950 / MP-241 Design HERACLES</v>
          </cell>
        </row>
        <row r="2589">
          <cell r="B2589" t="str">
            <v>EM-153A/A</v>
          </cell>
          <cell r="N2589">
            <v>43795.366724537002</v>
          </cell>
          <cell r="Q2589">
            <v>43804.4433333333</v>
          </cell>
          <cell r="S2589">
            <v>7</v>
          </cell>
          <cell r="U2589">
            <v>1</v>
          </cell>
          <cell r="AC2589" t="str">
            <v>681950 / MP-241 Design HERACLES</v>
          </cell>
        </row>
        <row r="2590">
          <cell r="B2590" t="str">
            <v>EM-153A/A</v>
          </cell>
          <cell r="N2590">
            <v>43795.366724537002</v>
          </cell>
          <cell r="Q2590">
            <v>43804.4433333333</v>
          </cell>
          <cell r="S2590">
            <v>7</v>
          </cell>
          <cell r="U2590">
            <v>1</v>
          </cell>
          <cell r="AC2590" t="str">
            <v>681950 / MP-241 Design HERACLES</v>
          </cell>
        </row>
        <row r="2591">
          <cell r="B2591" t="str">
            <v>EK-357/A</v>
          </cell>
          <cell r="N2591">
            <v>43795.366724537002</v>
          </cell>
          <cell r="Q2591">
            <v>43798.461967592601</v>
          </cell>
          <cell r="S2591">
            <v>3</v>
          </cell>
          <cell r="U2591">
            <v>1</v>
          </cell>
          <cell r="AC2591" t="str">
            <v>481922 / MP-186 JADE</v>
          </cell>
        </row>
        <row r="2592">
          <cell r="B2592" t="str">
            <v>EK-357/A</v>
          </cell>
          <cell r="N2592">
            <v>43795.366724537002</v>
          </cell>
          <cell r="Q2592">
            <v>43798.461967592601</v>
          </cell>
          <cell r="S2592">
            <v>3</v>
          </cell>
          <cell r="U2592">
            <v>1</v>
          </cell>
          <cell r="AC2592" t="str">
            <v>481922 / MP-186 JADE</v>
          </cell>
        </row>
        <row r="2593">
          <cell r="B2593" t="str">
            <v>EK-357/A</v>
          </cell>
          <cell r="N2593">
            <v>43795.366724537002</v>
          </cell>
          <cell r="Q2593">
            <v>43798.461967592601</v>
          </cell>
          <cell r="S2593">
            <v>3</v>
          </cell>
          <cell r="U2593">
            <v>1</v>
          </cell>
          <cell r="AC2593" t="str">
            <v>481922 / MP-186 JADE</v>
          </cell>
        </row>
        <row r="2594">
          <cell r="B2594" t="str">
            <v>AD-857</v>
          </cell>
          <cell r="N2594">
            <v>43795.366724537002</v>
          </cell>
          <cell r="Q2594">
            <v>43798.461967592601</v>
          </cell>
          <cell r="S2594">
            <v>3</v>
          </cell>
          <cell r="U2594">
            <v>1.5</v>
          </cell>
          <cell r="AC2594" t="str">
            <v>681941 / MP-224 Design Zephyr</v>
          </cell>
        </row>
        <row r="2595">
          <cell r="B2595" t="str">
            <v>AD-857</v>
          </cell>
          <cell r="N2595">
            <v>43795.366724537002</v>
          </cell>
          <cell r="Q2595">
            <v>43798.461967592601</v>
          </cell>
          <cell r="S2595">
            <v>3</v>
          </cell>
          <cell r="U2595">
            <v>1.5</v>
          </cell>
          <cell r="AC2595" t="str">
            <v>681941 / MP-224 Design Zephyr</v>
          </cell>
        </row>
        <row r="2596">
          <cell r="B2596" t="str">
            <v>AD-857</v>
          </cell>
          <cell r="N2596">
            <v>43795.366724537002</v>
          </cell>
          <cell r="Q2596">
            <v>43798.461967592601</v>
          </cell>
          <cell r="S2596">
            <v>3</v>
          </cell>
          <cell r="U2596">
            <v>1.5</v>
          </cell>
          <cell r="AC2596" t="str">
            <v>681941 / MP-224 Design Zephyr</v>
          </cell>
        </row>
        <row r="2597">
          <cell r="B2597" t="str">
            <v>BG-138</v>
          </cell>
          <cell r="N2597">
            <v>43587.444074074097</v>
          </cell>
          <cell r="Q2597">
            <v>43600.4116782407</v>
          </cell>
          <cell r="S2597">
            <v>9</v>
          </cell>
          <cell r="U2597">
            <v>0.75</v>
          </cell>
          <cell r="AC2597" t="str">
            <v>999999 / N/A</v>
          </cell>
        </row>
        <row r="2598">
          <cell r="B2598" t="str">
            <v>BG-138</v>
          </cell>
          <cell r="N2598">
            <v>43532.546307870398</v>
          </cell>
          <cell r="Q2598">
            <v>43536.598993055602</v>
          </cell>
          <cell r="S2598">
            <v>2</v>
          </cell>
          <cell r="U2598">
            <v>0.5</v>
          </cell>
          <cell r="AC2598" t="str">
            <v>999999 / N/A</v>
          </cell>
        </row>
        <row r="2599">
          <cell r="B2599" t="str">
            <v>BG-138</v>
          </cell>
          <cell r="N2599">
            <v>43518.380949074097</v>
          </cell>
          <cell r="Q2599">
            <v>43524.510335648098</v>
          </cell>
          <cell r="S2599">
            <v>4</v>
          </cell>
          <cell r="U2599">
            <v>0.75</v>
          </cell>
          <cell r="AC2599" t="str">
            <v>999999 / N/A</v>
          </cell>
        </row>
        <row r="2600">
          <cell r="B2600" t="str">
            <v>CF-019</v>
          </cell>
          <cell r="N2600">
            <v>43795.366724537002</v>
          </cell>
          <cell r="Q2600">
            <v>43804.349143518499</v>
          </cell>
          <cell r="S2600">
            <v>7</v>
          </cell>
          <cell r="U2600">
            <v>1</v>
          </cell>
          <cell r="AC2600" t="str">
            <v>681941 / MP-224 Design Zephyr</v>
          </cell>
        </row>
        <row r="2601">
          <cell r="B2601" t="str">
            <v>CF-019</v>
          </cell>
          <cell r="N2601">
            <v>43795.366724537002</v>
          </cell>
          <cell r="Q2601">
            <v>43804.349143518499</v>
          </cell>
          <cell r="S2601">
            <v>7</v>
          </cell>
          <cell r="U2601">
            <v>1</v>
          </cell>
          <cell r="AC2601" t="str">
            <v>681941 / MP-224 Design Zephyr</v>
          </cell>
        </row>
        <row r="2602">
          <cell r="B2602" t="str">
            <v>CF-019</v>
          </cell>
          <cell r="N2602">
            <v>43795.366724537002</v>
          </cell>
          <cell r="Q2602">
            <v>43804.349143518499</v>
          </cell>
          <cell r="S2602">
            <v>7</v>
          </cell>
          <cell r="U2602">
            <v>1</v>
          </cell>
          <cell r="AC2602" t="str">
            <v>681941 / MP-224 Design Zephyr</v>
          </cell>
        </row>
        <row r="2603">
          <cell r="B2603" t="str">
            <v>CF-019</v>
          </cell>
          <cell r="N2603">
            <v>43795.366724537002</v>
          </cell>
          <cell r="Q2603">
            <v>43804.349143518499</v>
          </cell>
          <cell r="S2603">
            <v>7</v>
          </cell>
          <cell r="U2603">
            <v>1</v>
          </cell>
          <cell r="AC2603" t="str">
            <v>681941 / MP-224 Design Zephyr</v>
          </cell>
        </row>
        <row r="2604">
          <cell r="B2604" t="str">
            <v>EK-427</v>
          </cell>
          <cell r="N2604">
            <v>43795.366724537002</v>
          </cell>
          <cell r="Q2604">
            <v>43798.461967592601</v>
          </cell>
          <cell r="S2604">
            <v>3</v>
          </cell>
          <cell r="U2604">
            <v>1</v>
          </cell>
          <cell r="AC2604" t="str">
            <v>681941 / MP-224 Design Zephyr</v>
          </cell>
        </row>
        <row r="2605">
          <cell r="B2605" t="str">
            <v>EK-427</v>
          </cell>
          <cell r="N2605">
            <v>43795.366724537002</v>
          </cell>
          <cell r="Q2605">
            <v>43798.461967592601</v>
          </cell>
          <cell r="S2605">
            <v>3</v>
          </cell>
          <cell r="U2605">
            <v>1</v>
          </cell>
          <cell r="AC2605" t="str">
            <v>681941 / MP-224 Design Zephyr</v>
          </cell>
        </row>
        <row r="2606">
          <cell r="B2606" t="str">
            <v>EK-426</v>
          </cell>
          <cell r="N2606">
            <v>43795.366724537002</v>
          </cell>
          <cell r="Q2606">
            <v>43798.461967592601</v>
          </cell>
          <cell r="S2606">
            <v>3</v>
          </cell>
          <cell r="U2606">
            <v>1</v>
          </cell>
          <cell r="AC2606" t="str">
            <v>681941 / MP-224 Design Zephyr</v>
          </cell>
        </row>
        <row r="2607">
          <cell r="B2607" t="str">
            <v>EK-426</v>
          </cell>
          <cell r="N2607">
            <v>43795.366724537002</v>
          </cell>
          <cell r="Q2607">
            <v>43798.461967592601</v>
          </cell>
          <cell r="S2607">
            <v>3</v>
          </cell>
          <cell r="U2607">
            <v>1</v>
          </cell>
          <cell r="AC2607" t="str">
            <v>681941 / MP-224 Design Zephyr</v>
          </cell>
        </row>
        <row r="2608">
          <cell r="B2608" t="str">
            <v>EK-425</v>
          </cell>
          <cell r="N2608">
            <v>43795.366724537002</v>
          </cell>
          <cell r="Q2608">
            <v>43798.461967592601</v>
          </cell>
          <cell r="S2608">
            <v>3</v>
          </cell>
          <cell r="U2608">
            <v>1</v>
          </cell>
          <cell r="AC2608" t="str">
            <v>681941 / MP-224 Design Zephyr</v>
          </cell>
        </row>
        <row r="2609">
          <cell r="B2609" t="str">
            <v>EK-413</v>
          </cell>
          <cell r="N2609">
            <v>43795.366724537002</v>
          </cell>
          <cell r="Q2609">
            <v>43798.461967592601</v>
          </cell>
          <cell r="S2609">
            <v>3</v>
          </cell>
          <cell r="U2609">
            <v>1</v>
          </cell>
          <cell r="AC2609" t="str">
            <v>681941 / MP-224 Design Zephyr</v>
          </cell>
        </row>
        <row r="2610">
          <cell r="B2610" t="str">
            <v>EK-413</v>
          </cell>
          <cell r="N2610">
            <v>43795.366724537002</v>
          </cell>
          <cell r="Q2610">
            <v>43798.461967592601</v>
          </cell>
          <cell r="S2610">
            <v>3</v>
          </cell>
          <cell r="U2610">
            <v>1</v>
          </cell>
          <cell r="AC2610" t="str">
            <v>681941 / MP-224 Design Zephyr</v>
          </cell>
        </row>
        <row r="2611">
          <cell r="B2611" t="str">
            <v>EK-409</v>
          </cell>
          <cell r="N2611">
            <v>43795.366724537002</v>
          </cell>
          <cell r="Q2611">
            <v>43798.461967592601</v>
          </cell>
          <cell r="S2611">
            <v>3</v>
          </cell>
          <cell r="U2611">
            <v>1</v>
          </cell>
          <cell r="AC2611" t="str">
            <v>681941 / MP-224 Design Zephyr</v>
          </cell>
        </row>
        <row r="2612">
          <cell r="B2612" t="str">
            <v>EK-409</v>
          </cell>
          <cell r="N2612">
            <v>43795.366724537002</v>
          </cell>
          <cell r="Q2612">
            <v>43798.461967592601</v>
          </cell>
          <cell r="S2612">
            <v>3</v>
          </cell>
          <cell r="U2612">
            <v>1</v>
          </cell>
          <cell r="AC2612" t="str">
            <v>681941 / MP-224 Design Zephyr</v>
          </cell>
        </row>
        <row r="2613">
          <cell r="B2613" t="str">
            <v>FT-215/A</v>
          </cell>
          <cell r="N2613">
            <v>43795.366724537002</v>
          </cell>
          <cell r="Q2613">
            <v>43802.303773148102</v>
          </cell>
          <cell r="S2613">
            <v>5</v>
          </cell>
          <cell r="U2613">
            <v>1</v>
          </cell>
          <cell r="AC2613" t="str">
            <v>481933 / MP-209 Projet Emerald</v>
          </cell>
        </row>
        <row r="2614">
          <cell r="B2614" t="str">
            <v>FT-215/A</v>
          </cell>
          <cell r="N2614">
            <v>43795.366724537002</v>
          </cell>
          <cell r="Q2614">
            <v>43802.303773148102</v>
          </cell>
          <cell r="S2614">
            <v>5</v>
          </cell>
          <cell r="U2614">
            <v>1</v>
          </cell>
          <cell r="AC2614" t="str">
            <v>481933 / MP-209 Projet Emerald</v>
          </cell>
        </row>
        <row r="2615">
          <cell r="B2615" t="str">
            <v>FT-215/A</v>
          </cell>
          <cell r="N2615">
            <v>43795.366724537002</v>
          </cell>
          <cell r="Q2615">
            <v>43802.303773148102</v>
          </cell>
          <cell r="S2615">
            <v>5</v>
          </cell>
          <cell r="U2615">
            <v>1</v>
          </cell>
          <cell r="AC2615" t="str">
            <v>481933 / MP-209 Projet Emerald</v>
          </cell>
        </row>
        <row r="2616">
          <cell r="B2616" t="str">
            <v>EH-139</v>
          </cell>
          <cell r="N2616">
            <v>43794.590057870402</v>
          </cell>
          <cell r="Q2616">
            <v>43795.432604166701</v>
          </cell>
          <cell r="S2616">
            <v>1</v>
          </cell>
          <cell r="U2616">
            <v>1.5</v>
          </cell>
          <cell r="AC2616" t="str">
            <v>681941 / MP-224 Design Zephyr</v>
          </cell>
        </row>
        <row r="2617">
          <cell r="B2617" t="str">
            <v>CA-240</v>
          </cell>
          <cell r="N2617">
            <v>43794.514571759297</v>
          </cell>
          <cell r="Q2617">
            <v>43794.662164351903</v>
          </cell>
          <cell r="S2617">
            <v>0</v>
          </cell>
          <cell r="U2617">
            <v>1.5</v>
          </cell>
          <cell r="AC2617" t="str">
            <v>481900 / Projet AFS 1 et AFS 2</v>
          </cell>
        </row>
        <row r="2618">
          <cell r="B2618" t="str">
            <v>EJ-021</v>
          </cell>
          <cell r="N2618">
            <v>43794.512905092597</v>
          </cell>
          <cell r="Q2618">
            <v>43801.592719907399</v>
          </cell>
          <cell r="S2618">
            <v>5</v>
          </cell>
          <cell r="U2618">
            <v>0.75</v>
          </cell>
          <cell r="AC2618" t="str">
            <v>481900 / Projet AFS 1 et AFS 2</v>
          </cell>
        </row>
        <row r="2619">
          <cell r="B2619" t="str">
            <v>AB-640/C</v>
          </cell>
          <cell r="N2619">
            <v>43794.481388888897</v>
          </cell>
          <cell r="Q2619">
            <v>43797</v>
          </cell>
          <cell r="S2619">
            <v>3</v>
          </cell>
          <cell r="U2619">
            <v>2</v>
          </cell>
          <cell r="AC2619" t="str">
            <v>482968 / MP-268 – ARYA</v>
          </cell>
        </row>
        <row r="2620">
          <cell r="B2620" t="str">
            <v>EP-030</v>
          </cell>
          <cell r="N2620">
            <v>43794.479131944398</v>
          </cell>
          <cell r="Q2620">
            <v>43794.549456018503</v>
          </cell>
          <cell r="S2620">
            <v>0</v>
          </cell>
          <cell r="U2620">
            <v>0.35</v>
          </cell>
          <cell r="AC2620" t="str">
            <v>482184 / 00-102 DolorClast Master</v>
          </cell>
        </row>
        <row r="2621">
          <cell r="B2621" t="str">
            <v>EG-105</v>
          </cell>
          <cell r="N2621">
            <v>43794.4707291667</v>
          </cell>
          <cell r="Q2621">
            <v>43809.544791666704</v>
          </cell>
          <cell r="S2621">
            <v>11</v>
          </cell>
          <cell r="U2621">
            <v>6</v>
          </cell>
          <cell r="AC2621" t="str">
            <v>681941 / MP-224 Design Zephyr</v>
          </cell>
        </row>
        <row r="2622">
          <cell r="B2622" t="str">
            <v>EL-619</v>
          </cell>
          <cell r="N2622">
            <v>43794.469675925902</v>
          </cell>
          <cell r="Q2622">
            <v>43795.316458333298</v>
          </cell>
          <cell r="S2622">
            <v>1</v>
          </cell>
          <cell r="U2622">
            <v>1</v>
          </cell>
          <cell r="AC2622" t="str">
            <v>681941 / MP-224 Design Zephyr</v>
          </cell>
        </row>
        <row r="2623">
          <cell r="B2623" t="str">
            <v>EK-288</v>
          </cell>
          <cell r="N2623">
            <v>43794.4686574074</v>
          </cell>
          <cell r="Q2623">
            <v>43795.310810185198</v>
          </cell>
          <cell r="S2623">
            <v>1</v>
          </cell>
          <cell r="U2623">
            <v>1</v>
          </cell>
          <cell r="AC2623" t="str">
            <v>481328 / MP-140 Tiger</v>
          </cell>
        </row>
        <row r="2624">
          <cell r="B2624" t="str">
            <v>EG-104</v>
          </cell>
          <cell r="N2624">
            <v>43794.467256944401</v>
          </cell>
          <cell r="Q2624">
            <v>43840.415671296301</v>
          </cell>
          <cell r="S2624">
            <v>24</v>
          </cell>
          <cell r="U2624">
            <v>18</v>
          </cell>
          <cell r="AC2624" t="str">
            <v>681941 / MP-224 Design Zephyr</v>
          </cell>
        </row>
        <row r="2625">
          <cell r="B2625" t="str">
            <v>EH-140</v>
          </cell>
          <cell r="N2625">
            <v>43794.465648148202</v>
          </cell>
          <cell r="Q2625">
            <v>43837.299155092602</v>
          </cell>
          <cell r="S2625">
            <v>21</v>
          </cell>
          <cell r="U2625">
            <v>17</v>
          </cell>
          <cell r="AC2625" t="str">
            <v>681941 / MP-224 Design Zephyr</v>
          </cell>
        </row>
        <row r="2626">
          <cell r="B2626" t="str">
            <v>EH-139</v>
          </cell>
          <cell r="N2626">
            <v>43794.4630555556</v>
          </cell>
          <cell r="Q2626">
            <v>43818.448078703703</v>
          </cell>
          <cell r="S2626">
            <v>18</v>
          </cell>
          <cell r="U2626">
            <v>9</v>
          </cell>
          <cell r="AC2626" t="str">
            <v>681941 / MP-224 Design Zephyr</v>
          </cell>
        </row>
        <row r="2627">
          <cell r="B2627" t="str">
            <v>DP-544</v>
          </cell>
          <cell r="N2627">
            <v>43794.458495370403</v>
          </cell>
          <cell r="Q2627">
            <v>43795.362777777802</v>
          </cell>
          <cell r="S2627">
            <v>1</v>
          </cell>
          <cell r="U2627">
            <v>0.5</v>
          </cell>
          <cell r="AC2627" t="str">
            <v>681941 / MP-224 Design Zephyr</v>
          </cell>
        </row>
        <row r="2628">
          <cell r="B2628" t="str">
            <v>DP-544</v>
          </cell>
          <cell r="N2628">
            <v>43794.458495370403</v>
          </cell>
          <cell r="Q2628">
            <v>43795.362777777802</v>
          </cell>
          <cell r="S2628">
            <v>1</v>
          </cell>
          <cell r="U2628">
            <v>0.5</v>
          </cell>
          <cell r="AC2628" t="str">
            <v>681941 / MP-224 Design Zephyr</v>
          </cell>
        </row>
        <row r="2629">
          <cell r="B2629" t="str">
            <v>DP-543</v>
          </cell>
          <cell r="N2629">
            <v>43794.456631944398</v>
          </cell>
          <cell r="Q2629">
            <v>43795.368206018502</v>
          </cell>
          <cell r="S2629">
            <v>1</v>
          </cell>
          <cell r="U2629">
            <v>0.5</v>
          </cell>
          <cell r="AC2629" t="str">
            <v>681941 / MP-224 Design Zephyr</v>
          </cell>
        </row>
        <row r="2630">
          <cell r="B2630" t="str">
            <v>DS-416</v>
          </cell>
          <cell r="N2630">
            <v>43794.442534722199</v>
          </cell>
          <cell r="Q2630">
            <v>43817.610254629602</v>
          </cell>
          <cell r="S2630">
            <v>17</v>
          </cell>
          <cell r="U2630">
            <v>3.5</v>
          </cell>
          <cell r="AC2630" t="str">
            <v>482914 / MP-162 SPRINT</v>
          </cell>
        </row>
        <row r="2631">
          <cell r="B2631" t="str">
            <v>AG-163-A</v>
          </cell>
          <cell r="N2631">
            <v>43794.439687500002</v>
          </cell>
          <cell r="Q2631">
            <v>43795.439837963</v>
          </cell>
          <cell r="S2631">
            <v>1</v>
          </cell>
          <cell r="U2631">
            <v>0.5</v>
          </cell>
          <cell r="AC2631" t="str">
            <v>681941 / MP-224 Design Zephyr</v>
          </cell>
        </row>
        <row r="2632">
          <cell r="B2632" t="str">
            <v>DS-010</v>
          </cell>
          <cell r="N2632">
            <v>43794.440821759301</v>
          </cell>
          <cell r="Q2632">
            <v>43797.640162037002</v>
          </cell>
          <cell r="S2632">
            <v>3</v>
          </cell>
          <cell r="U2632">
            <v>1</v>
          </cell>
          <cell r="AC2632" t="str">
            <v>481910 / Projet Insert Général</v>
          </cell>
        </row>
        <row r="2633">
          <cell r="B2633" t="str">
            <v>DS-010</v>
          </cell>
          <cell r="N2633">
            <v>43794.440821759301</v>
          </cell>
          <cell r="Q2633">
            <v>43797.640162037002</v>
          </cell>
          <cell r="S2633">
            <v>3</v>
          </cell>
          <cell r="U2633">
            <v>1</v>
          </cell>
          <cell r="AC2633" t="str">
            <v>481910 / Projet Insert Général</v>
          </cell>
        </row>
        <row r="2634">
          <cell r="B2634" t="str">
            <v>DS-010</v>
          </cell>
          <cell r="N2634">
            <v>43794.440821759301</v>
          </cell>
          <cell r="Q2634">
            <v>43797.640162037002</v>
          </cell>
          <cell r="S2634">
            <v>3</v>
          </cell>
          <cell r="U2634">
            <v>1</v>
          </cell>
          <cell r="AC2634" t="str">
            <v>481910 / Projet Insert Général</v>
          </cell>
        </row>
        <row r="2635">
          <cell r="B2635" t="str">
            <v>EK-419</v>
          </cell>
          <cell r="N2635">
            <v>43794.4402430556</v>
          </cell>
          <cell r="Q2635">
            <v>43805</v>
          </cell>
          <cell r="S2635">
            <v>9</v>
          </cell>
          <cell r="U2635">
            <v>1</v>
          </cell>
          <cell r="AC2635" t="str">
            <v>482948 / MP-228 - BLAST</v>
          </cell>
        </row>
        <row r="2636">
          <cell r="B2636" t="str">
            <v>BG-138</v>
          </cell>
          <cell r="N2636">
            <v>43480.4151388889</v>
          </cell>
          <cell r="Q2636">
            <v>43480.650335648097</v>
          </cell>
          <cell r="S2636">
            <v>0</v>
          </cell>
          <cell r="U2636">
            <v>0.75</v>
          </cell>
          <cell r="AC2636" t="str">
            <v>999999 / N/A</v>
          </cell>
        </row>
        <row r="2637">
          <cell r="B2637" t="str">
            <v>DE-041</v>
          </cell>
          <cell r="N2637">
            <v>43794.402430555601</v>
          </cell>
          <cell r="Q2637">
            <v>43794.536597222199</v>
          </cell>
          <cell r="S2637">
            <v>0</v>
          </cell>
          <cell r="U2637">
            <v>0.35</v>
          </cell>
          <cell r="AC2637" t="str">
            <v>681954 / MP-250 - Design TOWA</v>
          </cell>
        </row>
        <row r="2638">
          <cell r="B2638" t="str">
            <v>AG-047D</v>
          </cell>
          <cell r="N2638">
            <v>43794.379976851902</v>
          </cell>
          <cell r="Q2638">
            <v>43802.647418981498</v>
          </cell>
          <cell r="S2638">
            <v>6</v>
          </cell>
          <cell r="U2638">
            <v>1.25</v>
          </cell>
          <cell r="AC2638" t="str">
            <v>482120 / 00-065 Lithoclast Master</v>
          </cell>
        </row>
        <row r="2639">
          <cell r="B2639" t="str">
            <v>AQ-017</v>
          </cell>
          <cell r="N2639">
            <v>43794.375416666699</v>
          </cell>
          <cell r="Q2639">
            <v>43795.571446759299</v>
          </cell>
          <cell r="S2639">
            <v>1</v>
          </cell>
          <cell r="U2639">
            <v>1</v>
          </cell>
          <cell r="AC2639" t="str">
            <v>482900 / Projet LithoClast I</v>
          </cell>
        </row>
        <row r="2640">
          <cell r="B2640" t="str">
            <v>BG-148</v>
          </cell>
          <cell r="N2640">
            <v>43794.347569444399</v>
          </cell>
          <cell r="Q2640">
            <v>43794.571458333303</v>
          </cell>
          <cell r="S2640">
            <v>0</v>
          </cell>
          <cell r="U2640">
            <v>1</v>
          </cell>
          <cell r="AC2640" t="str">
            <v>482948 / MP-228 - BLAST</v>
          </cell>
        </row>
        <row r="2641">
          <cell r="B2641" t="str">
            <v>AD-197W</v>
          </cell>
          <cell r="N2641">
            <v>43791.7038888889</v>
          </cell>
          <cell r="Q2641">
            <v>43810</v>
          </cell>
          <cell r="S2641">
            <v>13</v>
          </cell>
          <cell r="U2641">
            <v>0.25</v>
          </cell>
          <cell r="AC2641" t="str">
            <v>482900 / Projet LithoClast I</v>
          </cell>
        </row>
        <row r="2642">
          <cell r="B2642" t="str">
            <v>AL-006A</v>
          </cell>
          <cell r="N2642">
            <v>43791.698993055601</v>
          </cell>
          <cell r="Q2642">
            <v>43798.489965277797</v>
          </cell>
          <cell r="S2642">
            <v>5</v>
          </cell>
          <cell r="U2642">
            <v>1.75</v>
          </cell>
          <cell r="AC2642" t="str">
            <v>481900 / Projet AFS 1 et AFS 2</v>
          </cell>
        </row>
        <row r="2643">
          <cell r="B2643" t="str">
            <v>AD-919</v>
          </cell>
          <cell r="N2643">
            <v>43791.660567129598</v>
          </cell>
          <cell r="Q2643">
            <v>43797</v>
          </cell>
          <cell r="S2643">
            <v>4</v>
          </cell>
          <cell r="U2643">
            <v>4</v>
          </cell>
          <cell r="AC2643" t="str">
            <v>682960 / MP-252- Design DEBBIE</v>
          </cell>
        </row>
        <row r="2644">
          <cell r="B2644" t="str">
            <v>AD-176</v>
          </cell>
          <cell r="N2644">
            <v>43791.659351851798</v>
          </cell>
          <cell r="Q2644">
            <v>43797.489571759303</v>
          </cell>
          <cell r="S2644">
            <v>4</v>
          </cell>
          <cell r="U2644">
            <v>2</v>
          </cell>
          <cell r="AC2644" t="str">
            <v>481911 / Projet PAM Général</v>
          </cell>
        </row>
        <row r="2645">
          <cell r="B2645" t="str">
            <v>AD-644</v>
          </cell>
          <cell r="N2645">
            <v>43791.658773148098</v>
          </cell>
          <cell r="Q2645">
            <v>43809.599953703699</v>
          </cell>
          <cell r="S2645">
            <v>12</v>
          </cell>
          <cell r="U2645">
            <v>0.5</v>
          </cell>
          <cell r="AC2645" t="str">
            <v>481328 / MP-140 Tiger</v>
          </cell>
        </row>
        <row r="2646">
          <cell r="B2646" t="str">
            <v>AD-644</v>
          </cell>
          <cell r="N2646">
            <v>43791.658344907402</v>
          </cell>
          <cell r="Q2646">
            <v>43809.592662037001</v>
          </cell>
          <cell r="S2646">
            <v>12</v>
          </cell>
          <cell r="U2646">
            <v>0.5</v>
          </cell>
          <cell r="AC2646" t="str">
            <v>481328 / MP-140 Tiger</v>
          </cell>
        </row>
        <row r="2647">
          <cell r="B2647" t="str">
            <v>AD-752/A</v>
          </cell>
          <cell r="N2647">
            <v>43791.6575578704</v>
          </cell>
          <cell r="Q2647">
            <v>43794.362708333298</v>
          </cell>
          <cell r="S2647">
            <v>1</v>
          </cell>
          <cell r="U2647">
            <v>2</v>
          </cell>
          <cell r="AC2647" t="str">
            <v>482921 / MP-169 DIVA</v>
          </cell>
        </row>
        <row r="2648">
          <cell r="B2648" t="str">
            <v>AD-670</v>
          </cell>
          <cell r="N2648">
            <v>43791.657476851899</v>
          </cell>
          <cell r="Q2648">
            <v>43795.611550925903</v>
          </cell>
          <cell r="S2648">
            <v>2</v>
          </cell>
          <cell r="U2648">
            <v>2</v>
          </cell>
          <cell r="AC2648" t="str">
            <v>482914 / MP-162 SPRINT</v>
          </cell>
        </row>
        <row r="2649">
          <cell r="B2649" t="str">
            <v>AD-760/A</v>
          </cell>
          <cell r="N2649">
            <v>43791.6573263889</v>
          </cell>
          <cell r="Q2649">
            <v>43804.605358796303</v>
          </cell>
          <cell r="S2649">
            <v>9</v>
          </cell>
          <cell r="U2649">
            <v>0.75</v>
          </cell>
          <cell r="AC2649" t="str">
            <v>482921 / MP-169 DIVA</v>
          </cell>
        </row>
        <row r="2650">
          <cell r="B2650" t="str">
            <v>AD-176</v>
          </cell>
          <cell r="N2650">
            <v>43791.6546759259</v>
          </cell>
          <cell r="Q2650">
            <v>43796.589328703703</v>
          </cell>
          <cell r="S2650">
            <v>3</v>
          </cell>
          <cell r="U2650">
            <v>1</v>
          </cell>
          <cell r="AC2650" t="str">
            <v>481911 / Projet PAM Général</v>
          </cell>
        </row>
        <row r="2651">
          <cell r="B2651" t="str">
            <v>DW-044</v>
          </cell>
          <cell r="N2651">
            <v>43791.627812500003</v>
          </cell>
          <cell r="Q2651">
            <v>43803.6809027778</v>
          </cell>
          <cell r="S2651">
            <v>8</v>
          </cell>
          <cell r="U2651">
            <v>1</v>
          </cell>
          <cell r="AC2651" t="str">
            <v>682953 / MP-239 - Design STACKUP</v>
          </cell>
        </row>
        <row r="2652">
          <cell r="B2652" t="str">
            <v>DW-044</v>
          </cell>
          <cell r="N2652">
            <v>43791.627812500003</v>
          </cell>
          <cell r="Q2652">
            <v>43803.678449074097</v>
          </cell>
          <cell r="S2652">
            <v>8</v>
          </cell>
          <cell r="U2652">
            <v>0.5</v>
          </cell>
          <cell r="AC2652" t="str">
            <v>682953 / MP-239 - Design STACKUP</v>
          </cell>
        </row>
        <row r="2653">
          <cell r="B2653" t="str">
            <v>EL-618</v>
          </cell>
          <cell r="N2653">
            <v>43791.610069444403</v>
          </cell>
          <cell r="Q2653">
            <v>43816.406481481499</v>
          </cell>
          <cell r="S2653">
            <v>17</v>
          </cell>
          <cell r="U2653">
            <v>1.5</v>
          </cell>
          <cell r="AC2653" t="str">
            <v>681941 / MP-224 Design Zephyr</v>
          </cell>
        </row>
        <row r="2654">
          <cell r="B2654" t="str">
            <v>EL-618</v>
          </cell>
          <cell r="N2654">
            <v>43791.610069444403</v>
          </cell>
          <cell r="Q2654">
            <v>43816.406481481499</v>
          </cell>
          <cell r="S2654">
            <v>17</v>
          </cell>
          <cell r="U2654">
            <v>1.5</v>
          </cell>
          <cell r="AC2654" t="str">
            <v>681941 / MP-224 Design Zephyr</v>
          </cell>
        </row>
        <row r="2655">
          <cell r="B2655" t="str">
            <v>EL-618</v>
          </cell>
          <cell r="N2655">
            <v>43791.610069444403</v>
          </cell>
          <cell r="Q2655">
            <v>43816.406481481499</v>
          </cell>
          <cell r="S2655">
            <v>17</v>
          </cell>
          <cell r="U2655">
            <v>1.5</v>
          </cell>
          <cell r="AC2655" t="str">
            <v>681941 / MP-224 Design Zephyr</v>
          </cell>
        </row>
        <row r="2656">
          <cell r="B2656" t="str">
            <v>BG-147</v>
          </cell>
          <cell r="N2656">
            <v>43683.414722222202</v>
          </cell>
          <cell r="Q2656">
            <v>43703.654108796298</v>
          </cell>
          <cell r="S2656">
            <v>14</v>
          </cell>
          <cell r="U2656">
            <v>0.75</v>
          </cell>
          <cell r="AC2656" t="str">
            <v>999999 / N/A</v>
          </cell>
        </row>
        <row r="2657">
          <cell r="B2657" t="str">
            <v>AB-640/C</v>
          </cell>
          <cell r="N2657">
            <v>43791.603472222203</v>
          </cell>
          <cell r="Q2657">
            <v>43797</v>
          </cell>
          <cell r="S2657">
            <v>4</v>
          </cell>
          <cell r="U2657">
            <v>2.5</v>
          </cell>
          <cell r="AC2657" t="str">
            <v>682968 / MP-268 – ARYA</v>
          </cell>
        </row>
        <row r="2658">
          <cell r="B2658" t="str">
            <v>DV-074</v>
          </cell>
          <cell r="N2658">
            <v>43791.596678240698</v>
          </cell>
          <cell r="Q2658">
            <v>43794.622210648202</v>
          </cell>
          <cell r="S2658">
            <v>1</v>
          </cell>
          <cell r="U2658">
            <v>0.5</v>
          </cell>
          <cell r="AC2658" t="str">
            <v>481314 / MP-122 Mint</v>
          </cell>
        </row>
        <row r="2659">
          <cell r="B2659" t="str">
            <v>DV-074</v>
          </cell>
          <cell r="N2659">
            <v>43791.596678240698</v>
          </cell>
          <cell r="Q2659">
            <v>43794.622210648202</v>
          </cell>
          <cell r="S2659">
            <v>1</v>
          </cell>
          <cell r="U2659">
            <v>0.5</v>
          </cell>
          <cell r="AC2659" t="str">
            <v>481314 / MP-122 Mint</v>
          </cell>
        </row>
        <row r="2660">
          <cell r="B2660" t="str">
            <v>AD-325</v>
          </cell>
          <cell r="N2660">
            <v>43791.5961805556</v>
          </cell>
          <cell r="Q2660">
            <v>43811</v>
          </cell>
          <cell r="S2660">
            <v>14</v>
          </cell>
          <cell r="U2660">
            <v>1.75</v>
          </cell>
          <cell r="AC2660" t="str">
            <v>482060 / 00-027 Dolorclast</v>
          </cell>
        </row>
        <row r="2661">
          <cell r="B2661" t="str">
            <v>AQ-226</v>
          </cell>
          <cell r="N2661">
            <v>43791.594375000001</v>
          </cell>
          <cell r="Q2661">
            <v>43794.4223263889</v>
          </cell>
          <cell r="S2661">
            <v>1</v>
          </cell>
          <cell r="U2661">
            <v>1</v>
          </cell>
          <cell r="AC2661" t="str">
            <v>481954 / MP-250 - TOWA</v>
          </cell>
        </row>
        <row r="2662">
          <cell r="B2662" t="str">
            <v>DQ-409</v>
          </cell>
          <cell r="N2662">
            <v>43791.593715277799</v>
          </cell>
          <cell r="Q2662">
            <v>43794.524224537003</v>
          </cell>
          <cell r="S2662">
            <v>1</v>
          </cell>
          <cell r="U2662">
            <v>1</v>
          </cell>
          <cell r="AC2662" t="str">
            <v>481329 / MP-141 Twins</v>
          </cell>
        </row>
        <row r="2663">
          <cell r="B2663" t="str">
            <v>AG-086</v>
          </cell>
          <cell r="N2663">
            <v>43791.588483796302</v>
          </cell>
          <cell r="Q2663">
            <v>43794.408518518503</v>
          </cell>
          <cell r="S2663">
            <v>1</v>
          </cell>
          <cell r="U2663">
            <v>1.5</v>
          </cell>
          <cell r="AC2663" t="str">
            <v>482177 / 00-095 Pompe à vide pour Litho</v>
          </cell>
        </row>
        <row r="2664">
          <cell r="B2664" t="str">
            <v>EK-223</v>
          </cell>
          <cell r="N2664">
            <v>43791.559583333299</v>
          </cell>
          <cell r="Q2664">
            <v>43795.661458333299</v>
          </cell>
          <cell r="S2664">
            <v>2</v>
          </cell>
          <cell r="U2664">
            <v>1</v>
          </cell>
          <cell r="AC2664" t="str">
            <v>482184 / 00-102 DolorClast Master</v>
          </cell>
        </row>
        <row r="2665">
          <cell r="B2665" t="str">
            <v>EK-223</v>
          </cell>
          <cell r="N2665">
            <v>43791.559583333299</v>
          </cell>
          <cell r="Q2665">
            <v>43795.661458333299</v>
          </cell>
          <cell r="S2665">
            <v>2</v>
          </cell>
          <cell r="U2665">
            <v>1</v>
          </cell>
          <cell r="AC2665" t="str">
            <v>482184 / 00-102 DolorClast Master</v>
          </cell>
        </row>
        <row r="2666">
          <cell r="B2666" t="str">
            <v>BG-147</v>
          </cell>
          <cell r="N2666">
            <v>43664.329872685201</v>
          </cell>
          <cell r="Q2666">
            <v>43672.684050925898</v>
          </cell>
          <cell r="S2666">
            <v>6</v>
          </cell>
          <cell r="U2666">
            <v>0.5</v>
          </cell>
          <cell r="AC2666" t="str">
            <v>999999 / N/A</v>
          </cell>
        </row>
        <row r="2667">
          <cell r="B2667" t="str">
            <v>CA-1000</v>
          </cell>
          <cell r="N2667">
            <v>43816.450277777803</v>
          </cell>
          <cell r="Q2667">
            <v>43817.5702662037</v>
          </cell>
          <cell r="S2667">
            <v>1</v>
          </cell>
          <cell r="U2667">
            <v>0.35</v>
          </cell>
          <cell r="AC2667" t="str">
            <v>999999 / N/A</v>
          </cell>
        </row>
        <row r="2668">
          <cell r="B2668" t="str">
            <v>EJ-150A</v>
          </cell>
          <cell r="N2668">
            <v>43791.509282407402</v>
          </cell>
          <cell r="Q2668">
            <v>43805.376296296301</v>
          </cell>
          <cell r="S2668">
            <v>10</v>
          </cell>
          <cell r="U2668">
            <v>0.5</v>
          </cell>
          <cell r="AC2668" t="str">
            <v>482948 / MP-228 - BLAST</v>
          </cell>
        </row>
        <row r="2669">
          <cell r="B2669" t="str">
            <v>DG-054</v>
          </cell>
          <cell r="N2669">
            <v>43791.505057870403</v>
          </cell>
          <cell r="Q2669">
            <v>43794.363761574103</v>
          </cell>
          <cell r="S2669">
            <v>1</v>
          </cell>
          <cell r="U2669">
            <v>0.35</v>
          </cell>
          <cell r="AC2669" t="str">
            <v>481090 / 00-038 AF handy</v>
          </cell>
        </row>
        <row r="2670">
          <cell r="B2670" t="str">
            <v>BF-325</v>
          </cell>
          <cell r="N2670">
            <v>43791.4757523148</v>
          </cell>
          <cell r="Q2670">
            <v>43794.3823611111</v>
          </cell>
          <cell r="S2670">
            <v>1</v>
          </cell>
          <cell r="U2670">
            <v>0.35</v>
          </cell>
          <cell r="AC2670" t="str">
            <v>481954 / MP-250 - TOWA</v>
          </cell>
        </row>
        <row r="2671">
          <cell r="B2671" t="str">
            <v>EH-144</v>
          </cell>
          <cell r="N2671">
            <v>43791.475729166697</v>
          </cell>
          <cell r="Q2671">
            <v>43794.371458333299</v>
          </cell>
          <cell r="S2671">
            <v>1</v>
          </cell>
          <cell r="U2671">
            <v>0.75</v>
          </cell>
          <cell r="AC2671" t="str">
            <v>681941 / MP-224 Design Zephyr</v>
          </cell>
        </row>
        <row r="2672">
          <cell r="B2672" t="str">
            <v>CA-1000</v>
          </cell>
          <cell r="N2672">
            <v>43815.512245370403</v>
          </cell>
          <cell r="Q2672">
            <v>43816.327465277798</v>
          </cell>
          <cell r="S2672">
            <v>1</v>
          </cell>
          <cell r="U2672">
            <v>1</v>
          </cell>
          <cell r="AC2672" t="str">
            <v>999999 / N/A</v>
          </cell>
        </row>
        <row r="2673">
          <cell r="B2673" t="str">
            <v>CA-1002</v>
          </cell>
          <cell r="N2673">
            <v>43850.445289351897</v>
          </cell>
          <cell r="Q2673">
            <v>43851.375659722202</v>
          </cell>
          <cell r="S2673">
            <v>1</v>
          </cell>
          <cell r="U2673">
            <v>1</v>
          </cell>
          <cell r="AC2673" t="str">
            <v>999999 / N/A</v>
          </cell>
        </row>
        <row r="2674">
          <cell r="B2674" t="str">
            <v>CA-268</v>
          </cell>
          <cell r="N2674">
            <v>43552.483032407399</v>
          </cell>
          <cell r="Q2674">
            <v>43556.6505555556</v>
          </cell>
          <cell r="S2674">
            <v>2</v>
          </cell>
          <cell r="U2674">
            <v>0.5</v>
          </cell>
          <cell r="AC2674" t="str">
            <v>999999 / N/A</v>
          </cell>
        </row>
        <row r="2675">
          <cell r="B2675" t="str">
            <v>CA-268</v>
          </cell>
          <cell r="N2675">
            <v>43500.473518518498</v>
          </cell>
          <cell r="Q2675">
            <v>43502.375532407401</v>
          </cell>
          <cell r="S2675">
            <v>2</v>
          </cell>
          <cell r="U2675">
            <v>0.35</v>
          </cell>
          <cell r="AC2675" t="str">
            <v>999999 / N/A</v>
          </cell>
        </row>
        <row r="2676">
          <cell r="B2676" t="str">
            <v>AA-095C</v>
          </cell>
          <cell r="N2676">
            <v>43791.409837963001</v>
          </cell>
          <cell r="Q2676">
            <v>43802.5293171296</v>
          </cell>
          <cell r="S2676">
            <v>7</v>
          </cell>
          <cell r="U2676">
            <v>4</v>
          </cell>
          <cell r="AC2676" t="str">
            <v>482939 / MP-196 TOUCH</v>
          </cell>
        </row>
        <row r="2677">
          <cell r="B2677" t="str">
            <v>FR-247</v>
          </cell>
          <cell r="N2677">
            <v>43791.4063888889</v>
          </cell>
          <cell r="Q2677">
            <v>43791</v>
          </cell>
          <cell r="S2677">
            <v>0</v>
          </cell>
          <cell r="U2677">
            <v>5</v>
          </cell>
          <cell r="AC2677" t="str">
            <v>482948 / MP-228 - BLAST</v>
          </cell>
        </row>
        <row r="2678">
          <cell r="B2678" t="str">
            <v>FR-247</v>
          </cell>
          <cell r="N2678">
            <v>43791.4063888889</v>
          </cell>
          <cell r="Q2678">
            <v>43791</v>
          </cell>
          <cell r="S2678">
            <v>0</v>
          </cell>
          <cell r="U2678">
            <v>5</v>
          </cell>
          <cell r="AC2678" t="str">
            <v>482948 / MP-228 - BLAST</v>
          </cell>
        </row>
        <row r="2679">
          <cell r="B2679" t="str">
            <v>EJ-154A/A</v>
          </cell>
          <cell r="N2679">
            <v>43791.386250000003</v>
          </cell>
          <cell r="Q2679">
            <v>43794.417337963001</v>
          </cell>
          <cell r="S2679">
            <v>1</v>
          </cell>
          <cell r="U2679">
            <v>0.5</v>
          </cell>
          <cell r="AC2679" t="str">
            <v>681941 / MP-224 Design Zephyr</v>
          </cell>
        </row>
        <row r="2680">
          <cell r="B2680" t="str">
            <v>EJ-100/B</v>
          </cell>
          <cell r="N2680">
            <v>43791.378113425897</v>
          </cell>
          <cell r="Q2680">
            <v>43791.424664351798</v>
          </cell>
          <cell r="S2680">
            <v>0</v>
          </cell>
          <cell r="U2680">
            <v>0.5</v>
          </cell>
          <cell r="AC2680" t="str">
            <v>481328 / MP-140 Tiger</v>
          </cell>
        </row>
        <row r="2681">
          <cell r="B2681" t="str">
            <v>CA-269</v>
          </cell>
          <cell r="N2681">
            <v>43552.483032407399</v>
          </cell>
          <cell r="Q2681">
            <v>43556.6505555556</v>
          </cell>
          <cell r="S2681">
            <v>2</v>
          </cell>
          <cell r="U2681">
            <v>0.5</v>
          </cell>
          <cell r="AC2681" t="str">
            <v>999999 / N/A</v>
          </cell>
        </row>
        <row r="2682">
          <cell r="B2682" t="str">
            <v>EJ-158A/A</v>
          </cell>
          <cell r="N2682">
            <v>43791.375289351898</v>
          </cell>
          <cell r="Q2682">
            <v>43801.480833333299</v>
          </cell>
          <cell r="S2682">
            <v>6</v>
          </cell>
          <cell r="U2682">
            <v>0.5</v>
          </cell>
          <cell r="AC2682" t="str">
            <v>481941 / MP-224 Zephyr</v>
          </cell>
        </row>
        <row r="2683">
          <cell r="B2683" t="str">
            <v>EL-614</v>
          </cell>
          <cell r="N2683">
            <v>43791.375289351898</v>
          </cell>
          <cell r="Q2683">
            <v>43810.382175925901</v>
          </cell>
          <cell r="S2683">
            <v>13</v>
          </cell>
          <cell r="U2683">
            <v>0.75</v>
          </cell>
          <cell r="AC2683" t="str">
            <v>681941 / MP-224 Design Zephyr</v>
          </cell>
        </row>
        <row r="2684">
          <cell r="B2684" t="str">
            <v>EL-615</v>
          </cell>
          <cell r="N2684">
            <v>43791.375289351898</v>
          </cell>
          <cell r="Q2684">
            <v>43810.382175925901</v>
          </cell>
          <cell r="S2684">
            <v>13</v>
          </cell>
          <cell r="U2684">
            <v>0.75</v>
          </cell>
          <cell r="AC2684" t="str">
            <v>681941 / MP-224 Design Zephyr</v>
          </cell>
        </row>
        <row r="2685">
          <cell r="B2685" t="str">
            <v>EJ-100/B</v>
          </cell>
          <cell r="N2685">
            <v>43791.363541666702</v>
          </cell>
          <cell r="Q2685">
            <v>43801.5178703704</v>
          </cell>
          <cell r="S2685">
            <v>6</v>
          </cell>
          <cell r="U2685">
            <v>0.5</v>
          </cell>
          <cell r="AC2685" t="str">
            <v>481328 / MP-140 Tiger</v>
          </cell>
        </row>
        <row r="2686">
          <cell r="B2686" t="str">
            <v>BG-100</v>
          </cell>
          <cell r="N2686">
            <v>43791.344270833302</v>
          </cell>
          <cell r="Q2686">
            <v>43794.3960069444</v>
          </cell>
          <cell r="S2686">
            <v>1</v>
          </cell>
          <cell r="U2686">
            <v>1</v>
          </cell>
          <cell r="AC2686" t="str">
            <v>482177 / 00-095 Pompe à vide pour Litho</v>
          </cell>
        </row>
        <row r="2687">
          <cell r="B2687" t="str">
            <v>EK-289</v>
          </cell>
          <cell r="N2687">
            <v>43791.328275462998</v>
          </cell>
          <cell r="Q2687">
            <v>43795.329375000001</v>
          </cell>
          <cell r="S2687">
            <v>2</v>
          </cell>
          <cell r="U2687">
            <v>1</v>
          </cell>
          <cell r="AC2687" t="str">
            <v>481329 / MP-141 Twins</v>
          </cell>
        </row>
        <row r="2688">
          <cell r="B2688" t="str">
            <v>EK-258</v>
          </cell>
          <cell r="N2688">
            <v>43791.328275462998</v>
          </cell>
          <cell r="Q2688">
            <v>43795.329375000001</v>
          </cell>
          <cell r="S2688">
            <v>2</v>
          </cell>
          <cell r="U2688">
            <v>1</v>
          </cell>
          <cell r="AC2688" t="str">
            <v>481316 / MP-126 AF TP</v>
          </cell>
        </row>
        <row r="2689">
          <cell r="B2689" t="str">
            <v>EL-548/B</v>
          </cell>
          <cell r="N2689">
            <v>43790.651990740698</v>
          </cell>
          <cell r="Q2689">
            <v>43796.623819444401</v>
          </cell>
          <cell r="S2689">
            <v>4</v>
          </cell>
          <cell r="U2689">
            <v>1</v>
          </cell>
          <cell r="AC2689" t="str">
            <v>481937 / MP-216 Projet DIVA NO LIGHT</v>
          </cell>
        </row>
        <row r="2690">
          <cell r="B2690" t="str">
            <v>AB-441/A</v>
          </cell>
          <cell r="N2690">
            <v>43790.646493055603</v>
          </cell>
          <cell r="Q2690">
            <v>43803.660150463002</v>
          </cell>
          <cell r="S2690">
            <v>9</v>
          </cell>
          <cell r="U2690">
            <v>1</v>
          </cell>
          <cell r="AC2690" t="str">
            <v>881317 / MP-127 Maintenance AIRFLOW S1 + S2</v>
          </cell>
        </row>
        <row r="2691">
          <cell r="B2691" t="str">
            <v>AB-440A/A</v>
          </cell>
          <cell r="N2691">
            <v>43790.646493055603</v>
          </cell>
          <cell r="Q2691">
            <v>43803.660150463002</v>
          </cell>
          <cell r="S2691">
            <v>9</v>
          </cell>
          <cell r="U2691">
            <v>1</v>
          </cell>
          <cell r="AC2691" t="str">
            <v>881317 / MP-127 Maintenance AIRFLOW S1 + S2</v>
          </cell>
        </row>
        <row r="2692">
          <cell r="B2692" t="str">
            <v>AA-129A/A</v>
          </cell>
          <cell r="N2692">
            <v>43790.646493055603</v>
          </cell>
          <cell r="Q2692">
            <v>43803.660150463002</v>
          </cell>
          <cell r="S2692">
            <v>9</v>
          </cell>
          <cell r="U2692">
            <v>1.5</v>
          </cell>
          <cell r="AC2692" t="str">
            <v>881317 / MP-127 Maintenance AIRFLOW S1 + S2</v>
          </cell>
        </row>
        <row r="2693">
          <cell r="B2693" t="str">
            <v>CA-270</v>
          </cell>
          <cell r="N2693">
            <v>43607.478668981501</v>
          </cell>
          <cell r="Q2693">
            <v>43609.396493055603</v>
          </cell>
          <cell r="S2693">
            <v>2</v>
          </cell>
          <cell r="U2693">
            <v>0.35</v>
          </cell>
          <cell r="AC2693" t="str">
            <v>999999 / N/A</v>
          </cell>
        </row>
        <row r="2694">
          <cell r="B2694" t="str">
            <v>EJ-097B/A</v>
          </cell>
          <cell r="N2694">
            <v>43790.647662037001</v>
          </cell>
          <cell r="Q2694">
            <v>43801.572731481501</v>
          </cell>
          <cell r="S2694">
            <v>7</v>
          </cell>
          <cell r="U2694">
            <v>0.75</v>
          </cell>
          <cell r="AC2694" t="str">
            <v>481308 / MP-110 Power US Module / Kit</v>
          </cell>
        </row>
        <row r="2695">
          <cell r="B2695" t="str">
            <v>EH-144</v>
          </cell>
          <cell r="N2695">
            <v>43790.623495370397</v>
          </cell>
          <cell r="Q2695">
            <v>43791.312083333301</v>
          </cell>
          <cell r="S2695">
            <v>1</v>
          </cell>
          <cell r="U2695">
            <v>0.75</v>
          </cell>
          <cell r="AC2695" t="str">
            <v>681941 / MP-224 Design Zephyr</v>
          </cell>
        </row>
        <row r="2696">
          <cell r="B2696" t="str">
            <v>AD-810</v>
          </cell>
          <cell r="N2696">
            <v>43790.614872685197</v>
          </cell>
          <cell r="Q2696">
            <v>43804.4665046296</v>
          </cell>
          <cell r="S2696">
            <v>10</v>
          </cell>
          <cell r="U2696">
            <v>1</v>
          </cell>
          <cell r="AC2696" t="str">
            <v>881317 / MP-127 Maintenance AIRFLOW S1 + S2</v>
          </cell>
        </row>
        <row r="2697">
          <cell r="B2697" t="str">
            <v>FB-462/CN</v>
          </cell>
          <cell r="N2697">
            <v>43790.611099537004</v>
          </cell>
          <cell r="Q2697">
            <v>43790.664930555598</v>
          </cell>
          <cell r="S2697">
            <v>0</v>
          </cell>
          <cell r="U2697">
            <v>0.5</v>
          </cell>
          <cell r="AC2697" t="str">
            <v>482912 / MP-160 NAUTILUS</v>
          </cell>
        </row>
        <row r="2698">
          <cell r="B2698" t="str">
            <v>AD-708</v>
          </cell>
          <cell r="N2698">
            <v>43790.605196759301</v>
          </cell>
          <cell r="Q2698">
            <v>43791.602662037003</v>
          </cell>
          <cell r="S2698">
            <v>1</v>
          </cell>
          <cell r="U2698">
            <v>2</v>
          </cell>
          <cell r="AC2698" t="str">
            <v>481923 / MP-193 MUSHROOM</v>
          </cell>
        </row>
        <row r="2699">
          <cell r="B2699" t="str">
            <v>CC-030</v>
          </cell>
          <cell r="N2699">
            <v>43857.675000000003</v>
          </cell>
          <cell r="Q2699">
            <v>43858.6269328704</v>
          </cell>
          <cell r="S2699">
            <v>1</v>
          </cell>
          <cell r="U2699">
            <v>1</v>
          </cell>
          <cell r="AC2699" t="str">
            <v>999999 / N/A</v>
          </cell>
        </row>
        <row r="2700">
          <cell r="B2700" t="str">
            <v>AA-120/A</v>
          </cell>
          <cell r="N2700">
            <v>43790.565057870401</v>
          </cell>
          <cell r="Q2700">
            <v>43803.437025462998</v>
          </cell>
          <cell r="S2700">
            <v>9</v>
          </cell>
          <cell r="U2700">
            <v>1.25</v>
          </cell>
          <cell r="AC2700" t="str">
            <v>482907 / MP-156 Dolorpod</v>
          </cell>
        </row>
        <row r="2701">
          <cell r="B2701" t="str">
            <v>BA-068</v>
          </cell>
          <cell r="N2701">
            <v>43790.494768518503</v>
          </cell>
          <cell r="Q2701">
            <v>43790.647094907399</v>
          </cell>
          <cell r="S2701">
            <v>0</v>
          </cell>
          <cell r="U2701">
            <v>0.75</v>
          </cell>
          <cell r="AC2701" t="str">
            <v>482908 / MP-157 CERN</v>
          </cell>
        </row>
        <row r="2702">
          <cell r="B2702" t="str">
            <v>EP-035</v>
          </cell>
          <cell r="N2702">
            <v>43790.477581018502</v>
          </cell>
          <cell r="Q2702">
            <v>43790.534363425897</v>
          </cell>
          <cell r="S2702">
            <v>0</v>
          </cell>
          <cell r="U2702">
            <v>1</v>
          </cell>
          <cell r="AC2702" t="str">
            <v>482177 / 00-095 Pompe à vide pour Litho</v>
          </cell>
        </row>
        <row r="2703">
          <cell r="B2703" t="str">
            <v>EP-035</v>
          </cell>
          <cell r="N2703">
            <v>43790.477581018502</v>
          </cell>
          <cell r="Q2703">
            <v>43790.534363425897</v>
          </cell>
          <cell r="S2703">
            <v>0</v>
          </cell>
          <cell r="U2703">
            <v>1</v>
          </cell>
          <cell r="AC2703" t="str">
            <v>482177 / 00-095 Pompe à vide pour Litho</v>
          </cell>
        </row>
        <row r="2704">
          <cell r="B2704" t="str">
            <v>EP-037</v>
          </cell>
          <cell r="N2704">
            <v>43790.477581018502</v>
          </cell>
          <cell r="Q2704">
            <v>43790.534363425897</v>
          </cell>
          <cell r="S2704">
            <v>0</v>
          </cell>
          <cell r="U2704">
            <v>0.75</v>
          </cell>
          <cell r="AC2704" t="str">
            <v>482177 / 00-095 Pompe à vide pour Litho</v>
          </cell>
        </row>
        <row r="2705">
          <cell r="B2705" t="str">
            <v>EP-037</v>
          </cell>
          <cell r="N2705">
            <v>43790.477581018502</v>
          </cell>
          <cell r="Q2705">
            <v>43790.534363425897</v>
          </cell>
          <cell r="S2705">
            <v>0</v>
          </cell>
          <cell r="U2705">
            <v>1</v>
          </cell>
          <cell r="AC2705" t="str">
            <v>482177 / 00-095 Pompe à vide pour Litho</v>
          </cell>
        </row>
        <row r="2706">
          <cell r="B2706" t="str">
            <v>EH-129</v>
          </cell>
          <cell r="N2706">
            <v>43790.475740740701</v>
          </cell>
          <cell r="Q2706">
            <v>43790.635925925897</v>
          </cell>
          <cell r="S2706">
            <v>0</v>
          </cell>
          <cell r="U2706">
            <v>1</v>
          </cell>
          <cell r="AC2706" t="str">
            <v>482907 / MP-156 Dolorpod</v>
          </cell>
        </row>
        <row r="2707">
          <cell r="B2707" t="str">
            <v>GD-034</v>
          </cell>
          <cell r="N2707">
            <v>43790.467210648101</v>
          </cell>
          <cell r="Q2707">
            <v>43790.651944444398</v>
          </cell>
          <cell r="S2707">
            <v>0</v>
          </cell>
          <cell r="U2707">
            <v>0.35</v>
          </cell>
          <cell r="AC2707" t="str">
            <v>482120 / 00-065 Lithoclast Master</v>
          </cell>
        </row>
        <row r="2708">
          <cell r="B2708" t="str">
            <v>BB-019</v>
          </cell>
          <cell r="N2708">
            <v>43790.461678240703</v>
          </cell>
          <cell r="Q2708">
            <v>43790.550324074102</v>
          </cell>
          <cell r="S2708">
            <v>0</v>
          </cell>
          <cell r="U2708">
            <v>0.75</v>
          </cell>
          <cell r="AC2708" t="str">
            <v>482177 / 00-095 Pompe à vide pour Litho</v>
          </cell>
        </row>
        <row r="2709">
          <cell r="B2709" t="str">
            <v>AD-191</v>
          </cell>
          <cell r="N2709">
            <v>43790.448321759301</v>
          </cell>
          <cell r="Q2709">
            <v>43810</v>
          </cell>
          <cell r="S2709">
            <v>14</v>
          </cell>
          <cell r="U2709">
            <v>1.75</v>
          </cell>
          <cell r="AC2709" t="str">
            <v>482900 / Projet LithoClast I</v>
          </cell>
        </row>
        <row r="2710">
          <cell r="B2710" t="str">
            <v>DG-128</v>
          </cell>
          <cell r="N2710">
            <v>43790.445821759298</v>
          </cell>
          <cell r="Q2710">
            <v>43790.617523148103</v>
          </cell>
          <cell r="S2710">
            <v>0</v>
          </cell>
          <cell r="U2710">
            <v>0.75</v>
          </cell>
          <cell r="AC2710" t="str">
            <v>681941 / MP-224 Design Zephyr</v>
          </cell>
        </row>
        <row r="2711">
          <cell r="B2711" t="str">
            <v>EN-033</v>
          </cell>
          <cell r="N2711">
            <v>43790.416076388901</v>
          </cell>
          <cell r="Q2711">
            <v>43796.481134259302</v>
          </cell>
          <cell r="S2711">
            <v>4</v>
          </cell>
          <cell r="U2711">
            <v>1.5</v>
          </cell>
          <cell r="AC2711" t="str">
            <v>481120 / E025 PAM light siemens</v>
          </cell>
        </row>
        <row r="2712">
          <cell r="B2712" t="str">
            <v>AB-611</v>
          </cell>
          <cell r="N2712">
            <v>43790.398518518501</v>
          </cell>
          <cell r="Q2712">
            <v>43838.507222222201</v>
          </cell>
          <cell r="S2712">
            <v>24</v>
          </cell>
          <cell r="U2712">
            <v>4</v>
          </cell>
          <cell r="AC2712" t="str">
            <v>681954 / MP-250 - Design TOWA</v>
          </cell>
        </row>
        <row r="2713">
          <cell r="B2713" t="str">
            <v>AB-611</v>
          </cell>
          <cell r="N2713">
            <v>43790.398518518501</v>
          </cell>
          <cell r="Q2713">
            <v>43804.355983796297</v>
          </cell>
          <cell r="S2713">
            <v>10</v>
          </cell>
          <cell r="U2713">
            <v>1.5</v>
          </cell>
          <cell r="AC2713" t="str">
            <v>681954 / MP-250 - Design TOWA</v>
          </cell>
        </row>
        <row r="2714">
          <cell r="B2714" t="str">
            <v>AB-610</v>
          </cell>
          <cell r="N2714">
            <v>43790.398518518501</v>
          </cell>
          <cell r="Q2714">
            <v>43797.622268518498</v>
          </cell>
          <cell r="S2714">
            <v>5</v>
          </cell>
          <cell r="U2714">
            <v>1</v>
          </cell>
          <cell r="AC2714" t="str">
            <v>681954 / MP-250 - Design TOWA</v>
          </cell>
        </row>
        <row r="2715">
          <cell r="B2715" t="str">
            <v>AB-610</v>
          </cell>
          <cell r="N2715">
            <v>43790.398518518501</v>
          </cell>
          <cell r="Q2715">
            <v>43840.6495601852</v>
          </cell>
          <cell r="S2715">
            <v>26</v>
          </cell>
          <cell r="U2715">
            <v>8</v>
          </cell>
          <cell r="AC2715" t="str">
            <v>681954 / MP-250 - Design TOWA</v>
          </cell>
        </row>
        <row r="2716">
          <cell r="B2716" t="str">
            <v>AB-610</v>
          </cell>
          <cell r="N2716">
            <v>43790.398518518501</v>
          </cell>
          <cell r="Q2716">
            <v>43797.622268518498</v>
          </cell>
          <cell r="S2716">
            <v>5</v>
          </cell>
          <cell r="U2716">
            <v>1</v>
          </cell>
          <cell r="AC2716" t="str">
            <v>681954 / MP-250 - Design TOWA</v>
          </cell>
        </row>
        <row r="2717">
          <cell r="B2717" t="str">
            <v>AL-128</v>
          </cell>
          <cell r="N2717">
            <v>43790.398518518501</v>
          </cell>
          <cell r="Q2717">
            <v>43797.622268518498</v>
          </cell>
          <cell r="S2717">
            <v>5</v>
          </cell>
          <cell r="U2717">
            <v>0.75</v>
          </cell>
          <cell r="AC2717" t="str">
            <v>681954 / MP-250 - Design TOWA</v>
          </cell>
        </row>
        <row r="2718">
          <cell r="B2718" t="str">
            <v>EJ-156A/A</v>
          </cell>
          <cell r="N2718">
            <v>43790.379513888904</v>
          </cell>
          <cell r="Q2718">
            <v>43791.565937500003</v>
          </cell>
          <cell r="S2718">
            <v>1</v>
          </cell>
          <cell r="U2718">
            <v>1</v>
          </cell>
          <cell r="AC2718" t="str">
            <v>481941 / MP-224 Zephyr</v>
          </cell>
        </row>
        <row r="2719">
          <cell r="B2719" t="str">
            <v>EJ-154A/A</v>
          </cell>
          <cell r="N2719">
            <v>43790.379513888904</v>
          </cell>
          <cell r="Q2719">
            <v>43791.565937500003</v>
          </cell>
          <cell r="S2719">
            <v>1</v>
          </cell>
          <cell r="U2719">
            <v>1</v>
          </cell>
          <cell r="AC2719" t="str">
            <v>681941 / MP-224 Design Zephyr</v>
          </cell>
        </row>
        <row r="2720">
          <cell r="B2720" t="str">
            <v>EJ-155A/A</v>
          </cell>
          <cell r="N2720">
            <v>43790.379513888904</v>
          </cell>
          <cell r="Q2720">
            <v>43791.565937500003</v>
          </cell>
          <cell r="S2720">
            <v>1</v>
          </cell>
          <cell r="U2720">
            <v>1</v>
          </cell>
          <cell r="AC2720" t="str">
            <v>681941 / MP-224 Design Zephyr</v>
          </cell>
        </row>
        <row r="2721">
          <cell r="B2721" t="str">
            <v>EL-628</v>
          </cell>
          <cell r="N2721">
            <v>43790.379513888904</v>
          </cell>
          <cell r="Q2721">
            <v>43801.511562500003</v>
          </cell>
          <cell r="S2721">
            <v>7</v>
          </cell>
          <cell r="U2721">
            <v>0.5</v>
          </cell>
          <cell r="AC2721" t="str">
            <v>881102 / MP-229 - Maintenance HELIOS</v>
          </cell>
        </row>
        <row r="2722">
          <cell r="B2722" t="str">
            <v>CH-300</v>
          </cell>
          <cell r="N2722">
            <v>43790.361087963</v>
          </cell>
          <cell r="Q2722">
            <v>43796.318252314799</v>
          </cell>
          <cell r="S2722">
            <v>4</v>
          </cell>
          <cell r="U2722">
            <v>1.5</v>
          </cell>
          <cell r="AC2722" t="str">
            <v>481328 / MP-140 Tiger</v>
          </cell>
        </row>
        <row r="2723">
          <cell r="B2723" t="str">
            <v>CH-225</v>
          </cell>
          <cell r="N2723">
            <v>43790.361087963</v>
          </cell>
          <cell r="Q2723">
            <v>43796.318252314799</v>
          </cell>
          <cell r="S2723">
            <v>4</v>
          </cell>
          <cell r="U2723">
            <v>1.5</v>
          </cell>
          <cell r="AC2723" t="str">
            <v>481270 / 00-075 Piezon Master 600</v>
          </cell>
        </row>
        <row r="2724">
          <cell r="B2724" t="str">
            <v>DP-263</v>
          </cell>
          <cell r="N2724">
            <v>43790.347141203703</v>
          </cell>
          <cell r="Q2724">
            <v>43790.376597222203</v>
          </cell>
          <cell r="S2724">
            <v>0</v>
          </cell>
          <cell r="U2724">
            <v>0.5</v>
          </cell>
          <cell r="AC2724" t="str">
            <v>481261 / 00-070 Grand Piezon</v>
          </cell>
        </row>
        <row r="2725">
          <cell r="B2725" t="str">
            <v>AB-620</v>
          </cell>
          <cell r="N2725">
            <v>43789.6555787037</v>
          </cell>
          <cell r="Q2725">
            <v>43802.276469907403</v>
          </cell>
          <cell r="S2725">
            <v>9</v>
          </cell>
          <cell r="U2725">
            <v>3</v>
          </cell>
          <cell r="AC2725" t="str">
            <v>481328 / MP-140 Tiger</v>
          </cell>
        </row>
        <row r="2726">
          <cell r="B2726" t="str">
            <v>EG-121</v>
          </cell>
          <cell r="N2726">
            <v>43789.6555787037</v>
          </cell>
          <cell r="Q2726">
            <v>43795.6000347222</v>
          </cell>
          <cell r="S2726">
            <v>4</v>
          </cell>
          <cell r="U2726">
            <v>1</v>
          </cell>
          <cell r="AC2726" t="str">
            <v>681941 / MP-224 Design Zephyr</v>
          </cell>
        </row>
        <row r="2727">
          <cell r="B2727" t="str">
            <v>EG-120</v>
          </cell>
          <cell r="N2727">
            <v>43789.6555787037</v>
          </cell>
          <cell r="Q2727">
            <v>43795.6000347222</v>
          </cell>
          <cell r="S2727">
            <v>4</v>
          </cell>
          <cell r="U2727">
            <v>1</v>
          </cell>
          <cell r="AC2727" t="str">
            <v>681941 / MP-224 Design Zephyr</v>
          </cell>
        </row>
        <row r="2728">
          <cell r="B2728" t="str">
            <v>EG-120</v>
          </cell>
          <cell r="N2728">
            <v>43789.6555787037</v>
          </cell>
          <cell r="Q2728">
            <v>43795.6000347222</v>
          </cell>
          <cell r="S2728">
            <v>4</v>
          </cell>
          <cell r="U2728">
            <v>1</v>
          </cell>
          <cell r="AC2728" t="str">
            <v>681941 / MP-224 Design Zephyr</v>
          </cell>
        </row>
        <row r="2729">
          <cell r="B2729" t="str">
            <v>EG-111</v>
          </cell>
          <cell r="N2729">
            <v>43789.6555787037</v>
          </cell>
          <cell r="Q2729">
            <v>43795.6000347222</v>
          </cell>
          <cell r="S2729">
            <v>4</v>
          </cell>
          <cell r="U2729">
            <v>1</v>
          </cell>
          <cell r="AC2729" t="str">
            <v>681941 / MP-224 Design Zephyr</v>
          </cell>
        </row>
        <row r="2730">
          <cell r="B2730" t="str">
            <v>EL-424/A</v>
          </cell>
          <cell r="N2730">
            <v>43789.6555787037</v>
          </cell>
          <cell r="Q2730">
            <v>43798.457569444399</v>
          </cell>
          <cell r="S2730">
            <v>7</v>
          </cell>
          <cell r="U2730">
            <v>5</v>
          </cell>
          <cell r="AC2730" t="str">
            <v>481200 / 00-054 CombiTorque</v>
          </cell>
        </row>
        <row r="2731">
          <cell r="B2731" t="str">
            <v>DT-048</v>
          </cell>
          <cell r="N2731">
            <v>43789.636469907397</v>
          </cell>
          <cell r="Q2731">
            <v>43811</v>
          </cell>
          <cell r="S2731">
            <v>16</v>
          </cell>
          <cell r="U2731">
            <v>0.5</v>
          </cell>
          <cell r="AC2731" t="str">
            <v>481230 / 00-061 Insert new endo</v>
          </cell>
        </row>
        <row r="2732">
          <cell r="B2732" t="str">
            <v>DS-401</v>
          </cell>
          <cell r="N2732">
            <v>43789.636180555601</v>
          </cell>
          <cell r="Q2732">
            <v>43817.584664351903</v>
          </cell>
          <cell r="S2732">
            <v>20</v>
          </cell>
          <cell r="U2732">
            <v>3.5</v>
          </cell>
          <cell r="AC2732" t="str">
            <v>482914 / MP-162 SPRINT</v>
          </cell>
        </row>
        <row r="2733">
          <cell r="B2733" t="str">
            <v>DS-401</v>
          </cell>
          <cell r="N2733">
            <v>43789.636180555601</v>
          </cell>
          <cell r="Q2733">
            <v>43817.584664351903</v>
          </cell>
          <cell r="S2733">
            <v>20</v>
          </cell>
          <cell r="U2733">
            <v>1</v>
          </cell>
          <cell r="AC2733" t="str">
            <v>482914 / MP-162 SPRINT</v>
          </cell>
        </row>
        <row r="2734">
          <cell r="B2734" t="str">
            <v>DS-432</v>
          </cell>
          <cell r="N2734">
            <v>43789.636157407404</v>
          </cell>
          <cell r="Q2734">
            <v>43818.574722222198</v>
          </cell>
          <cell r="S2734">
            <v>21</v>
          </cell>
          <cell r="U2734">
            <v>3.5</v>
          </cell>
          <cell r="AC2734" t="str">
            <v>482914 / MP-162 SPRINT</v>
          </cell>
        </row>
        <row r="2735">
          <cell r="B2735" t="str">
            <v>AD-703</v>
          </cell>
          <cell r="N2735">
            <v>43789.636041666701</v>
          </cell>
          <cell r="Q2735">
            <v>43791.483900462998</v>
          </cell>
          <cell r="S2735">
            <v>2</v>
          </cell>
          <cell r="U2735">
            <v>1.75</v>
          </cell>
          <cell r="AC2735" t="str">
            <v>481270 / 00-075 Piezon Master 600</v>
          </cell>
        </row>
        <row r="2736">
          <cell r="B2736" t="str">
            <v>AD-703</v>
          </cell>
          <cell r="N2736">
            <v>43789.636041666701</v>
          </cell>
          <cell r="Q2736">
            <v>43791.483900462998</v>
          </cell>
          <cell r="S2736">
            <v>2</v>
          </cell>
          <cell r="U2736">
            <v>2</v>
          </cell>
          <cell r="AC2736" t="str">
            <v>481270 / 00-075 Piezon Master 600</v>
          </cell>
        </row>
        <row r="2737">
          <cell r="B2737" t="str">
            <v>EP-035</v>
          </cell>
          <cell r="N2737">
            <v>43789.625011574099</v>
          </cell>
          <cell r="S2737">
            <v>0</v>
          </cell>
          <cell r="U2737">
            <v>0.35</v>
          </cell>
          <cell r="AC2737" t="str">
            <v>482177 / 00-095 Pompe à vide pour Litho</v>
          </cell>
        </row>
        <row r="2738">
          <cell r="B2738" t="str">
            <v>EP-037</v>
          </cell>
          <cell r="N2738">
            <v>43789.625011574099</v>
          </cell>
          <cell r="S2738">
            <v>0</v>
          </cell>
          <cell r="U2738">
            <v>0.35</v>
          </cell>
          <cell r="AC2738" t="str">
            <v>482177 / 00-095 Pompe à vide pour Litho</v>
          </cell>
        </row>
        <row r="2739">
          <cell r="B2739" t="str">
            <v>AA-116A</v>
          </cell>
          <cell r="N2739">
            <v>43789.619710648098</v>
          </cell>
          <cell r="Q2739">
            <v>43791.403703703698</v>
          </cell>
          <cell r="S2739">
            <v>2</v>
          </cell>
          <cell r="U2739">
            <v>2.5</v>
          </cell>
          <cell r="AC2739" t="str">
            <v>482911 / MP-159 ROMULUS</v>
          </cell>
        </row>
        <row r="2740">
          <cell r="B2740" t="str">
            <v>EL-600</v>
          </cell>
          <cell r="N2740">
            <v>43789.580902777801</v>
          </cell>
          <cell r="Q2740">
            <v>43802.455833333297</v>
          </cell>
          <cell r="S2740">
            <v>9</v>
          </cell>
          <cell r="U2740">
            <v>1.75</v>
          </cell>
          <cell r="AC2740" t="str">
            <v>681941 / MP-224 Design Zephyr</v>
          </cell>
        </row>
        <row r="2741">
          <cell r="B2741" t="str">
            <v>EL-600</v>
          </cell>
          <cell r="N2741">
            <v>43789.580902777801</v>
          </cell>
          <cell r="Q2741">
            <v>43802.455833333297</v>
          </cell>
          <cell r="S2741">
            <v>9</v>
          </cell>
          <cell r="U2741">
            <v>0.25</v>
          </cell>
          <cell r="AC2741" t="str">
            <v>681941 / MP-224 Design Zephyr</v>
          </cell>
        </row>
        <row r="2742">
          <cell r="B2742" t="str">
            <v>EL-600</v>
          </cell>
          <cell r="N2742">
            <v>43789.580902777801</v>
          </cell>
          <cell r="Q2742">
            <v>43802.455833333297</v>
          </cell>
          <cell r="S2742">
            <v>9</v>
          </cell>
          <cell r="U2742">
            <v>1.75</v>
          </cell>
          <cell r="AC2742" t="str">
            <v>681941 / MP-224 Design Zephyr</v>
          </cell>
        </row>
        <row r="2743">
          <cell r="B2743" t="str">
            <v>AB-567</v>
          </cell>
          <cell r="N2743">
            <v>43789.580902777801</v>
          </cell>
          <cell r="Q2743">
            <v>43837</v>
          </cell>
          <cell r="S2743">
            <v>24</v>
          </cell>
          <cell r="U2743">
            <v>1.5</v>
          </cell>
          <cell r="AC2743" t="str">
            <v>681941 / MP-224 Design Zephyr</v>
          </cell>
        </row>
        <row r="2744">
          <cell r="B2744" t="str">
            <v>AB-567</v>
          </cell>
          <cell r="N2744">
            <v>43789.580902777801</v>
          </cell>
          <cell r="Q2744">
            <v>43837</v>
          </cell>
          <cell r="S2744">
            <v>24</v>
          </cell>
          <cell r="U2744">
            <v>1.5</v>
          </cell>
          <cell r="AC2744" t="str">
            <v>681941 / MP-224 Design Zephyr</v>
          </cell>
        </row>
        <row r="2745">
          <cell r="B2745" t="str">
            <v>AB-576</v>
          </cell>
          <cell r="N2745">
            <v>43789.580902777801</v>
          </cell>
          <cell r="Q2745">
            <v>43837</v>
          </cell>
          <cell r="S2745">
            <v>24</v>
          </cell>
          <cell r="U2745">
            <v>1.5</v>
          </cell>
          <cell r="AC2745" t="str">
            <v>681941 / MP-224 Design Zephyr</v>
          </cell>
        </row>
        <row r="2746">
          <cell r="B2746" t="str">
            <v>AB-576</v>
          </cell>
          <cell r="N2746">
            <v>43789.580902777801</v>
          </cell>
          <cell r="Q2746">
            <v>43837</v>
          </cell>
          <cell r="S2746">
            <v>24</v>
          </cell>
          <cell r="U2746">
            <v>1.5</v>
          </cell>
          <cell r="AC2746" t="str">
            <v>681941 / MP-224 Design Zephyr</v>
          </cell>
        </row>
        <row r="2747">
          <cell r="B2747" t="str">
            <v>AB-340</v>
          </cell>
          <cell r="N2747">
            <v>43789.580902777801</v>
          </cell>
          <cell r="Q2747">
            <v>43811.3811458333</v>
          </cell>
          <cell r="S2747">
            <v>16</v>
          </cell>
          <cell r="U2747">
            <v>2</v>
          </cell>
          <cell r="AC2747" t="str">
            <v>881102 / MP-229 - Maintenance HELIOS</v>
          </cell>
        </row>
        <row r="2748">
          <cell r="B2748" t="str">
            <v>AB-340</v>
          </cell>
          <cell r="N2748">
            <v>43789.580902777801</v>
          </cell>
          <cell r="Q2748">
            <v>43811.3811458333</v>
          </cell>
          <cell r="S2748">
            <v>16</v>
          </cell>
          <cell r="U2748">
            <v>2</v>
          </cell>
          <cell r="AC2748" t="str">
            <v>881102 / MP-229 - Maintenance HELIOS</v>
          </cell>
        </row>
        <row r="2749">
          <cell r="B2749" t="str">
            <v>CD-095</v>
          </cell>
          <cell r="N2749">
            <v>43859.612384259301</v>
          </cell>
          <cell r="Q2749">
            <v>43860.379097222198</v>
          </cell>
          <cell r="S2749">
            <v>1</v>
          </cell>
          <cell r="U2749">
            <v>0.5</v>
          </cell>
          <cell r="AC2749" t="str">
            <v>999999 / N/A</v>
          </cell>
        </row>
        <row r="2750">
          <cell r="B2750" t="str">
            <v>CD-105</v>
          </cell>
          <cell r="N2750">
            <v>43796.490289351903</v>
          </cell>
          <cell r="Q2750">
            <v>43796.640439814801</v>
          </cell>
          <cell r="S2750">
            <v>0</v>
          </cell>
          <cell r="U2750">
            <v>0.5</v>
          </cell>
          <cell r="AC2750" t="str">
            <v>999999 / N/A</v>
          </cell>
        </row>
        <row r="2751">
          <cell r="B2751" t="str">
            <v>CD-105</v>
          </cell>
          <cell r="N2751">
            <v>43661.560763888898</v>
          </cell>
          <cell r="Q2751">
            <v>43663.292233796303</v>
          </cell>
          <cell r="S2751">
            <v>2</v>
          </cell>
          <cell r="U2751">
            <v>0.5</v>
          </cell>
          <cell r="AC2751" t="str">
            <v>999999 / N/A</v>
          </cell>
        </row>
        <row r="2752">
          <cell r="B2752" t="str">
            <v>CD-105</v>
          </cell>
          <cell r="N2752">
            <v>43629.5603819444</v>
          </cell>
          <cell r="Q2752">
            <v>43634.345138888901</v>
          </cell>
          <cell r="S2752">
            <v>3</v>
          </cell>
          <cell r="U2752">
            <v>0.75</v>
          </cell>
          <cell r="AC2752" t="str">
            <v>999999 / N/A</v>
          </cell>
        </row>
        <row r="2753">
          <cell r="B2753" t="str">
            <v>EL-649</v>
          </cell>
          <cell r="N2753">
            <v>43789.583136574103</v>
          </cell>
          <cell r="Q2753">
            <v>43803.472534722197</v>
          </cell>
          <cell r="S2753">
            <v>10</v>
          </cell>
          <cell r="U2753">
            <v>3.25</v>
          </cell>
          <cell r="AC2753" t="str">
            <v>681941 / MP-224 Design Zephyr</v>
          </cell>
        </row>
        <row r="2754">
          <cell r="B2754" t="str">
            <v>AB-496</v>
          </cell>
          <cell r="N2754">
            <v>43789.583136574103</v>
          </cell>
          <cell r="Q2754">
            <v>43803.472534722197</v>
          </cell>
          <cell r="S2754">
            <v>10</v>
          </cell>
          <cell r="U2754">
            <v>1.25</v>
          </cell>
          <cell r="AC2754" t="str">
            <v>681941 / MP-224 Design Zephyr</v>
          </cell>
        </row>
        <row r="2755">
          <cell r="B2755" t="str">
            <v>AD-964</v>
          </cell>
          <cell r="N2755">
            <v>43789.525810185201</v>
          </cell>
          <cell r="Q2755">
            <v>43810.295868055597</v>
          </cell>
          <cell r="S2755">
            <v>15</v>
          </cell>
          <cell r="U2755">
            <v>1.75</v>
          </cell>
          <cell r="AC2755" t="str">
            <v>681954 / MP-250 - Design TOWA</v>
          </cell>
        </row>
        <row r="2756">
          <cell r="B2756" t="str">
            <v>BF-233</v>
          </cell>
          <cell r="N2756">
            <v>43789.525810185201</v>
          </cell>
          <cell r="Q2756">
            <v>43810.295868055597</v>
          </cell>
          <cell r="S2756">
            <v>15</v>
          </cell>
          <cell r="U2756">
            <v>1.75</v>
          </cell>
          <cell r="AC2756" t="str">
            <v>481328 / MP-140 Tiger</v>
          </cell>
        </row>
        <row r="2757">
          <cell r="B2757" t="str">
            <v>CD-105</v>
          </cell>
          <cell r="N2757">
            <v>43531.307569444398</v>
          </cell>
          <cell r="Q2757">
            <v>43532.594699074099</v>
          </cell>
          <cell r="S2757">
            <v>1</v>
          </cell>
          <cell r="U2757">
            <v>0.5</v>
          </cell>
          <cell r="AC2757" t="str">
            <v>999999 / N/A</v>
          </cell>
        </row>
        <row r="2758">
          <cell r="B2758" t="str">
            <v>EL-1016</v>
          </cell>
          <cell r="N2758">
            <v>43789.519166666701</v>
          </cell>
          <cell r="Q2758">
            <v>43796</v>
          </cell>
          <cell r="S2758">
            <v>5</v>
          </cell>
          <cell r="U2758">
            <v>2.5</v>
          </cell>
          <cell r="AC2758" t="str">
            <v>482968 / MP-268 – ARYA</v>
          </cell>
        </row>
        <row r="2759">
          <cell r="B2759" t="str">
            <v>EL-1016</v>
          </cell>
          <cell r="N2759">
            <v>43789.519166666701</v>
          </cell>
          <cell r="Q2759">
            <v>43796</v>
          </cell>
          <cell r="S2759">
            <v>5</v>
          </cell>
          <cell r="U2759">
            <v>2.5</v>
          </cell>
          <cell r="AC2759" t="str">
            <v>482968 / MP-268 – ARYA</v>
          </cell>
        </row>
        <row r="2760">
          <cell r="B2760" t="str">
            <v>EL-538</v>
          </cell>
          <cell r="N2760">
            <v>43789.519166666701</v>
          </cell>
          <cell r="Q2760">
            <v>43790</v>
          </cell>
          <cell r="S2760">
            <v>1</v>
          </cell>
          <cell r="U2760">
            <v>2.5</v>
          </cell>
          <cell r="AC2760" t="str">
            <v>481937 / MP-216 Projet DIVA NO LIGHT</v>
          </cell>
        </row>
        <row r="2761">
          <cell r="B2761" t="str">
            <v>EL-537</v>
          </cell>
          <cell r="N2761">
            <v>43789.519166666701</v>
          </cell>
          <cell r="Q2761">
            <v>43790</v>
          </cell>
          <cell r="S2761">
            <v>1</v>
          </cell>
          <cell r="U2761">
            <v>2.5</v>
          </cell>
          <cell r="AC2761" t="str">
            <v>481937 / MP-216 Projet DIVA NO LIGHT</v>
          </cell>
        </row>
        <row r="2762">
          <cell r="B2762" t="str">
            <v>EL-537</v>
          </cell>
          <cell r="N2762">
            <v>43789.519166666701</v>
          </cell>
          <cell r="Q2762">
            <v>43790</v>
          </cell>
          <cell r="S2762">
            <v>1</v>
          </cell>
          <cell r="U2762">
            <v>2.5</v>
          </cell>
          <cell r="AC2762" t="str">
            <v>481937 / MP-216 Projet DIVA NO LIGHT</v>
          </cell>
        </row>
        <row r="2763">
          <cell r="B2763" t="str">
            <v>EL-537</v>
          </cell>
          <cell r="N2763">
            <v>43789.519166666701</v>
          </cell>
          <cell r="Q2763">
            <v>43790</v>
          </cell>
          <cell r="S2763">
            <v>1</v>
          </cell>
          <cell r="U2763">
            <v>2.5</v>
          </cell>
          <cell r="AC2763" t="str">
            <v>481937 / MP-216 Projet DIVA NO LIGHT</v>
          </cell>
        </row>
        <row r="2764">
          <cell r="B2764" t="str">
            <v>EL-316</v>
          </cell>
          <cell r="N2764">
            <v>43789.519166666701</v>
          </cell>
          <cell r="Q2764">
            <v>43790</v>
          </cell>
          <cell r="S2764">
            <v>1</v>
          </cell>
          <cell r="U2764">
            <v>2.5</v>
          </cell>
          <cell r="AC2764" t="str">
            <v>481250 / 00-069 AF handy II</v>
          </cell>
        </row>
        <row r="2765">
          <cell r="B2765" t="str">
            <v>EL-316</v>
          </cell>
          <cell r="N2765">
            <v>43789.519166666701</v>
          </cell>
          <cell r="Q2765">
            <v>43790</v>
          </cell>
          <cell r="S2765">
            <v>1</v>
          </cell>
          <cell r="U2765">
            <v>2.5</v>
          </cell>
          <cell r="AC2765" t="str">
            <v>481250 / 00-069 AF handy II</v>
          </cell>
        </row>
        <row r="2766">
          <cell r="B2766" t="str">
            <v>EL-316</v>
          </cell>
          <cell r="N2766">
            <v>43789.519166666701</v>
          </cell>
          <cell r="Q2766">
            <v>43790</v>
          </cell>
          <cell r="S2766">
            <v>1</v>
          </cell>
          <cell r="U2766">
            <v>2.5</v>
          </cell>
          <cell r="AC2766" t="str">
            <v>481250 / 00-069 AF handy II</v>
          </cell>
        </row>
        <row r="2767">
          <cell r="B2767" t="str">
            <v>EL-316</v>
          </cell>
          <cell r="N2767">
            <v>43789.519166666701</v>
          </cell>
          <cell r="Q2767">
            <v>43790</v>
          </cell>
          <cell r="S2767">
            <v>1</v>
          </cell>
          <cell r="U2767">
            <v>2.5</v>
          </cell>
          <cell r="AC2767" t="str">
            <v>481250 / 00-069 AF handy II</v>
          </cell>
        </row>
        <row r="2768">
          <cell r="B2768" t="str">
            <v>EL-353</v>
          </cell>
          <cell r="N2768">
            <v>43789.519166666701</v>
          </cell>
          <cell r="Q2768">
            <v>43790</v>
          </cell>
          <cell r="S2768">
            <v>1</v>
          </cell>
          <cell r="U2768">
            <v>2.5</v>
          </cell>
          <cell r="AC2768" t="str">
            <v>481294 / MP-087 Projet PARO</v>
          </cell>
        </row>
        <row r="2769">
          <cell r="B2769" t="str">
            <v>EL-305</v>
          </cell>
          <cell r="N2769">
            <v>43789.519166666701</v>
          </cell>
          <cell r="Q2769">
            <v>43790</v>
          </cell>
          <cell r="S2769">
            <v>1</v>
          </cell>
          <cell r="U2769">
            <v>2.5</v>
          </cell>
          <cell r="AC2769" t="str">
            <v>481302 / MP-105 PAM AF MIM</v>
          </cell>
        </row>
        <row r="2770">
          <cell r="B2770" t="str">
            <v>EJ-100/B</v>
          </cell>
          <cell r="N2770">
            <v>43789.514247685198</v>
          </cell>
          <cell r="Q2770">
            <v>43790.678703703699</v>
          </cell>
          <cell r="S2770">
            <v>1</v>
          </cell>
          <cell r="U2770">
            <v>0.5</v>
          </cell>
          <cell r="AC2770" t="str">
            <v>481328 / MP-140 Tiger</v>
          </cell>
        </row>
        <row r="2771">
          <cell r="B2771" t="str">
            <v>CD-107/C</v>
          </cell>
          <cell r="N2771">
            <v>43676.480532407397</v>
          </cell>
          <cell r="Q2771">
            <v>43676.651967592603</v>
          </cell>
          <cell r="S2771">
            <v>0</v>
          </cell>
          <cell r="U2771">
            <v>0.75</v>
          </cell>
          <cell r="AC2771" t="str">
            <v>999999 / N/A</v>
          </cell>
        </row>
        <row r="2772">
          <cell r="B2772" t="str">
            <v>EH-144</v>
          </cell>
          <cell r="N2772">
            <v>43789.497407407398</v>
          </cell>
          <cell r="Q2772">
            <v>43790.368935185201</v>
          </cell>
          <cell r="S2772">
            <v>1</v>
          </cell>
          <cell r="U2772">
            <v>0.5</v>
          </cell>
          <cell r="AC2772" t="str">
            <v>681941 / MP-224 Design Zephyr</v>
          </cell>
        </row>
        <row r="2773">
          <cell r="B2773" t="str">
            <v>AB-568</v>
          </cell>
          <cell r="N2773">
            <v>43789.475173611099</v>
          </cell>
          <cell r="Q2773">
            <v>43811.5222685185</v>
          </cell>
          <cell r="S2773">
            <v>16</v>
          </cell>
          <cell r="U2773">
            <v>2</v>
          </cell>
          <cell r="AC2773" t="str">
            <v>681941 / MP-224 Design Zephyr</v>
          </cell>
        </row>
        <row r="2774">
          <cell r="B2774" t="str">
            <v>AB-568</v>
          </cell>
          <cell r="N2774">
            <v>43789.475173611099</v>
          </cell>
          <cell r="Q2774">
            <v>43811.5222685185</v>
          </cell>
          <cell r="S2774">
            <v>16</v>
          </cell>
          <cell r="U2774">
            <v>2</v>
          </cell>
          <cell r="AC2774" t="str">
            <v>681941 / MP-224 Design Zephyr</v>
          </cell>
        </row>
        <row r="2775">
          <cell r="B2775" t="str">
            <v>BA-035C</v>
          </cell>
          <cell r="N2775">
            <v>43789.463541666701</v>
          </cell>
          <cell r="Q2775">
            <v>43790.575208333299</v>
          </cell>
          <cell r="S2775">
            <v>1</v>
          </cell>
          <cell r="U2775">
            <v>1</v>
          </cell>
          <cell r="AC2775" t="str">
            <v>881101 / MP-225 - Maintenance Gizeh</v>
          </cell>
        </row>
        <row r="2776">
          <cell r="B2776" t="str">
            <v>AB-568</v>
          </cell>
          <cell r="N2776">
            <v>43789.425625000003</v>
          </cell>
          <cell r="Q2776">
            <v>43811.521111111098</v>
          </cell>
          <cell r="S2776">
            <v>16</v>
          </cell>
          <cell r="U2776">
            <v>2</v>
          </cell>
          <cell r="AC2776" t="str">
            <v>681941 / MP-224 Design Zephyr</v>
          </cell>
        </row>
        <row r="2777">
          <cell r="B2777" t="str">
            <v>CD-107/C</v>
          </cell>
          <cell r="N2777">
            <v>43497.407685185201</v>
          </cell>
          <cell r="Q2777">
            <v>43501.536145833299</v>
          </cell>
          <cell r="S2777">
            <v>2</v>
          </cell>
          <cell r="U2777">
            <v>0.5</v>
          </cell>
          <cell r="AC2777" t="str">
            <v>999999 / N/A</v>
          </cell>
        </row>
        <row r="2778">
          <cell r="B2778" t="str">
            <v>EL-440/A</v>
          </cell>
          <cell r="N2778">
            <v>43789.334884259297</v>
          </cell>
          <cell r="Q2778">
            <v>43794.456423611096</v>
          </cell>
          <cell r="S2778">
            <v>3</v>
          </cell>
          <cell r="U2778">
            <v>1.5</v>
          </cell>
          <cell r="AC2778" t="str">
            <v>482907 / MP-156 Dolorpod</v>
          </cell>
        </row>
        <row r="2779">
          <cell r="B2779" t="str">
            <v>EL-440/A</v>
          </cell>
          <cell r="N2779">
            <v>43789.334884259297</v>
          </cell>
          <cell r="Q2779">
            <v>43794.456423611096</v>
          </cell>
          <cell r="S2779">
            <v>3</v>
          </cell>
          <cell r="U2779">
            <v>1.5</v>
          </cell>
          <cell r="AC2779" t="str">
            <v>482907 / MP-156 Dolorpod</v>
          </cell>
        </row>
        <row r="2780">
          <cell r="B2780" t="str">
            <v>EL-440/A</v>
          </cell>
          <cell r="N2780">
            <v>43789.334884259297</v>
          </cell>
          <cell r="Q2780">
            <v>43794.456423611096</v>
          </cell>
          <cell r="S2780">
            <v>3</v>
          </cell>
          <cell r="U2780">
            <v>1.5</v>
          </cell>
          <cell r="AC2780" t="str">
            <v>482907 / MP-156 Dolorpod</v>
          </cell>
        </row>
        <row r="2781">
          <cell r="B2781" t="str">
            <v>AD-699</v>
          </cell>
          <cell r="N2781">
            <v>43789.331284722197</v>
          </cell>
          <cell r="Q2781">
            <v>43794.632280092599</v>
          </cell>
          <cell r="S2781">
            <v>3</v>
          </cell>
          <cell r="U2781">
            <v>2</v>
          </cell>
          <cell r="AC2781" t="str">
            <v>482195 / MP-132 Monica</v>
          </cell>
        </row>
        <row r="2782">
          <cell r="B2782" t="str">
            <v>AD-699</v>
          </cell>
          <cell r="N2782">
            <v>43789.331284722197</v>
          </cell>
          <cell r="Q2782">
            <v>43794.632280092599</v>
          </cell>
          <cell r="S2782">
            <v>3</v>
          </cell>
          <cell r="U2782">
            <v>3</v>
          </cell>
          <cell r="AC2782" t="str">
            <v>482195 / MP-132 Monica</v>
          </cell>
        </row>
        <row r="2783">
          <cell r="B2783" t="str">
            <v>DS-411</v>
          </cell>
          <cell r="N2783">
            <v>43789.330358796302</v>
          </cell>
          <cell r="Q2783">
            <v>43794.558055555601</v>
          </cell>
          <cell r="S2783">
            <v>3</v>
          </cell>
          <cell r="U2783">
            <v>1</v>
          </cell>
          <cell r="AC2783" t="str">
            <v>482914 / MP-162 SPRINT</v>
          </cell>
        </row>
        <row r="2784">
          <cell r="B2784" t="str">
            <v>DS-075</v>
          </cell>
          <cell r="N2784">
            <v>43789.3297453704</v>
          </cell>
          <cell r="Q2784">
            <v>43811.435231481497</v>
          </cell>
          <cell r="S2784">
            <v>16</v>
          </cell>
          <cell r="U2784">
            <v>1</v>
          </cell>
          <cell r="AC2784" t="str">
            <v>481910 / Projet Insert Général</v>
          </cell>
        </row>
        <row r="2785">
          <cell r="B2785" t="str">
            <v>CD-107/D</v>
          </cell>
          <cell r="N2785">
            <v>43676.480532407397</v>
          </cell>
          <cell r="Q2785">
            <v>43676.651967592603</v>
          </cell>
          <cell r="S2785">
            <v>0</v>
          </cell>
          <cell r="U2785">
            <v>0.75</v>
          </cell>
          <cell r="AC2785" t="str">
            <v>999999 / N/A</v>
          </cell>
        </row>
        <row r="2786">
          <cell r="B2786" t="str">
            <v>AD-392/A</v>
          </cell>
          <cell r="N2786">
            <v>43789.325613425899</v>
          </cell>
          <cell r="Q2786">
            <v>43791.579363425903</v>
          </cell>
          <cell r="S2786">
            <v>2</v>
          </cell>
          <cell r="U2786">
            <v>2</v>
          </cell>
          <cell r="AC2786" t="str">
            <v>481250 / 00-069 AF handy II</v>
          </cell>
        </row>
        <row r="2787">
          <cell r="B2787" t="str">
            <v>AD-392/A</v>
          </cell>
          <cell r="N2787">
            <v>43789.325613425899</v>
          </cell>
          <cell r="Q2787">
            <v>43791.579363425903</v>
          </cell>
          <cell r="S2787">
            <v>2</v>
          </cell>
          <cell r="U2787">
            <v>2</v>
          </cell>
          <cell r="AC2787" t="str">
            <v>481250 / 00-069 AF handy II</v>
          </cell>
        </row>
        <row r="2788">
          <cell r="B2788" t="str">
            <v>DW-048</v>
          </cell>
          <cell r="N2788">
            <v>43788.619513888902</v>
          </cell>
          <cell r="Q2788">
            <v>43790.587256944404</v>
          </cell>
          <cell r="S2788">
            <v>2</v>
          </cell>
          <cell r="U2788">
            <v>1</v>
          </cell>
          <cell r="AC2788" t="str">
            <v>681954 / MP-250 - Design TOWA</v>
          </cell>
        </row>
        <row r="2789">
          <cell r="B2789" t="str">
            <v>DW-048B</v>
          </cell>
          <cell r="N2789">
            <v>43788.619513888902</v>
          </cell>
          <cell r="Q2789">
            <v>43790.587256944404</v>
          </cell>
          <cell r="S2789">
            <v>2</v>
          </cell>
          <cell r="U2789">
            <v>1</v>
          </cell>
          <cell r="AC2789" t="str">
            <v>681954 / MP-250 - Design TOWA</v>
          </cell>
        </row>
        <row r="2790">
          <cell r="B2790" t="str">
            <v>BF-210</v>
          </cell>
          <cell r="N2790">
            <v>43788.598981481497</v>
          </cell>
          <cell r="Q2790">
            <v>43796.562685185199</v>
          </cell>
          <cell r="S2790">
            <v>6</v>
          </cell>
          <cell r="U2790">
            <v>1</v>
          </cell>
          <cell r="AC2790" t="str">
            <v>482177 / 00-095 Pompe à vide pour Litho</v>
          </cell>
        </row>
        <row r="2791">
          <cell r="B2791" t="str">
            <v>BF-210</v>
          </cell>
          <cell r="N2791">
            <v>43788.598981481497</v>
          </cell>
          <cell r="Q2791">
            <v>43796.562685185199</v>
          </cell>
          <cell r="S2791">
            <v>6</v>
          </cell>
          <cell r="U2791">
            <v>1</v>
          </cell>
          <cell r="AC2791" t="str">
            <v>482177 / 00-095 Pompe à vide pour Litho</v>
          </cell>
        </row>
        <row r="2792">
          <cell r="B2792" t="str">
            <v>AD-599</v>
          </cell>
          <cell r="N2792">
            <v>43788.598981481497</v>
          </cell>
          <cell r="Q2792">
            <v>43796.562685185199</v>
          </cell>
          <cell r="S2792">
            <v>6</v>
          </cell>
          <cell r="U2792">
            <v>0.5</v>
          </cell>
          <cell r="AC2792" t="str">
            <v>481316 / MP-126 AF TP</v>
          </cell>
        </row>
        <row r="2793">
          <cell r="B2793" t="str">
            <v>AD-894</v>
          </cell>
          <cell r="N2793">
            <v>43788.598981481497</v>
          </cell>
          <cell r="Q2793">
            <v>43790.659212963001</v>
          </cell>
          <cell r="S2793">
            <v>2</v>
          </cell>
          <cell r="U2793">
            <v>2</v>
          </cell>
          <cell r="AC2793" t="str">
            <v>681941 / MP-224 Design Zephyr</v>
          </cell>
        </row>
        <row r="2794">
          <cell r="B2794" t="str">
            <v>AD-845</v>
          </cell>
          <cell r="N2794">
            <v>43788.598981481497</v>
          </cell>
          <cell r="Q2794">
            <v>43796.562685185199</v>
          </cell>
          <cell r="S2794">
            <v>6</v>
          </cell>
          <cell r="U2794">
            <v>1</v>
          </cell>
          <cell r="AC2794" t="str">
            <v>482908 / MP-157 CERN</v>
          </cell>
        </row>
        <row r="2795">
          <cell r="B2795" t="str">
            <v>DQ-259</v>
          </cell>
          <cell r="N2795">
            <v>43788.494178240697</v>
          </cell>
          <cell r="Q2795">
            <v>43789.369409722203</v>
          </cell>
          <cell r="S2795">
            <v>1</v>
          </cell>
          <cell r="U2795">
            <v>0.75</v>
          </cell>
          <cell r="AC2795" t="str">
            <v>481900 / Projet AFS 1 et AFS 2</v>
          </cell>
        </row>
        <row r="2796">
          <cell r="B2796" t="str">
            <v>EJ-110G/A</v>
          </cell>
          <cell r="N2796">
            <v>43788.484930555598</v>
          </cell>
          <cell r="Q2796">
            <v>43788.692650463003</v>
          </cell>
          <cell r="S2796">
            <v>0</v>
          </cell>
          <cell r="U2796">
            <v>0.5</v>
          </cell>
          <cell r="AC2796" t="str">
            <v>481950 / MP-241 HERACLES</v>
          </cell>
        </row>
        <row r="2797">
          <cell r="B2797" t="str">
            <v>EJ-110E/A</v>
          </cell>
          <cell r="N2797">
            <v>43788.484930555598</v>
          </cell>
          <cell r="Q2797">
            <v>43788.692650463003</v>
          </cell>
          <cell r="S2797">
            <v>0</v>
          </cell>
          <cell r="U2797">
            <v>0.5</v>
          </cell>
          <cell r="AC2797" t="str">
            <v>481950 / MP-241 HERACLES</v>
          </cell>
        </row>
        <row r="2798">
          <cell r="B2798" t="str">
            <v>DS-100</v>
          </cell>
          <cell r="N2798">
            <v>43788.483425925901</v>
          </cell>
          <cell r="Q2798">
            <v>43791.496493055602</v>
          </cell>
          <cell r="S2798">
            <v>3</v>
          </cell>
          <cell r="U2798">
            <v>2</v>
          </cell>
          <cell r="AC2798" t="str">
            <v>481305 / MP-107 Piezon chirurgie</v>
          </cell>
        </row>
        <row r="2799">
          <cell r="B2799" t="str">
            <v>DP-218</v>
          </cell>
          <cell r="N2799">
            <v>43788.464074074102</v>
          </cell>
          <cell r="Q2799">
            <v>43789.394618055601</v>
          </cell>
          <cell r="S2799">
            <v>1</v>
          </cell>
          <cell r="U2799">
            <v>0.5</v>
          </cell>
          <cell r="AC2799" t="str">
            <v>481250 / 00-069 AF handy II</v>
          </cell>
        </row>
        <row r="2800">
          <cell r="B2800" t="str">
            <v>DF-018</v>
          </cell>
          <cell r="N2800">
            <v>43788.464039351798</v>
          </cell>
          <cell r="Q2800">
            <v>43789.346006944397</v>
          </cell>
          <cell r="S2800">
            <v>1</v>
          </cell>
          <cell r="U2800">
            <v>0.5</v>
          </cell>
          <cell r="AC2800" t="str">
            <v>481900 / Projet AFS 1 et AFS 2</v>
          </cell>
        </row>
        <row r="2801">
          <cell r="B2801" t="str">
            <v>DD-1003</v>
          </cell>
          <cell r="N2801">
            <v>43788.463958333297</v>
          </cell>
          <cell r="Q2801">
            <v>43789.348599536999</v>
          </cell>
          <cell r="S2801">
            <v>1</v>
          </cell>
          <cell r="U2801">
            <v>0.75</v>
          </cell>
          <cell r="AC2801" t="str">
            <v>482960 / MP-252- DEBBIE</v>
          </cell>
        </row>
        <row r="2802">
          <cell r="B2802" t="str">
            <v>EJ-100/B</v>
          </cell>
          <cell r="N2802">
            <v>43788.439317129603</v>
          </cell>
          <cell r="Q2802">
            <v>43788.636041666701</v>
          </cell>
          <cell r="S2802">
            <v>0</v>
          </cell>
          <cell r="U2802">
            <v>0.5</v>
          </cell>
          <cell r="AC2802" t="str">
            <v>481328 / MP-140 Tiger</v>
          </cell>
        </row>
        <row r="2803">
          <cell r="B2803" t="str">
            <v>AD-911</v>
          </cell>
          <cell r="N2803">
            <v>43788.4075115741</v>
          </cell>
          <cell r="Q2803">
            <v>43802</v>
          </cell>
          <cell r="S2803">
            <v>10</v>
          </cell>
          <cell r="U2803">
            <v>1.75</v>
          </cell>
          <cell r="AC2803" t="str">
            <v>681941 / MP-224 Design Zephyr</v>
          </cell>
        </row>
        <row r="2804">
          <cell r="B2804" t="str">
            <v>AD-911</v>
          </cell>
          <cell r="N2804">
            <v>43788.4075115741</v>
          </cell>
          <cell r="Q2804">
            <v>43802</v>
          </cell>
          <cell r="S2804">
            <v>10</v>
          </cell>
          <cell r="U2804">
            <v>0.25</v>
          </cell>
          <cell r="AC2804" t="str">
            <v>681941 / MP-224 Design Zephyr</v>
          </cell>
        </row>
        <row r="2805">
          <cell r="B2805" t="str">
            <v>AD-911</v>
          </cell>
          <cell r="N2805">
            <v>43788.4075115741</v>
          </cell>
          <cell r="Q2805">
            <v>43802</v>
          </cell>
          <cell r="S2805">
            <v>10</v>
          </cell>
          <cell r="U2805">
            <v>1.75</v>
          </cell>
          <cell r="AC2805" t="str">
            <v>681941 / MP-224 Design Zephyr</v>
          </cell>
        </row>
        <row r="2806">
          <cell r="B2806" t="str">
            <v>CF-019</v>
          </cell>
          <cell r="N2806">
            <v>43788.4075115741</v>
          </cell>
          <cell r="Q2806">
            <v>43791.3331944444</v>
          </cell>
          <cell r="S2806">
            <v>3</v>
          </cell>
          <cell r="U2806">
            <v>1</v>
          </cell>
          <cell r="AC2806" t="str">
            <v>681941 / MP-224 Design Zephyr</v>
          </cell>
        </row>
        <row r="2807">
          <cell r="B2807" t="str">
            <v>CF-019</v>
          </cell>
          <cell r="N2807">
            <v>43788.4075115741</v>
          </cell>
          <cell r="Q2807">
            <v>43791.3331944444</v>
          </cell>
          <cell r="S2807">
            <v>3</v>
          </cell>
          <cell r="U2807">
            <v>1</v>
          </cell>
          <cell r="AC2807" t="str">
            <v>681941 / MP-224 Design Zephyr</v>
          </cell>
        </row>
        <row r="2808">
          <cell r="B2808" t="str">
            <v>CF-019</v>
          </cell>
          <cell r="N2808">
            <v>43788.4075115741</v>
          </cell>
          <cell r="Q2808">
            <v>43791.3331944444</v>
          </cell>
          <cell r="S2808">
            <v>3</v>
          </cell>
          <cell r="U2808">
            <v>1</v>
          </cell>
          <cell r="AC2808" t="str">
            <v>681941 / MP-224 Design Zephyr</v>
          </cell>
        </row>
        <row r="2809">
          <cell r="B2809" t="str">
            <v>AD-910</v>
          </cell>
          <cell r="N2809">
            <v>43788.4075115741</v>
          </cell>
          <cell r="Q2809">
            <v>43801</v>
          </cell>
          <cell r="S2809">
            <v>9</v>
          </cell>
          <cell r="U2809">
            <v>1.75</v>
          </cell>
          <cell r="AC2809" t="str">
            <v>681941 / MP-224 Design Zephyr</v>
          </cell>
        </row>
        <row r="2810">
          <cell r="B2810" t="str">
            <v>AD-910</v>
          </cell>
          <cell r="N2810">
            <v>43788.4075115741</v>
          </cell>
          <cell r="Q2810">
            <v>43801</v>
          </cell>
          <cell r="S2810">
            <v>9</v>
          </cell>
          <cell r="U2810">
            <v>1.75</v>
          </cell>
          <cell r="AC2810" t="str">
            <v>681941 / MP-224 Design Zephyr</v>
          </cell>
        </row>
        <row r="2811">
          <cell r="B2811" t="str">
            <v>AD-910</v>
          </cell>
          <cell r="N2811">
            <v>43788.4075115741</v>
          </cell>
          <cell r="Q2811">
            <v>43801</v>
          </cell>
          <cell r="S2811">
            <v>9</v>
          </cell>
          <cell r="U2811">
            <v>1.75</v>
          </cell>
          <cell r="AC2811" t="str">
            <v>681941 / MP-224 Design Zephyr</v>
          </cell>
        </row>
        <row r="2812">
          <cell r="B2812" t="str">
            <v>AD-910</v>
          </cell>
          <cell r="N2812">
            <v>43788.4075115741</v>
          </cell>
          <cell r="Q2812">
            <v>43801</v>
          </cell>
          <cell r="S2812">
            <v>9</v>
          </cell>
          <cell r="U2812">
            <v>1.75</v>
          </cell>
          <cell r="AC2812" t="str">
            <v>681941 / MP-224 Design Zephyr</v>
          </cell>
        </row>
        <row r="2813">
          <cell r="B2813" t="str">
            <v>EM-153A/A</v>
          </cell>
          <cell r="N2813">
            <v>43788.4075115741</v>
          </cell>
          <cell r="Q2813">
            <v>43790.340891203698</v>
          </cell>
          <cell r="S2813">
            <v>2</v>
          </cell>
          <cell r="U2813">
            <v>1</v>
          </cell>
          <cell r="AC2813" t="str">
            <v>681950 / MP-241 Design HERACLES</v>
          </cell>
        </row>
        <row r="2814">
          <cell r="B2814" t="str">
            <v>EM-153A/A</v>
          </cell>
          <cell r="N2814">
            <v>43788.4075115741</v>
          </cell>
          <cell r="Q2814">
            <v>43790.340891203698</v>
          </cell>
          <cell r="S2814">
            <v>2</v>
          </cell>
          <cell r="U2814">
            <v>1</v>
          </cell>
          <cell r="AC2814" t="str">
            <v>681950 / MP-241 Design HERACLES</v>
          </cell>
        </row>
        <row r="2815">
          <cell r="B2815" t="str">
            <v>EM-153A/A</v>
          </cell>
          <cell r="N2815">
            <v>43788.4075115741</v>
          </cell>
          <cell r="Q2815">
            <v>43790.340891203698</v>
          </cell>
          <cell r="S2815">
            <v>2</v>
          </cell>
          <cell r="U2815">
            <v>1</v>
          </cell>
          <cell r="AC2815" t="str">
            <v>681950 / MP-241 Design HERACLES</v>
          </cell>
        </row>
        <row r="2816">
          <cell r="B2816" t="str">
            <v>EK-424</v>
          </cell>
          <cell r="N2816">
            <v>43788.4075115741</v>
          </cell>
          <cell r="Q2816">
            <v>43789.633275462998</v>
          </cell>
          <cell r="S2816">
            <v>1</v>
          </cell>
          <cell r="U2816">
            <v>0.75</v>
          </cell>
          <cell r="AC2816" t="str">
            <v>681941 / MP-224 Design Zephyr</v>
          </cell>
        </row>
        <row r="2817">
          <cell r="B2817" t="str">
            <v>EK-424</v>
          </cell>
          <cell r="N2817">
            <v>43788.4075115741</v>
          </cell>
          <cell r="Q2817">
            <v>43789.633275462998</v>
          </cell>
          <cell r="S2817">
            <v>1</v>
          </cell>
          <cell r="U2817">
            <v>0.75</v>
          </cell>
          <cell r="AC2817" t="str">
            <v>681941 / MP-224 Design Zephyr</v>
          </cell>
        </row>
        <row r="2818">
          <cell r="B2818" t="str">
            <v>AD-913</v>
          </cell>
          <cell r="N2818">
            <v>43788.4075115741</v>
          </cell>
          <cell r="Q2818">
            <v>43803</v>
          </cell>
          <cell r="S2818">
            <v>11</v>
          </cell>
          <cell r="U2818">
            <v>1.75</v>
          </cell>
          <cell r="AC2818" t="str">
            <v>681941 / MP-224 Design Zephyr</v>
          </cell>
        </row>
        <row r="2819">
          <cell r="B2819" t="str">
            <v>AD-913</v>
          </cell>
          <cell r="N2819">
            <v>43788.4075115741</v>
          </cell>
          <cell r="Q2819">
            <v>43803</v>
          </cell>
          <cell r="S2819">
            <v>11</v>
          </cell>
          <cell r="U2819">
            <v>1.75</v>
          </cell>
          <cell r="AC2819" t="str">
            <v>681941 / MP-224 Design Zephyr</v>
          </cell>
        </row>
        <row r="2820">
          <cell r="B2820" t="str">
            <v>AD-909</v>
          </cell>
          <cell r="N2820">
            <v>43788.4075115741</v>
          </cell>
          <cell r="Q2820">
            <v>43803</v>
          </cell>
          <cell r="S2820">
            <v>11</v>
          </cell>
          <cell r="U2820">
            <v>1.75</v>
          </cell>
          <cell r="AC2820" t="str">
            <v>681941 / MP-224 Design Zephyr</v>
          </cell>
        </row>
        <row r="2821">
          <cell r="B2821" t="str">
            <v>AD-909</v>
          </cell>
          <cell r="N2821">
            <v>43788.4075115741</v>
          </cell>
          <cell r="Q2821">
            <v>43803</v>
          </cell>
          <cell r="S2821">
            <v>11</v>
          </cell>
          <cell r="U2821">
            <v>1.75</v>
          </cell>
          <cell r="AC2821" t="str">
            <v>681941 / MP-224 Design Zephyr</v>
          </cell>
        </row>
        <row r="2822">
          <cell r="B2822" t="str">
            <v>AD-909</v>
          </cell>
          <cell r="N2822">
            <v>43788.4075115741</v>
          </cell>
          <cell r="Q2822">
            <v>43803</v>
          </cell>
          <cell r="S2822">
            <v>11</v>
          </cell>
          <cell r="U2822">
            <v>1.75</v>
          </cell>
          <cell r="AC2822" t="str">
            <v>681941 / MP-224 Design Zephyr</v>
          </cell>
        </row>
        <row r="2823">
          <cell r="B2823" t="str">
            <v>EJ-110A/D</v>
          </cell>
          <cell r="N2823">
            <v>43788.4075115741</v>
          </cell>
          <cell r="Q2823">
            <v>43795</v>
          </cell>
          <cell r="S2823">
            <v>5</v>
          </cell>
          <cell r="U2823">
            <v>1.5</v>
          </cell>
          <cell r="AC2823" t="str">
            <v>481950 / MP-241 HERACLES</v>
          </cell>
        </row>
        <row r="2824">
          <cell r="B2824" t="str">
            <v>EM-140/A</v>
          </cell>
          <cell r="N2824">
            <v>43788.4075115741</v>
          </cell>
          <cell r="Q2824">
            <v>43789.577418981498</v>
          </cell>
          <cell r="S2824">
            <v>1</v>
          </cell>
          <cell r="U2824">
            <v>1</v>
          </cell>
          <cell r="AC2824" t="str">
            <v>481934 / MP-210 Projet Sapphire</v>
          </cell>
        </row>
        <row r="2825">
          <cell r="B2825" t="str">
            <v>EM-140/A</v>
          </cell>
          <cell r="N2825">
            <v>43788.4075115741</v>
          </cell>
          <cell r="Q2825">
            <v>43789.577418981498</v>
          </cell>
          <cell r="S2825">
            <v>1</v>
          </cell>
          <cell r="U2825">
            <v>1</v>
          </cell>
          <cell r="AC2825" t="str">
            <v>481934 / MP-210 Projet Sapphire</v>
          </cell>
        </row>
        <row r="2826">
          <cell r="B2826" t="str">
            <v>EM-140/A</v>
          </cell>
          <cell r="N2826">
            <v>43788.4075115741</v>
          </cell>
          <cell r="Q2826">
            <v>43789.577418981498</v>
          </cell>
          <cell r="S2826">
            <v>1</v>
          </cell>
          <cell r="U2826">
            <v>1</v>
          </cell>
          <cell r="AC2826" t="str">
            <v>481934 / MP-210 Projet Sapphire</v>
          </cell>
        </row>
        <row r="2827">
          <cell r="B2827" t="str">
            <v>AG-163</v>
          </cell>
          <cell r="N2827">
            <v>43788.4075115741</v>
          </cell>
          <cell r="Q2827">
            <v>43791</v>
          </cell>
          <cell r="S2827">
            <v>3</v>
          </cell>
          <cell r="U2827">
            <v>2</v>
          </cell>
          <cell r="AC2827" t="str">
            <v>681941 / MP-224 Design Zephyr</v>
          </cell>
        </row>
        <row r="2828">
          <cell r="B2828" t="str">
            <v>FT-215/A</v>
          </cell>
          <cell r="N2828">
            <v>43788.4075115741</v>
          </cell>
          <cell r="Q2828">
            <v>43802.285624999997</v>
          </cell>
          <cell r="S2828">
            <v>10</v>
          </cell>
          <cell r="U2828">
            <v>1</v>
          </cell>
          <cell r="AC2828" t="str">
            <v>481933 / MP-209 Projet Emerald</v>
          </cell>
        </row>
        <row r="2829">
          <cell r="B2829" t="str">
            <v>FT-215/A</v>
          </cell>
          <cell r="N2829">
            <v>43788.4075115741</v>
          </cell>
          <cell r="Q2829">
            <v>43802.285624999997</v>
          </cell>
          <cell r="S2829">
            <v>10</v>
          </cell>
          <cell r="U2829">
            <v>1</v>
          </cell>
          <cell r="AC2829" t="str">
            <v>481933 / MP-209 Projet Emerald</v>
          </cell>
        </row>
        <row r="2830">
          <cell r="B2830" t="str">
            <v>FT-215/A</v>
          </cell>
          <cell r="N2830">
            <v>43788.4075115741</v>
          </cell>
          <cell r="Q2830">
            <v>43802.285624999997</v>
          </cell>
          <cell r="S2830">
            <v>10</v>
          </cell>
          <cell r="U2830">
            <v>1</v>
          </cell>
          <cell r="AC2830" t="str">
            <v>481933 / MP-209 Projet Emerald</v>
          </cell>
        </row>
        <row r="2831">
          <cell r="B2831" t="str">
            <v>CH-336</v>
          </cell>
          <cell r="N2831">
            <v>43787.678553240701</v>
          </cell>
          <cell r="Q2831">
            <v>43809.334560185198</v>
          </cell>
          <cell r="S2831">
            <v>16</v>
          </cell>
          <cell r="U2831">
            <v>1.5</v>
          </cell>
          <cell r="AC2831" t="str">
            <v>681941 / MP-224 Design Zephyr</v>
          </cell>
        </row>
        <row r="2832">
          <cell r="B2832" t="str">
            <v>CH-336</v>
          </cell>
          <cell r="N2832">
            <v>43787.678553240701</v>
          </cell>
          <cell r="Q2832">
            <v>43809.334560185198</v>
          </cell>
          <cell r="S2832">
            <v>16</v>
          </cell>
          <cell r="U2832">
            <v>1.5</v>
          </cell>
          <cell r="AC2832" t="str">
            <v>681941 / MP-224 Design Zephyr</v>
          </cell>
        </row>
        <row r="2833">
          <cell r="B2833" t="str">
            <v>DT-476</v>
          </cell>
          <cell r="N2833">
            <v>43787.6715162037</v>
          </cell>
          <cell r="Q2833">
            <v>43797.319062499999</v>
          </cell>
          <cell r="S2833">
            <v>8</v>
          </cell>
          <cell r="U2833">
            <v>1.5</v>
          </cell>
          <cell r="AC2833" t="str">
            <v>481937 / MP-216 Projet DIVA NO LIGHT</v>
          </cell>
        </row>
        <row r="2834">
          <cell r="B2834" t="str">
            <v>CD-107/D</v>
          </cell>
          <cell r="N2834">
            <v>43497.407685185201</v>
          </cell>
          <cell r="Q2834">
            <v>43501.536145833299</v>
          </cell>
          <cell r="S2834">
            <v>2</v>
          </cell>
          <cell r="U2834">
            <v>0.5</v>
          </cell>
          <cell r="AC2834" t="str">
            <v>999999 / N/A</v>
          </cell>
        </row>
        <row r="2835">
          <cell r="B2835" t="str">
            <v>CD-139</v>
          </cell>
          <cell r="N2835">
            <v>43719.568275463003</v>
          </cell>
          <cell r="Q2835">
            <v>43719.679814814801</v>
          </cell>
          <cell r="S2835">
            <v>0</v>
          </cell>
          <cell r="U2835">
            <v>0.75</v>
          </cell>
          <cell r="AC2835" t="str">
            <v>999999 / N/A</v>
          </cell>
        </row>
        <row r="2836">
          <cell r="B2836" t="str">
            <v>AD-590</v>
          </cell>
          <cell r="N2836">
            <v>43787.610243055598</v>
          </cell>
          <cell r="Q2836">
            <v>43791.412962962997</v>
          </cell>
          <cell r="S2836">
            <v>4</v>
          </cell>
          <cell r="U2836">
            <v>2</v>
          </cell>
          <cell r="AC2836" t="str">
            <v>481316 / MP-126 AF TP</v>
          </cell>
        </row>
        <row r="2837">
          <cell r="B2837" t="str">
            <v>DS-067</v>
          </cell>
          <cell r="N2837">
            <v>43787.609432870398</v>
          </cell>
          <cell r="Q2837">
            <v>43803.3278125</v>
          </cell>
          <cell r="S2837">
            <v>12</v>
          </cell>
          <cell r="U2837">
            <v>3.5</v>
          </cell>
          <cell r="AC2837" t="str">
            <v>481230 / 00-061 Insert new endo</v>
          </cell>
        </row>
        <row r="2838">
          <cell r="B2838" t="str">
            <v>AD-447</v>
          </cell>
          <cell r="N2838">
            <v>43787.606655092597</v>
          </cell>
          <cell r="Q2838">
            <v>43789.435231481497</v>
          </cell>
          <cell r="S2838">
            <v>2</v>
          </cell>
          <cell r="U2838">
            <v>1</v>
          </cell>
          <cell r="AC2838" t="str">
            <v>482160 / 00-082 Foccused DolorClast</v>
          </cell>
        </row>
        <row r="2839">
          <cell r="B2839" t="str">
            <v>AD-447</v>
          </cell>
          <cell r="N2839">
            <v>43787.606655092597</v>
          </cell>
          <cell r="Q2839">
            <v>43789.435231481497</v>
          </cell>
          <cell r="S2839">
            <v>2</v>
          </cell>
          <cell r="U2839">
            <v>2</v>
          </cell>
          <cell r="AC2839" t="str">
            <v>482160 / 00-082 Foccused DolorClast</v>
          </cell>
        </row>
        <row r="2840">
          <cell r="B2840" t="str">
            <v>EL-534/A</v>
          </cell>
          <cell r="N2840">
            <v>43787.6038078704</v>
          </cell>
          <cell r="Q2840">
            <v>43791.649351851898</v>
          </cell>
          <cell r="S2840">
            <v>4</v>
          </cell>
          <cell r="U2840">
            <v>1.5</v>
          </cell>
          <cell r="AC2840" t="str">
            <v>482939 / MP-196 TOUCH</v>
          </cell>
        </row>
        <row r="2841">
          <cell r="B2841" t="str">
            <v>DW-018</v>
          </cell>
          <cell r="N2841">
            <v>43787.593379629601</v>
          </cell>
          <cell r="Q2841">
            <v>43836.660856481503</v>
          </cell>
          <cell r="S2841">
            <v>25</v>
          </cell>
          <cell r="U2841">
            <v>5</v>
          </cell>
          <cell r="AC2841" t="str">
            <v>482060 / 00-027 Dolorclast</v>
          </cell>
        </row>
        <row r="2842">
          <cell r="B2842" t="str">
            <v>BE-067</v>
          </cell>
          <cell r="N2842">
            <v>43787.575509259303</v>
          </cell>
          <cell r="Q2842">
            <v>43796.464826388903</v>
          </cell>
          <cell r="S2842">
            <v>7</v>
          </cell>
          <cell r="U2842">
            <v>1</v>
          </cell>
          <cell r="AC2842" t="str">
            <v>481937 / MP-216 Projet DIVA NO LIGHT</v>
          </cell>
        </row>
        <row r="2843">
          <cell r="B2843" t="str">
            <v>EK-168</v>
          </cell>
          <cell r="N2843">
            <v>43787.565451388902</v>
          </cell>
          <cell r="Q2843">
            <v>43788.377766203703</v>
          </cell>
          <cell r="S2843">
            <v>1</v>
          </cell>
          <cell r="U2843">
            <v>1</v>
          </cell>
          <cell r="AC2843" t="str">
            <v>482120 / 00-065 Lithoclast Master</v>
          </cell>
        </row>
        <row r="2844">
          <cell r="B2844" t="str">
            <v>EK-162</v>
          </cell>
          <cell r="N2844">
            <v>43787.565451388902</v>
          </cell>
          <cell r="Q2844">
            <v>43788.377766203703</v>
          </cell>
          <cell r="S2844">
            <v>1</v>
          </cell>
          <cell r="U2844">
            <v>1</v>
          </cell>
          <cell r="AC2844" t="str">
            <v>482120 / 00-065 Lithoclast Master</v>
          </cell>
        </row>
        <row r="2845">
          <cell r="B2845" t="str">
            <v>EK-150</v>
          </cell>
          <cell r="N2845">
            <v>43787.565451388902</v>
          </cell>
          <cell r="Q2845">
            <v>43788.377766203703</v>
          </cell>
          <cell r="S2845">
            <v>1</v>
          </cell>
          <cell r="U2845">
            <v>1</v>
          </cell>
          <cell r="AC2845" t="str">
            <v>481909 / Projet Kit Standard</v>
          </cell>
        </row>
        <row r="2846">
          <cell r="B2846" t="str">
            <v>EK-391A</v>
          </cell>
          <cell r="N2846">
            <v>43787.565451388902</v>
          </cell>
          <cell r="Q2846">
            <v>43788.377766203703</v>
          </cell>
          <cell r="S2846">
            <v>1</v>
          </cell>
          <cell r="U2846">
            <v>0.75</v>
          </cell>
          <cell r="AC2846" t="str">
            <v>482948 / MP-228 - BLAST</v>
          </cell>
        </row>
        <row r="2847">
          <cell r="B2847" t="str">
            <v>CA-263</v>
          </cell>
          <cell r="N2847">
            <v>43787.565451388902</v>
          </cell>
          <cell r="Q2847">
            <v>43788.377766203703</v>
          </cell>
          <cell r="S2847">
            <v>1</v>
          </cell>
          <cell r="U2847">
            <v>1</v>
          </cell>
          <cell r="AC2847" t="str">
            <v>681941 / MP-224 Design Zephyr</v>
          </cell>
        </row>
        <row r="2848">
          <cell r="B2848" t="str">
            <v>EK-397A</v>
          </cell>
          <cell r="N2848">
            <v>43787.4845138889</v>
          </cell>
          <cell r="Q2848">
            <v>43788.399097222202</v>
          </cell>
          <cell r="S2848">
            <v>1</v>
          </cell>
          <cell r="U2848">
            <v>2</v>
          </cell>
          <cell r="AC2848" t="str">
            <v>482948 / MP-228 - BLAST</v>
          </cell>
        </row>
        <row r="2849">
          <cell r="B2849" t="str">
            <v>EL-612</v>
          </cell>
          <cell r="N2849">
            <v>43787.4633217593</v>
          </cell>
          <cell r="Q2849">
            <v>43795.573391203703</v>
          </cell>
          <cell r="S2849">
            <v>6</v>
          </cell>
          <cell r="U2849">
            <v>3</v>
          </cell>
          <cell r="AC2849" t="str">
            <v>482948 / MP-228 - BLAST</v>
          </cell>
        </row>
        <row r="2850">
          <cell r="B2850" t="str">
            <v>EL-609</v>
          </cell>
          <cell r="N2850">
            <v>43787.4633217593</v>
          </cell>
          <cell r="Q2850">
            <v>43795.573391203703</v>
          </cell>
          <cell r="S2850">
            <v>6</v>
          </cell>
          <cell r="U2850">
            <v>2.25</v>
          </cell>
          <cell r="AC2850" t="str">
            <v>482948 / MP-228 - BLAST</v>
          </cell>
        </row>
        <row r="2851">
          <cell r="B2851" t="str">
            <v>BF-113</v>
          </cell>
          <cell r="N2851">
            <v>43787.4633217593</v>
          </cell>
          <cell r="Q2851">
            <v>43790.567476851902</v>
          </cell>
          <cell r="S2851">
            <v>3</v>
          </cell>
          <cell r="U2851">
            <v>0.25</v>
          </cell>
          <cell r="AC2851" t="str">
            <v>481250 / 00-069 AF handy II</v>
          </cell>
        </row>
        <row r="2852">
          <cell r="B2852" t="str">
            <v>EN-065</v>
          </cell>
          <cell r="N2852">
            <v>43787.429699074099</v>
          </cell>
          <cell r="Q2852">
            <v>43788.666006944397</v>
          </cell>
          <cell r="S2852">
            <v>1</v>
          </cell>
          <cell r="U2852">
            <v>0.5</v>
          </cell>
          <cell r="AC2852" t="str">
            <v>482911 / MP-159 ROMULUS</v>
          </cell>
        </row>
        <row r="2853">
          <cell r="B2853" t="str">
            <v>FT-204W/B</v>
          </cell>
          <cell r="N2853">
            <v>43787.429699074099</v>
          </cell>
          <cell r="Q2853">
            <v>43788.666006944397</v>
          </cell>
          <cell r="S2853">
            <v>1</v>
          </cell>
          <cell r="U2853">
            <v>0.5</v>
          </cell>
          <cell r="AC2853" t="str">
            <v>482911 / MP-159 ROMULUS</v>
          </cell>
        </row>
        <row r="2854">
          <cell r="B2854" t="str">
            <v>AD-565B</v>
          </cell>
          <cell r="N2854">
            <v>43787.417534722197</v>
          </cell>
          <cell r="Q2854">
            <v>43809.414791666699</v>
          </cell>
          <cell r="S2854">
            <v>16</v>
          </cell>
          <cell r="U2854">
            <v>2</v>
          </cell>
          <cell r="AC2854" t="str">
            <v>482907 / MP-156 Dolorpod</v>
          </cell>
        </row>
        <row r="2855">
          <cell r="B2855" t="str">
            <v>CD-139</v>
          </cell>
          <cell r="N2855">
            <v>43650.461631944403</v>
          </cell>
          <cell r="Q2855">
            <v>43654.410694444399</v>
          </cell>
          <cell r="S2855">
            <v>2</v>
          </cell>
          <cell r="U2855">
            <v>0.75</v>
          </cell>
          <cell r="AC2855" t="str">
            <v>999999 / N/A</v>
          </cell>
        </row>
        <row r="2856">
          <cell r="B2856" t="str">
            <v>EK-284</v>
          </cell>
          <cell r="N2856">
            <v>43787.412349537</v>
          </cell>
          <cell r="Q2856">
            <v>43787.638796296298</v>
          </cell>
          <cell r="S2856">
            <v>0</v>
          </cell>
          <cell r="U2856">
            <v>1</v>
          </cell>
          <cell r="AC2856" t="str">
            <v>481328 / MP-140 Tiger</v>
          </cell>
        </row>
        <row r="2857">
          <cell r="B2857" t="str">
            <v>CD-139</v>
          </cell>
          <cell r="N2857">
            <v>43563.578506944403</v>
          </cell>
          <cell r="Q2857">
            <v>43564.4054398148</v>
          </cell>
          <cell r="S2857">
            <v>1</v>
          </cell>
          <cell r="U2857">
            <v>0.5</v>
          </cell>
          <cell r="AC2857" t="str">
            <v>999999 / N/A</v>
          </cell>
        </row>
        <row r="2858">
          <cell r="B2858" t="str">
            <v>CD-142</v>
          </cell>
          <cell r="N2858">
            <v>43719.568275463003</v>
          </cell>
          <cell r="Q2858">
            <v>43719.679814814801</v>
          </cell>
          <cell r="S2858">
            <v>0</v>
          </cell>
          <cell r="U2858">
            <v>1</v>
          </cell>
          <cell r="AC2858" t="str">
            <v>999999 / N/A</v>
          </cell>
        </row>
        <row r="2859">
          <cell r="B2859" t="str">
            <v>AD-519</v>
          </cell>
          <cell r="N2859">
            <v>43787.332662036999</v>
          </cell>
          <cell r="Q2859">
            <v>43790.641736111102</v>
          </cell>
          <cell r="S2859">
            <v>3</v>
          </cell>
          <cell r="U2859">
            <v>3</v>
          </cell>
          <cell r="AC2859" t="str">
            <v>481302 / MP-105 PAM AF MIM</v>
          </cell>
        </row>
        <row r="2860">
          <cell r="B2860" t="str">
            <v>AD-684</v>
          </cell>
          <cell r="N2860">
            <v>43787.331736111097</v>
          </cell>
          <cell r="Q2860">
            <v>43791</v>
          </cell>
          <cell r="S2860">
            <v>4</v>
          </cell>
          <cell r="U2860">
            <v>0.75</v>
          </cell>
          <cell r="AC2860" t="str">
            <v>481328 / MP-140 Tiger</v>
          </cell>
        </row>
        <row r="2861">
          <cell r="B2861" t="str">
            <v>AD-684</v>
          </cell>
          <cell r="N2861">
            <v>43787.330567129597</v>
          </cell>
          <cell r="Q2861">
            <v>43791</v>
          </cell>
          <cell r="S2861">
            <v>4</v>
          </cell>
          <cell r="U2861">
            <v>0.75</v>
          </cell>
          <cell r="AC2861" t="str">
            <v>481328 / MP-140 Tiger</v>
          </cell>
        </row>
        <row r="2862">
          <cell r="B2862" t="str">
            <v>AD-684</v>
          </cell>
          <cell r="N2862">
            <v>43787.329826388901</v>
          </cell>
          <cell r="Q2862">
            <v>43791</v>
          </cell>
          <cell r="S2862">
            <v>4</v>
          </cell>
          <cell r="U2862">
            <v>0.75</v>
          </cell>
          <cell r="AC2862" t="str">
            <v>481328 / MP-140 Tiger</v>
          </cell>
        </row>
        <row r="2863">
          <cell r="B2863" t="str">
            <v>AD-684</v>
          </cell>
          <cell r="N2863">
            <v>43787.326574074097</v>
          </cell>
          <cell r="Q2863">
            <v>43790</v>
          </cell>
          <cell r="S2863">
            <v>3</v>
          </cell>
          <cell r="U2863">
            <v>3.5</v>
          </cell>
          <cell r="AC2863" t="str">
            <v>481328 / MP-140 Tiger</v>
          </cell>
        </row>
        <row r="2864">
          <cell r="B2864" t="str">
            <v>AD-957</v>
          </cell>
          <cell r="N2864">
            <v>43787.326319444401</v>
          </cell>
          <cell r="Q2864">
            <v>43788</v>
          </cell>
          <cell r="S2864">
            <v>1</v>
          </cell>
          <cell r="U2864">
            <v>3.5</v>
          </cell>
          <cell r="AC2864" t="str">
            <v>682960 / MP-252- Design DEBBIE</v>
          </cell>
        </row>
        <row r="2865">
          <cell r="B2865" t="str">
            <v>GF-016</v>
          </cell>
          <cell r="N2865">
            <v>43784.645451388897</v>
          </cell>
          <cell r="Q2865">
            <v>43787.316284722197</v>
          </cell>
          <cell r="S2865">
            <v>1</v>
          </cell>
          <cell r="U2865">
            <v>0.35</v>
          </cell>
          <cell r="AC2865" t="str">
            <v>481317 / MP-127 Air Flow S1 + S2</v>
          </cell>
        </row>
        <row r="2866">
          <cell r="B2866" t="str">
            <v>CG-021</v>
          </cell>
          <cell r="N2866">
            <v>43784.6413425926</v>
          </cell>
          <cell r="Q2866">
            <v>43787.307812500003</v>
          </cell>
          <cell r="S2866">
            <v>1</v>
          </cell>
          <cell r="U2866">
            <v>0.35</v>
          </cell>
          <cell r="AC2866" t="str">
            <v>482160 / 00-082 Foccused DolorClast</v>
          </cell>
        </row>
        <row r="2867">
          <cell r="B2867" t="str">
            <v>CD-143</v>
          </cell>
          <cell r="N2867">
            <v>43706.434664351902</v>
          </cell>
          <cell r="Q2867">
            <v>43707.619409722203</v>
          </cell>
          <cell r="S2867">
            <v>1</v>
          </cell>
          <cell r="U2867">
            <v>0.75</v>
          </cell>
          <cell r="AC2867" t="str">
            <v>999999 / N/A</v>
          </cell>
        </row>
        <row r="2868">
          <cell r="B2868" t="str">
            <v>CD-143</v>
          </cell>
          <cell r="N2868">
            <v>43542.532476851899</v>
          </cell>
          <cell r="Q2868">
            <v>43544.599062499998</v>
          </cell>
          <cell r="S2868">
            <v>2</v>
          </cell>
          <cell r="U2868">
            <v>1</v>
          </cell>
          <cell r="AC2868" t="str">
            <v>999999 / N/A</v>
          </cell>
        </row>
        <row r="2869">
          <cell r="B2869" t="str">
            <v>CD-146</v>
          </cell>
          <cell r="N2869">
            <v>43706.434664351902</v>
          </cell>
          <cell r="Q2869">
            <v>43707.619409722203</v>
          </cell>
          <cell r="S2869">
            <v>1</v>
          </cell>
          <cell r="U2869">
            <v>1</v>
          </cell>
          <cell r="AC2869" t="str">
            <v>999999 / N/A</v>
          </cell>
        </row>
        <row r="2870">
          <cell r="B2870" t="str">
            <v>FB-560/33</v>
          </cell>
          <cell r="N2870">
            <v>43784.6069444444</v>
          </cell>
          <cell r="Q2870">
            <v>43787.581134259301</v>
          </cell>
          <cell r="S2870">
            <v>1</v>
          </cell>
          <cell r="U2870">
            <v>1</v>
          </cell>
          <cell r="AC2870" t="str">
            <v>482939 / MP-196 TOUCH</v>
          </cell>
        </row>
        <row r="2871">
          <cell r="B2871" t="str">
            <v>FB-462/CN</v>
          </cell>
          <cell r="N2871">
            <v>43784.6069444444</v>
          </cell>
          <cell r="Q2871">
            <v>43787.551967592597</v>
          </cell>
          <cell r="S2871">
            <v>1</v>
          </cell>
          <cell r="U2871">
            <v>0.75</v>
          </cell>
          <cell r="AC2871" t="str">
            <v>482912 / MP-160 NAUTILUS</v>
          </cell>
        </row>
        <row r="2872">
          <cell r="B2872" t="str">
            <v>FB-569/3</v>
          </cell>
          <cell r="N2872">
            <v>43784.599479166704</v>
          </cell>
          <cell r="Q2872">
            <v>43787.566296296303</v>
          </cell>
          <cell r="S2872">
            <v>1</v>
          </cell>
          <cell r="U2872">
            <v>1</v>
          </cell>
          <cell r="AC2872" t="str">
            <v>681933 / MP-209 Design Projet Emerald</v>
          </cell>
        </row>
        <row r="2873">
          <cell r="B2873" t="str">
            <v>FB-569/3</v>
          </cell>
          <cell r="N2873">
            <v>43784.599479166704</v>
          </cell>
          <cell r="Q2873">
            <v>43787.566296296303</v>
          </cell>
          <cell r="S2873">
            <v>1</v>
          </cell>
          <cell r="U2873">
            <v>1</v>
          </cell>
          <cell r="AC2873" t="str">
            <v>681933 / MP-209 Design Projet Emerald</v>
          </cell>
        </row>
        <row r="2874">
          <cell r="B2874" t="str">
            <v>AB-640/C</v>
          </cell>
          <cell r="N2874">
            <v>43784.548159722202</v>
          </cell>
          <cell r="Q2874">
            <v>43795.334097222199</v>
          </cell>
          <cell r="S2874">
            <v>7</v>
          </cell>
          <cell r="U2874">
            <v>0.5</v>
          </cell>
          <cell r="AC2874" t="str">
            <v>482968 / MP-268 – ARYA</v>
          </cell>
        </row>
        <row r="2875">
          <cell r="B2875" t="str">
            <v>AB-640/C</v>
          </cell>
          <cell r="N2875">
            <v>43784.548159722202</v>
          </cell>
          <cell r="Q2875">
            <v>43795.334097222199</v>
          </cell>
          <cell r="S2875">
            <v>7</v>
          </cell>
          <cell r="U2875">
            <v>0.5</v>
          </cell>
          <cell r="AC2875" t="str">
            <v>482968 / MP-268 – ARYA</v>
          </cell>
        </row>
        <row r="2876">
          <cell r="B2876" t="str">
            <v>AB-640/C</v>
          </cell>
          <cell r="N2876">
            <v>43784.548159722202</v>
          </cell>
          <cell r="Q2876">
            <v>43795.334097222199</v>
          </cell>
          <cell r="S2876">
            <v>7</v>
          </cell>
          <cell r="U2876">
            <v>0.5</v>
          </cell>
          <cell r="AC2876" t="str">
            <v>482968 / MP-268 – ARYA</v>
          </cell>
        </row>
        <row r="2877">
          <cell r="B2877" t="str">
            <v>DZ-020</v>
          </cell>
          <cell r="N2877">
            <v>43784.481689814798</v>
          </cell>
          <cell r="Q2877">
            <v>43787.334351851903</v>
          </cell>
          <cell r="S2877">
            <v>1</v>
          </cell>
          <cell r="U2877">
            <v>0.35</v>
          </cell>
          <cell r="AC2877" t="str">
            <v>482929 / MP-183 Quanta</v>
          </cell>
        </row>
        <row r="2878">
          <cell r="B2878" t="str">
            <v>CC-030</v>
          </cell>
          <cell r="N2878">
            <v>43784.477604166699</v>
          </cell>
          <cell r="Q2878">
            <v>43787.3257407407</v>
          </cell>
          <cell r="S2878">
            <v>1</v>
          </cell>
          <cell r="U2878">
            <v>0.5</v>
          </cell>
          <cell r="AC2878" t="str">
            <v>481316 / MP-126 AF TP</v>
          </cell>
        </row>
        <row r="2879">
          <cell r="B2879" t="str">
            <v>AD-582</v>
          </cell>
          <cell r="N2879">
            <v>43784.3657060185</v>
          </cell>
          <cell r="Q2879">
            <v>43790.336041666698</v>
          </cell>
          <cell r="S2879">
            <v>4</v>
          </cell>
          <cell r="U2879">
            <v>0.5</v>
          </cell>
          <cell r="AC2879" t="str">
            <v>481316 / MP-126 AF TP</v>
          </cell>
        </row>
        <row r="2880">
          <cell r="B2880" t="str">
            <v>AD-582</v>
          </cell>
          <cell r="N2880">
            <v>43784.3657060185</v>
          </cell>
          <cell r="Q2880">
            <v>43790.336041666698</v>
          </cell>
          <cell r="S2880">
            <v>4</v>
          </cell>
          <cell r="U2880">
            <v>0.25</v>
          </cell>
          <cell r="AC2880" t="str">
            <v>481316 / MP-126 AF TP</v>
          </cell>
        </row>
        <row r="2881">
          <cell r="B2881" t="str">
            <v>AD-582</v>
          </cell>
          <cell r="N2881">
            <v>43784.3657060185</v>
          </cell>
          <cell r="Q2881">
            <v>43790.336041666698</v>
          </cell>
          <cell r="S2881">
            <v>4</v>
          </cell>
          <cell r="U2881">
            <v>0.25</v>
          </cell>
          <cell r="AC2881" t="str">
            <v>481316 / MP-126 AF TP</v>
          </cell>
        </row>
        <row r="2882">
          <cell r="B2882" t="str">
            <v>AD-583</v>
          </cell>
          <cell r="N2882">
            <v>43784.3657060185</v>
          </cell>
          <cell r="Q2882">
            <v>43790.336041666698</v>
          </cell>
          <cell r="S2882">
            <v>4</v>
          </cell>
          <cell r="U2882">
            <v>0.5</v>
          </cell>
          <cell r="AC2882" t="str">
            <v>481316 / MP-126 AF TP</v>
          </cell>
        </row>
        <row r="2883">
          <cell r="B2883" t="str">
            <v>AD-031</v>
          </cell>
          <cell r="N2883">
            <v>43784.3657060185</v>
          </cell>
          <cell r="Q2883">
            <v>43790.336041666698</v>
          </cell>
          <cell r="S2883">
            <v>4</v>
          </cell>
          <cell r="U2883">
            <v>0.5</v>
          </cell>
          <cell r="AC2883" t="str">
            <v>481900 / Projet AFS 1 et AFS 2</v>
          </cell>
        </row>
        <row r="2884">
          <cell r="B2884" t="str">
            <v>DD-669</v>
          </cell>
          <cell r="N2884">
            <v>43784.348749999997</v>
          </cell>
          <cell r="Q2884">
            <v>43784.487870370402</v>
          </cell>
          <cell r="S2884">
            <v>0</v>
          </cell>
          <cell r="U2884">
            <v>1</v>
          </cell>
          <cell r="AC2884" t="str">
            <v>681941 / MP-224 Design Zephyr</v>
          </cell>
        </row>
        <row r="2885">
          <cell r="B2885" t="str">
            <v>EH-136</v>
          </cell>
          <cell r="N2885">
            <v>43784.3438425926</v>
          </cell>
          <cell r="Q2885">
            <v>43801.458287037</v>
          </cell>
          <cell r="S2885">
            <v>11</v>
          </cell>
          <cell r="U2885">
            <v>2</v>
          </cell>
          <cell r="AC2885" t="str">
            <v>481937 / MP-216 Projet DIVA NO LIGHT</v>
          </cell>
        </row>
        <row r="2886">
          <cell r="B2886" t="str">
            <v>EH-136</v>
          </cell>
          <cell r="N2886">
            <v>43784.3438425926</v>
          </cell>
          <cell r="Q2886">
            <v>43784.552546296298</v>
          </cell>
          <cell r="S2886">
            <v>0</v>
          </cell>
          <cell r="U2886">
            <v>4</v>
          </cell>
          <cell r="AC2886" t="str">
            <v>481937 / MP-216 Projet DIVA NO LIGHT</v>
          </cell>
        </row>
        <row r="2887">
          <cell r="B2887" t="str">
            <v>AD-859</v>
          </cell>
          <cell r="N2887">
            <v>43784.342418981498</v>
          </cell>
          <cell r="Q2887">
            <v>43802.470543981501</v>
          </cell>
          <cell r="S2887">
            <v>12</v>
          </cell>
          <cell r="U2887">
            <v>0.5</v>
          </cell>
          <cell r="AC2887" t="str">
            <v>681941 / MP-224 Design Zephyr</v>
          </cell>
        </row>
        <row r="2888">
          <cell r="B2888" t="str">
            <v>AD-588</v>
          </cell>
          <cell r="N2888">
            <v>43784.342418981498</v>
          </cell>
          <cell r="Q2888">
            <v>43808.354965277802</v>
          </cell>
          <cell r="S2888">
            <v>16</v>
          </cell>
          <cell r="U2888">
            <v>1.5</v>
          </cell>
          <cell r="AC2888" t="str">
            <v>482195 / MP-132 Monica</v>
          </cell>
        </row>
        <row r="2889">
          <cell r="B2889" t="str">
            <v>AD-522</v>
          </cell>
          <cell r="N2889">
            <v>43784.340219907397</v>
          </cell>
          <cell r="Q2889">
            <v>43789.611539351798</v>
          </cell>
          <cell r="S2889">
            <v>3</v>
          </cell>
          <cell r="U2889">
            <v>0.5</v>
          </cell>
          <cell r="AC2889" t="str">
            <v>481302 / MP-105 PAM AF MIM</v>
          </cell>
        </row>
        <row r="2890">
          <cell r="B2890" t="str">
            <v>AD-522</v>
          </cell>
          <cell r="N2890">
            <v>43784.340219907397</v>
          </cell>
          <cell r="Q2890">
            <v>43789.611539351798</v>
          </cell>
          <cell r="S2890">
            <v>3</v>
          </cell>
          <cell r="U2890">
            <v>0.5</v>
          </cell>
          <cell r="AC2890" t="str">
            <v>481302 / MP-105 PAM AF MIM</v>
          </cell>
        </row>
        <row r="2891">
          <cell r="B2891" t="str">
            <v>CD-159/A</v>
          </cell>
          <cell r="N2891">
            <v>43706.434664351902</v>
          </cell>
          <cell r="Q2891">
            <v>43707.619409722203</v>
          </cell>
          <cell r="S2891">
            <v>1</v>
          </cell>
          <cell r="U2891">
            <v>0.75</v>
          </cell>
          <cell r="AC2891" t="str">
            <v>999999 / N/A</v>
          </cell>
        </row>
        <row r="2892">
          <cell r="B2892" t="str">
            <v>AA-123A</v>
          </cell>
          <cell r="N2892">
            <v>43784.327465277798</v>
          </cell>
          <cell r="Q2892">
            <v>43787.449247685203</v>
          </cell>
          <cell r="S2892">
            <v>1</v>
          </cell>
          <cell r="U2892">
            <v>2.5</v>
          </cell>
          <cell r="AC2892" t="str">
            <v>482929 / MP-183 Quanta</v>
          </cell>
        </row>
        <row r="2893">
          <cell r="B2893" t="str">
            <v>BA-061</v>
          </cell>
          <cell r="N2893">
            <v>43783.591261574104</v>
          </cell>
          <cell r="Q2893">
            <v>43783.614618055602</v>
          </cell>
          <cell r="S2893">
            <v>0</v>
          </cell>
          <cell r="U2893">
            <v>0.75</v>
          </cell>
          <cell r="AC2893" t="str">
            <v>482914 / MP-162 SPRINT</v>
          </cell>
        </row>
        <row r="2894">
          <cell r="B2894" t="str">
            <v>DW-048</v>
          </cell>
          <cell r="N2894">
            <v>43783.580787036997</v>
          </cell>
          <cell r="Q2894">
            <v>43790.5855324074</v>
          </cell>
          <cell r="S2894">
            <v>5</v>
          </cell>
          <cell r="U2894">
            <v>1</v>
          </cell>
          <cell r="AC2894" t="str">
            <v>681954 / MP-250 - Design TOWA</v>
          </cell>
        </row>
        <row r="2895">
          <cell r="B2895" t="str">
            <v>DB-067</v>
          </cell>
          <cell r="N2895">
            <v>43783.5789814815</v>
          </cell>
          <cell r="Q2895">
            <v>43808.596678240698</v>
          </cell>
          <cell r="S2895">
            <v>17</v>
          </cell>
          <cell r="U2895">
            <v>1</v>
          </cell>
          <cell r="AC2895" t="str">
            <v>481329 / MP-141 Twins</v>
          </cell>
        </row>
        <row r="2896">
          <cell r="B2896" t="str">
            <v>DB-067</v>
          </cell>
          <cell r="N2896">
            <v>43783.5789814815</v>
          </cell>
          <cell r="Q2896">
            <v>43808.596678240698</v>
          </cell>
          <cell r="S2896">
            <v>17</v>
          </cell>
          <cell r="U2896">
            <v>1</v>
          </cell>
          <cell r="AC2896" t="str">
            <v>481329 / MP-141 Twins</v>
          </cell>
        </row>
        <row r="2897">
          <cell r="B2897" t="str">
            <v>DB-067</v>
          </cell>
          <cell r="N2897">
            <v>43783.5789814815</v>
          </cell>
          <cell r="Q2897">
            <v>43808.596678240698</v>
          </cell>
          <cell r="S2897">
            <v>17</v>
          </cell>
          <cell r="U2897">
            <v>1</v>
          </cell>
          <cell r="AC2897" t="str">
            <v>481329 / MP-141 Twins</v>
          </cell>
        </row>
        <row r="2898">
          <cell r="B2898" t="str">
            <v>DB-067</v>
          </cell>
          <cell r="N2898">
            <v>43783.5789814815</v>
          </cell>
          <cell r="Q2898">
            <v>43808.596678240698</v>
          </cell>
          <cell r="S2898">
            <v>17</v>
          </cell>
          <cell r="U2898">
            <v>1</v>
          </cell>
          <cell r="AC2898" t="str">
            <v>481329 / MP-141 Twins</v>
          </cell>
        </row>
        <row r="2899">
          <cell r="B2899" t="str">
            <v>CD-160/A</v>
          </cell>
          <cell r="N2899">
            <v>43844.326631944401</v>
          </cell>
          <cell r="Q2899">
            <v>43845.619722222204</v>
          </cell>
          <cell r="S2899">
            <v>1</v>
          </cell>
          <cell r="U2899">
            <v>0.5</v>
          </cell>
          <cell r="AC2899" t="str">
            <v>999999 / N/A</v>
          </cell>
        </row>
        <row r="2900">
          <cell r="B2900" t="str">
            <v>FB-439/5</v>
          </cell>
          <cell r="N2900">
            <v>43783.526261574101</v>
          </cell>
          <cell r="Q2900">
            <v>43784.322488425903</v>
          </cell>
          <cell r="S2900">
            <v>1</v>
          </cell>
          <cell r="U2900">
            <v>1</v>
          </cell>
          <cell r="AC2900" t="str">
            <v>481328 / MP-140 Tiger</v>
          </cell>
        </row>
        <row r="2901">
          <cell r="B2901" t="str">
            <v>FB-439/4</v>
          </cell>
          <cell r="N2901">
            <v>43783.522199074097</v>
          </cell>
          <cell r="Q2901">
            <v>43783.667407407404</v>
          </cell>
          <cell r="S2901">
            <v>0</v>
          </cell>
          <cell r="U2901">
            <v>1</v>
          </cell>
          <cell r="AC2901" t="str">
            <v>481328 / MP-140 Tiger</v>
          </cell>
        </row>
        <row r="2902">
          <cell r="B2902" t="str">
            <v>FB-439/7</v>
          </cell>
          <cell r="N2902">
            <v>43783.521620370397</v>
          </cell>
          <cell r="Q2902">
            <v>43783.654490740701</v>
          </cell>
          <cell r="S2902">
            <v>0</v>
          </cell>
          <cell r="U2902">
            <v>1</v>
          </cell>
          <cell r="AC2902" t="str">
            <v>482922 / MP-170 i.Piezon Built-in-kit HEKA</v>
          </cell>
        </row>
        <row r="2903">
          <cell r="B2903" t="str">
            <v>CE-079</v>
          </cell>
          <cell r="N2903">
            <v>43846.597268518497</v>
          </cell>
          <cell r="Q2903">
            <v>43850.336956018502</v>
          </cell>
          <cell r="S2903">
            <v>2</v>
          </cell>
          <cell r="U2903">
            <v>0.35</v>
          </cell>
          <cell r="AC2903" t="str">
            <v>999999 / N/A</v>
          </cell>
        </row>
        <row r="2904">
          <cell r="B2904" t="str">
            <v>CE-079</v>
          </cell>
          <cell r="N2904">
            <v>43769.314189814802</v>
          </cell>
          <cell r="Q2904">
            <v>43769.371574074103</v>
          </cell>
          <cell r="S2904">
            <v>0</v>
          </cell>
          <cell r="U2904">
            <v>0.35</v>
          </cell>
          <cell r="AC2904" t="str">
            <v>999999 / N/A</v>
          </cell>
        </row>
        <row r="2905">
          <cell r="B2905" t="str">
            <v>CE-1000</v>
          </cell>
          <cell r="N2905">
            <v>43791.524328703701</v>
          </cell>
          <cell r="Q2905">
            <v>43794.411249999997</v>
          </cell>
          <cell r="S2905">
            <v>1</v>
          </cell>
          <cell r="U2905">
            <v>0.5</v>
          </cell>
          <cell r="AC2905" t="str">
            <v>999999 / N/A</v>
          </cell>
        </row>
        <row r="2906">
          <cell r="B2906" t="str">
            <v>FB-568/3</v>
          </cell>
          <cell r="N2906">
            <v>43783.500300925902</v>
          </cell>
          <cell r="Q2906">
            <v>43784.332951388897</v>
          </cell>
          <cell r="S2906">
            <v>1</v>
          </cell>
          <cell r="U2906">
            <v>0.5</v>
          </cell>
          <cell r="AC2906" t="str">
            <v>481937 / MP-216 Projet DIVA NO LIGHT</v>
          </cell>
        </row>
        <row r="2907">
          <cell r="B2907" t="str">
            <v>CE-1000</v>
          </cell>
          <cell r="N2907">
            <v>43620.367349537002</v>
          </cell>
          <cell r="Q2907">
            <v>43623.316574074102</v>
          </cell>
          <cell r="S2907">
            <v>3</v>
          </cell>
          <cell r="U2907">
            <v>1</v>
          </cell>
          <cell r="AC2907" t="str">
            <v>999999 / N/A</v>
          </cell>
        </row>
        <row r="2908">
          <cell r="B2908" t="str">
            <v>EL-548/A</v>
          </cell>
          <cell r="N2908">
            <v>43783.470023148097</v>
          </cell>
          <cell r="Q2908">
            <v>43796.406956018502</v>
          </cell>
          <cell r="S2908">
            <v>9</v>
          </cell>
          <cell r="U2908">
            <v>1</v>
          </cell>
          <cell r="AC2908" t="str">
            <v>481937 / MP-216 Projet DIVA NO LIGHT</v>
          </cell>
        </row>
        <row r="2909">
          <cell r="B2909" t="str">
            <v>FV-083</v>
          </cell>
          <cell r="N2909">
            <v>43783.467002314799</v>
          </cell>
          <cell r="Q2909">
            <v>43796.395266203697</v>
          </cell>
          <cell r="S2909">
            <v>9</v>
          </cell>
          <cell r="U2909">
            <v>1</v>
          </cell>
          <cell r="AC2909" t="str">
            <v>481937 / MP-216 Projet DIVA NO LIGHT</v>
          </cell>
        </row>
        <row r="2910">
          <cell r="B2910" t="str">
            <v>FV-083</v>
          </cell>
          <cell r="N2910">
            <v>43783.467002314799</v>
          </cell>
          <cell r="Q2910">
            <v>43796.395266203697</v>
          </cell>
          <cell r="S2910">
            <v>9</v>
          </cell>
          <cell r="U2910">
            <v>1</v>
          </cell>
          <cell r="AC2910" t="str">
            <v>481937 / MP-216 Projet DIVA NO LIGHT</v>
          </cell>
        </row>
        <row r="2911">
          <cell r="B2911" t="str">
            <v>EH-125</v>
          </cell>
          <cell r="N2911">
            <v>43783.447314814803</v>
          </cell>
          <cell r="Q2911">
            <v>43783.618472222202</v>
          </cell>
          <cell r="S2911">
            <v>0</v>
          </cell>
          <cell r="U2911">
            <v>1</v>
          </cell>
          <cell r="AC2911" t="str">
            <v>482907 / MP-156 Dolorpod</v>
          </cell>
        </row>
        <row r="2912">
          <cell r="B2912" t="str">
            <v>EL-1016</v>
          </cell>
          <cell r="N2912">
            <v>43783.369791666701</v>
          </cell>
          <cell r="Q2912">
            <v>43796</v>
          </cell>
          <cell r="S2912">
            <v>9</v>
          </cell>
          <cell r="U2912">
            <v>2.5</v>
          </cell>
          <cell r="AC2912" t="str">
            <v>482968 / MP-268 – ARYA</v>
          </cell>
        </row>
        <row r="2913">
          <cell r="B2913" t="str">
            <v>EL-538</v>
          </cell>
          <cell r="N2913">
            <v>43783.369791666701</v>
          </cell>
          <cell r="Q2913">
            <v>43790</v>
          </cell>
          <cell r="S2913">
            <v>5</v>
          </cell>
          <cell r="U2913">
            <v>2.5</v>
          </cell>
          <cell r="AC2913" t="str">
            <v>481937 / MP-216 Projet DIVA NO LIGHT</v>
          </cell>
        </row>
        <row r="2914">
          <cell r="B2914" t="str">
            <v>EL-537</v>
          </cell>
          <cell r="N2914">
            <v>43783.369791666701</v>
          </cell>
          <cell r="Q2914">
            <v>43790</v>
          </cell>
          <cell r="S2914">
            <v>5</v>
          </cell>
          <cell r="U2914">
            <v>2.5</v>
          </cell>
          <cell r="AC2914" t="str">
            <v>481937 / MP-216 Projet DIVA NO LIGHT</v>
          </cell>
        </row>
        <row r="2915">
          <cell r="B2915" t="str">
            <v>EL-537</v>
          </cell>
          <cell r="N2915">
            <v>43783.369791666701</v>
          </cell>
          <cell r="Q2915">
            <v>43790</v>
          </cell>
          <cell r="S2915">
            <v>5</v>
          </cell>
          <cell r="U2915">
            <v>2.5</v>
          </cell>
          <cell r="AC2915" t="str">
            <v>481937 / MP-216 Projet DIVA NO LIGHT</v>
          </cell>
        </row>
        <row r="2916">
          <cell r="B2916" t="str">
            <v>EL-537</v>
          </cell>
          <cell r="N2916">
            <v>43783.369791666701</v>
          </cell>
          <cell r="Q2916">
            <v>43790</v>
          </cell>
          <cell r="S2916">
            <v>5</v>
          </cell>
          <cell r="U2916">
            <v>2.5</v>
          </cell>
          <cell r="AC2916" t="str">
            <v>481937 / MP-216 Projet DIVA NO LIGHT</v>
          </cell>
        </row>
        <row r="2917">
          <cell r="B2917" t="str">
            <v>EL-537</v>
          </cell>
          <cell r="N2917">
            <v>43783.369791666701</v>
          </cell>
          <cell r="Q2917">
            <v>43790</v>
          </cell>
          <cell r="S2917">
            <v>5</v>
          </cell>
          <cell r="U2917">
            <v>2.5</v>
          </cell>
          <cell r="AC2917" t="str">
            <v>481937 / MP-216 Projet DIVA NO LIGHT</v>
          </cell>
        </row>
        <row r="2918">
          <cell r="B2918" t="str">
            <v>EL-316</v>
          </cell>
          <cell r="N2918">
            <v>43783.369791666701</v>
          </cell>
          <cell r="Q2918">
            <v>43790</v>
          </cell>
          <cell r="S2918">
            <v>5</v>
          </cell>
          <cell r="U2918">
            <v>2.5</v>
          </cell>
          <cell r="AC2918" t="str">
            <v>481250 / 00-069 AF handy II</v>
          </cell>
        </row>
        <row r="2919">
          <cell r="B2919" t="str">
            <v>EL-316</v>
          </cell>
          <cell r="N2919">
            <v>43783.369791666701</v>
          </cell>
          <cell r="Q2919">
            <v>43790</v>
          </cell>
          <cell r="S2919">
            <v>5</v>
          </cell>
          <cell r="U2919">
            <v>1.25</v>
          </cell>
          <cell r="AC2919" t="str">
            <v>481250 / 00-069 AF handy II</v>
          </cell>
        </row>
        <row r="2920">
          <cell r="B2920" t="str">
            <v>EL-316</v>
          </cell>
          <cell r="N2920">
            <v>43783.369791666701</v>
          </cell>
          <cell r="Q2920">
            <v>43790</v>
          </cell>
          <cell r="S2920">
            <v>5</v>
          </cell>
          <cell r="U2920">
            <v>1.25</v>
          </cell>
          <cell r="AC2920" t="str">
            <v>481250 / 00-069 AF handy II</v>
          </cell>
        </row>
        <row r="2921">
          <cell r="B2921" t="str">
            <v>EL-353</v>
          </cell>
          <cell r="N2921">
            <v>43783.369791666701</v>
          </cell>
          <cell r="Q2921">
            <v>43783</v>
          </cell>
          <cell r="S2921">
            <v>0</v>
          </cell>
          <cell r="U2921">
            <v>2.5</v>
          </cell>
          <cell r="AC2921" t="str">
            <v>481294 / MP-087 Projet PARO</v>
          </cell>
        </row>
        <row r="2922">
          <cell r="B2922" t="str">
            <v>EL-353</v>
          </cell>
          <cell r="N2922">
            <v>43783.369791666701</v>
          </cell>
          <cell r="Q2922">
            <v>43783</v>
          </cell>
          <cell r="S2922">
            <v>0</v>
          </cell>
          <cell r="U2922">
            <v>2.5</v>
          </cell>
          <cell r="AC2922" t="str">
            <v>481294 / MP-087 Projet PARO</v>
          </cell>
        </row>
        <row r="2923">
          <cell r="B2923" t="str">
            <v>EL-305</v>
          </cell>
          <cell r="N2923">
            <v>43783.369791666701</v>
          </cell>
          <cell r="Q2923">
            <v>43790</v>
          </cell>
          <cell r="S2923">
            <v>5</v>
          </cell>
          <cell r="U2923">
            <v>2.5</v>
          </cell>
          <cell r="AC2923" t="str">
            <v>481302 / MP-105 PAM AF MIM</v>
          </cell>
        </row>
        <row r="2924">
          <cell r="B2924" t="str">
            <v>CE-1001</v>
          </cell>
          <cell r="N2924">
            <v>43791.524328703701</v>
          </cell>
          <cell r="Q2924">
            <v>43794.411249999997</v>
          </cell>
          <cell r="S2924">
            <v>1</v>
          </cell>
          <cell r="U2924">
            <v>0.5</v>
          </cell>
          <cell r="AC2924" t="str">
            <v>999999 / N/A</v>
          </cell>
        </row>
        <row r="2925">
          <cell r="B2925" t="str">
            <v>DP-232</v>
          </cell>
          <cell r="N2925">
            <v>43782.695439814801</v>
          </cell>
          <cell r="Q2925">
            <v>43783.367939814802</v>
          </cell>
          <cell r="S2925">
            <v>1</v>
          </cell>
          <cell r="U2925">
            <v>0.5</v>
          </cell>
          <cell r="AC2925" t="str">
            <v>481910 / Projet Insert Général</v>
          </cell>
        </row>
        <row r="2926">
          <cell r="B2926" t="str">
            <v>AA-140A/A</v>
          </cell>
          <cell r="N2926">
            <v>43782.6848032407</v>
          </cell>
          <cell r="Q2926">
            <v>43797.460879629602</v>
          </cell>
          <cell r="S2926">
            <v>11</v>
          </cell>
          <cell r="U2926">
            <v>3</v>
          </cell>
          <cell r="AC2926" t="str">
            <v>482945 / MP-220 - AXE</v>
          </cell>
        </row>
        <row r="2927">
          <cell r="B2927" t="str">
            <v>EK-182</v>
          </cell>
          <cell r="N2927">
            <v>43782.681099537003</v>
          </cell>
          <cell r="Q2927">
            <v>43783.419270833299</v>
          </cell>
          <cell r="S2927">
            <v>1</v>
          </cell>
          <cell r="U2927">
            <v>0.75</v>
          </cell>
          <cell r="AC2927" t="str">
            <v>482120 / 00-065 Lithoclast Master</v>
          </cell>
        </row>
        <row r="2928">
          <cell r="B2928" t="str">
            <v>CE-1001</v>
          </cell>
          <cell r="N2928">
            <v>43620.367349537002</v>
          </cell>
          <cell r="Q2928">
            <v>43623.316574074102</v>
          </cell>
          <cell r="S2928">
            <v>3</v>
          </cell>
          <cell r="U2928">
            <v>1</v>
          </cell>
          <cell r="AC2928" t="str">
            <v>999999 / N/A</v>
          </cell>
        </row>
        <row r="2929">
          <cell r="B2929" t="str">
            <v>EJ-094</v>
          </cell>
          <cell r="N2929">
            <v>43782.642881944397</v>
          </cell>
          <cell r="Q2929">
            <v>43783.404837962997</v>
          </cell>
          <cell r="S2929">
            <v>1</v>
          </cell>
          <cell r="U2929">
            <v>1</v>
          </cell>
          <cell r="AC2929" t="str">
            <v>481316 / MP-126 AF TP</v>
          </cell>
        </row>
        <row r="2930">
          <cell r="B2930" t="str">
            <v>EL-374</v>
          </cell>
          <cell r="N2930">
            <v>43782.633055555598</v>
          </cell>
          <cell r="Q2930">
            <v>43788.551747685196</v>
          </cell>
          <cell r="S2930">
            <v>4</v>
          </cell>
          <cell r="U2930">
            <v>2.25</v>
          </cell>
          <cell r="AC2930" t="str">
            <v>482195 / MP-132 Monica</v>
          </cell>
        </row>
        <row r="2931">
          <cell r="B2931" t="str">
            <v>AD-487</v>
          </cell>
          <cell r="N2931">
            <v>43782.6321412037</v>
          </cell>
          <cell r="Q2931">
            <v>43789.527499999997</v>
          </cell>
          <cell r="S2931">
            <v>5</v>
          </cell>
          <cell r="U2931">
            <v>0.5</v>
          </cell>
          <cell r="AC2931" t="str">
            <v>482183 / 00-096 PAM DolorClast POWER</v>
          </cell>
        </row>
        <row r="2932">
          <cell r="B2932" t="str">
            <v>AD-636</v>
          </cell>
          <cell r="N2932">
            <v>43782.631562499999</v>
          </cell>
          <cell r="Q2932">
            <v>43787.54</v>
          </cell>
          <cell r="S2932">
            <v>3</v>
          </cell>
          <cell r="U2932">
            <v>2</v>
          </cell>
          <cell r="AC2932" t="str">
            <v>481316 / MP-126 AF TP</v>
          </cell>
        </row>
        <row r="2933">
          <cell r="B2933" t="str">
            <v>AD-638</v>
          </cell>
          <cell r="N2933">
            <v>43782.631099537</v>
          </cell>
          <cell r="Q2933">
            <v>43787.4988773148</v>
          </cell>
          <cell r="S2933">
            <v>3</v>
          </cell>
          <cell r="U2933">
            <v>2</v>
          </cell>
          <cell r="AC2933" t="str">
            <v>481316 / MP-126 AF TP</v>
          </cell>
        </row>
        <row r="2934">
          <cell r="B2934" t="str">
            <v>AD-766</v>
          </cell>
          <cell r="N2934">
            <v>43782.630636574097</v>
          </cell>
          <cell r="Q2934">
            <v>43809.451493055603</v>
          </cell>
          <cell r="S2934">
            <v>19</v>
          </cell>
          <cell r="U2934">
            <v>2</v>
          </cell>
          <cell r="AC2934" t="str">
            <v>482908 / MP-157 CERN</v>
          </cell>
        </row>
        <row r="2935">
          <cell r="B2935" t="str">
            <v>AD-778</v>
          </cell>
          <cell r="N2935">
            <v>43782.630231481497</v>
          </cell>
          <cell r="Q2935">
            <v>43789.581319444398</v>
          </cell>
          <cell r="S2935">
            <v>5</v>
          </cell>
          <cell r="U2935">
            <v>1</v>
          </cell>
          <cell r="AC2935" t="str">
            <v>482921 / MP-169 DIVA</v>
          </cell>
        </row>
        <row r="2936">
          <cell r="B2936" t="str">
            <v>AD-800</v>
          </cell>
          <cell r="N2936">
            <v>43782.629826388897</v>
          </cell>
          <cell r="Q2936">
            <v>43789.583287037</v>
          </cell>
          <cell r="S2936">
            <v>5</v>
          </cell>
          <cell r="U2936">
            <v>1</v>
          </cell>
          <cell r="AC2936" t="str">
            <v>481937 / MP-216 Projet DIVA NO LIGHT</v>
          </cell>
        </row>
        <row r="2937">
          <cell r="B2937" t="str">
            <v>EG-064</v>
          </cell>
          <cell r="N2937">
            <v>43782.580995370401</v>
          </cell>
          <cell r="Q2937">
            <v>43783.491087962997</v>
          </cell>
          <cell r="S2937">
            <v>1</v>
          </cell>
          <cell r="U2937">
            <v>1</v>
          </cell>
          <cell r="AC2937" t="str">
            <v>481261 / 00-070 Grand Piezon</v>
          </cell>
        </row>
        <row r="2938">
          <cell r="B2938" t="str">
            <v>EG-064</v>
          </cell>
          <cell r="N2938">
            <v>43782.580995370401</v>
          </cell>
          <cell r="Q2938">
            <v>43783.491087962997</v>
          </cell>
          <cell r="S2938">
            <v>1</v>
          </cell>
          <cell r="U2938">
            <v>1</v>
          </cell>
          <cell r="AC2938" t="str">
            <v>481261 / 00-070 Grand Piezon</v>
          </cell>
        </row>
        <row r="2939">
          <cell r="B2939" t="str">
            <v>CD-132</v>
          </cell>
          <cell r="N2939">
            <v>43782.580995370401</v>
          </cell>
          <cell r="Q2939">
            <v>43783.532337962999</v>
          </cell>
          <cell r="S2939">
            <v>1</v>
          </cell>
          <cell r="U2939">
            <v>1</v>
          </cell>
          <cell r="AC2939" t="str">
            <v>481933 / MP-209 Projet Emerald</v>
          </cell>
        </row>
        <row r="2940">
          <cell r="B2940" t="str">
            <v>CD-132</v>
          </cell>
          <cell r="N2940">
            <v>43782.580995370401</v>
          </cell>
          <cell r="Q2940">
            <v>43783.532337962999</v>
          </cell>
          <cell r="S2940">
            <v>1</v>
          </cell>
          <cell r="U2940">
            <v>1</v>
          </cell>
          <cell r="AC2940" t="str">
            <v>481933 / MP-209 Projet Emerald</v>
          </cell>
        </row>
        <row r="2941">
          <cell r="B2941" t="str">
            <v>CD-132</v>
          </cell>
          <cell r="N2941">
            <v>43782.580995370401</v>
          </cell>
          <cell r="Q2941">
            <v>43783.532337962999</v>
          </cell>
          <cell r="S2941">
            <v>1</v>
          </cell>
          <cell r="U2941">
            <v>1</v>
          </cell>
          <cell r="AC2941" t="str">
            <v>481933 / MP-209 Projet Emerald</v>
          </cell>
        </row>
        <row r="2942">
          <cell r="B2942" t="str">
            <v>CD-132</v>
          </cell>
          <cell r="N2942">
            <v>43782.580995370401</v>
          </cell>
          <cell r="Q2942">
            <v>43783.532337962999</v>
          </cell>
          <cell r="S2942">
            <v>1</v>
          </cell>
          <cell r="U2942">
            <v>1</v>
          </cell>
          <cell r="AC2942" t="str">
            <v>481933 / MP-209 Projet Emerald</v>
          </cell>
        </row>
        <row r="2943">
          <cell r="B2943" t="str">
            <v>AG-163</v>
          </cell>
          <cell r="N2943">
            <v>43782.580995370401</v>
          </cell>
          <cell r="Q2943">
            <v>43791</v>
          </cell>
          <cell r="S2943">
            <v>7</v>
          </cell>
          <cell r="U2943">
            <v>2</v>
          </cell>
          <cell r="AC2943" t="str">
            <v>681941 / MP-224 Design Zephyr</v>
          </cell>
        </row>
        <row r="2944">
          <cell r="B2944" t="str">
            <v>FT-215/A</v>
          </cell>
          <cell r="N2944">
            <v>43782.580995370401</v>
          </cell>
          <cell r="Q2944">
            <v>43787.5678819444</v>
          </cell>
          <cell r="S2944">
            <v>3</v>
          </cell>
          <cell r="U2944">
            <v>2</v>
          </cell>
          <cell r="AC2944" t="str">
            <v>481933 / MP-209 Projet Emerald</v>
          </cell>
        </row>
        <row r="2945">
          <cell r="B2945" t="str">
            <v>FT-215/A</v>
          </cell>
          <cell r="N2945">
            <v>43782.580995370401</v>
          </cell>
          <cell r="Q2945">
            <v>43787.5678819444</v>
          </cell>
          <cell r="S2945">
            <v>3</v>
          </cell>
          <cell r="U2945">
            <v>2</v>
          </cell>
          <cell r="AC2945" t="str">
            <v>481933 / MP-209 Projet Emerald</v>
          </cell>
        </row>
        <row r="2946">
          <cell r="B2946" t="str">
            <v>FT-215/A</v>
          </cell>
          <cell r="N2946">
            <v>43782.580995370401</v>
          </cell>
          <cell r="Q2946">
            <v>43787.5678819444</v>
          </cell>
          <cell r="S2946">
            <v>3</v>
          </cell>
          <cell r="U2946">
            <v>2</v>
          </cell>
          <cell r="AC2946" t="str">
            <v>481933 / MP-209 Projet Emerald</v>
          </cell>
        </row>
        <row r="2947">
          <cell r="B2947" t="str">
            <v>AB-451/A</v>
          </cell>
          <cell r="N2947">
            <v>43782.580995370401</v>
          </cell>
          <cell r="Q2947">
            <v>43783.572615740697</v>
          </cell>
          <cell r="S2947">
            <v>1</v>
          </cell>
          <cell r="U2947">
            <v>1</v>
          </cell>
          <cell r="AC2947" t="str">
            <v>481931 / MP-206 PiezoSOFT</v>
          </cell>
        </row>
        <row r="2948">
          <cell r="B2948" t="str">
            <v>AB-451/A</v>
          </cell>
          <cell r="N2948">
            <v>43782.580995370401</v>
          </cell>
          <cell r="Q2948">
            <v>43783.572615740697</v>
          </cell>
          <cell r="S2948">
            <v>1</v>
          </cell>
          <cell r="U2948">
            <v>1</v>
          </cell>
          <cell r="AC2948" t="str">
            <v>481931 / MP-206 PiezoSOFT</v>
          </cell>
        </row>
        <row r="2949">
          <cell r="B2949" t="str">
            <v>AD-704</v>
          </cell>
          <cell r="N2949">
            <v>43782.525983796302</v>
          </cell>
          <cell r="Q2949">
            <v>43787.649537037003</v>
          </cell>
          <cell r="S2949">
            <v>3</v>
          </cell>
          <cell r="U2949">
            <v>2</v>
          </cell>
          <cell r="AC2949" t="str">
            <v>481918 / MP-179 i.Piezon no LED HP</v>
          </cell>
        </row>
        <row r="2950">
          <cell r="B2950" t="str">
            <v>AD-590</v>
          </cell>
          <cell r="N2950">
            <v>43782.525520833296</v>
          </cell>
          <cell r="Q2950">
            <v>43791.411967592598</v>
          </cell>
          <cell r="S2950">
            <v>7</v>
          </cell>
          <cell r="U2950">
            <v>2</v>
          </cell>
          <cell r="AC2950" t="str">
            <v>481316 / MP-126 AF TP</v>
          </cell>
        </row>
        <row r="2951">
          <cell r="B2951" t="str">
            <v>AD-594</v>
          </cell>
          <cell r="N2951">
            <v>43782.525462963</v>
          </cell>
          <cell r="Q2951">
            <v>43801.300659722197</v>
          </cell>
          <cell r="S2951">
            <v>13</v>
          </cell>
          <cell r="U2951">
            <v>1</v>
          </cell>
          <cell r="AC2951" t="str">
            <v>482195 / MP-132 Monica</v>
          </cell>
        </row>
        <row r="2952">
          <cell r="B2952" t="str">
            <v>BF-232</v>
          </cell>
          <cell r="N2952">
            <v>43782.511319444398</v>
          </cell>
          <cell r="Q2952">
            <v>43783.410393518498</v>
          </cell>
          <cell r="S2952">
            <v>1</v>
          </cell>
          <cell r="U2952">
            <v>0.35</v>
          </cell>
          <cell r="AC2952" t="str">
            <v>482177 / 00-095 Pompe à vide pour Litho</v>
          </cell>
        </row>
        <row r="2953">
          <cell r="B2953" t="str">
            <v>BF-182</v>
          </cell>
          <cell r="N2953">
            <v>43782.511319444398</v>
          </cell>
          <cell r="Q2953">
            <v>43783.410393518498</v>
          </cell>
          <cell r="S2953">
            <v>1</v>
          </cell>
          <cell r="U2953">
            <v>0.35</v>
          </cell>
          <cell r="AC2953" t="str">
            <v>482010 / 00-005 LithoMaster</v>
          </cell>
        </row>
        <row r="2954">
          <cell r="B2954" t="str">
            <v>BF-096</v>
          </cell>
          <cell r="N2954">
            <v>43782.510543981502</v>
          </cell>
          <cell r="Q2954">
            <v>43783.403935185197</v>
          </cell>
          <cell r="S2954">
            <v>1</v>
          </cell>
          <cell r="U2954">
            <v>0.35</v>
          </cell>
          <cell r="AC2954" t="str">
            <v>482060 / 00-027 Dolorclast</v>
          </cell>
        </row>
        <row r="2955">
          <cell r="B2955" t="str">
            <v>BF-233</v>
          </cell>
          <cell r="N2955">
            <v>43782.497905092598</v>
          </cell>
          <cell r="Q2955">
            <v>43791</v>
          </cell>
          <cell r="S2955">
            <v>7</v>
          </cell>
          <cell r="U2955">
            <v>0.5</v>
          </cell>
          <cell r="AC2955" t="str">
            <v>481328 / MP-140 Tiger</v>
          </cell>
        </row>
        <row r="2956">
          <cell r="B2956" t="str">
            <v>AD-965</v>
          </cell>
          <cell r="N2956">
            <v>43782.497905092598</v>
          </cell>
          <cell r="Q2956">
            <v>43791</v>
          </cell>
          <cell r="S2956">
            <v>7</v>
          </cell>
          <cell r="U2956">
            <v>0.5</v>
          </cell>
          <cell r="AC2956" t="str">
            <v>681954 / MP-250 - Design TOWA</v>
          </cell>
        </row>
        <row r="2957">
          <cell r="B2957" t="str">
            <v>BF-273</v>
          </cell>
          <cell r="N2957">
            <v>43782.497905092598</v>
          </cell>
          <cell r="Q2957">
            <v>43791</v>
          </cell>
          <cell r="S2957">
            <v>7</v>
          </cell>
          <cell r="U2957">
            <v>0.5</v>
          </cell>
          <cell r="AC2957" t="str">
            <v>481937 / MP-216 Projet DIVA NO LIGHT</v>
          </cell>
        </row>
        <row r="2958">
          <cell r="B2958" t="str">
            <v>AD-893</v>
          </cell>
          <cell r="N2958">
            <v>43782.497905092598</v>
          </cell>
          <cell r="Q2958">
            <v>43794</v>
          </cell>
          <cell r="S2958">
            <v>8</v>
          </cell>
          <cell r="U2958">
            <v>1.75</v>
          </cell>
          <cell r="AC2958" t="str">
            <v>482948 / MP-228 - BLAST</v>
          </cell>
        </row>
        <row r="2959">
          <cell r="B2959" t="str">
            <v>AD-890</v>
          </cell>
          <cell r="N2959">
            <v>43782.497905092598</v>
          </cell>
          <cell r="Q2959">
            <v>43794</v>
          </cell>
          <cell r="S2959">
            <v>8</v>
          </cell>
          <cell r="U2959">
            <v>1.75</v>
          </cell>
          <cell r="AC2959" t="str">
            <v>482948 / MP-228 - BLAST</v>
          </cell>
        </row>
        <row r="2960">
          <cell r="B2960" t="str">
            <v>DD-685</v>
          </cell>
          <cell r="N2960">
            <v>43782.4835185185</v>
          </cell>
          <cell r="Q2960">
            <v>43783.359097222201</v>
          </cell>
          <cell r="S2960">
            <v>1</v>
          </cell>
          <cell r="U2960">
            <v>0.35</v>
          </cell>
          <cell r="AC2960" t="str">
            <v>481954 / MP-250 - TOWA</v>
          </cell>
        </row>
        <row r="2961">
          <cell r="B2961" t="str">
            <v>EG-104</v>
          </cell>
          <cell r="N2961">
            <v>43782.468819444402</v>
          </cell>
          <cell r="Q2961">
            <v>43817.435775462996</v>
          </cell>
          <cell r="S2961">
            <v>25</v>
          </cell>
          <cell r="U2961">
            <v>27</v>
          </cell>
          <cell r="AC2961" t="str">
            <v>681941 / MP-224 Design Zephyr</v>
          </cell>
        </row>
        <row r="2962">
          <cell r="B2962" t="str">
            <v>EJ-166</v>
          </cell>
          <cell r="N2962">
            <v>43782.455625000002</v>
          </cell>
          <cell r="Q2962">
            <v>43789</v>
          </cell>
          <cell r="S2962">
            <v>5</v>
          </cell>
          <cell r="U2962">
            <v>1</v>
          </cell>
          <cell r="AC2962" t="str">
            <v>482948 / MP-228 - BLAST</v>
          </cell>
        </row>
        <row r="2963">
          <cell r="B2963" t="str">
            <v>EJ-168A</v>
          </cell>
          <cell r="N2963">
            <v>43782.453182870398</v>
          </cell>
          <cell r="Q2963">
            <v>43789</v>
          </cell>
          <cell r="S2963">
            <v>5</v>
          </cell>
          <cell r="U2963">
            <v>1</v>
          </cell>
          <cell r="AC2963" t="str">
            <v>482948 / MP-228 - BLAST</v>
          </cell>
        </row>
        <row r="2964">
          <cell r="B2964" t="str">
            <v>EJ-179A</v>
          </cell>
          <cell r="N2964">
            <v>43782.451134259303</v>
          </cell>
          <cell r="Q2964">
            <v>43789</v>
          </cell>
          <cell r="S2964">
            <v>5</v>
          </cell>
          <cell r="U2964">
            <v>1.5</v>
          </cell>
          <cell r="AC2964" t="str">
            <v>482948 / MP-228 - BLAST</v>
          </cell>
        </row>
        <row r="2965">
          <cell r="B2965" t="str">
            <v>EL-619</v>
          </cell>
          <cell r="N2965">
            <v>43782.449131944399</v>
          </cell>
          <cell r="Q2965">
            <v>43783.317430555602</v>
          </cell>
          <cell r="S2965">
            <v>1</v>
          </cell>
          <cell r="U2965">
            <v>1</v>
          </cell>
          <cell r="AC2965" t="str">
            <v>681941 / MP-224 Design Zephyr</v>
          </cell>
        </row>
        <row r="2966">
          <cell r="B2966" t="str">
            <v>EH-140</v>
          </cell>
          <cell r="N2966">
            <v>43782.446828703702</v>
          </cell>
          <cell r="Q2966">
            <v>43805.591909722199</v>
          </cell>
          <cell r="S2966">
            <v>17</v>
          </cell>
          <cell r="U2966">
            <v>20</v>
          </cell>
          <cell r="AC2966" t="str">
            <v>681941 / MP-224 Design Zephyr</v>
          </cell>
        </row>
        <row r="2967">
          <cell r="B2967" t="str">
            <v>EG-105</v>
          </cell>
          <cell r="N2967">
            <v>43782.442372685196</v>
          </cell>
          <cell r="Q2967">
            <v>43790.6389583333</v>
          </cell>
          <cell r="S2967">
            <v>6</v>
          </cell>
          <cell r="U2967">
            <v>3.5</v>
          </cell>
          <cell r="AC2967" t="str">
            <v>681941 / MP-224 Design Zephyr</v>
          </cell>
        </row>
        <row r="2968">
          <cell r="B2968" t="str">
            <v>EG-105</v>
          </cell>
          <cell r="N2968">
            <v>43782.442372685196</v>
          </cell>
          <cell r="Q2968">
            <v>43790.6389583333</v>
          </cell>
          <cell r="S2968">
            <v>6</v>
          </cell>
          <cell r="U2968">
            <v>3</v>
          </cell>
          <cell r="AC2968" t="str">
            <v>681941 / MP-224 Design Zephyr</v>
          </cell>
        </row>
        <row r="2969">
          <cell r="B2969" t="str">
            <v>EH-139</v>
          </cell>
          <cell r="N2969">
            <v>43782.438136574099</v>
          </cell>
          <cell r="Q2969">
            <v>43809.587997685201</v>
          </cell>
          <cell r="S2969">
            <v>19</v>
          </cell>
          <cell r="U2969">
            <v>12</v>
          </cell>
          <cell r="AC2969" t="str">
            <v>681941 / MP-224 Design Zephyr</v>
          </cell>
        </row>
        <row r="2970">
          <cell r="B2970" t="str">
            <v>CE-1002</v>
          </cell>
          <cell r="N2970">
            <v>43864.610393518502</v>
          </cell>
          <cell r="Q2970">
            <v>43865.634652777801</v>
          </cell>
          <cell r="S2970">
            <v>1</v>
          </cell>
          <cell r="U2970">
            <v>1</v>
          </cell>
          <cell r="AC2970" t="str">
            <v>999999 / N/A</v>
          </cell>
        </row>
        <row r="2971">
          <cell r="B2971" t="str">
            <v>EL-607</v>
          </cell>
          <cell r="N2971">
            <v>43782.340937499997</v>
          </cell>
          <cell r="Q2971">
            <v>43794.381296296298</v>
          </cell>
          <cell r="S2971">
            <v>8</v>
          </cell>
          <cell r="U2971">
            <v>1.5</v>
          </cell>
          <cell r="AC2971" t="str">
            <v>681941 / MP-224 Design Zephyr</v>
          </cell>
        </row>
        <row r="2972">
          <cell r="B2972" t="str">
            <v>AB-459/A</v>
          </cell>
          <cell r="N2972">
            <v>43782.340937499997</v>
          </cell>
          <cell r="Q2972">
            <v>43794.381296296298</v>
          </cell>
          <cell r="S2972">
            <v>8</v>
          </cell>
          <cell r="U2972">
            <v>1</v>
          </cell>
          <cell r="AC2972" t="str">
            <v>481937 / MP-216 Projet DIVA NO LIGHT</v>
          </cell>
        </row>
        <row r="2973">
          <cell r="B2973" t="str">
            <v>AB-459/A</v>
          </cell>
          <cell r="N2973">
            <v>43782.340937499997</v>
          </cell>
          <cell r="Q2973">
            <v>43794.381296296298</v>
          </cell>
          <cell r="S2973">
            <v>8</v>
          </cell>
          <cell r="U2973">
            <v>1</v>
          </cell>
          <cell r="AC2973" t="str">
            <v>481937 / MP-216 Projet DIVA NO LIGHT</v>
          </cell>
        </row>
        <row r="2974">
          <cell r="B2974" t="str">
            <v>DT-064</v>
          </cell>
          <cell r="N2974">
            <v>43782.339444444398</v>
          </cell>
          <cell r="Q2974">
            <v>43789.363831018498</v>
          </cell>
          <cell r="S2974">
            <v>5</v>
          </cell>
          <cell r="U2974">
            <v>0.75</v>
          </cell>
          <cell r="AC2974" t="str">
            <v>481221 / 00-058 Instrument PI</v>
          </cell>
        </row>
        <row r="2975">
          <cell r="B2975" t="str">
            <v>AB-269/C</v>
          </cell>
          <cell r="N2975">
            <v>43782.337592592601</v>
          </cell>
          <cell r="Q2975">
            <v>43791.608946759297</v>
          </cell>
          <cell r="S2975">
            <v>7</v>
          </cell>
          <cell r="U2975">
            <v>1</v>
          </cell>
          <cell r="AC2975" t="str">
            <v>481302 / MP-105 PAM AF MIM</v>
          </cell>
        </row>
        <row r="2976">
          <cell r="B2976" t="str">
            <v>AD-749</v>
          </cell>
          <cell r="N2976">
            <v>43781.679895833302</v>
          </cell>
          <cell r="Q2976">
            <v>43837.3129976852</v>
          </cell>
          <cell r="S2976">
            <v>30</v>
          </cell>
          <cell r="U2976">
            <v>3</v>
          </cell>
          <cell r="AC2976" t="str">
            <v>482921 / MP-169 DIVA</v>
          </cell>
        </row>
        <row r="2977">
          <cell r="B2977" t="str">
            <v>AD-922</v>
          </cell>
          <cell r="N2977">
            <v>43781.678298611099</v>
          </cell>
          <cell r="Q2977">
            <v>43783</v>
          </cell>
          <cell r="S2977">
            <v>2</v>
          </cell>
          <cell r="U2977">
            <v>5</v>
          </cell>
          <cell r="AC2977" t="str">
            <v>682960 / MP-252- Design DEBBIE</v>
          </cell>
        </row>
        <row r="2978">
          <cell r="B2978" t="str">
            <v>DV-075</v>
          </cell>
          <cell r="N2978">
            <v>43781.665312500001</v>
          </cell>
          <cell r="Q2978">
            <v>43787.628043981502</v>
          </cell>
          <cell r="S2978">
            <v>4</v>
          </cell>
          <cell r="U2978">
            <v>0.5</v>
          </cell>
          <cell r="AC2978" t="str">
            <v>481314 / MP-122 Mint</v>
          </cell>
        </row>
        <row r="2979">
          <cell r="B2979" t="str">
            <v>AB-330A/A</v>
          </cell>
          <cell r="N2979">
            <v>43781.657164351898</v>
          </cell>
          <cell r="Q2979">
            <v>43788</v>
          </cell>
          <cell r="S2979">
            <v>5</v>
          </cell>
          <cell r="U2979">
            <v>16</v>
          </cell>
          <cell r="AC2979" t="str">
            <v>481328 / MP-140 Tiger</v>
          </cell>
        </row>
        <row r="2980">
          <cell r="B2980" t="str">
            <v>CE-1002</v>
          </cell>
          <cell r="N2980">
            <v>43843.309062499997</v>
          </cell>
          <cell r="Q2980">
            <v>43850.464039351798</v>
          </cell>
          <cell r="S2980">
            <v>5</v>
          </cell>
          <cell r="U2980">
            <v>0.75</v>
          </cell>
          <cell r="AC2980" t="str">
            <v>999999 / N/A</v>
          </cell>
        </row>
        <row r="2981">
          <cell r="B2981" t="str">
            <v>BF-192</v>
          </cell>
          <cell r="N2981">
            <v>43781.495902777802</v>
          </cell>
          <cell r="Q2981">
            <v>43783.462118055599</v>
          </cell>
          <cell r="S2981">
            <v>2</v>
          </cell>
          <cell r="U2981">
            <v>1.25</v>
          </cell>
          <cell r="AC2981" t="str">
            <v>481302 / MP-105 PAM AF MIM</v>
          </cell>
        </row>
        <row r="2982">
          <cell r="B2982" t="str">
            <v>BF-191</v>
          </cell>
          <cell r="N2982">
            <v>43781.495902777802</v>
          </cell>
          <cell r="Q2982">
            <v>43783.462118055599</v>
          </cell>
          <cell r="S2982">
            <v>2</v>
          </cell>
          <cell r="U2982">
            <v>1.25</v>
          </cell>
          <cell r="AC2982" t="str">
            <v>481302 / MP-105 PAM AF MIM</v>
          </cell>
        </row>
        <row r="2983">
          <cell r="B2983" t="str">
            <v>BF-144</v>
          </cell>
          <cell r="N2983">
            <v>43781.486388888901</v>
          </cell>
          <cell r="Q2983">
            <v>43790.529340277797</v>
          </cell>
          <cell r="S2983">
            <v>7</v>
          </cell>
          <cell r="U2983">
            <v>2</v>
          </cell>
          <cell r="AC2983" t="str">
            <v>481270 / 00-075 Piezon Master 600</v>
          </cell>
        </row>
        <row r="2984">
          <cell r="B2984" t="str">
            <v>FR-082</v>
          </cell>
          <cell r="N2984">
            <v>43781.475775462997</v>
          </cell>
          <cell r="Q2984">
            <v>43781</v>
          </cell>
          <cell r="S2984">
            <v>0</v>
          </cell>
          <cell r="U2984">
            <v>1.5</v>
          </cell>
          <cell r="AC2984" t="str">
            <v>482901 / Projet Endoscope</v>
          </cell>
        </row>
        <row r="2985">
          <cell r="B2985" t="str">
            <v>FR-082</v>
          </cell>
          <cell r="N2985">
            <v>43781.475775462997</v>
          </cell>
          <cell r="Q2985">
            <v>43781</v>
          </cell>
          <cell r="S2985">
            <v>0</v>
          </cell>
          <cell r="U2985">
            <v>0.75</v>
          </cell>
          <cell r="AC2985" t="str">
            <v>482901 / Projet Endoscope</v>
          </cell>
        </row>
        <row r="2986">
          <cell r="B2986" t="str">
            <v>FR-082</v>
          </cell>
          <cell r="N2986">
            <v>43781.475775462997</v>
          </cell>
          <cell r="Q2986">
            <v>43781</v>
          </cell>
          <cell r="S2986">
            <v>0</v>
          </cell>
          <cell r="U2986">
            <v>0.75</v>
          </cell>
          <cell r="AC2986" t="str">
            <v>482901 / Projet Endoscope</v>
          </cell>
        </row>
        <row r="2987">
          <cell r="B2987" t="str">
            <v>AD-714</v>
          </cell>
          <cell r="N2987">
            <v>43781.463715277801</v>
          </cell>
          <cell r="Q2987">
            <v>43804.573344907403</v>
          </cell>
          <cell r="S2987">
            <v>17</v>
          </cell>
          <cell r="U2987">
            <v>2</v>
          </cell>
          <cell r="AC2987" t="str">
            <v>482929 / MP-183 Quanta</v>
          </cell>
        </row>
        <row r="2988">
          <cell r="B2988" t="str">
            <v>CH-031</v>
          </cell>
          <cell r="N2988">
            <v>43781.462569444397</v>
          </cell>
          <cell r="Q2988">
            <v>43781.543553240699</v>
          </cell>
          <cell r="S2988">
            <v>0</v>
          </cell>
          <cell r="U2988">
            <v>0.35</v>
          </cell>
          <cell r="AC2988" t="str">
            <v>481900 / Projet AFS 1 et AFS 2</v>
          </cell>
        </row>
        <row r="2989">
          <cell r="B2989" t="str">
            <v>CF-018</v>
          </cell>
          <cell r="N2989">
            <v>43780.411979166704</v>
          </cell>
          <cell r="Q2989">
            <v>43781.485601851899</v>
          </cell>
          <cell r="S2989">
            <v>1</v>
          </cell>
          <cell r="U2989">
            <v>1</v>
          </cell>
          <cell r="AC2989" t="str">
            <v>999999 / N/A</v>
          </cell>
        </row>
        <row r="2990">
          <cell r="B2990" t="str">
            <v>FR-305</v>
          </cell>
          <cell r="N2990">
            <v>43781.441979166702</v>
          </cell>
          <cell r="Q2990">
            <v>43781</v>
          </cell>
          <cell r="S2990">
            <v>0</v>
          </cell>
          <cell r="U2990">
            <v>5</v>
          </cell>
          <cell r="AC2990" t="str">
            <v>482959 / MP-251- BLAST BSC</v>
          </cell>
        </row>
        <row r="2991">
          <cell r="B2991" t="str">
            <v>FR-306</v>
          </cell>
          <cell r="N2991">
            <v>43781.441979166702</v>
          </cell>
          <cell r="Q2991">
            <v>43781</v>
          </cell>
          <cell r="S2991">
            <v>0</v>
          </cell>
          <cell r="U2991">
            <v>5</v>
          </cell>
          <cell r="AC2991" t="str">
            <v>482959 / MP-251- BLAST BSC</v>
          </cell>
        </row>
        <row r="2992">
          <cell r="B2992" t="str">
            <v>FR-308</v>
          </cell>
          <cell r="N2992">
            <v>43781.441979166702</v>
          </cell>
          <cell r="Q2992">
            <v>43781</v>
          </cell>
          <cell r="S2992">
            <v>0</v>
          </cell>
          <cell r="U2992">
            <v>5</v>
          </cell>
          <cell r="AC2992" t="str">
            <v>482959 / MP-251- BLAST BSC</v>
          </cell>
        </row>
        <row r="2993">
          <cell r="B2993" t="str">
            <v>FR-310</v>
          </cell>
          <cell r="N2993">
            <v>43781.441979166702</v>
          </cell>
          <cell r="Q2993">
            <v>43781</v>
          </cell>
          <cell r="S2993">
            <v>0</v>
          </cell>
          <cell r="U2993">
            <v>5</v>
          </cell>
          <cell r="AC2993" t="str">
            <v>482959 / MP-251- BLAST BSC</v>
          </cell>
        </row>
        <row r="2994">
          <cell r="B2994" t="str">
            <v>AA-118A</v>
          </cell>
          <cell r="N2994">
            <v>43781.434502314798</v>
          </cell>
          <cell r="Q2994">
            <v>43801.4050810185</v>
          </cell>
          <cell r="S2994">
            <v>14</v>
          </cell>
          <cell r="U2994">
            <v>1.5</v>
          </cell>
          <cell r="AC2994" t="str">
            <v>482911 / MP-159 ROMULUS</v>
          </cell>
        </row>
        <row r="2995">
          <cell r="B2995" t="str">
            <v>AD-767</v>
          </cell>
          <cell r="N2995">
            <v>43781.431539351899</v>
          </cell>
          <cell r="Q2995">
            <v>43781.589861111097</v>
          </cell>
          <cell r="S2995">
            <v>0</v>
          </cell>
          <cell r="U2995">
            <v>0.75</v>
          </cell>
          <cell r="AC2995" t="str">
            <v>482908 / MP-157 CERN</v>
          </cell>
        </row>
        <row r="2996">
          <cell r="B2996" t="str">
            <v>BE-030</v>
          </cell>
          <cell r="N2996">
            <v>43781.427662037</v>
          </cell>
          <cell r="Q2996">
            <v>43784.315960648099</v>
          </cell>
          <cell r="S2996">
            <v>3</v>
          </cell>
          <cell r="U2996">
            <v>1.5</v>
          </cell>
          <cell r="AC2996" t="str">
            <v>481250 / 00-069 AF handy II</v>
          </cell>
        </row>
        <row r="2997">
          <cell r="B2997" t="str">
            <v>BE-030</v>
          </cell>
          <cell r="N2997">
            <v>43781.4275694444</v>
          </cell>
          <cell r="Q2997">
            <v>43784.315046296302</v>
          </cell>
          <cell r="S2997">
            <v>3</v>
          </cell>
          <cell r="U2997">
            <v>1.5</v>
          </cell>
          <cell r="AC2997" t="str">
            <v>481250 / 00-069 AF handy II</v>
          </cell>
        </row>
        <row r="2998">
          <cell r="B2998" t="str">
            <v>AD-767</v>
          </cell>
          <cell r="N2998">
            <v>43781.422604166699</v>
          </cell>
          <cell r="Q2998">
            <v>43781.592280092598</v>
          </cell>
          <cell r="S2998">
            <v>0</v>
          </cell>
          <cell r="U2998">
            <v>1.75</v>
          </cell>
          <cell r="AC2998" t="str">
            <v>482908 / MP-157 CERN</v>
          </cell>
        </row>
        <row r="2999">
          <cell r="B2999" t="str">
            <v>AD-767</v>
          </cell>
          <cell r="N2999">
            <v>43781.422604166699</v>
          </cell>
          <cell r="Q2999">
            <v>43781.592280092598</v>
          </cell>
          <cell r="S2999">
            <v>0</v>
          </cell>
          <cell r="U2999">
            <v>1.75</v>
          </cell>
          <cell r="AC2999" t="str">
            <v>482908 / MP-157 CERN</v>
          </cell>
        </row>
        <row r="3000">
          <cell r="B3000" t="str">
            <v>CH-187</v>
          </cell>
          <cell r="N3000">
            <v>43781.419502314799</v>
          </cell>
          <cell r="Q3000">
            <v>43783.432083333297</v>
          </cell>
          <cell r="S3000">
            <v>2</v>
          </cell>
          <cell r="U3000">
            <v>5</v>
          </cell>
          <cell r="AC3000" t="str">
            <v>481911 / Projet PAM Général</v>
          </cell>
        </row>
        <row r="3001">
          <cell r="B3001" t="str">
            <v>EJ-110H/A</v>
          </cell>
          <cell r="N3001">
            <v>43781.370069444398</v>
          </cell>
          <cell r="Q3001">
            <v>43788</v>
          </cell>
          <cell r="S3001">
            <v>5</v>
          </cell>
          <cell r="U3001">
            <v>0.75</v>
          </cell>
          <cell r="AC3001" t="str">
            <v>481950 / MP-241 HERACLES</v>
          </cell>
        </row>
        <row r="3002">
          <cell r="B3002" t="str">
            <v>AG-163</v>
          </cell>
          <cell r="N3002">
            <v>43781.370069444398</v>
          </cell>
          <cell r="Q3002">
            <v>43791</v>
          </cell>
          <cell r="S3002">
            <v>8</v>
          </cell>
          <cell r="U3002">
            <v>2</v>
          </cell>
          <cell r="AC3002" t="str">
            <v>681941 / MP-224 Design Zephyr</v>
          </cell>
        </row>
        <row r="3003">
          <cell r="B3003" t="str">
            <v>AG-163</v>
          </cell>
          <cell r="N3003">
            <v>43781.370069444398</v>
          </cell>
          <cell r="Q3003">
            <v>43791</v>
          </cell>
          <cell r="S3003">
            <v>8</v>
          </cell>
          <cell r="U3003">
            <v>2</v>
          </cell>
          <cell r="AC3003" t="str">
            <v>681941 / MP-224 Design Zephyr</v>
          </cell>
        </row>
        <row r="3004">
          <cell r="B3004" t="str">
            <v>CF-018</v>
          </cell>
          <cell r="N3004">
            <v>43711.6019675926</v>
          </cell>
          <cell r="Q3004">
            <v>43733.337650463</v>
          </cell>
          <cell r="S3004">
            <v>15</v>
          </cell>
          <cell r="U3004">
            <v>1</v>
          </cell>
          <cell r="AC3004" t="str">
            <v>999999 / N/A</v>
          </cell>
        </row>
        <row r="3005">
          <cell r="B3005" t="str">
            <v>EG-123</v>
          </cell>
          <cell r="N3005">
            <v>43781.370069444398</v>
          </cell>
          <cell r="Q3005">
            <v>43782.466643518499</v>
          </cell>
          <cell r="S3005">
            <v>1</v>
          </cell>
          <cell r="U3005">
            <v>1.5</v>
          </cell>
          <cell r="AC3005" t="str">
            <v>681941 / MP-224 Design Zephyr</v>
          </cell>
        </row>
        <row r="3006">
          <cell r="B3006" t="str">
            <v>EG-123</v>
          </cell>
          <cell r="N3006">
            <v>43781.370069444398</v>
          </cell>
          <cell r="Q3006">
            <v>43782.466643518499</v>
          </cell>
          <cell r="S3006">
            <v>1</v>
          </cell>
          <cell r="U3006">
            <v>1.5</v>
          </cell>
          <cell r="AC3006" t="str">
            <v>681941 / MP-224 Design Zephyr</v>
          </cell>
        </row>
        <row r="3007">
          <cell r="B3007" t="str">
            <v>EG-123</v>
          </cell>
          <cell r="N3007">
            <v>43781.370069444398</v>
          </cell>
          <cell r="Q3007">
            <v>43782.466643518499</v>
          </cell>
          <cell r="S3007">
            <v>1</v>
          </cell>
          <cell r="U3007">
            <v>1.5</v>
          </cell>
          <cell r="AC3007" t="str">
            <v>681941 / MP-224 Design Zephyr</v>
          </cell>
        </row>
        <row r="3008">
          <cell r="B3008" t="str">
            <v>EG-123</v>
          </cell>
          <cell r="N3008">
            <v>43781.370069444398</v>
          </cell>
          <cell r="Q3008">
            <v>43782.466643518499</v>
          </cell>
          <cell r="S3008">
            <v>1</v>
          </cell>
          <cell r="U3008">
            <v>1.5</v>
          </cell>
          <cell r="AC3008" t="str">
            <v>681941 / MP-224 Design Zephyr</v>
          </cell>
        </row>
        <row r="3009">
          <cell r="B3009" t="str">
            <v>EG-123</v>
          </cell>
          <cell r="N3009">
            <v>43781.370069444398</v>
          </cell>
          <cell r="Q3009">
            <v>43782.466643518499</v>
          </cell>
          <cell r="S3009">
            <v>1</v>
          </cell>
          <cell r="U3009">
            <v>1.5</v>
          </cell>
          <cell r="AC3009" t="str">
            <v>681941 / MP-224 Design Zephyr</v>
          </cell>
        </row>
        <row r="3010">
          <cell r="B3010" t="str">
            <v>EG-123</v>
          </cell>
          <cell r="N3010">
            <v>43781.370069444398</v>
          </cell>
          <cell r="Q3010">
            <v>43782.466643518499</v>
          </cell>
          <cell r="S3010">
            <v>1</v>
          </cell>
          <cell r="U3010">
            <v>1.5</v>
          </cell>
          <cell r="AC3010" t="str">
            <v>681941 / MP-224 Design Zephyr</v>
          </cell>
        </row>
        <row r="3011">
          <cell r="B3011" t="str">
            <v>EG-123</v>
          </cell>
          <cell r="N3011">
            <v>43781.370069444398</v>
          </cell>
          <cell r="Q3011">
            <v>43782.466643518499</v>
          </cell>
          <cell r="S3011">
            <v>1</v>
          </cell>
          <cell r="U3011">
            <v>1.5</v>
          </cell>
          <cell r="AC3011" t="str">
            <v>681941 / MP-224 Design Zephyr</v>
          </cell>
        </row>
        <row r="3012">
          <cell r="B3012" t="str">
            <v>EG-123</v>
          </cell>
          <cell r="N3012">
            <v>43781.370069444398</v>
          </cell>
          <cell r="Q3012">
            <v>43782.466643518499</v>
          </cell>
          <cell r="S3012">
            <v>1</v>
          </cell>
          <cell r="U3012">
            <v>1.5</v>
          </cell>
          <cell r="AC3012" t="str">
            <v>681941 / MP-224 Design Zephyr</v>
          </cell>
        </row>
        <row r="3013">
          <cell r="B3013" t="str">
            <v>EG-123</v>
          </cell>
          <cell r="N3013">
            <v>43781.370069444398</v>
          </cell>
          <cell r="Q3013">
            <v>43782.466643518499</v>
          </cell>
          <cell r="S3013">
            <v>1</v>
          </cell>
          <cell r="U3013">
            <v>1.5</v>
          </cell>
          <cell r="AC3013" t="str">
            <v>681941 / MP-224 Design Zephyr</v>
          </cell>
        </row>
        <row r="3014">
          <cell r="B3014" t="str">
            <v>EG-123</v>
          </cell>
          <cell r="N3014">
            <v>43781.370069444398</v>
          </cell>
          <cell r="Q3014">
            <v>43782.466643518499</v>
          </cell>
          <cell r="S3014">
            <v>1</v>
          </cell>
          <cell r="U3014">
            <v>1.5</v>
          </cell>
          <cell r="AC3014" t="str">
            <v>681941 / MP-224 Design Zephyr</v>
          </cell>
        </row>
        <row r="3015">
          <cell r="B3015" t="str">
            <v>EG-123</v>
          </cell>
          <cell r="N3015">
            <v>43781.370069444398</v>
          </cell>
          <cell r="Q3015">
            <v>43782.466643518499</v>
          </cell>
          <cell r="S3015">
            <v>1</v>
          </cell>
          <cell r="U3015">
            <v>1.5</v>
          </cell>
          <cell r="AC3015" t="str">
            <v>681941 / MP-224 Design Zephyr</v>
          </cell>
        </row>
        <row r="3016">
          <cell r="B3016" t="str">
            <v>EM-140/A</v>
          </cell>
          <cell r="N3016">
            <v>43781.370069444398</v>
          </cell>
          <cell r="Q3016">
            <v>43788.493067129602</v>
          </cell>
          <cell r="S3016">
            <v>5</v>
          </cell>
          <cell r="U3016">
            <v>1</v>
          </cell>
          <cell r="AC3016" t="str">
            <v>481934 / MP-210 Projet Sapphire</v>
          </cell>
        </row>
        <row r="3017">
          <cell r="B3017" t="str">
            <v>EM-140/A</v>
          </cell>
          <cell r="N3017">
            <v>43781.370069444398</v>
          </cell>
          <cell r="Q3017">
            <v>43788.493067129602</v>
          </cell>
          <cell r="S3017">
            <v>5</v>
          </cell>
          <cell r="U3017">
            <v>1</v>
          </cell>
          <cell r="AC3017" t="str">
            <v>481934 / MP-210 Projet Sapphire</v>
          </cell>
        </row>
        <row r="3018">
          <cell r="B3018" t="str">
            <v>FT-216/A</v>
          </cell>
          <cell r="N3018">
            <v>43781.370069444398</v>
          </cell>
          <cell r="Q3018">
            <v>43784.345740740697</v>
          </cell>
          <cell r="S3018">
            <v>3</v>
          </cell>
          <cell r="U3018">
            <v>2</v>
          </cell>
          <cell r="AC3018" t="str">
            <v>481934 / MP-210 Projet Sapphire</v>
          </cell>
        </row>
        <row r="3019">
          <cell r="B3019" t="str">
            <v>FT-216/A</v>
          </cell>
          <cell r="N3019">
            <v>43781.370069444398</v>
          </cell>
          <cell r="Q3019">
            <v>43784.345740740697</v>
          </cell>
          <cell r="S3019">
            <v>3</v>
          </cell>
          <cell r="U3019">
            <v>2</v>
          </cell>
          <cell r="AC3019" t="str">
            <v>481934 / MP-210 Projet Sapphire</v>
          </cell>
        </row>
        <row r="3020">
          <cell r="B3020" t="str">
            <v>FT-216/A</v>
          </cell>
          <cell r="N3020">
            <v>43781.370069444398</v>
          </cell>
          <cell r="Q3020">
            <v>43784.345740740697</v>
          </cell>
          <cell r="S3020">
            <v>3</v>
          </cell>
          <cell r="U3020">
            <v>2</v>
          </cell>
          <cell r="AC3020" t="str">
            <v>481934 / MP-210 Projet Sapphire</v>
          </cell>
        </row>
        <row r="3021">
          <cell r="B3021" t="str">
            <v>EK-303</v>
          </cell>
          <cell r="N3021">
            <v>43781.369189814803</v>
          </cell>
          <cell r="Q3021">
            <v>43781.569479166697</v>
          </cell>
          <cell r="S3021">
            <v>0</v>
          </cell>
          <cell r="U3021">
            <v>1</v>
          </cell>
          <cell r="AC3021" t="str">
            <v>481329 / MP-141 Twins</v>
          </cell>
        </row>
        <row r="3022">
          <cell r="B3022" t="str">
            <v>CF-018</v>
          </cell>
          <cell r="N3022">
            <v>43682.482291666704</v>
          </cell>
          <cell r="Q3022">
            <v>43684.607476851903</v>
          </cell>
          <cell r="S3022">
            <v>2</v>
          </cell>
          <cell r="U3022">
            <v>1</v>
          </cell>
          <cell r="AC3022" t="str">
            <v>999999 / N/A</v>
          </cell>
        </row>
        <row r="3023">
          <cell r="B3023" t="str">
            <v>EK-320</v>
          </cell>
          <cell r="N3023">
            <v>43781.369189814803</v>
          </cell>
          <cell r="Q3023">
            <v>43781.569479166697</v>
          </cell>
          <cell r="S3023">
            <v>0</v>
          </cell>
          <cell r="U3023">
            <v>1</v>
          </cell>
          <cell r="AC3023" t="str">
            <v>481919 / MP-180 SPRINT II</v>
          </cell>
        </row>
        <row r="3024">
          <cell r="B3024" t="str">
            <v>AD-596</v>
          </cell>
          <cell r="N3024">
            <v>43781.345555555599</v>
          </cell>
          <cell r="Q3024">
            <v>43787.605347222197</v>
          </cell>
          <cell r="S3024">
            <v>4</v>
          </cell>
          <cell r="U3024">
            <v>2</v>
          </cell>
          <cell r="AC3024" t="str">
            <v>482195 / MP-132 Monica</v>
          </cell>
        </row>
        <row r="3025">
          <cell r="B3025" t="str">
            <v>CF-018</v>
          </cell>
          <cell r="N3025">
            <v>43642.438020833302</v>
          </cell>
          <cell r="Q3025">
            <v>43655.417743055601</v>
          </cell>
          <cell r="S3025">
            <v>9</v>
          </cell>
          <cell r="U3025">
            <v>1</v>
          </cell>
          <cell r="AC3025" t="str">
            <v>999999 / N/A</v>
          </cell>
        </row>
        <row r="3026">
          <cell r="B3026" t="str">
            <v>EJ-100/B</v>
          </cell>
          <cell r="N3026">
            <v>43781.344212962998</v>
          </cell>
          <cell r="Q3026">
            <v>43781.375416666699</v>
          </cell>
          <cell r="S3026">
            <v>0</v>
          </cell>
          <cell r="U3026">
            <v>0.5</v>
          </cell>
          <cell r="AC3026" t="str">
            <v>481328 / MP-140 Tiger</v>
          </cell>
        </row>
        <row r="3027">
          <cell r="B3027" t="str">
            <v>AD-384/A</v>
          </cell>
          <cell r="N3027">
            <v>43781.344050925902</v>
          </cell>
          <cell r="Q3027">
            <v>43794.664976851898</v>
          </cell>
          <cell r="S3027">
            <v>9</v>
          </cell>
          <cell r="U3027">
            <v>1.5</v>
          </cell>
          <cell r="AC3027" t="str">
            <v>481250 / 00-069 AF handy II</v>
          </cell>
        </row>
        <row r="3028">
          <cell r="B3028" t="str">
            <v>DS-011</v>
          </cell>
          <cell r="N3028">
            <v>43781.343587962998</v>
          </cell>
          <cell r="Q3028">
            <v>43789.484895833302</v>
          </cell>
          <cell r="S3028">
            <v>6</v>
          </cell>
          <cell r="U3028">
            <v>3.5</v>
          </cell>
          <cell r="AC3028" t="str">
            <v>481910 / Projet Insert Général</v>
          </cell>
        </row>
        <row r="3029">
          <cell r="B3029" t="str">
            <v>AD-488</v>
          </cell>
          <cell r="N3029">
            <v>43781.3428935185</v>
          </cell>
          <cell r="Q3029">
            <v>43789.379965277803</v>
          </cell>
          <cell r="S3029">
            <v>6</v>
          </cell>
          <cell r="U3029">
            <v>0.5</v>
          </cell>
          <cell r="AC3029" t="str">
            <v>482183 / 00-096 PAM DolorClast POWER</v>
          </cell>
        </row>
        <row r="3030">
          <cell r="B3030" t="str">
            <v>CF-018</v>
          </cell>
          <cell r="N3030">
            <v>43598.666516203702</v>
          </cell>
          <cell r="Q3030">
            <v>43599.454085648104</v>
          </cell>
          <cell r="S3030">
            <v>1</v>
          </cell>
          <cell r="U3030">
            <v>1</v>
          </cell>
          <cell r="AC3030" t="str">
            <v>999999 / N/A</v>
          </cell>
        </row>
        <row r="3031">
          <cell r="B3031" t="str">
            <v>BE-006</v>
          </cell>
          <cell r="N3031">
            <v>43781.330833333297</v>
          </cell>
          <cell r="Q3031">
            <v>43808.635150463</v>
          </cell>
          <cell r="S3031">
            <v>19</v>
          </cell>
          <cell r="U3031">
            <v>1</v>
          </cell>
          <cell r="AC3031" t="str">
            <v>481900 / Projet AFS 1 et AFS 2</v>
          </cell>
        </row>
        <row r="3032">
          <cell r="B3032" t="str">
            <v>EL-625</v>
          </cell>
          <cell r="N3032">
            <v>43780.670335648101</v>
          </cell>
          <cell r="Q3032">
            <v>43796.584212962996</v>
          </cell>
          <cell r="S3032">
            <v>12</v>
          </cell>
          <cell r="U3032">
            <v>3</v>
          </cell>
          <cell r="AC3032" t="str">
            <v>482948 / MP-228 - BLAST</v>
          </cell>
        </row>
        <row r="3033">
          <cell r="B3033" t="str">
            <v>CF-018</v>
          </cell>
          <cell r="N3033">
            <v>43564.477291666699</v>
          </cell>
          <cell r="Q3033">
            <v>43566.285057870402</v>
          </cell>
          <cell r="S3033">
            <v>2</v>
          </cell>
          <cell r="U3033">
            <v>1</v>
          </cell>
          <cell r="AC3033" t="str">
            <v>999999 / N/A</v>
          </cell>
        </row>
        <row r="3034">
          <cell r="B3034" t="str">
            <v>CF-018</v>
          </cell>
          <cell r="N3034">
            <v>43510.4682060185</v>
          </cell>
          <cell r="Q3034">
            <v>43510.612418981502</v>
          </cell>
          <cell r="S3034">
            <v>0</v>
          </cell>
          <cell r="U3034">
            <v>1.5</v>
          </cell>
          <cell r="AC3034" t="str">
            <v>999999 / N/A</v>
          </cell>
        </row>
        <row r="3035">
          <cell r="B3035" t="str">
            <v>CF-018</v>
          </cell>
          <cell r="N3035">
            <v>43472.6339814815</v>
          </cell>
          <cell r="Q3035">
            <v>43474.49</v>
          </cell>
          <cell r="S3035">
            <v>2</v>
          </cell>
          <cell r="U3035">
            <v>1.25</v>
          </cell>
          <cell r="AC3035" t="str">
            <v>999999 / N/A</v>
          </cell>
        </row>
        <row r="3036">
          <cell r="B3036" t="str">
            <v>AD-191</v>
          </cell>
          <cell r="N3036">
            <v>43780.670335648101</v>
          </cell>
          <cell r="Q3036">
            <v>43783.669699074097</v>
          </cell>
          <cell r="S3036">
            <v>3</v>
          </cell>
          <cell r="U3036">
            <v>2.75</v>
          </cell>
          <cell r="AC3036" t="str">
            <v>482900 / Projet LithoClast I</v>
          </cell>
        </row>
        <row r="3037">
          <cell r="B3037" t="str">
            <v>CG-1000</v>
          </cell>
          <cell r="N3037">
            <v>43535.477812500001</v>
          </cell>
          <cell r="Q3037">
            <v>43566.545324074097</v>
          </cell>
          <cell r="S3037">
            <v>23</v>
          </cell>
          <cell r="U3037">
            <v>0.5</v>
          </cell>
          <cell r="AC3037" t="str">
            <v>999999 / N/A</v>
          </cell>
        </row>
        <row r="3038">
          <cell r="B3038" t="str">
            <v>CG-1001</v>
          </cell>
          <cell r="N3038">
            <v>43656.580856481502</v>
          </cell>
          <cell r="Q3038">
            <v>43700</v>
          </cell>
          <cell r="S3038">
            <v>30</v>
          </cell>
          <cell r="U3038">
            <v>1.75</v>
          </cell>
          <cell r="AC3038" t="str">
            <v>999999 / N/A</v>
          </cell>
        </row>
        <row r="3039">
          <cell r="B3039" t="str">
            <v>CG-1002</v>
          </cell>
          <cell r="N3039">
            <v>43535.477812500001</v>
          </cell>
          <cell r="Q3039">
            <v>43566.545324074097</v>
          </cell>
          <cell r="S3039">
            <v>23</v>
          </cell>
          <cell r="U3039">
            <v>0.5</v>
          </cell>
          <cell r="AC3039" t="str">
            <v>999999 / N/A</v>
          </cell>
        </row>
        <row r="3040">
          <cell r="B3040" t="str">
            <v>CH-1000</v>
          </cell>
          <cell r="N3040">
            <v>43654.586944444403</v>
          </cell>
          <cell r="Q3040">
            <v>43698</v>
          </cell>
          <cell r="S3040">
            <v>30</v>
          </cell>
          <cell r="U3040">
            <v>2</v>
          </cell>
          <cell r="AC3040" t="str">
            <v>999999 / N/A</v>
          </cell>
        </row>
        <row r="3041">
          <cell r="B3041" t="str">
            <v>CH-1000</v>
          </cell>
          <cell r="N3041">
            <v>43581.492245370398</v>
          </cell>
          <cell r="Q3041">
            <v>43608.5600694444</v>
          </cell>
          <cell r="S3041">
            <v>19</v>
          </cell>
          <cell r="U3041">
            <v>0.25</v>
          </cell>
          <cell r="AC3041" t="str">
            <v>999999 / N/A</v>
          </cell>
        </row>
        <row r="3042">
          <cell r="B3042" t="str">
            <v>CH-1001</v>
          </cell>
          <cell r="N3042">
            <v>43654.589027777802</v>
          </cell>
          <cell r="Q3042">
            <v>43698</v>
          </cell>
          <cell r="S3042">
            <v>30</v>
          </cell>
          <cell r="U3042">
            <v>2</v>
          </cell>
          <cell r="AC3042" t="str">
            <v>999999 / N/A</v>
          </cell>
        </row>
        <row r="3043">
          <cell r="B3043" t="str">
            <v>CH-1001</v>
          </cell>
          <cell r="N3043">
            <v>43581.496192129598</v>
          </cell>
          <cell r="Q3043">
            <v>43608.5600694444</v>
          </cell>
          <cell r="S3043">
            <v>19</v>
          </cell>
          <cell r="U3043">
            <v>0.25</v>
          </cell>
          <cell r="AC3043" t="str">
            <v>999999 / N/A</v>
          </cell>
        </row>
        <row r="3044">
          <cell r="B3044" t="str">
            <v>CH-1005</v>
          </cell>
          <cell r="N3044">
            <v>43893.363611111097</v>
          </cell>
          <cell r="Q3044">
            <v>43901.457222222198</v>
          </cell>
          <cell r="S3044">
            <v>6</v>
          </cell>
          <cell r="U3044">
            <v>1.5</v>
          </cell>
          <cell r="AC3044" t="str">
            <v>999999 / N/A</v>
          </cell>
        </row>
        <row r="3045">
          <cell r="B3045" t="str">
            <v>CH-1005</v>
          </cell>
          <cell r="N3045">
            <v>43879.709444444401</v>
          </cell>
          <cell r="Q3045">
            <v>43885.488391203697</v>
          </cell>
          <cell r="S3045">
            <v>4</v>
          </cell>
          <cell r="U3045">
            <v>1.25</v>
          </cell>
          <cell r="AC3045" t="str">
            <v>999999 / N/A</v>
          </cell>
        </row>
        <row r="3046">
          <cell r="B3046" t="str">
            <v>CH-187</v>
          </cell>
          <cell r="N3046">
            <v>43802.521111111098</v>
          </cell>
          <cell r="Q3046">
            <v>43802</v>
          </cell>
          <cell r="S3046">
            <v>0</v>
          </cell>
          <cell r="U3046">
            <v>3</v>
          </cell>
          <cell r="AC3046" t="str">
            <v>999999 / N/A</v>
          </cell>
        </row>
        <row r="3047">
          <cell r="B3047" t="str">
            <v>CH-349</v>
          </cell>
          <cell r="N3047">
            <v>43606.520486111098</v>
          </cell>
          <cell r="Q3047">
            <v>43633.630277777796</v>
          </cell>
          <cell r="S3047">
            <v>17</v>
          </cell>
          <cell r="U3047">
            <v>1</v>
          </cell>
          <cell r="AC3047" t="str">
            <v>999999 / N/A</v>
          </cell>
        </row>
        <row r="3048">
          <cell r="B3048" t="str">
            <v>CH-349</v>
          </cell>
          <cell r="N3048">
            <v>43525.667662036998</v>
          </cell>
          <cell r="Q3048">
            <v>43549</v>
          </cell>
          <cell r="S3048">
            <v>16</v>
          </cell>
          <cell r="U3048">
            <v>1.5</v>
          </cell>
          <cell r="AC3048" t="str">
            <v>999999 / N/A</v>
          </cell>
        </row>
        <row r="3049">
          <cell r="B3049" t="str">
            <v>AD-957</v>
          </cell>
          <cell r="N3049">
            <v>43780.5632638889</v>
          </cell>
          <cell r="Q3049">
            <v>43782</v>
          </cell>
          <cell r="S3049">
            <v>2</v>
          </cell>
          <cell r="U3049">
            <v>1.5</v>
          </cell>
          <cell r="AC3049" t="str">
            <v>682960 / MP-252- Design DEBBIE</v>
          </cell>
        </row>
        <row r="3050">
          <cell r="B3050" t="str">
            <v>AB-610</v>
          </cell>
          <cell r="N3050">
            <v>43780.5403240741</v>
          </cell>
          <cell r="Q3050">
            <v>43780.6875925926</v>
          </cell>
          <cell r="S3050">
            <v>0</v>
          </cell>
          <cell r="U3050">
            <v>2</v>
          </cell>
          <cell r="AC3050" t="str">
            <v>681954 / MP-250 - Design TOWA</v>
          </cell>
        </row>
        <row r="3051">
          <cell r="B3051" t="str">
            <v>AD-749</v>
          </cell>
          <cell r="N3051">
            <v>43780.524259259299</v>
          </cell>
          <cell r="Q3051">
            <v>43804.381539351903</v>
          </cell>
          <cell r="S3051">
            <v>18</v>
          </cell>
          <cell r="U3051">
            <v>0.5</v>
          </cell>
          <cell r="AC3051" t="str">
            <v>482921 / MP-169 DIVA</v>
          </cell>
        </row>
        <row r="3052">
          <cell r="B3052" t="str">
            <v>AD-519</v>
          </cell>
          <cell r="N3052">
            <v>43780.522951388899</v>
          </cell>
          <cell r="Q3052">
            <v>43784.456851851799</v>
          </cell>
          <cell r="S3052">
            <v>4</v>
          </cell>
          <cell r="U3052">
            <v>2</v>
          </cell>
          <cell r="AC3052" t="str">
            <v>481302 / MP-105 PAM AF MIM</v>
          </cell>
        </row>
        <row r="3053">
          <cell r="B3053" t="str">
            <v>EJ-157A/A</v>
          </cell>
          <cell r="N3053">
            <v>43780.5092939815</v>
          </cell>
          <cell r="Q3053">
            <v>43789.670277777797</v>
          </cell>
          <cell r="S3053">
            <v>7</v>
          </cell>
          <cell r="U3053">
            <v>0.75</v>
          </cell>
          <cell r="AC3053" t="str">
            <v>481941 / MP-224 Zephyr</v>
          </cell>
        </row>
        <row r="3054">
          <cell r="B3054" t="str">
            <v>EJ-021</v>
          </cell>
          <cell r="N3054">
            <v>43780.488159722197</v>
          </cell>
          <cell r="Q3054">
            <v>43781.651307870401</v>
          </cell>
          <cell r="S3054">
            <v>1</v>
          </cell>
          <cell r="U3054">
            <v>1</v>
          </cell>
          <cell r="AC3054" t="str">
            <v>481900 / Projet AFS 1 et AFS 2</v>
          </cell>
        </row>
        <row r="3055">
          <cell r="B3055" t="str">
            <v>EK-215</v>
          </cell>
          <cell r="N3055">
            <v>43780.482928240701</v>
          </cell>
          <cell r="Q3055">
            <v>43791</v>
          </cell>
          <cell r="S3055">
            <v>9</v>
          </cell>
          <cell r="U3055">
            <v>1.5</v>
          </cell>
          <cell r="AC3055" t="str">
            <v>482176 / 00-094 Compteur PAM DolorClast</v>
          </cell>
        </row>
        <row r="3056">
          <cell r="B3056" t="str">
            <v>AD-771</v>
          </cell>
          <cell r="N3056">
            <v>43780.475949074098</v>
          </cell>
          <cell r="Q3056">
            <v>43787.586111111101</v>
          </cell>
          <cell r="S3056">
            <v>5</v>
          </cell>
          <cell r="U3056">
            <v>2</v>
          </cell>
          <cell r="AC3056" t="str">
            <v>482908 / MP-157 CERN</v>
          </cell>
        </row>
        <row r="3057">
          <cell r="B3057" t="str">
            <v>DS-430</v>
          </cell>
          <cell r="N3057">
            <v>43780.474374999998</v>
          </cell>
          <cell r="Q3057">
            <v>43803.329143518502</v>
          </cell>
          <cell r="S3057">
            <v>17</v>
          </cell>
          <cell r="U3057">
            <v>3.5</v>
          </cell>
          <cell r="AC3057" t="str">
            <v>482914 / MP-162 SPRINT</v>
          </cell>
        </row>
        <row r="3058">
          <cell r="B3058" t="str">
            <v>AD-380/A</v>
          </cell>
          <cell r="N3058">
            <v>43780.470081018502</v>
          </cell>
          <cell r="Q3058">
            <v>43787.448842592603</v>
          </cell>
          <cell r="S3058">
            <v>5</v>
          </cell>
          <cell r="U3058">
            <v>0.5</v>
          </cell>
          <cell r="AC3058" t="str">
            <v>481250 / 00-069 AF handy II</v>
          </cell>
        </row>
        <row r="3059">
          <cell r="B3059" t="str">
            <v>EL-533/A</v>
          </cell>
          <cell r="N3059">
            <v>43780.464814814797</v>
          </cell>
          <cell r="Q3059">
            <v>43787.470659722203</v>
          </cell>
          <cell r="S3059">
            <v>5</v>
          </cell>
          <cell r="U3059">
            <v>0.5</v>
          </cell>
          <cell r="AC3059" t="str">
            <v>482939 / MP-196 TOUCH</v>
          </cell>
        </row>
        <row r="3060">
          <cell r="B3060" t="str">
            <v>CH-350</v>
          </cell>
          <cell r="N3060">
            <v>43594.442245370403</v>
          </cell>
          <cell r="Q3060">
            <v>43620.645057870403</v>
          </cell>
          <cell r="S3060">
            <v>17</v>
          </cell>
          <cell r="U3060">
            <v>2</v>
          </cell>
          <cell r="AC3060" t="str">
            <v>999999 / N/A</v>
          </cell>
        </row>
        <row r="3061">
          <cell r="B3061" t="str">
            <v>DB-063/A</v>
          </cell>
          <cell r="N3061">
            <v>43899.536423611098</v>
          </cell>
          <cell r="S3061">
            <v>0</v>
          </cell>
          <cell r="AC3061" t="str">
            <v>999999 / N/A</v>
          </cell>
        </row>
        <row r="3062">
          <cell r="B3062" t="str">
            <v>EL-353</v>
          </cell>
          <cell r="N3062">
            <v>43780.432407407403</v>
          </cell>
          <cell r="Q3062">
            <v>43780</v>
          </cell>
          <cell r="S3062">
            <v>0</v>
          </cell>
          <cell r="U3062">
            <v>2.5</v>
          </cell>
          <cell r="AC3062" t="str">
            <v>481294 / MP-087 Projet PARO</v>
          </cell>
        </row>
        <row r="3063">
          <cell r="B3063" t="str">
            <v>EL-1017</v>
          </cell>
          <cell r="N3063">
            <v>43780.432407407403</v>
          </cell>
          <cell r="Q3063">
            <v>43781</v>
          </cell>
          <cell r="S3063">
            <v>1</v>
          </cell>
          <cell r="U3063">
            <v>2.5</v>
          </cell>
          <cell r="AC3063" t="str">
            <v>482968 / MP-268 – ARYA</v>
          </cell>
        </row>
        <row r="3064">
          <cell r="B3064" t="str">
            <v>EL-1017</v>
          </cell>
          <cell r="N3064">
            <v>43780.432407407403</v>
          </cell>
          <cell r="Q3064">
            <v>43781</v>
          </cell>
          <cell r="S3064">
            <v>1</v>
          </cell>
          <cell r="U3064">
            <v>2.5</v>
          </cell>
          <cell r="AC3064" t="str">
            <v>482968 / MP-268 – ARYA</v>
          </cell>
        </row>
        <row r="3065">
          <cell r="B3065" t="str">
            <v>EL-1016</v>
          </cell>
          <cell r="N3065">
            <v>43780.432407407403</v>
          </cell>
          <cell r="Q3065">
            <v>43781</v>
          </cell>
          <cell r="S3065">
            <v>1</v>
          </cell>
          <cell r="U3065">
            <v>2.5</v>
          </cell>
          <cell r="AC3065" t="str">
            <v>482968 / MP-268 – ARYA</v>
          </cell>
        </row>
        <row r="3066">
          <cell r="B3066" t="str">
            <v>EL-1016</v>
          </cell>
          <cell r="N3066">
            <v>43780.432407407403</v>
          </cell>
          <cell r="Q3066">
            <v>43781</v>
          </cell>
          <cell r="S3066">
            <v>1</v>
          </cell>
          <cell r="U3066">
            <v>2.5</v>
          </cell>
          <cell r="AC3066" t="str">
            <v>482968 / MP-268 – ARYA</v>
          </cell>
        </row>
        <row r="3067">
          <cell r="B3067" t="str">
            <v>EL-1016</v>
          </cell>
          <cell r="N3067">
            <v>43780.432407407403</v>
          </cell>
          <cell r="Q3067">
            <v>43780</v>
          </cell>
          <cell r="S3067">
            <v>0</v>
          </cell>
          <cell r="U3067">
            <v>0.75</v>
          </cell>
          <cell r="AC3067" t="str">
            <v>482968 / MP-268 – ARYA</v>
          </cell>
        </row>
        <row r="3068">
          <cell r="B3068" t="str">
            <v>EL-537</v>
          </cell>
          <cell r="N3068">
            <v>43780.432407407403</v>
          </cell>
          <cell r="Q3068">
            <v>43781</v>
          </cell>
          <cell r="S3068">
            <v>1</v>
          </cell>
          <cell r="U3068">
            <v>2.5</v>
          </cell>
          <cell r="AC3068" t="str">
            <v>481937 / MP-216 Projet DIVA NO LIGHT</v>
          </cell>
        </row>
        <row r="3069">
          <cell r="B3069" t="str">
            <v>EL-316</v>
          </cell>
          <cell r="N3069">
            <v>43780.432407407403</v>
          </cell>
          <cell r="Q3069">
            <v>43781</v>
          </cell>
          <cell r="S3069">
            <v>1</v>
          </cell>
          <cell r="U3069">
            <v>2.5</v>
          </cell>
          <cell r="AC3069" t="str">
            <v>481250 / 00-069 AF handy II</v>
          </cell>
        </row>
        <row r="3070">
          <cell r="B3070" t="str">
            <v>EL-316</v>
          </cell>
          <cell r="N3070">
            <v>43780.432407407403</v>
          </cell>
          <cell r="Q3070">
            <v>43781</v>
          </cell>
          <cell r="S3070">
            <v>1</v>
          </cell>
          <cell r="U3070">
            <v>2.5</v>
          </cell>
          <cell r="AC3070" t="str">
            <v>481250 / 00-069 AF handy II</v>
          </cell>
        </row>
        <row r="3071">
          <cell r="B3071" t="str">
            <v>EL-316</v>
          </cell>
          <cell r="N3071">
            <v>43780.432407407403</v>
          </cell>
          <cell r="Q3071">
            <v>43781</v>
          </cell>
          <cell r="S3071">
            <v>1</v>
          </cell>
          <cell r="U3071">
            <v>2.5</v>
          </cell>
          <cell r="AC3071" t="str">
            <v>481250 / 00-069 AF handy II</v>
          </cell>
        </row>
        <row r="3072">
          <cell r="B3072" t="str">
            <v>EL-305</v>
          </cell>
          <cell r="N3072">
            <v>43780.432407407403</v>
          </cell>
          <cell r="Q3072">
            <v>43781</v>
          </cell>
          <cell r="S3072">
            <v>1</v>
          </cell>
          <cell r="U3072">
            <v>2.5</v>
          </cell>
          <cell r="AC3072" t="str">
            <v>481302 / MP-105 PAM AF MIM</v>
          </cell>
        </row>
        <row r="3073">
          <cell r="B3073" t="str">
            <v>EL-305</v>
          </cell>
          <cell r="N3073">
            <v>43780.432407407403</v>
          </cell>
          <cell r="Q3073">
            <v>43780</v>
          </cell>
          <cell r="S3073">
            <v>0</v>
          </cell>
          <cell r="U3073">
            <v>0.75</v>
          </cell>
          <cell r="AC3073" t="str">
            <v>481302 / MP-105 PAM AF MIM</v>
          </cell>
        </row>
        <row r="3074">
          <cell r="B3074" t="str">
            <v>AD-809</v>
          </cell>
          <cell r="N3074">
            <v>43780.417280092603</v>
          </cell>
          <cell r="Q3074">
            <v>43781.501736111102</v>
          </cell>
          <cell r="S3074">
            <v>1</v>
          </cell>
          <cell r="U3074">
            <v>1</v>
          </cell>
          <cell r="AC3074" t="str">
            <v>881317 / MP-127 Maintenance AIRFLOW S1 + S2</v>
          </cell>
        </row>
        <row r="3075">
          <cell r="B3075" t="str">
            <v>BA-041</v>
          </cell>
          <cell r="N3075">
            <v>43780.417025463001</v>
          </cell>
          <cell r="Q3075">
            <v>43816.4670833333</v>
          </cell>
          <cell r="S3075">
            <v>26</v>
          </cell>
          <cell r="U3075">
            <v>2.5</v>
          </cell>
          <cell r="AC3075" t="str">
            <v>481270 / 00-075 Piezon Master 600</v>
          </cell>
        </row>
        <row r="3076">
          <cell r="B3076" t="str">
            <v>DB-063/A</v>
          </cell>
          <cell r="N3076">
            <v>43746.494849536997</v>
          </cell>
          <cell r="Q3076">
            <v>43752.6228819444</v>
          </cell>
          <cell r="S3076">
            <v>4</v>
          </cell>
          <cell r="U3076">
            <v>2</v>
          </cell>
          <cell r="AC3076" t="str">
            <v>999999 / N/A</v>
          </cell>
        </row>
        <row r="3077">
          <cell r="B3077" t="str">
            <v>CF-015</v>
          </cell>
          <cell r="N3077">
            <v>43780.411979166704</v>
          </cell>
          <cell r="Q3077">
            <v>43781.485601851899</v>
          </cell>
          <cell r="S3077">
            <v>1</v>
          </cell>
          <cell r="U3077">
            <v>0.5</v>
          </cell>
          <cell r="AC3077" t="str">
            <v>481316 / MP-126 AF TP</v>
          </cell>
        </row>
        <row r="3078">
          <cell r="B3078" t="str">
            <v>AD-964</v>
          </cell>
          <cell r="N3078">
            <v>43780.402187500003</v>
          </cell>
          <cell r="Q3078">
            <v>43781.379953703698</v>
          </cell>
          <cell r="S3078">
            <v>1</v>
          </cell>
          <cell r="U3078">
            <v>1</v>
          </cell>
          <cell r="AC3078" t="str">
            <v>681954 / MP-250 - Design TOWA</v>
          </cell>
        </row>
        <row r="3079">
          <cell r="B3079" t="str">
            <v>BF-157</v>
          </cell>
          <cell r="N3079">
            <v>43780.402187500003</v>
          </cell>
          <cell r="Q3079">
            <v>43781.348726851902</v>
          </cell>
          <cell r="S3079">
            <v>1</v>
          </cell>
          <cell r="U3079">
            <v>1.5</v>
          </cell>
          <cell r="AC3079" t="str">
            <v>481270 / 00-075 Piezon Master 600</v>
          </cell>
        </row>
        <row r="3080">
          <cell r="B3080" t="str">
            <v>AG-004</v>
          </cell>
          <cell r="N3080">
            <v>43780.402187500003</v>
          </cell>
          <cell r="Q3080">
            <v>43781.365902777798</v>
          </cell>
          <cell r="S3080">
            <v>1</v>
          </cell>
          <cell r="U3080">
            <v>1</v>
          </cell>
          <cell r="AC3080" t="str">
            <v>481900 / Projet AFS 1 et AFS 2</v>
          </cell>
        </row>
        <row r="3081">
          <cell r="B3081" t="str">
            <v>AD-905</v>
          </cell>
          <cell r="N3081">
            <v>43780.399907407402</v>
          </cell>
          <cell r="Q3081">
            <v>43787</v>
          </cell>
          <cell r="S3081">
            <v>5</v>
          </cell>
          <cell r="U3081">
            <v>0.5</v>
          </cell>
          <cell r="AC3081" t="str">
            <v>482948 / MP-228 - BLAST</v>
          </cell>
        </row>
        <row r="3082">
          <cell r="B3082" t="str">
            <v>AD-901</v>
          </cell>
          <cell r="N3082">
            <v>43780.399907407402</v>
          </cell>
          <cell r="Q3082">
            <v>43787</v>
          </cell>
          <cell r="S3082">
            <v>5</v>
          </cell>
          <cell r="U3082">
            <v>0.5</v>
          </cell>
          <cell r="AC3082" t="str">
            <v>482948 / MP-228 - BLAST</v>
          </cell>
        </row>
        <row r="3083">
          <cell r="B3083" t="str">
            <v>AG-108</v>
          </cell>
          <cell r="N3083">
            <v>43780.399907407402</v>
          </cell>
          <cell r="Q3083">
            <v>43787</v>
          </cell>
          <cell r="S3083">
            <v>5</v>
          </cell>
          <cell r="U3083">
            <v>0.5</v>
          </cell>
          <cell r="AC3083" t="str">
            <v>482907 / MP-156 Dolorpod</v>
          </cell>
        </row>
        <row r="3084">
          <cell r="B3084" t="str">
            <v>EL-548/B</v>
          </cell>
          <cell r="N3084">
            <v>43780.382800925901</v>
          </cell>
          <cell r="Q3084">
            <v>43781.467719907399</v>
          </cell>
          <cell r="S3084">
            <v>1</v>
          </cell>
          <cell r="U3084">
            <v>1</v>
          </cell>
          <cell r="AC3084" t="str">
            <v>481937 / MP-216 Projet DIVA NO LIGHT</v>
          </cell>
        </row>
        <row r="3085">
          <cell r="B3085" t="str">
            <v>AD-173</v>
          </cell>
          <cell r="N3085">
            <v>43780.379710648202</v>
          </cell>
          <cell r="Q3085">
            <v>43781.314965277801</v>
          </cell>
          <cell r="S3085">
            <v>1</v>
          </cell>
          <cell r="U3085">
            <v>1</v>
          </cell>
          <cell r="AC3085" t="str">
            <v>481911 / Projet PAM Général</v>
          </cell>
        </row>
        <row r="3086">
          <cell r="B3086" t="str">
            <v>AD-586A</v>
          </cell>
          <cell r="N3086">
            <v>43780.370185185202</v>
          </cell>
          <cell r="Q3086">
            <v>43781.418668981503</v>
          </cell>
          <cell r="S3086">
            <v>1</v>
          </cell>
          <cell r="U3086">
            <v>0.5</v>
          </cell>
          <cell r="AC3086" t="str">
            <v>482195 / MP-132 Monica</v>
          </cell>
        </row>
        <row r="3087">
          <cell r="B3087" t="str">
            <v>AD-586A</v>
          </cell>
          <cell r="N3087">
            <v>43780.370185185202</v>
          </cell>
          <cell r="Q3087">
            <v>43781.418668981503</v>
          </cell>
          <cell r="S3087">
            <v>1</v>
          </cell>
          <cell r="U3087">
            <v>0.5</v>
          </cell>
          <cell r="AC3087" t="str">
            <v>482195 / MP-132 Monica</v>
          </cell>
        </row>
        <row r="3088">
          <cell r="B3088" t="str">
            <v>AG-086</v>
          </cell>
          <cell r="N3088">
            <v>43780.358391203699</v>
          </cell>
          <cell r="Q3088">
            <v>43781.578287037002</v>
          </cell>
          <cell r="S3088">
            <v>1</v>
          </cell>
          <cell r="U3088">
            <v>0.75</v>
          </cell>
          <cell r="AC3088" t="str">
            <v>482177 / 00-095 Pompe à vide pour Litho</v>
          </cell>
        </row>
        <row r="3089">
          <cell r="B3089" t="str">
            <v>DB-063/A</v>
          </cell>
          <cell r="N3089">
            <v>43648.668090277803</v>
          </cell>
          <cell r="Q3089">
            <v>43690.379976851902</v>
          </cell>
          <cell r="S3089">
            <v>28</v>
          </cell>
          <cell r="U3089">
            <v>2</v>
          </cell>
          <cell r="AC3089" t="str">
            <v>999999 / N/A</v>
          </cell>
        </row>
        <row r="3090">
          <cell r="B3090" t="str">
            <v>EK-153</v>
          </cell>
          <cell r="N3090">
            <v>43777.5563541667</v>
          </cell>
          <cell r="Q3090">
            <v>43777.609884259298</v>
          </cell>
          <cell r="S3090">
            <v>0</v>
          </cell>
          <cell r="U3090">
            <v>1</v>
          </cell>
          <cell r="AC3090" t="str">
            <v>481270 / 00-075 Piezon Master 600</v>
          </cell>
        </row>
        <row r="3091">
          <cell r="B3091" t="str">
            <v>BA-058</v>
          </cell>
          <cell r="N3091">
            <v>43777.556006944404</v>
          </cell>
          <cell r="Q3091">
            <v>43777.642337963</v>
          </cell>
          <cell r="S3091">
            <v>0</v>
          </cell>
          <cell r="U3091">
            <v>1</v>
          </cell>
          <cell r="AC3091" t="str">
            <v>481328 / MP-140 Tiger</v>
          </cell>
        </row>
        <row r="3092">
          <cell r="B3092" t="str">
            <v>AB-640/C</v>
          </cell>
          <cell r="N3092">
            <v>43777.548645833303</v>
          </cell>
          <cell r="Q3092">
            <v>43780</v>
          </cell>
          <cell r="S3092">
            <v>1</v>
          </cell>
          <cell r="U3092">
            <v>2.5</v>
          </cell>
          <cell r="AC3092" t="str">
            <v>482968 / MP-268 – ARYA</v>
          </cell>
        </row>
        <row r="3093">
          <cell r="B3093" t="str">
            <v>DW-044</v>
          </cell>
          <cell r="N3093">
            <v>43777.465763888897</v>
          </cell>
          <cell r="Q3093">
            <v>43777.654814814799</v>
          </cell>
          <cell r="S3093">
            <v>0</v>
          </cell>
          <cell r="U3093">
            <v>1</v>
          </cell>
          <cell r="AC3093" t="str">
            <v>682953 / MP-239 - Design STACKUP</v>
          </cell>
        </row>
        <row r="3094">
          <cell r="B3094" t="str">
            <v>DW-040</v>
          </cell>
          <cell r="N3094">
            <v>43777.465763888897</v>
          </cell>
          <cell r="Q3094">
            <v>43777.654814814799</v>
          </cell>
          <cell r="S3094">
            <v>0</v>
          </cell>
          <cell r="U3094">
            <v>1</v>
          </cell>
          <cell r="AC3094" t="str">
            <v>482945 / MP-220 - AXE</v>
          </cell>
        </row>
        <row r="3095">
          <cell r="B3095" t="str">
            <v>DB-064/A</v>
          </cell>
          <cell r="N3095">
            <v>43769.297986111102</v>
          </cell>
          <cell r="Q3095">
            <v>43777.3265046296</v>
          </cell>
          <cell r="S3095">
            <v>6</v>
          </cell>
          <cell r="U3095">
            <v>1.25</v>
          </cell>
          <cell r="AC3095" t="str">
            <v>999999 / N/A</v>
          </cell>
        </row>
        <row r="3096">
          <cell r="B3096" t="str">
            <v>DP-522</v>
          </cell>
          <cell r="N3096">
            <v>43777.455810185202</v>
          </cell>
          <cell r="Q3096">
            <v>43777.487256944398</v>
          </cell>
          <cell r="S3096">
            <v>0</v>
          </cell>
          <cell r="U3096">
            <v>0.5</v>
          </cell>
          <cell r="AC3096" t="str">
            <v>681941 / MP-224 Design Zephyr</v>
          </cell>
        </row>
        <row r="3097">
          <cell r="B3097" t="str">
            <v>DB-054</v>
          </cell>
          <cell r="N3097">
            <v>43777.4444097222</v>
          </cell>
          <cell r="Q3097">
            <v>43798.442511574103</v>
          </cell>
          <cell r="S3097">
            <v>15</v>
          </cell>
          <cell r="U3097">
            <v>1.75</v>
          </cell>
          <cell r="AC3097" t="str">
            <v>482177 / 00-095 Pompe à vide pour Litho</v>
          </cell>
        </row>
        <row r="3098">
          <cell r="B3098" t="str">
            <v>DB-013</v>
          </cell>
          <cell r="N3098">
            <v>43777.4444097222</v>
          </cell>
          <cell r="Q3098">
            <v>43783.446550925903</v>
          </cell>
          <cell r="S3098">
            <v>4</v>
          </cell>
          <cell r="U3098">
            <v>2</v>
          </cell>
          <cell r="AC3098" t="str">
            <v>481900 / Projet AFS 1 et AFS 2</v>
          </cell>
        </row>
        <row r="3099">
          <cell r="B3099" t="str">
            <v>AD-371</v>
          </cell>
          <cell r="N3099">
            <v>43777.328912037003</v>
          </cell>
          <cell r="Q3099">
            <v>43783.607094907398</v>
          </cell>
          <cell r="S3099">
            <v>4</v>
          </cell>
          <cell r="U3099">
            <v>2</v>
          </cell>
          <cell r="AC3099" t="str">
            <v>481250 / 00-069 AF handy II</v>
          </cell>
        </row>
        <row r="3100">
          <cell r="B3100" t="str">
            <v>BF-288</v>
          </cell>
          <cell r="N3100">
            <v>43777.328912037003</v>
          </cell>
          <cell r="Q3100">
            <v>43783.607094907398</v>
          </cell>
          <cell r="S3100">
            <v>4</v>
          </cell>
          <cell r="U3100">
            <v>2</v>
          </cell>
          <cell r="AC3100" t="str">
            <v>681941 / MP-224 Design Zephyr</v>
          </cell>
        </row>
        <row r="3101">
          <cell r="B3101" t="str">
            <v>AL-087</v>
          </cell>
          <cell r="N3101">
            <v>43777.326724537001</v>
          </cell>
          <cell r="Q3101">
            <v>43783.4348032407</v>
          </cell>
          <cell r="S3101">
            <v>4</v>
          </cell>
          <cell r="U3101">
            <v>2.25</v>
          </cell>
          <cell r="AC3101" t="str">
            <v>481329 / MP-141 Twins</v>
          </cell>
        </row>
        <row r="3102">
          <cell r="B3102" t="str">
            <v>CH-187</v>
          </cell>
          <cell r="N3102">
            <v>43776.4903009259</v>
          </cell>
          <cell r="Q3102">
            <v>43783.414340277799</v>
          </cell>
          <cell r="S3102">
            <v>5</v>
          </cell>
          <cell r="U3102">
            <v>4</v>
          </cell>
          <cell r="AC3102" t="str">
            <v>481911 / Projet PAM Général</v>
          </cell>
        </row>
        <row r="3103">
          <cell r="B3103" t="str">
            <v>BA-050</v>
          </cell>
          <cell r="N3103">
            <v>43776.451180555603</v>
          </cell>
          <cell r="Q3103">
            <v>43776.614618055602</v>
          </cell>
          <cell r="S3103">
            <v>0</v>
          </cell>
          <cell r="U3103">
            <v>1</v>
          </cell>
          <cell r="AC3103" t="str">
            <v>482190 / MP-120 Upgrade of DolorClast Classic Unit</v>
          </cell>
        </row>
        <row r="3104">
          <cell r="B3104" t="str">
            <v>EN-033</v>
          </cell>
          <cell r="N3104">
            <v>43776.448981481502</v>
          </cell>
          <cell r="Q3104">
            <v>43776.639629629601</v>
          </cell>
          <cell r="S3104">
            <v>0</v>
          </cell>
          <cell r="U3104">
            <v>1.5</v>
          </cell>
          <cell r="AC3104" t="str">
            <v>481120 / E025 PAM light siemens</v>
          </cell>
        </row>
        <row r="3105">
          <cell r="B3105" t="str">
            <v>DS-011</v>
          </cell>
          <cell r="N3105">
            <v>43776.443530092598</v>
          </cell>
          <cell r="Q3105">
            <v>43782.615289351903</v>
          </cell>
          <cell r="S3105">
            <v>4</v>
          </cell>
          <cell r="U3105">
            <v>1</v>
          </cell>
          <cell r="AC3105" t="str">
            <v>481910 / Projet Insert Général</v>
          </cell>
        </row>
        <row r="3106">
          <cell r="B3106" t="str">
            <v>DB-064/A</v>
          </cell>
          <cell r="N3106">
            <v>43699.589988425898</v>
          </cell>
          <cell r="Q3106">
            <v>43700.411574074104</v>
          </cell>
          <cell r="S3106">
            <v>1</v>
          </cell>
          <cell r="U3106">
            <v>1.5</v>
          </cell>
          <cell r="AC3106" t="str">
            <v>999999 / N/A</v>
          </cell>
        </row>
        <row r="3107">
          <cell r="B3107" t="str">
            <v>AD-886</v>
          </cell>
          <cell r="N3107">
            <v>43776.442141203697</v>
          </cell>
          <cell r="Q3107">
            <v>43781.5219560185</v>
          </cell>
          <cell r="S3107">
            <v>3</v>
          </cell>
          <cell r="U3107">
            <v>0.5</v>
          </cell>
          <cell r="AC3107" t="str">
            <v>681941 / MP-224 Design Zephyr</v>
          </cell>
        </row>
        <row r="3108">
          <cell r="B3108" t="str">
            <v>DS-416</v>
          </cell>
          <cell r="N3108">
            <v>43776.441678240699</v>
          </cell>
          <cell r="Q3108">
            <v>43788.372337963003</v>
          </cell>
          <cell r="S3108">
            <v>8</v>
          </cell>
          <cell r="U3108">
            <v>3.5</v>
          </cell>
          <cell r="AC3108" t="str">
            <v>482914 / MP-162 SPRINT</v>
          </cell>
        </row>
        <row r="3109">
          <cell r="B3109" t="str">
            <v>DS-416</v>
          </cell>
          <cell r="N3109">
            <v>43776.441678240699</v>
          </cell>
          <cell r="Q3109">
            <v>43788.372337963003</v>
          </cell>
          <cell r="S3109">
            <v>8</v>
          </cell>
          <cell r="U3109">
            <v>3.5</v>
          </cell>
          <cell r="AC3109" t="str">
            <v>482914 / MP-162 SPRINT</v>
          </cell>
        </row>
        <row r="3110">
          <cell r="B3110" t="str">
            <v>CH-300</v>
          </cell>
          <cell r="N3110">
            <v>43776.440636574102</v>
          </cell>
          <cell r="Q3110">
            <v>43777.462523148097</v>
          </cell>
          <cell r="S3110">
            <v>1</v>
          </cell>
          <cell r="U3110">
            <v>1</v>
          </cell>
          <cell r="AC3110" t="str">
            <v>481328 / MP-140 Tiger</v>
          </cell>
        </row>
        <row r="3111">
          <cell r="B3111" t="str">
            <v>DG-121</v>
          </cell>
          <cell r="N3111">
            <v>43776.440567129597</v>
          </cell>
          <cell r="Q3111">
            <v>43776.578831018502</v>
          </cell>
          <cell r="S3111">
            <v>0</v>
          </cell>
          <cell r="U3111">
            <v>0.35</v>
          </cell>
          <cell r="AC3111" t="str">
            <v>481941 / MP-224 Zephyr</v>
          </cell>
        </row>
        <row r="3112">
          <cell r="B3112" t="str">
            <v>AD-959</v>
          </cell>
          <cell r="N3112">
            <v>43775.727037037002</v>
          </cell>
          <cell r="Q3112">
            <v>43781</v>
          </cell>
          <cell r="S3112">
            <v>4</v>
          </cell>
          <cell r="U3112">
            <v>3.5</v>
          </cell>
          <cell r="AC3112" t="str">
            <v>482960 / MP-252- DEBBIE</v>
          </cell>
        </row>
        <row r="3113">
          <cell r="B3113" t="str">
            <v>AD-767</v>
          </cell>
          <cell r="N3113">
            <v>43775.725289351903</v>
          </cell>
          <cell r="Q3113">
            <v>43781</v>
          </cell>
          <cell r="S3113">
            <v>4</v>
          </cell>
          <cell r="U3113">
            <v>0.25</v>
          </cell>
          <cell r="AC3113" t="str">
            <v>482908 / MP-157 CERN</v>
          </cell>
        </row>
        <row r="3114">
          <cell r="B3114" t="str">
            <v>AD-519</v>
          </cell>
          <cell r="N3114">
            <v>43775.715486111098</v>
          </cell>
          <cell r="Q3114">
            <v>43784.456041666701</v>
          </cell>
          <cell r="S3114">
            <v>7</v>
          </cell>
          <cell r="U3114">
            <v>2</v>
          </cell>
          <cell r="AC3114" t="str">
            <v>481302 / MP-105 PAM AF MIM</v>
          </cell>
        </row>
        <row r="3115">
          <cell r="B3115" t="str">
            <v>AD-519</v>
          </cell>
          <cell r="N3115">
            <v>43775.715023148201</v>
          </cell>
          <cell r="Q3115">
            <v>43784.4547453704</v>
          </cell>
          <cell r="S3115">
            <v>7</v>
          </cell>
          <cell r="U3115">
            <v>2</v>
          </cell>
          <cell r="AC3115" t="str">
            <v>481302 / MP-105 PAM AF MIM</v>
          </cell>
        </row>
        <row r="3116">
          <cell r="B3116" t="str">
            <v>AD-681</v>
          </cell>
          <cell r="N3116">
            <v>43775.713402777801</v>
          </cell>
          <cell r="Q3116">
            <v>43780.410081018497</v>
          </cell>
          <cell r="S3116">
            <v>3</v>
          </cell>
          <cell r="U3116">
            <v>1</v>
          </cell>
          <cell r="AC3116" t="str">
            <v>481329 / MP-141 Twins</v>
          </cell>
        </row>
        <row r="3117">
          <cell r="B3117" t="str">
            <v>AD-957</v>
          </cell>
          <cell r="N3117">
            <v>43775.708101851902</v>
          </cell>
          <cell r="Q3117">
            <v>43780</v>
          </cell>
          <cell r="S3117">
            <v>3</v>
          </cell>
          <cell r="U3117">
            <v>1.5</v>
          </cell>
          <cell r="AC3117" t="str">
            <v>682960 / MP-252- Design DEBBIE</v>
          </cell>
        </row>
        <row r="3118">
          <cell r="B3118" t="str">
            <v>AB-1013</v>
          </cell>
          <cell r="N3118">
            <v>43775.701493055603</v>
          </cell>
          <cell r="Q3118">
            <v>43782</v>
          </cell>
          <cell r="S3118">
            <v>5</v>
          </cell>
          <cell r="U3118">
            <v>1.75</v>
          </cell>
          <cell r="AC3118" t="str">
            <v>482968 / MP-268 – ARYA</v>
          </cell>
        </row>
        <row r="3119">
          <cell r="B3119" t="str">
            <v>AB-452A/A</v>
          </cell>
          <cell r="N3119">
            <v>43775.701493055603</v>
          </cell>
          <cell r="Q3119">
            <v>43780.618993055599</v>
          </cell>
          <cell r="S3119">
            <v>3</v>
          </cell>
          <cell r="U3119">
            <v>2.5</v>
          </cell>
          <cell r="AC3119" t="str">
            <v>481923 / MP-193 MUSHROOM</v>
          </cell>
        </row>
        <row r="3120">
          <cell r="B3120" t="str">
            <v>DT-099</v>
          </cell>
          <cell r="N3120">
            <v>43775.701493055603</v>
          </cell>
          <cell r="Q3120">
            <v>43782</v>
          </cell>
          <cell r="S3120">
            <v>5</v>
          </cell>
          <cell r="U3120">
            <v>2</v>
          </cell>
          <cell r="AC3120" t="str">
            <v>481316 / MP-126 AF TP</v>
          </cell>
        </row>
        <row r="3121">
          <cell r="B3121" t="str">
            <v>AB-280/A</v>
          </cell>
          <cell r="N3121">
            <v>43775.701493055603</v>
          </cell>
          <cell r="Q3121">
            <v>43782</v>
          </cell>
          <cell r="S3121">
            <v>5</v>
          </cell>
          <cell r="U3121">
            <v>1.75</v>
          </cell>
          <cell r="AC3121" t="str">
            <v>481302 / MP-105 PAM AF MIM</v>
          </cell>
        </row>
        <row r="3122">
          <cell r="B3122" t="str">
            <v>AB-280/A</v>
          </cell>
          <cell r="N3122">
            <v>43775.701493055603</v>
          </cell>
          <cell r="Q3122">
            <v>43782</v>
          </cell>
          <cell r="S3122">
            <v>5</v>
          </cell>
          <cell r="U3122">
            <v>1.75</v>
          </cell>
          <cell r="AC3122" t="str">
            <v>481302 / MP-105 PAM AF MIM</v>
          </cell>
        </row>
        <row r="3123">
          <cell r="B3123" t="str">
            <v>DQ-004</v>
          </cell>
          <cell r="N3123">
            <v>43775.696423611102</v>
          </cell>
          <cell r="Q3123">
            <v>43776.412673611099</v>
          </cell>
          <cell r="S3123">
            <v>1</v>
          </cell>
          <cell r="U3123">
            <v>1</v>
          </cell>
          <cell r="AC3123" t="str">
            <v>481900 / Projet AFS 1 et AFS 2</v>
          </cell>
        </row>
        <row r="3124">
          <cell r="B3124" t="str">
            <v>DQ-146</v>
          </cell>
          <cell r="N3124">
            <v>43775.690787036998</v>
          </cell>
          <cell r="Q3124">
            <v>43776.375706018502</v>
          </cell>
          <cell r="S3124">
            <v>1</v>
          </cell>
          <cell r="U3124">
            <v>0.75</v>
          </cell>
          <cell r="AC3124" t="str">
            <v>481900 / Projet AFS 1 et AFS 2</v>
          </cell>
        </row>
        <row r="3125">
          <cell r="B3125" t="str">
            <v>DB-064/A</v>
          </cell>
          <cell r="N3125">
            <v>43560.575972222199</v>
          </cell>
          <cell r="Q3125">
            <v>43599.582465277803</v>
          </cell>
          <cell r="S3125">
            <v>25</v>
          </cell>
          <cell r="U3125">
            <v>0.5</v>
          </cell>
          <cell r="AC3125" t="str">
            <v>999999 / N/A</v>
          </cell>
        </row>
        <row r="3126">
          <cell r="B3126" t="str">
            <v>EL-548/B</v>
          </cell>
          <cell r="N3126">
            <v>43775.6871875</v>
          </cell>
          <cell r="Q3126">
            <v>43776.566168981502</v>
          </cell>
          <cell r="S3126">
            <v>1</v>
          </cell>
          <cell r="U3126">
            <v>1</v>
          </cell>
          <cell r="AC3126" t="str">
            <v>481937 / MP-216 Projet DIVA NO LIGHT</v>
          </cell>
        </row>
        <row r="3127">
          <cell r="B3127" t="str">
            <v>DB-075</v>
          </cell>
          <cell r="N3127">
            <v>43552.571817129603</v>
          </cell>
          <cell r="Q3127">
            <v>43579.434849537</v>
          </cell>
          <cell r="S3127">
            <v>17</v>
          </cell>
          <cell r="U3127">
            <v>1.5</v>
          </cell>
          <cell r="AC3127" t="str">
            <v>999999 / N/A</v>
          </cell>
        </row>
        <row r="3128">
          <cell r="B3128" t="str">
            <v>DP-263</v>
          </cell>
          <cell r="N3128">
            <v>43775.626944444397</v>
          </cell>
          <cell r="Q3128">
            <v>43775.648807870399</v>
          </cell>
          <cell r="S3128">
            <v>0</v>
          </cell>
          <cell r="U3128">
            <v>0.5</v>
          </cell>
          <cell r="AC3128" t="str">
            <v>481261 / 00-070 Grand Piezon</v>
          </cell>
        </row>
        <row r="3129">
          <cell r="B3129" t="str">
            <v>DP-059/1</v>
          </cell>
          <cell r="N3129">
            <v>43775.626018518502</v>
          </cell>
          <cell r="Q3129">
            <v>43775.646689814799</v>
          </cell>
          <cell r="S3129">
            <v>0</v>
          </cell>
          <cell r="U3129">
            <v>0.5</v>
          </cell>
          <cell r="AC3129" t="str">
            <v>481190 / 00-049 Surface Mount Scaler</v>
          </cell>
        </row>
        <row r="3130">
          <cell r="B3130" t="str">
            <v>AB-274</v>
          </cell>
          <cell r="N3130">
            <v>43775.448819444398</v>
          </cell>
          <cell r="Q3130">
            <v>43780.515104166698</v>
          </cell>
          <cell r="S3130">
            <v>3</v>
          </cell>
          <cell r="U3130">
            <v>0.5</v>
          </cell>
          <cell r="AC3130" t="str">
            <v>481901 / Projet Piezon Master 400</v>
          </cell>
        </row>
        <row r="3131">
          <cell r="B3131" t="str">
            <v>DT-064</v>
          </cell>
          <cell r="N3131">
            <v>43775.448240740698</v>
          </cell>
          <cell r="Q3131">
            <v>43782.527233796303</v>
          </cell>
          <cell r="S3131">
            <v>5</v>
          </cell>
          <cell r="U3131">
            <v>0.75</v>
          </cell>
          <cell r="AC3131" t="str">
            <v>481221 / 00-058 Instrument PI</v>
          </cell>
        </row>
        <row r="3132">
          <cell r="B3132" t="str">
            <v>EL-618</v>
          </cell>
          <cell r="N3132">
            <v>43775.442905092597</v>
          </cell>
          <cell r="Q3132">
            <v>43782.434467592597</v>
          </cell>
          <cell r="S3132">
            <v>5</v>
          </cell>
          <cell r="U3132">
            <v>1</v>
          </cell>
          <cell r="AC3132" t="str">
            <v>681941 / MP-224 Design Zephyr</v>
          </cell>
        </row>
        <row r="3133">
          <cell r="B3133" t="str">
            <v>EL-618</v>
          </cell>
          <cell r="N3133">
            <v>43775.442905092597</v>
          </cell>
          <cell r="Q3133">
            <v>43782.434467592597</v>
          </cell>
          <cell r="S3133">
            <v>5</v>
          </cell>
          <cell r="U3133">
            <v>1</v>
          </cell>
          <cell r="AC3133" t="str">
            <v>681941 / MP-224 Design Zephyr</v>
          </cell>
        </row>
        <row r="3134">
          <cell r="B3134" t="str">
            <v>EL-618</v>
          </cell>
          <cell r="N3134">
            <v>43775.442905092597</v>
          </cell>
          <cell r="Q3134">
            <v>43782.434467592597</v>
          </cell>
          <cell r="S3134">
            <v>5</v>
          </cell>
          <cell r="U3134">
            <v>1</v>
          </cell>
          <cell r="AC3134" t="str">
            <v>681941 / MP-224 Design Zephyr</v>
          </cell>
        </row>
        <row r="3135">
          <cell r="B3135" t="str">
            <v>EL-456</v>
          </cell>
          <cell r="N3135">
            <v>43775.441747685203</v>
          </cell>
          <cell r="Q3135">
            <v>43777.574699074103</v>
          </cell>
          <cell r="S3135">
            <v>2</v>
          </cell>
          <cell r="U3135">
            <v>1</v>
          </cell>
          <cell r="AC3135" t="str">
            <v>482913 / MP-161 STONEGUN</v>
          </cell>
        </row>
        <row r="3136">
          <cell r="B3136" t="str">
            <v>CF-017</v>
          </cell>
          <cell r="N3136">
            <v>43775.441400463002</v>
          </cell>
          <cell r="Q3136">
            <v>43777.370312500003</v>
          </cell>
          <cell r="S3136">
            <v>2</v>
          </cell>
          <cell r="U3136">
            <v>1</v>
          </cell>
          <cell r="AC3136" t="str">
            <v>481316 / MP-126 AF TP</v>
          </cell>
        </row>
        <row r="3137">
          <cell r="B3137" t="str">
            <v>AG-150</v>
          </cell>
          <cell r="N3137">
            <v>43775.441053240698</v>
          </cell>
          <cell r="Q3137">
            <v>43781.401944444398</v>
          </cell>
          <cell r="S3137">
            <v>4</v>
          </cell>
          <cell r="U3137">
            <v>0.5</v>
          </cell>
          <cell r="AC3137" t="str">
            <v>482948 / MP-228 - BLAST</v>
          </cell>
        </row>
        <row r="3138">
          <cell r="B3138" t="str">
            <v>AD-884</v>
          </cell>
          <cell r="N3138">
            <v>43775.441053240698</v>
          </cell>
          <cell r="Q3138">
            <v>43781.401944444398</v>
          </cell>
          <cell r="S3138">
            <v>4</v>
          </cell>
          <cell r="U3138">
            <v>0.75</v>
          </cell>
          <cell r="AC3138" t="str">
            <v>482948 / MP-228 - BLAST</v>
          </cell>
        </row>
        <row r="3139">
          <cell r="B3139" t="str">
            <v>DB-076</v>
          </cell>
          <cell r="N3139">
            <v>43775.687164351897</v>
          </cell>
          <cell r="Q3139">
            <v>43784.6422453704</v>
          </cell>
          <cell r="S3139">
            <v>7</v>
          </cell>
          <cell r="U3139">
            <v>1.5</v>
          </cell>
          <cell r="AC3139" t="str">
            <v>999999 / N/A</v>
          </cell>
        </row>
        <row r="3140">
          <cell r="B3140" t="str">
            <v>DB-076</v>
          </cell>
          <cell r="N3140">
            <v>43559.380324074104</v>
          </cell>
          <cell r="Q3140">
            <v>43559</v>
          </cell>
          <cell r="S3140">
            <v>0</v>
          </cell>
          <cell r="U3140">
            <v>0.5</v>
          </cell>
          <cell r="AC3140" t="str">
            <v>999999 / N/A</v>
          </cell>
        </row>
        <row r="3141">
          <cell r="B3141" t="str">
            <v>EL-418</v>
          </cell>
          <cell r="N3141">
            <v>43775.430034722202</v>
          </cell>
          <cell r="Q3141">
            <v>43777.336365740703</v>
          </cell>
          <cell r="S3141">
            <v>2</v>
          </cell>
          <cell r="U3141">
            <v>1</v>
          </cell>
          <cell r="AC3141" t="str">
            <v>481329 / MP-141 Twins</v>
          </cell>
        </row>
        <row r="3142">
          <cell r="B3142" t="str">
            <v>BA-036</v>
          </cell>
          <cell r="N3142">
            <v>43775.427789351903</v>
          </cell>
          <cell r="Q3142">
            <v>43776.550497685203</v>
          </cell>
          <cell r="S3142">
            <v>1</v>
          </cell>
          <cell r="U3142">
            <v>1</v>
          </cell>
          <cell r="AC3142" t="str">
            <v>482120 / 00-065 Lithoclast Master</v>
          </cell>
        </row>
        <row r="3143">
          <cell r="B3143" t="str">
            <v>EJ-110F/A</v>
          </cell>
          <cell r="N3143">
            <v>43775.412881944401</v>
          </cell>
          <cell r="Q3143">
            <v>43775.4426157407</v>
          </cell>
          <cell r="S3143">
            <v>0</v>
          </cell>
          <cell r="U3143">
            <v>1.5</v>
          </cell>
          <cell r="AC3143" t="str">
            <v>481950 / MP-241 HERACLES</v>
          </cell>
        </row>
        <row r="3144">
          <cell r="B3144" t="str">
            <v>GD-044</v>
          </cell>
          <cell r="N3144">
            <v>43775.358587962997</v>
          </cell>
          <cell r="Q3144">
            <v>43775.403668981497</v>
          </cell>
          <cell r="S3144">
            <v>0</v>
          </cell>
          <cell r="U3144">
            <v>0.35</v>
          </cell>
          <cell r="AC3144" t="str">
            <v>481328 / MP-140 Tiger</v>
          </cell>
        </row>
        <row r="3145">
          <cell r="B3145" t="str">
            <v>GD-044</v>
          </cell>
          <cell r="N3145">
            <v>43775.358587962997</v>
          </cell>
          <cell r="Q3145">
            <v>43775.403668981497</v>
          </cell>
          <cell r="S3145">
            <v>0</v>
          </cell>
          <cell r="U3145">
            <v>0.35</v>
          </cell>
          <cell r="AC3145" t="str">
            <v>481328 / MP-140 Tiger</v>
          </cell>
        </row>
        <row r="3146">
          <cell r="B3146" t="str">
            <v>EK-397A</v>
          </cell>
          <cell r="N3146">
            <v>43774.709837962997</v>
          </cell>
          <cell r="Q3146">
            <v>43775.475787037001</v>
          </cell>
          <cell r="S3146">
            <v>1</v>
          </cell>
          <cell r="U3146">
            <v>2</v>
          </cell>
          <cell r="AC3146" t="str">
            <v>482948 / MP-228 - BLAST</v>
          </cell>
        </row>
        <row r="3147">
          <cell r="B3147" t="str">
            <v>EJ-099D/A</v>
          </cell>
          <cell r="N3147">
            <v>43774.705659722204</v>
          </cell>
          <cell r="Q3147">
            <v>43775.459155092598</v>
          </cell>
          <cell r="S3147">
            <v>1</v>
          </cell>
          <cell r="U3147">
            <v>0.5</v>
          </cell>
          <cell r="AC3147" t="str">
            <v>481328 / MP-140 Tiger</v>
          </cell>
        </row>
        <row r="3148">
          <cell r="B3148" t="str">
            <v>CH-309</v>
          </cell>
          <cell r="N3148">
            <v>43774.703460648103</v>
          </cell>
          <cell r="Q3148">
            <v>43775.321504629603</v>
          </cell>
          <cell r="S3148">
            <v>1</v>
          </cell>
          <cell r="U3148">
            <v>0.5</v>
          </cell>
          <cell r="AC3148" t="str">
            <v>481308 / MP-110 Power US Module / Kit</v>
          </cell>
        </row>
        <row r="3149">
          <cell r="B3149" t="str">
            <v>GD-044</v>
          </cell>
          <cell r="N3149">
            <v>43774.695243055598</v>
          </cell>
          <cell r="Q3149">
            <v>43775.312939814801</v>
          </cell>
          <cell r="S3149">
            <v>1</v>
          </cell>
          <cell r="U3149">
            <v>0.35</v>
          </cell>
          <cell r="AC3149" t="str">
            <v>481328 / MP-140 Tiger</v>
          </cell>
        </row>
        <row r="3150">
          <cell r="B3150" t="str">
            <v>FB-128</v>
          </cell>
          <cell r="N3150">
            <v>43774.685601851903</v>
          </cell>
          <cell r="S3150">
            <v>0</v>
          </cell>
          <cell r="U3150">
            <v>1</v>
          </cell>
          <cell r="AC3150" t="str">
            <v>481902 / Projet Mini Piezon</v>
          </cell>
        </row>
        <row r="3151">
          <cell r="B3151" t="str">
            <v>DB-076</v>
          </cell>
          <cell r="N3151">
            <v>43559.380324074104</v>
          </cell>
          <cell r="Q3151">
            <v>43559.440648148098</v>
          </cell>
          <cell r="S3151">
            <v>0</v>
          </cell>
          <cell r="U3151">
            <v>1.5</v>
          </cell>
          <cell r="AC3151" t="str">
            <v>999999 / N/A</v>
          </cell>
        </row>
        <row r="3152">
          <cell r="B3152" t="str">
            <v>DB-076</v>
          </cell>
          <cell r="N3152">
            <v>43552.579467592601</v>
          </cell>
          <cell r="Q3152">
            <v>43559</v>
          </cell>
          <cell r="S3152">
            <v>5</v>
          </cell>
          <cell r="U3152">
            <v>0.5</v>
          </cell>
          <cell r="AC3152" t="str">
            <v>999999 / N/A</v>
          </cell>
        </row>
        <row r="3153">
          <cell r="B3153" t="str">
            <v>EK-426</v>
          </cell>
          <cell r="N3153">
            <v>43774.619004629603</v>
          </cell>
          <cell r="Q3153">
            <v>43774.6315509259</v>
          </cell>
          <cell r="S3153">
            <v>0</v>
          </cell>
          <cell r="U3153">
            <v>0.75</v>
          </cell>
          <cell r="AC3153" t="str">
            <v>681941 / MP-224 Design Zephyr</v>
          </cell>
        </row>
        <row r="3154">
          <cell r="B3154" t="str">
            <v>EK-426</v>
          </cell>
          <cell r="N3154">
            <v>43774.599421296298</v>
          </cell>
          <cell r="Q3154">
            <v>43774.607835648101</v>
          </cell>
          <cell r="S3154">
            <v>0</v>
          </cell>
          <cell r="U3154">
            <v>0.75</v>
          </cell>
          <cell r="AC3154" t="str">
            <v>681941 / MP-224 Design Zephyr</v>
          </cell>
        </row>
        <row r="3155">
          <cell r="B3155" t="str">
            <v>EK-409</v>
          </cell>
          <cell r="N3155">
            <v>43774.559386574103</v>
          </cell>
          <cell r="Q3155">
            <v>43774.580254629604</v>
          </cell>
          <cell r="S3155">
            <v>0</v>
          </cell>
          <cell r="U3155">
            <v>0.75</v>
          </cell>
          <cell r="AC3155" t="str">
            <v>681941 / MP-224 Design Zephyr</v>
          </cell>
        </row>
        <row r="3156">
          <cell r="B3156" t="str">
            <v>EL-629</v>
          </cell>
          <cell r="N3156">
            <v>43774.535763888904</v>
          </cell>
          <cell r="Q3156">
            <v>43784.577245370398</v>
          </cell>
          <cell r="S3156">
            <v>8</v>
          </cell>
          <cell r="U3156">
            <v>2</v>
          </cell>
          <cell r="AC3156" t="str">
            <v>482948 / MP-228 - BLAST</v>
          </cell>
        </row>
        <row r="3157">
          <cell r="B3157" t="str">
            <v>EL-624</v>
          </cell>
          <cell r="N3157">
            <v>43774.535763888904</v>
          </cell>
          <cell r="Q3157">
            <v>43805.459201388898</v>
          </cell>
          <cell r="S3157">
            <v>23</v>
          </cell>
          <cell r="U3157">
            <v>3</v>
          </cell>
          <cell r="AC3157" t="str">
            <v>482948 / MP-228 - BLAST</v>
          </cell>
        </row>
        <row r="3158">
          <cell r="B3158" t="str">
            <v>EL-608</v>
          </cell>
          <cell r="N3158">
            <v>43774.535763888904</v>
          </cell>
          <cell r="Q3158">
            <v>43784.577245370398</v>
          </cell>
          <cell r="S3158">
            <v>8</v>
          </cell>
          <cell r="U3158">
            <v>2</v>
          </cell>
          <cell r="AC3158" t="str">
            <v>482948 / MP-228 - BLAST</v>
          </cell>
        </row>
        <row r="3159">
          <cell r="B3159" t="str">
            <v>EL-608</v>
          </cell>
          <cell r="N3159">
            <v>43774.535763888904</v>
          </cell>
          <cell r="Q3159">
            <v>43784.577245370398</v>
          </cell>
          <cell r="S3159">
            <v>8</v>
          </cell>
          <cell r="U3159">
            <v>2</v>
          </cell>
          <cell r="AC3159" t="str">
            <v>482948 / MP-228 - BLAST</v>
          </cell>
        </row>
        <row r="3160">
          <cell r="B3160" t="str">
            <v>EL-375</v>
          </cell>
          <cell r="N3160">
            <v>43774.535763888904</v>
          </cell>
          <cell r="Q3160">
            <v>43784.577245370398</v>
          </cell>
          <cell r="S3160">
            <v>8</v>
          </cell>
          <cell r="U3160">
            <v>2</v>
          </cell>
          <cell r="AC3160" t="str">
            <v>482195 / MP-132 Monica</v>
          </cell>
        </row>
        <row r="3161">
          <cell r="B3161" t="str">
            <v>FT-216/A</v>
          </cell>
          <cell r="N3161">
            <v>43774.424583333297</v>
          </cell>
          <cell r="Q3161">
            <v>43782.296886574099</v>
          </cell>
          <cell r="S3161">
            <v>6</v>
          </cell>
          <cell r="U3161">
            <v>3</v>
          </cell>
          <cell r="AC3161" t="str">
            <v>481934 / MP-210 Projet Sapphire</v>
          </cell>
        </row>
        <row r="3162">
          <cell r="B3162" t="str">
            <v>FT-216/A</v>
          </cell>
          <cell r="N3162">
            <v>43774.424583333297</v>
          </cell>
          <cell r="Q3162">
            <v>43782.296886574099</v>
          </cell>
          <cell r="S3162">
            <v>6</v>
          </cell>
          <cell r="U3162">
            <v>1</v>
          </cell>
          <cell r="AC3162" t="str">
            <v>481934 / MP-210 Projet Sapphire</v>
          </cell>
        </row>
        <row r="3163">
          <cell r="B3163" t="str">
            <v>FT-216/A</v>
          </cell>
          <cell r="N3163">
            <v>43774.424583333297</v>
          </cell>
          <cell r="Q3163">
            <v>43782.296886574099</v>
          </cell>
          <cell r="S3163">
            <v>6</v>
          </cell>
          <cell r="U3163">
            <v>1</v>
          </cell>
          <cell r="AC3163" t="str">
            <v>481934 / MP-210 Projet Sapphire</v>
          </cell>
        </row>
        <row r="3164">
          <cell r="B3164" t="str">
            <v>EG-064/A</v>
          </cell>
          <cell r="N3164">
            <v>43774.424583333297</v>
          </cell>
          <cell r="Q3164">
            <v>43774.660717592596</v>
          </cell>
          <cell r="S3164">
            <v>0</v>
          </cell>
          <cell r="U3164">
            <v>1</v>
          </cell>
          <cell r="AC3164" t="str">
            <v>481922 / MP-186 JADE</v>
          </cell>
        </row>
        <row r="3165">
          <cell r="B3165" t="str">
            <v>EG-064/A</v>
          </cell>
          <cell r="N3165">
            <v>43774.424583333297</v>
          </cell>
          <cell r="Q3165">
            <v>43774.660717592596</v>
          </cell>
          <cell r="S3165">
            <v>0</v>
          </cell>
          <cell r="U3165">
            <v>1</v>
          </cell>
          <cell r="AC3165" t="str">
            <v>481922 / MP-186 JADE</v>
          </cell>
        </row>
        <row r="3166">
          <cell r="B3166" t="str">
            <v>EG-082</v>
          </cell>
          <cell r="N3166">
            <v>43774.424583333297</v>
          </cell>
          <cell r="Q3166">
            <v>43775.338148148097</v>
          </cell>
          <cell r="S3166">
            <v>1</v>
          </cell>
          <cell r="U3166">
            <v>1</v>
          </cell>
          <cell r="AC3166" t="str">
            <v>481261 / 00-070 Grand Piezon</v>
          </cell>
        </row>
        <row r="3167">
          <cell r="B3167" t="str">
            <v>EK-384/A</v>
          </cell>
          <cell r="N3167">
            <v>43774.424583333297</v>
          </cell>
          <cell r="Q3167">
            <v>43775.355416666702</v>
          </cell>
          <cell r="S3167">
            <v>1</v>
          </cell>
          <cell r="U3167">
            <v>1</v>
          </cell>
          <cell r="AC3167" t="str">
            <v>481922 / MP-186 JADE</v>
          </cell>
        </row>
        <row r="3168">
          <cell r="B3168" t="str">
            <v>EK-384/A</v>
          </cell>
          <cell r="N3168">
            <v>43774.424583333297</v>
          </cell>
          <cell r="Q3168">
            <v>43775.355416666702</v>
          </cell>
          <cell r="S3168">
            <v>1</v>
          </cell>
          <cell r="U3168">
            <v>1</v>
          </cell>
          <cell r="AC3168" t="str">
            <v>481922 / MP-186 JADE</v>
          </cell>
        </row>
        <row r="3169">
          <cell r="B3169" t="str">
            <v>EK-384/A</v>
          </cell>
          <cell r="N3169">
            <v>43774.424583333297</v>
          </cell>
          <cell r="Q3169">
            <v>43775.355416666702</v>
          </cell>
          <cell r="S3169">
            <v>1</v>
          </cell>
          <cell r="U3169">
            <v>1</v>
          </cell>
          <cell r="AC3169" t="str">
            <v>481922 / MP-186 JADE</v>
          </cell>
        </row>
        <row r="3170">
          <cell r="B3170" t="str">
            <v>EK-384/A</v>
          </cell>
          <cell r="N3170">
            <v>43774.424583333297</v>
          </cell>
          <cell r="Q3170">
            <v>43775.355416666702</v>
          </cell>
          <cell r="S3170">
            <v>1</v>
          </cell>
          <cell r="U3170">
            <v>1</v>
          </cell>
          <cell r="AC3170" t="str">
            <v>481922 / MP-186 JADE</v>
          </cell>
        </row>
        <row r="3171">
          <cell r="B3171" t="str">
            <v>EG-064/A</v>
          </cell>
          <cell r="N3171">
            <v>43774.424583333297</v>
          </cell>
          <cell r="Q3171">
            <v>43775.300810185203</v>
          </cell>
          <cell r="S3171">
            <v>1</v>
          </cell>
          <cell r="U3171">
            <v>1</v>
          </cell>
          <cell r="AC3171" t="str">
            <v>481922 / MP-186 JADE</v>
          </cell>
        </row>
        <row r="3172">
          <cell r="B3172" t="str">
            <v>EG-064/A</v>
          </cell>
          <cell r="N3172">
            <v>43774.424583333297</v>
          </cell>
          <cell r="Q3172">
            <v>43775.300810185203</v>
          </cell>
          <cell r="S3172">
            <v>1</v>
          </cell>
          <cell r="U3172">
            <v>1</v>
          </cell>
          <cell r="AC3172" t="str">
            <v>481922 / MP-186 JADE</v>
          </cell>
        </row>
        <row r="3173">
          <cell r="B3173" t="str">
            <v>EK-413</v>
          </cell>
          <cell r="N3173">
            <v>43774.424583333297</v>
          </cell>
          <cell r="Q3173">
            <v>43774.643715277802</v>
          </cell>
          <cell r="S3173">
            <v>0</v>
          </cell>
          <cell r="U3173">
            <v>0.75</v>
          </cell>
          <cell r="AC3173" t="str">
            <v>681941 / MP-224 Design Zephyr</v>
          </cell>
        </row>
        <row r="3174">
          <cell r="B3174" t="str">
            <v>EK-413</v>
          </cell>
          <cell r="N3174">
            <v>43774.424583333297</v>
          </cell>
          <cell r="Q3174">
            <v>43774.643715277802</v>
          </cell>
          <cell r="S3174">
            <v>0</v>
          </cell>
          <cell r="U3174">
            <v>0.75</v>
          </cell>
          <cell r="AC3174" t="str">
            <v>681941 / MP-224 Design Zephyr</v>
          </cell>
        </row>
        <row r="3175">
          <cell r="B3175" t="str">
            <v>EJ-110F/A</v>
          </cell>
          <cell r="N3175">
            <v>43774.424583333297</v>
          </cell>
          <cell r="Q3175">
            <v>43775.4370023148</v>
          </cell>
          <cell r="S3175">
            <v>1</v>
          </cell>
          <cell r="U3175">
            <v>1</v>
          </cell>
          <cell r="AC3175" t="str">
            <v>481950 / MP-241 HERACLES</v>
          </cell>
        </row>
        <row r="3176">
          <cell r="B3176" t="str">
            <v>AG-163</v>
          </cell>
          <cell r="N3176">
            <v>43774.424583333297</v>
          </cell>
          <cell r="Q3176">
            <v>43777</v>
          </cell>
          <cell r="S3176">
            <v>3</v>
          </cell>
          <cell r="U3176">
            <v>1.25</v>
          </cell>
          <cell r="AC3176" t="str">
            <v>681941 / MP-224 Design Zephyr</v>
          </cell>
        </row>
        <row r="3177">
          <cell r="B3177" t="str">
            <v>EK-426</v>
          </cell>
          <cell r="N3177">
            <v>43774.424583333297</v>
          </cell>
          <cell r="Q3177">
            <v>43774.6069444444</v>
          </cell>
          <cell r="S3177">
            <v>0</v>
          </cell>
          <cell r="U3177">
            <v>0.75</v>
          </cell>
          <cell r="AC3177" t="str">
            <v>681941 / MP-224 Design Zephyr</v>
          </cell>
        </row>
        <row r="3178">
          <cell r="B3178" t="str">
            <v>EK-425</v>
          </cell>
          <cell r="N3178">
            <v>43774.424583333297</v>
          </cell>
          <cell r="Q3178">
            <v>43774.587974536997</v>
          </cell>
          <cell r="S3178">
            <v>0</v>
          </cell>
          <cell r="U3178">
            <v>0.75</v>
          </cell>
          <cell r="AC3178" t="str">
            <v>681941 / MP-224 Design Zephyr</v>
          </cell>
        </row>
        <row r="3179">
          <cell r="B3179" t="str">
            <v>EK-409</v>
          </cell>
          <cell r="N3179">
            <v>43774.424583333297</v>
          </cell>
          <cell r="Q3179">
            <v>43774.579456018502</v>
          </cell>
          <cell r="S3179">
            <v>0</v>
          </cell>
          <cell r="U3179">
            <v>0.75</v>
          </cell>
          <cell r="AC3179" t="str">
            <v>681941 / MP-224 Design Zephyr</v>
          </cell>
        </row>
        <row r="3180">
          <cell r="B3180" t="str">
            <v>DD-677</v>
          </cell>
          <cell r="N3180">
            <v>43622.497789351903</v>
          </cell>
          <cell r="Q3180">
            <v>43628.4163078704</v>
          </cell>
          <cell r="S3180">
            <v>3</v>
          </cell>
          <cell r="U3180">
            <v>0.35</v>
          </cell>
          <cell r="AC3180" t="str">
            <v>999999 / N/A</v>
          </cell>
        </row>
        <row r="3181">
          <cell r="B3181" t="str">
            <v>EL-1017</v>
          </cell>
          <cell r="N3181">
            <v>43773.633379629602</v>
          </cell>
          <cell r="Q3181">
            <v>43773</v>
          </cell>
          <cell r="S3181">
            <v>0</v>
          </cell>
          <cell r="U3181">
            <v>2.5</v>
          </cell>
          <cell r="AC3181" t="str">
            <v>482968 / MP-268 – ARYA</v>
          </cell>
        </row>
        <row r="3182">
          <cell r="B3182" t="str">
            <v>CA-265A</v>
          </cell>
          <cell r="N3182">
            <v>43773.585381944402</v>
          </cell>
          <cell r="Q3182">
            <v>43774.357187499998</v>
          </cell>
          <cell r="S3182">
            <v>1</v>
          </cell>
          <cell r="U3182">
            <v>0.35</v>
          </cell>
          <cell r="AC3182" t="str">
            <v>481941 / MP-224 Zephyr</v>
          </cell>
        </row>
        <row r="3183">
          <cell r="B3183" t="str">
            <v>EL-1020</v>
          </cell>
          <cell r="N3183">
            <v>43773.499976851897</v>
          </cell>
          <cell r="Q3183">
            <v>43774.605011574102</v>
          </cell>
          <cell r="S3183">
            <v>1</v>
          </cell>
          <cell r="U3183">
            <v>3</v>
          </cell>
          <cell r="AC3183" t="str">
            <v>682960 / MP-252- Design DEBBIE</v>
          </cell>
        </row>
        <row r="3184">
          <cell r="B3184" t="str">
            <v>AA-103/A</v>
          </cell>
          <cell r="N3184">
            <v>43773.471215277801</v>
          </cell>
          <cell r="Q3184">
            <v>43794.3762152778</v>
          </cell>
          <cell r="S3184">
            <v>15</v>
          </cell>
          <cell r="U3184">
            <v>2</v>
          </cell>
          <cell r="AC3184" t="str">
            <v>481316 / MP-126 AF TP</v>
          </cell>
        </row>
        <row r="3185">
          <cell r="B3185" t="str">
            <v>DQ-710</v>
          </cell>
          <cell r="N3185">
            <v>43773.442118055602</v>
          </cell>
          <cell r="Q3185">
            <v>43774.542800925898</v>
          </cell>
          <cell r="S3185">
            <v>1</v>
          </cell>
          <cell r="U3185">
            <v>0.75</v>
          </cell>
          <cell r="AC3185" t="str">
            <v>481954 / MP-250 - TOWA</v>
          </cell>
        </row>
        <row r="3186">
          <cell r="B3186" t="str">
            <v>DQ-702</v>
          </cell>
          <cell r="N3186">
            <v>43773.442118055602</v>
          </cell>
          <cell r="Q3186">
            <v>43774.542800925898</v>
          </cell>
          <cell r="S3186">
            <v>1</v>
          </cell>
          <cell r="U3186">
            <v>1</v>
          </cell>
          <cell r="AC3186" t="str">
            <v>482948 / MP-228 - BLAST</v>
          </cell>
        </row>
        <row r="3187">
          <cell r="B3187" t="str">
            <v>DD-677</v>
          </cell>
          <cell r="N3187">
            <v>43487.420509259297</v>
          </cell>
          <cell r="Q3187">
            <v>43487.468784722201</v>
          </cell>
          <cell r="S3187">
            <v>0</v>
          </cell>
          <cell r="U3187">
            <v>0.35</v>
          </cell>
          <cell r="AC3187" t="str">
            <v>999999 / N/A</v>
          </cell>
        </row>
        <row r="3188">
          <cell r="B3188" t="str">
            <v>DE-1000</v>
          </cell>
          <cell r="N3188">
            <v>43893.5690046296</v>
          </cell>
          <cell r="Q3188">
            <v>43894.367395833302</v>
          </cell>
          <cell r="S3188">
            <v>1</v>
          </cell>
          <cell r="U3188">
            <v>0.75</v>
          </cell>
          <cell r="AC3188" t="str">
            <v>999999 / N/A</v>
          </cell>
        </row>
        <row r="3189">
          <cell r="B3189" t="str">
            <v>AA-099A</v>
          </cell>
          <cell r="N3189">
            <v>43773.433344907397</v>
          </cell>
          <cell r="Q3189">
            <v>43774.441261574102</v>
          </cell>
          <cell r="S3189">
            <v>1</v>
          </cell>
          <cell r="U3189">
            <v>2</v>
          </cell>
          <cell r="AC3189" t="str">
            <v>482190 / MP-120 Upgrade of DolorClast Classic Unit</v>
          </cell>
        </row>
        <row r="3190">
          <cell r="B3190" t="str">
            <v>EJ-099B/B</v>
          </cell>
          <cell r="N3190">
            <v>43773.383506944403</v>
          </cell>
          <cell r="Q3190">
            <v>43775.478622685201</v>
          </cell>
          <cell r="S3190">
            <v>2</v>
          </cell>
          <cell r="U3190">
            <v>0.5</v>
          </cell>
          <cell r="AC3190" t="str">
            <v>482907 / MP-156 Dolorpod</v>
          </cell>
        </row>
        <row r="3191">
          <cell r="B3191" t="str">
            <v>EJ-135A/A</v>
          </cell>
          <cell r="N3191">
            <v>43773.383437500001</v>
          </cell>
          <cell r="Q3191">
            <v>43780</v>
          </cell>
          <cell r="S3191">
            <v>5</v>
          </cell>
          <cell r="U3191">
            <v>1</v>
          </cell>
          <cell r="AC3191" t="str">
            <v>482939 / MP-196 TOUCH</v>
          </cell>
        </row>
        <row r="3192">
          <cell r="B3192" t="str">
            <v>DT-476</v>
          </cell>
          <cell r="N3192">
            <v>43770.694432870398</v>
          </cell>
          <cell r="Q3192">
            <v>43784.355393518497</v>
          </cell>
          <cell r="S3192">
            <v>10</v>
          </cell>
          <cell r="U3192">
            <v>2</v>
          </cell>
          <cell r="AC3192" t="str">
            <v>481937 / MP-216 Projet DIVA NO LIGHT</v>
          </cell>
        </row>
        <row r="3193">
          <cell r="B3193" t="str">
            <v>DS-104</v>
          </cell>
          <cell r="N3193">
            <v>43770.606192129599</v>
          </cell>
          <cell r="Q3193">
            <v>43775.443078703698</v>
          </cell>
          <cell r="S3193">
            <v>3</v>
          </cell>
          <cell r="U3193">
            <v>3.5</v>
          </cell>
          <cell r="AC3193" t="str">
            <v>481305 / MP-107 Piezon chirurgie</v>
          </cell>
        </row>
        <row r="3194">
          <cell r="B3194" t="str">
            <v>DS-010</v>
          </cell>
          <cell r="N3194">
            <v>43770.606099536999</v>
          </cell>
          <cell r="Q3194">
            <v>43780.6186689815</v>
          </cell>
          <cell r="S3194">
            <v>6</v>
          </cell>
          <cell r="U3194">
            <v>2</v>
          </cell>
          <cell r="AC3194" t="str">
            <v>481910 / Projet Insert Général</v>
          </cell>
        </row>
        <row r="3195">
          <cell r="B3195" t="str">
            <v>FR-186W</v>
          </cell>
          <cell r="N3195">
            <v>43770.548564814802</v>
          </cell>
          <cell r="Q3195">
            <v>43782.592326388898</v>
          </cell>
          <cell r="S3195">
            <v>8</v>
          </cell>
          <cell r="U3195">
            <v>1.25</v>
          </cell>
          <cell r="AC3195" t="str">
            <v>482929 / MP-183 Quanta</v>
          </cell>
        </row>
        <row r="3196">
          <cell r="B3196" t="str">
            <v>FR-185W</v>
          </cell>
          <cell r="N3196">
            <v>43770.548564814802</v>
          </cell>
          <cell r="Q3196">
            <v>43782.592326388898</v>
          </cell>
          <cell r="S3196">
            <v>8</v>
          </cell>
          <cell r="U3196">
            <v>1.25</v>
          </cell>
          <cell r="AC3196" t="str">
            <v>482929 / MP-183 Quanta</v>
          </cell>
        </row>
        <row r="3197">
          <cell r="B3197" t="str">
            <v>FR-182W</v>
          </cell>
          <cell r="N3197">
            <v>43770.548564814802</v>
          </cell>
          <cell r="Q3197">
            <v>43782.592326388898</v>
          </cell>
          <cell r="S3197">
            <v>8</v>
          </cell>
          <cell r="U3197">
            <v>1.25</v>
          </cell>
          <cell r="AC3197" t="str">
            <v>482929 / MP-183 Quanta</v>
          </cell>
        </row>
        <row r="3198">
          <cell r="B3198" t="str">
            <v>FR-177W</v>
          </cell>
          <cell r="N3198">
            <v>43770.548564814802</v>
          </cell>
          <cell r="Q3198">
            <v>43782.592326388898</v>
          </cell>
          <cell r="S3198">
            <v>8</v>
          </cell>
          <cell r="U3198">
            <v>1.25</v>
          </cell>
          <cell r="AC3198" t="str">
            <v>482929 / MP-183 Quanta</v>
          </cell>
        </row>
        <row r="3199">
          <cell r="B3199" t="str">
            <v>FR-273W</v>
          </cell>
          <cell r="N3199">
            <v>43770.548564814802</v>
          </cell>
          <cell r="Q3199">
            <v>43782.592326388898</v>
          </cell>
          <cell r="S3199">
            <v>8</v>
          </cell>
          <cell r="U3199">
            <v>1.25</v>
          </cell>
          <cell r="AC3199" t="str">
            <v>482929 / MP-183 Quanta</v>
          </cell>
        </row>
        <row r="3200">
          <cell r="B3200" t="str">
            <v>FR-181W</v>
          </cell>
          <cell r="N3200">
            <v>43770.548564814802</v>
          </cell>
          <cell r="Q3200">
            <v>43782.592326388898</v>
          </cell>
          <cell r="S3200">
            <v>8</v>
          </cell>
          <cell r="U3200">
            <v>1.25</v>
          </cell>
          <cell r="AC3200" t="str">
            <v>482929 / MP-183 Quanta</v>
          </cell>
        </row>
        <row r="3201">
          <cell r="B3201" t="str">
            <v>FR-178W</v>
          </cell>
          <cell r="N3201">
            <v>43770.548564814802</v>
          </cell>
          <cell r="Q3201">
            <v>43782.592326388898</v>
          </cell>
          <cell r="S3201">
            <v>8</v>
          </cell>
          <cell r="U3201">
            <v>1.25</v>
          </cell>
          <cell r="AC3201" t="str">
            <v>482929 / MP-183 Quanta</v>
          </cell>
        </row>
        <row r="3202">
          <cell r="B3202" t="str">
            <v>AD-891</v>
          </cell>
          <cell r="N3202">
            <v>43770.526307870401</v>
          </cell>
          <cell r="Q3202">
            <v>43777.619895833297</v>
          </cell>
          <cell r="S3202">
            <v>5</v>
          </cell>
          <cell r="U3202">
            <v>1.75</v>
          </cell>
          <cell r="AC3202" t="str">
            <v>482908 / MP-157 CERN</v>
          </cell>
        </row>
        <row r="3203">
          <cell r="B3203" t="str">
            <v>AD-891</v>
          </cell>
          <cell r="N3203">
            <v>43770.526307870401</v>
          </cell>
          <cell r="Q3203">
            <v>43777.619895833297</v>
          </cell>
          <cell r="S3203">
            <v>5</v>
          </cell>
          <cell r="U3203">
            <v>2.5</v>
          </cell>
          <cell r="AC3203" t="str">
            <v>482908 / MP-157 CERN</v>
          </cell>
        </row>
        <row r="3204">
          <cell r="B3204" t="str">
            <v>AD-706</v>
          </cell>
          <cell r="N3204">
            <v>43770.5257291667</v>
          </cell>
          <cell r="Q3204">
            <v>43775.695520833302</v>
          </cell>
          <cell r="S3204">
            <v>3</v>
          </cell>
          <cell r="U3204">
            <v>0.5</v>
          </cell>
          <cell r="AC3204" t="str">
            <v>482913 / MP-161 STONEGUN</v>
          </cell>
        </row>
        <row r="3205">
          <cell r="B3205" t="str">
            <v>AD-386/A</v>
          </cell>
          <cell r="N3205">
            <v>43770.513206018499</v>
          </cell>
          <cell r="Q3205">
            <v>43777.4054398148</v>
          </cell>
          <cell r="S3205">
            <v>5</v>
          </cell>
          <cell r="U3205">
            <v>1.25</v>
          </cell>
          <cell r="AC3205" t="str">
            <v>481250 / 00-069 AF handy II</v>
          </cell>
        </row>
        <row r="3206">
          <cell r="B3206" t="str">
            <v>AD-706</v>
          </cell>
          <cell r="N3206">
            <v>43770.512743055602</v>
          </cell>
          <cell r="Q3206">
            <v>43775.694722222201</v>
          </cell>
          <cell r="S3206">
            <v>3</v>
          </cell>
          <cell r="U3206">
            <v>0.5</v>
          </cell>
          <cell r="AC3206" t="str">
            <v>482913 / MP-161 STONEGUN</v>
          </cell>
        </row>
        <row r="3207">
          <cell r="B3207" t="str">
            <v>AD-886</v>
          </cell>
          <cell r="N3207">
            <v>43770.511932870402</v>
          </cell>
          <cell r="Q3207">
            <v>43780.598854166703</v>
          </cell>
          <cell r="S3207">
            <v>6</v>
          </cell>
          <cell r="U3207">
            <v>1.5</v>
          </cell>
          <cell r="AC3207" t="str">
            <v>681941 / MP-224 Design Zephyr</v>
          </cell>
        </row>
        <row r="3208">
          <cell r="B3208" t="str">
            <v>AD-886</v>
          </cell>
          <cell r="N3208">
            <v>43770.511932870402</v>
          </cell>
          <cell r="Q3208">
            <v>43780.598854166703</v>
          </cell>
          <cell r="S3208">
            <v>6</v>
          </cell>
          <cell r="U3208">
            <v>0.5</v>
          </cell>
          <cell r="AC3208" t="str">
            <v>681941 / MP-224 Design Zephyr</v>
          </cell>
        </row>
        <row r="3209">
          <cell r="B3209" t="str">
            <v>DS-001</v>
          </cell>
          <cell r="N3209">
            <v>43770.510763888902</v>
          </cell>
          <cell r="Q3209">
            <v>43780.440960648099</v>
          </cell>
          <cell r="S3209">
            <v>6</v>
          </cell>
          <cell r="U3209">
            <v>3</v>
          </cell>
          <cell r="AC3209" t="str">
            <v>481910 / Projet Insert Général</v>
          </cell>
        </row>
        <row r="3210">
          <cell r="B3210" t="str">
            <v>DS-001</v>
          </cell>
          <cell r="N3210">
            <v>43770.510763888902</v>
          </cell>
          <cell r="Q3210">
            <v>43780.440960648099</v>
          </cell>
          <cell r="S3210">
            <v>6</v>
          </cell>
          <cell r="U3210">
            <v>2</v>
          </cell>
          <cell r="AC3210" t="str">
            <v>481910 / Projet Insert Général</v>
          </cell>
        </row>
        <row r="3211">
          <cell r="B3211" t="str">
            <v>AD-768</v>
          </cell>
          <cell r="N3211">
            <v>43770.504537036999</v>
          </cell>
          <cell r="Q3211">
            <v>43787.366388888899</v>
          </cell>
          <cell r="S3211">
            <v>11</v>
          </cell>
          <cell r="U3211">
            <v>2</v>
          </cell>
          <cell r="AC3211" t="str">
            <v>482908 / MP-157 CERN</v>
          </cell>
        </row>
        <row r="3212">
          <cell r="B3212" t="str">
            <v>AD-768</v>
          </cell>
          <cell r="N3212">
            <v>43770.504537036999</v>
          </cell>
          <cell r="Q3212">
            <v>43787.366388888899</v>
          </cell>
          <cell r="S3212">
            <v>11</v>
          </cell>
          <cell r="U3212">
            <v>2</v>
          </cell>
          <cell r="AC3212" t="str">
            <v>482908 / MP-157 CERN</v>
          </cell>
        </row>
        <row r="3213">
          <cell r="B3213" t="str">
            <v>AA-141</v>
          </cell>
          <cell r="N3213">
            <v>43770.415405092601</v>
          </cell>
          <cell r="Q3213">
            <v>43791</v>
          </cell>
          <cell r="S3213">
            <v>15</v>
          </cell>
          <cell r="U3213">
            <v>3</v>
          </cell>
          <cell r="AC3213" t="str">
            <v>681941 / MP-224 Design Zephyr</v>
          </cell>
        </row>
        <row r="3214">
          <cell r="B3214" t="str">
            <v>AD-538</v>
          </cell>
          <cell r="N3214">
            <v>43770.350914351897</v>
          </cell>
          <cell r="Q3214">
            <v>43776.615682870397</v>
          </cell>
          <cell r="S3214">
            <v>4</v>
          </cell>
          <cell r="U3214">
            <v>1.75</v>
          </cell>
          <cell r="AC3214" t="str">
            <v>481311 / MP-115 Heidi</v>
          </cell>
        </row>
        <row r="3215">
          <cell r="B3215" t="str">
            <v>AD-538</v>
          </cell>
          <cell r="N3215">
            <v>43770.350335648101</v>
          </cell>
          <cell r="Q3215">
            <v>43776.613819444399</v>
          </cell>
          <cell r="S3215">
            <v>4</v>
          </cell>
          <cell r="U3215">
            <v>1.75</v>
          </cell>
          <cell r="AC3215" t="str">
            <v>481311 / MP-115 Heidi</v>
          </cell>
        </row>
        <row r="3216">
          <cell r="B3216" t="str">
            <v>AD-176</v>
          </cell>
          <cell r="N3216">
            <v>43770.349756944401</v>
          </cell>
          <cell r="Q3216">
            <v>43775.619548611103</v>
          </cell>
          <cell r="S3216">
            <v>3</v>
          </cell>
          <cell r="U3216">
            <v>2</v>
          </cell>
          <cell r="AC3216" t="str">
            <v>481911 / Projet PAM Général</v>
          </cell>
        </row>
        <row r="3217">
          <cell r="B3217" t="str">
            <v>AD-519</v>
          </cell>
          <cell r="N3217">
            <v>43770.3491782407</v>
          </cell>
          <cell r="Q3217">
            <v>43774.619548611103</v>
          </cell>
          <cell r="S3217">
            <v>2</v>
          </cell>
          <cell r="U3217">
            <v>2</v>
          </cell>
          <cell r="AC3217" t="str">
            <v>481302 / MP-105 PAM AF MIM</v>
          </cell>
        </row>
        <row r="3218">
          <cell r="B3218" t="str">
            <v>AD-644</v>
          </cell>
          <cell r="N3218">
            <v>43770.346354166701</v>
          </cell>
          <cell r="Q3218">
            <v>43775.556296296301</v>
          </cell>
          <cell r="S3218">
            <v>3</v>
          </cell>
          <cell r="U3218">
            <v>0.5</v>
          </cell>
          <cell r="AC3218" t="str">
            <v>481328 / MP-140 Tiger</v>
          </cell>
        </row>
        <row r="3219">
          <cell r="B3219" t="str">
            <v>AD-644</v>
          </cell>
          <cell r="N3219">
            <v>43770.346354166701</v>
          </cell>
          <cell r="Q3219">
            <v>43775.556296296301</v>
          </cell>
          <cell r="S3219">
            <v>3</v>
          </cell>
          <cell r="U3219">
            <v>0.5</v>
          </cell>
          <cell r="AC3219" t="str">
            <v>481328 / MP-140 Tiger</v>
          </cell>
        </row>
        <row r="3220">
          <cell r="B3220" t="str">
            <v>AD-941</v>
          </cell>
          <cell r="N3220">
            <v>43770.344594907401</v>
          </cell>
          <cell r="Q3220">
            <v>43775</v>
          </cell>
          <cell r="S3220">
            <v>3</v>
          </cell>
          <cell r="U3220">
            <v>3.5</v>
          </cell>
          <cell r="AC3220" t="str">
            <v>682960 / MP-252- Design DEBBIE</v>
          </cell>
        </row>
        <row r="3221">
          <cell r="B3221" t="str">
            <v>AD-492</v>
          </cell>
          <cell r="N3221">
            <v>43770.343321759297</v>
          </cell>
          <cell r="Q3221">
            <v>43776.602986111102</v>
          </cell>
          <cell r="S3221">
            <v>4</v>
          </cell>
          <cell r="U3221">
            <v>1.75</v>
          </cell>
          <cell r="AC3221" t="str">
            <v>481900 / Projet AFS 1 et AFS 2</v>
          </cell>
        </row>
        <row r="3222">
          <cell r="B3222" t="str">
            <v>AD-746</v>
          </cell>
          <cell r="N3222">
            <v>43770.342743055597</v>
          </cell>
          <cell r="Q3222">
            <v>43776.599722222199</v>
          </cell>
          <cell r="S3222">
            <v>4</v>
          </cell>
          <cell r="U3222">
            <v>2</v>
          </cell>
          <cell r="AC3222" t="str">
            <v>482921 / MP-169 DIVA</v>
          </cell>
        </row>
        <row r="3223">
          <cell r="B3223" t="str">
            <v>AD-680</v>
          </cell>
          <cell r="N3223">
            <v>43770.341921296298</v>
          </cell>
          <cell r="Q3223">
            <v>43776.596759259301</v>
          </cell>
          <cell r="S3223">
            <v>4</v>
          </cell>
          <cell r="U3223">
            <v>2.5</v>
          </cell>
          <cell r="AC3223" t="str">
            <v>481329 / MP-141 Twins</v>
          </cell>
        </row>
        <row r="3224">
          <cell r="B3224" t="str">
            <v>AD-519</v>
          </cell>
          <cell r="N3224">
            <v>43770.340069444399</v>
          </cell>
          <cell r="Q3224">
            <v>43774.621180555601</v>
          </cell>
          <cell r="S3224">
            <v>2</v>
          </cell>
          <cell r="U3224">
            <v>2</v>
          </cell>
          <cell r="AC3224" t="str">
            <v>481302 / MP-105 PAM AF MIM</v>
          </cell>
        </row>
        <row r="3225">
          <cell r="B3225" t="str">
            <v>AD-644</v>
          </cell>
          <cell r="N3225">
            <v>43770.338506944398</v>
          </cell>
          <cell r="Q3225">
            <v>43775.6166898148</v>
          </cell>
          <cell r="S3225">
            <v>3</v>
          </cell>
          <cell r="U3225">
            <v>1.75</v>
          </cell>
          <cell r="AC3225" t="str">
            <v>481328 / MP-140 Tiger</v>
          </cell>
        </row>
        <row r="3226">
          <cell r="B3226" t="str">
            <v>AD-519</v>
          </cell>
          <cell r="N3226">
            <v>43770.336180555598</v>
          </cell>
          <cell r="Q3226">
            <v>43774.621874999997</v>
          </cell>
          <cell r="S3226">
            <v>2</v>
          </cell>
          <cell r="U3226">
            <v>2</v>
          </cell>
          <cell r="AC3226" t="str">
            <v>481302 / MP-105 PAM AF MIM</v>
          </cell>
        </row>
        <row r="3227">
          <cell r="B3227" t="str">
            <v>AD-176</v>
          </cell>
          <cell r="N3227">
            <v>43770.335138888899</v>
          </cell>
          <cell r="Q3227">
            <v>43775.6166898148</v>
          </cell>
          <cell r="S3227">
            <v>3</v>
          </cell>
          <cell r="U3227">
            <v>2</v>
          </cell>
          <cell r="AC3227" t="str">
            <v>481911 / Projet PAM Général</v>
          </cell>
        </row>
        <row r="3228">
          <cell r="B3228" t="str">
            <v>AD-538</v>
          </cell>
          <cell r="N3228">
            <v>43770.333634259303</v>
          </cell>
          <cell r="Q3228">
            <v>43776.6105439815</v>
          </cell>
          <cell r="S3228">
            <v>4</v>
          </cell>
          <cell r="U3228">
            <v>3.5</v>
          </cell>
          <cell r="AC3228" t="str">
            <v>481311 / MP-115 Heidi</v>
          </cell>
        </row>
        <row r="3229">
          <cell r="B3229" t="str">
            <v>AD-644</v>
          </cell>
          <cell r="N3229">
            <v>43770.331782407397</v>
          </cell>
          <cell r="Q3229">
            <v>43775.5792013889</v>
          </cell>
          <cell r="S3229">
            <v>3</v>
          </cell>
          <cell r="U3229">
            <v>1.5</v>
          </cell>
          <cell r="AC3229" t="str">
            <v>481328 / MP-140 Tiger</v>
          </cell>
        </row>
        <row r="3230">
          <cell r="B3230" t="str">
            <v>AD-887</v>
          </cell>
          <cell r="N3230">
            <v>43770.331111111103</v>
          </cell>
          <cell r="Q3230">
            <v>43782.406238425901</v>
          </cell>
          <cell r="S3230">
            <v>8</v>
          </cell>
          <cell r="U3230">
            <v>1</v>
          </cell>
          <cell r="AC3230" t="str">
            <v>482948 / MP-228 - BLAST</v>
          </cell>
        </row>
        <row r="3231">
          <cell r="B3231" t="str">
            <v>DW-048</v>
          </cell>
          <cell r="N3231">
            <v>43769.6625347222</v>
          </cell>
          <cell r="Q3231">
            <v>43777.649664351899</v>
          </cell>
          <cell r="S3231">
            <v>6</v>
          </cell>
          <cell r="U3231">
            <v>1</v>
          </cell>
          <cell r="AC3231" t="str">
            <v>681954 / MP-250 - Design TOWA</v>
          </cell>
        </row>
        <row r="3232">
          <cell r="B3232" t="str">
            <v>DW-048</v>
          </cell>
          <cell r="N3232">
            <v>43769.6625347222</v>
          </cell>
          <cell r="Q3232">
            <v>43777.649664351899</v>
          </cell>
          <cell r="S3232">
            <v>6</v>
          </cell>
          <cell r="U3232">
            <v>0.5</v>
          </cell>
          <cell r="AC3232" t="str">
            <v>681954 / MP-250 - Design TOWA</v>
          </cell>
        </row>
        <row r="3233">
          <cell r="B3233" t="str">
            <v>DW-048B</v>
          </cell>
          <cell r="N3233">
            <v>43769.6625347222</v>
          </cell>
          <cell r="Q3233">
            <v>43777.649664351899</v>
          </cell>
          <cell r="S3233">
            <v>6</v>
          </cell>
          <cell r="U3233">
            <v>1</v>
          </cell>
          <cell r="AC3233" t="str">
            <v>681954 / MP-250 - Design TOWA</v>
          </cell>
        </row>
        <row r="3234">
          <cell r="B3234" t="str">
            <v>EK-156</v>
          </cell>
          <cell r="N3234">
            <v>43769.594537037003</v>
          </cell>
          <cell r="Q3234">
            <v>43769.608391203699</v>
          </cell>
          <cell r="S3234">
            <v>0</v>
          </cell>
          <cell r="U3234">
            <v>0.75</v>
          </cell>
          <cell r="AC3234" t="str">
            <v>482120 / 00-065 Lithoclast Master</v>
          </cell>
        </row>
        <row r="3235">
          <cell r="B3235" t="str">
            <v>FR-306</v>
          </cell>
          <cell r="N3235">
            <v>43769.5910532407</v>
          </cell>
          <cell r="Q3235">
            <v>43773</v>
          </cell>
          <cell r="S3235">
            <v>2</v>
          </cell>
          <cell r="U3235">
            <v>5</v>
          </cell>
          <cell r="AC3235" t="str">
            <v>482959 / MP-251- BLAST BSC</v>
          </cell>
        </row>
        <row r="3236">
          <cell r="B3236" t="str">
            <v>FR-306</v>
          </cell>
          <cell r="N3236">
            <v>43769.5910532407</v>
          </cell>
          <cell r="Q3236">
            <v>43773</v>
          </cell>
          <cell r="S3236">
            <v>2</v>
          </cell>
          <cell r="U3236">
            <v>5</v>
          </cell>
          <cell r="AC3236" t="str">
            <v>482959 / MP-251- BLAST BSC</v>
          </cell>
        </row>
        <row r="3237">
          <cell r="B3237" t="str">
            <v>FR-306</v>
          </cell>
          <cell r="N3237">
            <v>43769.5910532407</v>
          </cell>
          <cell r="Q3237">
            <v>43773</v>
          </cell>
          <cell r="S3237">
            <v>2</v>
          </cell>
          <cell r="U3237">
            <v>5</v>
          </cell>
          <cell r="AC3237" t="str">
            <v>482959 / MP-251- BLAST BSC</v>
          </cell>
        </row>
        <row r="3238">
          <cell r="B3238" t="str">
            <v>FR-309</v>
          </cell>
          <cell r="N3238">
            <v>43769.5910532407</v>
          </cell>
          <cell r="Q3238">
            <v>43773</v>
          </cell>
          <cell r="S3238">
            <v>2</v>
          </cell>
          <cell r="U3238">
            <v>5</v>
          </cell>
          <cell r="AC3238" t="str">
            <v>482959 / MP-251- BLAST BSC</v>
          </cell>
        </row>
        <row r="3239">
          <cell r="B3239" t="str">
            <v>FR-311</v>
          </cell>
          <cell r="N3239">
            <v>43769.5910532407</v>
          </cell>
          <cell r="Q3239">
            <v>43773</v>
          </cell>
          <cell r="S3239">
            <v>2</v>
          </cell>
          <cell r="U3239">
            <v>4</v>
          </cell>
          <cell r="AC3239" t="str">
            <v>482959 / MP-251- BLAST BSC</v>
          </cell>
        </row>
        <row r="3240">
          <cell r="B3240" t="str">
            <v>FR-311</v>
          </cell>
          <cell r="N3240">
            <v>43769.5910532407</v>
          </cell>
          <cell r="Q3240">
            <v>43773</v>
          </cell>
          <cell r="S3240">
            <v>2</v>
          </cell>
          <cell r="U3240">
            <v>4</v>
          </cell>
          <cell r="AC3240" t="str">
            <v>482959 / MP-251- BLAST BSC</v>
          </cell>
        </row>
        <row r="3241">
          <cell r="B3241" t="str">
            <v>EK-224</v>
          </cell>
          <cell r="N3241">
            <v>43769.569490740701</v>
          </cell>
          <cell r="Q3241">
            <v>43777.440127314803</v>
          </cell>
          <cell r="S3241">
            <v>6</v>
          </cell>
          <cell r="U3241">
            <v>1.5</v>
          </cell>
          <cell r="AC3241" t="str">
            <v>482176 / 00-094 Compteur PAM DolorClast</v>
          </cell>
        </row>
        <row r="3242">
          <cell r="B3242" t="str">
            <v>EK-367</v>
          </cell>
          <cell r="N3242">
            <v>43769.564733796302</v>
          </cell>
          <cell r="Q3242">
            <v>43777.431944444397</v>
          </cell>
          <cell r="S3242">
            <v>6</v>
          </cell>
          <cell r="U3242">
            <v>1.5</v>
          </cell>
          <cell r="AC3242" t="str">
            <v>482908 / MP-157 CERN</v>
          </cell>
        </row>
        <row r="3243">
          <cell r="B3243" t="str">
            <v>CH-187</v>
          </cell>
          <cell r="N3243">
            <v>43769.559085648201</v>
          </cell>
          <cell r="Q3243">
            <v>43781</v>
          </cell>
          <cell r="S3243">
            <v>8</v>
          </cell>
          <cell r="U3243">
            <v>1</v>
          </cell>
          <cell r="AC3243" t="str">
            <v>481911 / Projet PAM Général</v>
          </cell>
        </row>
        <row r="3244">
          <cell r="B3244" t="str">
            <v>DW-017</v>
          </cell>
          <cell r="N3244">
            <v>43769.523113425901</v>
          </cell>
          <cell r="Q3244">
            <v>43769.643750000003</v>
          </cell>
          <cell r="S3244">
            <v>0</v>
          </cell>
          <cell r="U3244">
            <v>0.75</v>
          </cell>
          <cell r="AC3244" t="str">
            <v>482172 / 00-083 Trigger point applic.</v>
          </cell>
        </row>
        <row r="3245">
          <cell r="B3245" t="str">
            <v>DW-043/B</v>
          </cell>
          <cell r="N3245">
            <v>43769.523113425901</v>
          </cell>
          <cell r="Q3245">
            <v>43769.643750000003</v>
          </cell>
          <cell r="S3245">
            <v>0</v>
          </cell>
          <cell r="U3245">
            <v>1</v>
          </cell>
          <cell r="AC3245" t="str">
            <v>882200 / Maintenance Accessoires "Médical"</v>
          </cell>
        </row>
        <row r="3246">
          <cell r="B3246" t="str">
            <v>FB-476</v>
          </cell>
          <cell r="N3246">
            <v>43769.5304861111</v>
          </cell>
          <cell r="Q3246">
            <v>43770.412372685198</v>
          </cell>
          <cell r="S3246">
            <v>1</v>
          </cell>
          <cell r="U3246">
            <v>1</v>
          </cell>
          <cell r="AC3246" t="str">
            <v>481923 / MP-193 MUSHROOM</v>
          </cell>
        </row>
        <row r="3247">
          <cell r="B3247" t="str">
            <v>DS-411</v>
          </cell>
          <cell r="N3247">
            <v>43769.530428240701</v>
          </cell>
          <cell r="Q3247">
            <v>43783.356805555602</v>
          </cell>
          <cell r="S3247">
            <v>10</v>
          </cell>
          <cell r="U3247">
            <v>3.5</v>
          </cell>
          <cell r="AC3247" t="str">
            <v>482914 / MP-162 SPRINT</v>
          </cell>
        </row>
        <row r="3248">
          <cell r="B3248" t="str">
            <v>DS-411</v>
          </cell>
          <cell r="N3248">
            <v>43769.530428240701</v>
          </cell>
          <cell r="Q3248">
            <v>43783.356805555602</v>
          </cell>
          <cell r="S3248">
            <v>10</v>
          </cell>
          <cell r="U3248">
            <v>3.45</v>
          </cell>
          <cell r="AC3248" t="str">
            <v>482914 / MP-162 SPRINT</v>
          </cell>
        </row>
        <row r="3249">
          <cell r="B3249" t="str">
            <v>DS-016</v>
          </cell>
          <cell r="N3249">
            <v>43769.530416666697</v>
          </cell>
          <cell r="Q3249">
            <v>43773.479502314804</v>
          </cell>
          <cell r="S3249">
            <v>2</v>
          </cell>
          <cell r="U3249">
            <v>2</v>
          </cell>
          <cell r="AC3249" t="str">
            <v>481910 / Projet Insert Général</v>
          </cell>
        </row>
        <row r="3250">
          <cell r="B3250" t="str">
            <v>DS-016</v>
          </cell>
          <cell r="N3250">
            <v>43769.530416666697</v>
          </cell>
          <cell r="Q3250">
            <v>43773.479502314804</v>
          </cell>
          <cell r="S3250">
            <v>2</v>
          </cell>
          <cell r="U3250">
            <v>2</v>
          </cell>
          <cell r="AC3250" t="str">
            <v>481910 / Projet Insert Général</v>
          </cell>
        </row>
        <row r="3251">
          <cell r="B3251" t="str">
            <v>AD-507D</v>
          </cell>
          <cell r="N3251">
            <v>43769.5303935185</v>
          </cell>
          <cell r="Q3251">
            <v>43773.382997685199</v>
          </cell>
          <cell r="S3251">
            <v>2</v>
          </cell>
          <cell r="U3251">
            <v>0.5</v>
          </cell>
          <cell r="AC3251" t="str">
            <v>482908 / MP-157 CERN</v>
          </cell>
        </row>
        <row r="3252">
          <cell r="B3252" t="str">
            <v>CA-258A</v>
          </cell>
          <cell r="N3252">
            <v>43769.530370370398</v>
          </cell>
          <cell r="Q3252">
            <v>43769.6183564815</v>
          </cell>
          <cell r="S3252">
            <v>0</v>
          </cell>
          <cell r="U3252">
            <v>0.75</v>
          </cell>
          <cell r="AC3252" t="str">
            <v>482948 / MP-228 - BLAST</v>
          </cell>
        </row>
        <row r="3253">
          <cell r="B3253" t="str">
            <v>EJ-204</v>
          </cell>
          <cell r="N3253">
            <v>43769.530335648102</v>
          </cell>
          <cell r="Q3253">
            <v>43770.4952430556</v>
          </cell>
          <cell r="S3253">
            <v>1</v>
          </cell>
          <cell r="U3253">
            <v>1.25</v>
          </cell>
          <cell r="AC3253" t="str">
            <v>682960 / MP-252- Design DEBBIE</v>
          </cell>
        </row>
        <row r="3254">
          <cell r="B3254" t="str">
            <v>BC-287</v>
          </cell>
          <cell r="N3254">
            <v>43769.484814814801</v>
          </cell>
          <cell r="Q3254">
            <v>43769.578425925902</v>
          </cell>
          <cell r="S3254">
            <v>0</v>
          </cell>
          <cell r="U3254">
            <v>0.75</v>
          </cell>
          <cell r="AC3254" t="str">
            <v>482948 / MP-228 - BLAST</v>
          </cell>
        </row>
        <row r="3255">
          <cell r="B3255" t="str">
            <v>BC-194</v>
          </cell>
          <cell r="N3255">
            <v>43769.484814814801</v>
          </cell>
          <cell r="Q3255">
            <v>43769.578425925902</v>
          </cell>
          <cell r="S3255">
            <v>0</v>
          </cell>
          <cell r="U3255">
            <v>0.75</v>
          </cell>
          <cell r="AC3255" t="str">
            <v>481316 / MP-126 AF TP</v>
          </cell>
        </row>
        <row r="3256">
          <cell r="B3256" t="str">
            <v>BE-040</v>
          </cell>
          <cell r="N3256">
            <v>43769.484814814801</v>
          </cell>
          <cell r="Q3256">
            <v>43769.578425925902</v>
          </cell>
          <cell r="S3256">
            <v>0</v>
          </cell>
          <cell r="U3256">
            <v>1</v>
          </cell>
          <cell r="AC3256" t="str">
            <v>481305 / MP-107 Piezon chirurgie</v>
          </cell>
        </row>
        <row r="3257">
          <cell r="B3257" t="str">
            <v>BC-032</v>
          </cell>
          <cell r="N3257">
            <v>43769.484814814801</v>
          </cell>
          <cell r="Q3257">
            <v>43769.578425925902</v>
          </cell>
          <cell r="S3257">
            <v>0</v>
          </cell>
          <cell r="U3257">
            <v>0.75</v>
          </cell>
          <cell r="AC3257" t="str">
            <v>481900 / Projet AFS 1 et AFS 2</v>
          </cell>
        </row>
        <row r="3258">
          <cell r="B3258" t="str">
            <v>AD-198W</v>
          </cell>
          <cell r="N3258">
            <v>43769.480057870402</v>
          </cell>
          <cell r="Q3258">
            <v>43777.356168981503</v>
          </cell>
          <cell r="S3258">
            <v>6</v>
          </cell>
          <cell r="U3258">
            <v>2.5</v>
          </cell>
          <cell r="AC3258" t="str">
            <v>482900 / Projet LithoClast I</v>
          </cell>
        </row>
        <row r="3259">
          <cell r="B3259" t="str">
            <v>AD-198W</v>
          </cell>
          <cell r="N3259">
            <v>43769.480057870402</v>
          </cell>
          <cell r="Q3259">
            <v>43777.356168981503</v>
          </cell>
          <cell r="S3259">
            <v>6</v>
          </cell>
          <cell r="U3259">
            <v>2.5</v>
          </cell>
          <cell r="AC3259" t="str">
            <v>482900 / Projet LithoClast I</v>
          </cell>
        </row>
        <row r="3260">
          <cell r="B3260" t="str">
            <v>AD-198W</v>
          </cell>
          <cell r="N3260">
            <v>43769.480057870402</v>
          </cell>
          <cell r="Q3260">
            <v>43777.356168981503</v>
          </cell>
          <cell r="S3260">
            <v>6</v>
          </cell>
          <cell r="U3260">
            <v>2.5</v>
          </cell>
          <cell r="AC3260" t="str">
            <v>482900 / Projet LithoClast I</v>
          </cell>
        </row>
        <row r="3261">
          <cell r="B3261" t="str">
            <v>BG-141</v>
          </cell>
          <cell r="N3261">
            <v>43769.452650462998</v>
          </cell>
          <cell r="Q3261">
            <v>43769.596307870401</v>
          </cell>
          <cell r="S3261">
            <v>0</v>
          </cell>
          <cell r="U3261">
            <v>0.75</v>
          </cell>
          <cell r="AC3261" t="str">
            <v>681941 / MP-224 Design Zephyr</v>
          </cell>
        </row>
        <row r="3262">
          <cell r="B3262" t="str">
            <v>EK-310</v>
          </cell>
          <cell r="N3262">
            <v>43769.382731481499</v>
          </cell>
          <cell r="Q3262">
            <v>43769.425162036998</v>
          </cell>
          <cell r="S3262">
            <v>0</v>
          </cell>
          <cell r="U3262">
            <v>0.75</v>
          </cell>
          <cell r="AC3262" t="str">
            <v>482907 / MP-156 Dolorpod</v>
          </cell>
        </row>
        <row r="3263">
          <cell r="B3263" t="str">
            <v>DZ-1002</v>
          </cell>
          <cell r="N3263">
            <v>43769.379097222198</v>
          </cell>
          <cell r="Q3263">
            <v>43769.602025462998</v>
          </cell>
          <cell r="S3263">
            <v>0</v>
          </cell>
          <cell r="U3263">
            <v>1</v>
          </cell>
          <cell r="AC3263" t="str">
            <v>280289 / MP- 289 – GBT CHAIR</v>
          </cell>
        </row>
        <row r="3264">
          <cell r="B3264" t="str">
            <v>DE-1000</v>
          </cell>
          <cell r="N3264">
            <v>43683.442025463002</v>
          </cell>
          <cell r="Q3264">
            <v>43698.621400463002</v>
          </cell>
          <cell r="S3264">
            <v>11</v>
          </cell>
          <cell r="U3264">
            <v>0.8</v>
          </cell>
          <cell r="AC3264" t="str">
            <v>999999 / N/A</v>
          </cell>
        </row>
        <row r="3265">
          <cell r="B3265" t="str">
            <v>EK-296</v>
          </cell>
          <cell r="N3265">
            <v>43769.366226851896</v>
          </cell>
          <cell r="Q3265">
            <v>43769.405590277798</v>
          </cell>
          <cell r="S3265">
            <v>0</v>
          </cell>
          <cell r="U3265">
            <v>0.75</v>
          </cell>
          <cell r="AC3265" t="str">
            <v>481329 / MP-141 Twins</v>
          </cell>
        </row>
        <row r="3266">
          <cell r="B3266" t="str">
            <v>DW-048</v>
          </cell>
          <cell r="N3266">
            <v>43769.3364814815</v>
          </cell>
          <cell r="Q3266">
            <v>43769.618240740703</v>
          </cell>
          <cell r="S3266">
            <v>0</v>
          </cell>
          <cell r="U3266">
            <v>1.25</v>
          </cell>
          <cell r="AC3266" t="str">
            <v>681954 / MP-250 - Design TOWA</v>
          </cell>
        </row>
        <row r="3267">
          <cell r="B3267" t="str">
            <v>DW-048B</v>
          </cell>
          <cell r="N3267">
            <v>43769.3364814815</v>
          </cell>
          <cell r="Q3267">
            <v>43769.618240740703</v>
          </cell>
          <cell r="S3267">
            <v>0</v>
          </cell>
          <cell r="U3267">
            <v>1.25</v>
          </cell>
          <cell r="AC3267" t="str">
            <v>681954 / MP-250 - Design TOWA</v>
          </cell>
        </row>
        <row r="3268">
          <cell r="B3268" t="str">
            <v>DE-1001</v>
          </cell>
          <cell r="N3268">
            <v>43733.378761574102</v>
          </cell>
          <cell r="Q3268">
            <v>43734.437314814801</v>
          </cell>
          <cell r="S3268">
            <v>1</v>
          </cell>
          <cell r="U3268">
            <v>1</v>
          </cell>
          <cell r="AC3268" t="str">
            <v>999999 / N/A</v>
          </cell>
        </row>
        <row r="3269">
          <cell r="B3269" t="str">
            <v>CE-072</v>
          </cell>
          <cell r="N3269">
            <v>43769.314189814802</v>
          </cell>
          <cell r="Q3269">
            <v>43769.371574074103</v>
          </cell>
          <cell r="S3269">
            <v>0</v>
          </cell>
          <cell r="U3269">
            <v>0.35</v>
          </cell>
          <cell r="AC3269" t="str">
            <v>481316 / MP-126 AF TP</v>
          </cell>
        </row>
        <row r="3270">
          <cell r="B3270" t="str">
            <v>EH-108</v>
          </cell>
          <cell r="N3270">
            <v>43769.303761574098</v>
          </cell>
          <cell r="Q3270">
            <v>43769.357222222199</v>
          </cell>
          <cell r="S3270">
            <v>0</v>
          </cell>
          <cell r="U3270">
            <v>1</v>
          </cell>
          <cell r="AC3270" t="str">
            <v>482184 / 00-102 DolorClast Master</v>
          </cell>
        </row>
        <row r="3271">
          <cell r="B3271" t="str">
            <v>EH-099</v>
          </cell>
          <cell r="N3271">
            <v>43769.303761574098</v>
          </cell>
          <cell r="Q3271">
            <v>43769.357222222199</v>
          </cell>
          <cell r="S3271">
            <v>0</v>
          </cell>
          <cell r="U3271">
            <v>1</v>
          </cell>
          <cell r="AC3271" t="str">
            <v>482120 / 00-065 Lithoclast Master</v>
          </cell>
        </row>
        <row r="3272">
          <cell r="B3272" t="str">
            <v>DF-054</v>
          </cell>
          <cell r="N3272">
            <v>43535.474872685198</v>
          </cell>
          <cell r="Q3272">
            <v>43538.443680555603</v>
          </cell>
          <cell r="S3272">
            <v>3</v>
          </cell>
          <cell r="U3272">
            <v>0.35</v>
          </cell>
          <cell r="AC3272" t="str">
            <v>999999 / N/A</v>
          </cell>
        </row>
        <row r="3273">
          <cell r="B3273" t="str">
            <v>EK-414</v>
          </cell>
          <cell r="N3273">
            <v>43768.614560185197</v>
          </cell>
          <cell r="Q3273">
            <v>43769.396967592598</v>
          </cell>
          <cell r="S3273">
            <v>1</v>
          </cell>
          <cell r="U3273">
            <v>0.75</v>
          </cell>
          <cell r="AC3273" t="str">
            <v>482948 / MP-228 - BLAST</v>
          </cell>
        </row>
        <row r="3274">
          <cell r="B3274" t="str">
            <v>AD-943</v>
          </cell>
          <cell r="N3274">
            <v>43768.609444444402</v>
          </cell>
          <cell r="Q3274">
            <v>43780</v>
          </cell>
          <cell r="S3274">
            <v>8</v>
          </cell>
          <cell r="U3274">
            <v>3.5</v>
          </cell>
          <cell r="AC3274" t="str">
            <v>482960 / MP-252- DEBBIE</v>
          </cell>
        </row>
        <row r="3275">
          <cell r="B3275" t="str">
            <v>FR-307</v>
          </cell>
          <cell r="N3275">
            <v>43768.600416666697</v>
          </cell>
          <cell r="Q3275">
            <v>43769</v>
          </cell>
          <cell r="S3275">
            <v>1</v>
          </cell>
          <cell r="U3275">
            <v>5</v>
          </cell>
          <cell r="AC3275" t="str">
            <v>482959 / MP-251- BLAST BSC</v>
          </cell>
        </row>
        <row r="3276">
          <cell r="B3276" t="str">
            <v>FR-307</v>
          </cell>
          <cell r="N3276">
            <v>43768.600416666697</v>
          </cell>
          <cell r="Q3276">
            <v>43769</v>
          </cell>
          <cell r="S3276">
            <v>1</v>
          </cell>
          <cell r="U3276">
            <v>2.5</v>
          </cell>
          <cell r="AC3276" t="str">
            <v>482959 / MP-251- BLAST BSC</v>
          </cell>
        </row>
        <row r="3277">
          <cell r="B3277" t="str">
            <v>DF-1000</v>
          </cell>
          <cell r="N3277">
            <v>43733.378761574102</v>
          </cell>
          <cell r="Q3277">
            <v>43734.437314814801</v>
          </cell>
          <cell r="S3277">
            <v>1</v>
          </cell>
          <cell r="U3277">
            <v>1</v>
          </cell>
          <cell r="AC3277" t="str">
            <v>999999 / N/A</v>
          </cell>
        </row>
        <row r="3278">
          <cell r="B3278" t="str">
            <v>AL-061D/A</v>
          </cell>
          <cell r="N3278">
            <v>43768.519409722197</v>
          </cell>
          <cell r="Q3278">
            <v>43773.342210648101</v>
          </cell>
          <cell r="S3278">
            <v>3</v>
          </cell>
          <cell r="U3278">
            <v>2</v>
          </cell>
          <cell r="AC3278" t="str">
            <v>481329 / MP-141 Twins</v>
          </cell>
        </row>
        <row r="3279">
          <cell r="B3279" t="str">
            <v>AA-101</v>
          </cell>
          <cell r="N3279">
            <v>43768.519409722197</v>
          </cell>
          <cell r="Q3279">
            <v>43769.579016203701</v>
          </cell>
          <cell r="S3279">
            <v>1</v>
          </cell>
          <cell r="U3279">
            <v>1.5</v>
          </cell>
          <cell r="AC3279" t="str">
            <v>482177 / 00-095 Pompe à vide pour Litho</v>
          </cell>
        </row>
        <row r="3280">
          <cell r="B3280" t="str">
            <v>AA-114</v>
          </cell>
          <cell r="N3280">
            <v>43768.518715277802</v>
          </cell>
          <cell r="Q3280">
            <v>43770.345775463</v>
          </cell>
          <cell r="S3280">
            <v>2</v>
          </cell>
          <cell r="U3280">
            <v>1.25</v>
          </cell>
          <cell r="AC3280" t="str">
            <v>482202 / MP-146 Matterhorn</v>
          </cell>
        </row>
        <row r="3281">
          <cell r="B3281" t="str">
            <v>AL-097</v>
          </cell>
          <cell r="N3281">
            <v>43768.518136574101</v>
          </cell>
          <cell r="Q3281">
            <v>43769.386192129597</v>
          </cell>
          <cell r="S3281">
            <v>1</v>
          </cell>
          <cell r="U3281">
            <v>1</v>
          </cell>
          <cell r="AC3281" t="str">
            <v>481329 / MP-141 Twins</v>
          </cell>
        </row>
        <row r="3282">
          <cell r="B3282" t="str">
            <v>AG-063</v>
          </cell>
          <cell r="N3282">
            <v>43768.513900462996</v>
          </cell>
          <cell r="Q3282">
            <v>43774.422453703701</v>
          </cell>
          <cell r="S3282">
            <v>4</v>
          </cell>
          <cell r="U3282">
            <v>1.5</v>
          </cell>
          <cell r="AC3282" t="str">
            <v>481270 / 00-075 Piezon Master 600</v>
          </cell>
        </row>
        <row r="3283">
          <cell r="B3283" t="str">
            <v>CH-306</v>
          </cell>
          <cell r="N3283">
            <v>43768.508784722202</v>
          </cell>
          <cell r="Q3283">
            <v>43768.622777777797</v>
          </cell>
          <cell r="S3283">
            <v>0</v>
          </cell>
          <cell r="U3283">
            <v>0.5</v>
          </cell>
          <cell r="AC3283" t="str">
            <v>482914 / MP-162 SPRINT</v>
          </cell>
        </row>
        <row r="3284">
          <cell r="B3284" t="str">
            <v>EG-121</v>
          </cell>
          <cell r="N3284">
            <v>43768.497013888897</v>
          </cell>
          <cell r="Q3284">
            <v>43782.494097222203</v>
          </cell>
          <cell r="S3284">
            <v>10</v>
          </cell>
          <cell r="U3284">
            <v>1</v>
          </cell>
          <cell r="AC3284" t="str">
            <v>681941 / MP-224 Design Zephyr</v>
          </cell>
        </row>
        <row r="3285">
          <cell r="B3285" t="str">
            <v>EL-606</v>
          </cell>
          <cell r="N3285">
            <v>43768.497013888897</v>
          </cell>
          <cell r="Q3285">
            <v>43782.494097222203</v>
          </cell>
          <cell r="S3285">
            <v>10</v>
          </cell>
          <cell r="U3285">
            <v>1</v>
          </cell>
          <cell r="AC3285" t="str">
            <v>681941 / MP-224 Design Zephyr</v>
          </cell>
        </row>
        <row r="3286">
          <cell r="B3286" t="str">
            <v>AB-330A/A</v>
          </cell>
          <cell r="N3286">
            <v>43768.497013888897</v>
          </cell>
          <cell r="Q3286">
            <v>43782.494097222203</v>
          </cell>
          <cell r="S3286">
            <v>10</v>
          </cell>
          <cell r="U3286">
            <v>1</v>
          </cell>
          <cell r="AC3286" t="str">
            <v>481328 / MP-140 Tiger</v>
          </cell>
        </row>
        <row r="3287">
          <cell r="B3287" t="str">
            <v>AB-330A/A</v>
          </cell>
          <cell r="N3287">
            <v>43768.497013888897</v>
          </cell>
          <cell r="Q3287">
            <v>43782.494097222203</v>
          </cell>
          <cell r="S3287">
            <v>10</v>
          </cell>
          <cell r="U3287">
            <v>1</v>
          </cell>
          <cell r="AC3287" t="str">
            <v>481328 / MP-140 Tiger</v>
          </cell>
        </row>
        <row r="3288">
          <cell r="B3288" t="str">
            <v>AB-142</v>
          </cell>
          <cell r="N3288">
            <v>43768.495474536998</v>
          </cell>
          <cell r="Q3288">
            <v>43773.503726851799</v>
          </cell>
          <cell r="S3288">
            <v>3</v>
          </cell>
          <cell r="U3288">
            <v>0.5</v>
          </cell>
          <cell r="AC3288" t="str">
            <v>482060 / 00-027 Dolorclast</v>
          </cell>
        </row>
        <row r="3289">
          <cell r="B3289" t="str">
            <v>AB-172A/C</v>
          </cell>
          <cell r="N3289">
            <v>43768.4905208333</v>
          </cell>
          <cell r="Q3289">
            <v>43768.5792013889</v>
          </cell>
          <cell r="S3289">
            <v>0</v>
          </cell>
          <cell r="U3289">
            <v>0.5</v>
          </cell>
          <cell r="AC3289" t="str">
            <v>481250 / 00-069 AF handy II</v>
          </cell>
        </row>
        <row r="3290">
          <cell r="B3290" t="str">
            <v>DS-016</v>
          </cell>
          <cell r="N3290">
            <v>43768.487361111103</v>
          </cell>
          <cell r="Q3290">
            <v>43774.634548611102</v>
          </cell>
          <cell r="S3290">
            <v>4</v>
          </cell>
          <cell r="U3290">
            <v>2</v>
          </cell>
          <cell r="AC3290" t="str">
            <v>481910 / Projet Insert Général</v>
          </cell>
        </row>
        <row r="3291">
          <cell r="B3291" t="str">
            <v>DS-016</v>
          </cell>
          <cell r="N3291">
            <v>43768.487361111103</v>
          </cell>
          <cell r="Q3291">
            <v>43774.634548611102</v>
          </cell>
          <cell r="S3291">
            <v>4</v>
          </cell>
          <cell r="U3291">
            <v>2.25</v>
          </cell>
          <cell r="AC3291" t="str">
            <v>481910 / Projet Insert Général</v>
          </cell>
        </row>
        <row r="3292">
          <cell r="B3292" t="str">
            <v>DF-1000</v>
          </cell>
          <cell r="N3292">
            <v>43630.442662037</v>
          </cell>
          <cell r="Q3292">
            <v>43635.367476851898</v>
          </cell>
          <cell r="S3292">
            <v>3</v>
          </cell>
          <cell r="U3292">
            <v>1</v>
          </cell>
          <cell r="AC3292" t="str">
            <v>999999 / N/A</v>
          </cell>
        </row>
        <row r="3293">
          <cell r="B3293" t="str">
            <v>DF-101</v>
          </cell>
          <cell r="N3293">
            <v>43893.553437499999</v>
          </cell>
          <cell r="Q3293">
            <v>43894.344502314802</v>
          </cell>
          <cell r="S3293">
            <v>1</v>
          </cell>
          <cell r="U3293">
            <v>0.35</v>
          </cell>
          <cell r="AC3293" t="str">
            <v>999999 / N/A</v>
          </cell>
        </row>
        <row r="3294">
          <cell r="B3294" t="str">
            <v>EN-033</v>
          </cell>
          <cell r="N3294">
            <v>43768.455289351798</v>
          </cell>
          <cell r="Q3294">
            <v>43770.3963657407</v>
          </cell>
          <cell r="S3294">
            <v>2</v>
          </cell>
          <cell r="U3294">
            <v>1.5</v>
          </cell>
          <cell r="AC3294" t="str">
            <v>481120 / E025 PAM light siemens</v>
          </cell>
        </row>
        <row r="3295">
          <cell r="B3295" t="str">
            <v>DP-263</v>
          </cell>
          <cell r="N3295">
            <v>43768.448738425897</v>
          </cell>
          <cell r="Q3295">
            <v>43768.599502314799</v>
          </cell>
          <cell r="S3295">
            <v>0</v>
          </cell>
          <cell r="U3295">
            <v>0.5</v>
          </cell>
          <cell r="AC3295" t="str">
            <v>481261 / 00-070 Grand Piezon</v>
          </cell>
        </row>
        <row r="3296">
          <cell r="B3296" t="str">
            <v>DP-059/1</v>
          </cell>
          <cell r="N3296">
            <v>43768.448622685202</v>
          </cell>
          <cell r="Q3296">
            <v>43768.605219907397</v>
          </cell>
          <cell r="S3296">
            <v>0</v>
          </cell>
          <cell r="U3296">
            <v>0.5</v>
          </cell>
          <cell r="AC3296" t="str">
            <v>481190 / 00-049 Surface Mount Scaler</v>
          </cell>
        </row>
        <row r="3297">
          <cell r="B3297" t="str">
            <v>AD-911</v>
          </cell>
          <cell r="N3297">
            <v>43768.377997685202</v>
          </cell>
          <cell r="Q3297">
            <v>43768</v>
          </cell>
          <cell r="S3297">
            <v>0</v>
          </cell>
          <cell r="U3297">
            <v>1.75</v>
          </cell>
          <cell r="AC3297" t="str">
            <v>681941 / MP-224 Design Zephyr</v>
          </cell>
        </row>
        <row r="3298">
          <cell r="B3298" t="str">
            <v>DP-418</v>
          </cell>
          <cell r="N3298">
            <v>43768.352291666699</v>
          </cell>
          <cell r="Q3298">
            <v>43768.597824074102</v>
          </cell>
          <cell r="S3298">
            <v>0</v>
          </cell>
          <cell r="U3298">
            <v>0.5</v>
          </cell>
          <cell r="AC3298" t="str">
            <v>481937 / MP-216 Projet DIVA NO LIGHT</v>
          </cell>
        </row>
        <row r="3299">
          <cell r="B3299" t="str">
            <v>AD-368</v>
          </cell>
          <cell r="N3299">
            <v>43768.305069444403</v>
          </cell>
          <cell r="Q3299">
            <v>43775.394583333298</v>
          </cell>
          <cell r="S3299">
            <v>5</v>
          </cell>
          <cell r="U3299">
            <v>2</v>
          </cell>
          <cell r="AC3299" t="str">
            <v>481250 / 00-069 AF handy II</v>
          </cell>
        </row>
        <row r="3300">
          <cell r="B3300" t="str">
            <v>EK-182</v>
          </cell>
          <cell r="N3300">
            <v>43768.301504629599</v>
          </cell>
          <cell r="Q3300">
            <v>43768.618136574099</v>
          </cell>
          <cell r="S3300">
            <v>0</v>
          </cell>
          <cell r="U3300">
            <v>0.75</v>
          </cell>
          <cell r="AC3300" t="str">
            <v>482120 / 00-065 Lithoclast Master</v>
          </cell>
        </row>
        <row r="3301">
          <cell r="B3301" t="str">
            <v>AG-065</v>
          </cell>
          <cell r="N3301">
            <v>43767.645405092597</v>
          </cell>
          <cell r="Q3301">
            <v>43769.420150462996</v>
          </cell>
          <cell r="S3301">
            <v>2</v>
          </cell>
          <cell r="U3301">
            <v>1.25</v>
          </cell>
          <cell r="AC3301" t="str">
            <v>482120 / 00-065 Lithoclast Master</v>
          </cell>
        </row>
        <row r="3302">
          <cell r="B3302" t="str">
            <v>EJ-065</v>
          </cell>
          <cell r="N3302">
            <v>43767.569444444402</v>
          </cell>
          <cell r="Q3302">
            <v>43770.531168981499</v>
          </cell>
          <cell r="S3302">
            <v>3</v>
          </cell>
          <cell r="U3302">
            <v>0.75</v>
          </cell>
          <cell r="AC3302" t="str">
            <v>482175 / 00-090 Swiss LithoClast 2</v>
          </cell>
        </row>
        <row r="3303">
          <cell r="B3303" t="str">
            <v>DW-048B</v>
          </cell>
          <cell r="N3303">
            <v>43767.562129629601</v>
          </cell>
          <cell r="Q3303">
            <v>43769.614305555602</v>
          </cell>
          <cell r="S3303">
            <v>2</v>
          </cell>
          <cell r="U3303">
            <v>1.25</v>
          </cell>
          <cell r="AC3303" t="str">
            <v>681954 / MP-250 - Design TOWA</v>
          </cell>
        </row>
        <row r="3304">
          <cell r="B3304" t="str">
            <v>DW-048</v>
          </cell>
          <cell r="N3304">
            <v>43767.562129629601</v>
          </cell>
          <cell r="Q3304">
            <v>43769.614305555602</v>
          </cell>
          <cell r="S3304">
            <v>2</v>
          </cell>
          <cell r="U3304">
            <v>1.25</v>
          </cell>
          <cell r="AC3304" t="str">
            <v>681954 / MP-250 - Design TOWA</v>
          </cell>
        </row>
        <row r="3305">
          <cell r="B3305" t="str">
            <v>DF-101</v>
          </cell>
          <cell r="N3305">
            <v>43564.641099537002</v>
          </cell>
          <cell r="Q3305">
            <v>43565.304155092599</v>
          </cell>
          <cell r="S3305">
            <v>1</v>
          </cell>
          <cell r="U3305">
            <v>0.35</v>
          </cell>
          <cell r="AC3305" t="str">
            <v>999999 / N/A</v>
          </cell>
        </row>
        <row r="3306">
          <cell r="B3306" t="str">
            <v>FB-439/3</v>
          </cell>
          <cell r="N3306">
            <v>43767.491087962997</v>
          </cell>
          <cell r="Q3306">
            <v>43768.301249999997</v>
          </cell>
          <cell r="S3306">
            <v>1</v>
          </cell>
          <cell r="U3306">
            <v>0.5</v>
          </cell>
          <cell r="AC3306" t="str">
            <v>481328 / MP-140 Tiger</v>
          </cell>
        </row>
        <row r="3307">
          <cell r="B3307" t="str">
            <v>FB-439/3</v>
          </cell>
          <cell r="N3307">
            <v>43767.491087962997</v>
          </cell>
          <cell r="Q3307">
            <v>43768.301249999997</v>
          </cell>
          <cell r="S3307">
            <v>1</v>
          </cell>
          <cell r="U3307">
            <v>0.5</v>
          </cell>
          <cell r="AC3307" t="str">
            <v>481328 / MP-140 Tiger</v>
          </cell>
        </row>
        <row r="3308">
          <cell r="B3308" t="str">
            <v>CH-336</v>
          </cell>
          <cell r="N3308">
            <v>43767.473159722198</v>
          </cell>
          <cell r="S3308">
            <v>0</v>
          </cell>
          <cell r="U3308">
            <v>1.25</v>
          </cell>
          <cell r="AC3308" t="str">
            <v>681941 / MP-224 Design Zephyr</v>
          </cell>
        </row>
        <row r="3309">
          <cell r="B3309" t="str">
            <v>EL-1017</v>
          </cell>
          <cell r="N3309">
            <v>43767.451319444401</v>
          </cell>
          <cell r="Q3309">
            <v>43769</v>
          </cell>
          <cell r="S3309">
            <v>2</v>
          </cell>
          <cell r="U3309">
            <v>2.5</v>
          </cell>
          <cell r="AC3309" t="str">
            <v>482968 / MP-268 – ARYA</v>
          </cell>
        </row>
        <row r="3310">
          <cell r="B3310" t="str">
            <v>EL-1016</v>
          </cell>
          <cell r="N3310">
            <v>43767.451319444401</v>
          </cell>
          <cell r="Q3310">
            <v>43769</v>
          </cell>
          <cell r="S3310">
            <v>2</v>
          </cell>
          <cell r="U3310">
            <v>2.5</v>
          </cell>
          <cell r="AC3310" t="str">
            <v>482968 / MP-268 – ARYA</v>
          </cell>
        </row>
        <row r="3311">
          <cell r="B3311" t="str">
            <v>EL-1016</v>
          </cell>
          <cell r="N3311">
            <v>43767.451319444401</v>
          </cell>
          <cell r="Q3311">
            <v>43769</v>
          </cell>
          <cell r="S3311">
            <v>2</v>
          </cell>
          <cell r="U3311">
            <v>2.5</v>
          </cell>
          <cell r="AC3311" t="str">
            <v>482968 / MP-268 – ARYA</v>
          </cell>
        </row>
        <row r="3312">
          <cell r="B3312" t="str">
            <v>EL-1016</v>
          </cell>
          <cell r="N3312">
            <v>43767.451319444401</v>
          </cell>
          <cell r="Q3312">
            <v>43769</v>
          </cell>
          <cell r="S3312">
            <v>2</v>
          </cell>
          <cell r="U3312">
            <v>2.5</v>
          </cell>
          <cell r="AC3312" t="str">
            <v>482968 / MP-268 – ARYA</v>
          </cell>
        </row>
        <row r="3313">
          <cell r="B3313" t="str">
            <v>EL-538</v>
          </cell>
          <cell r="N3313">
            <v>43767.451319444401</v>
          </cell>
          <cell r="Q3313">
            <v>43768</v>
          </cell>
          <cell r="S3313">
            <v>1</v>
          </cell>
          <cell r="U3313">
            <v>2.5</v>
          </cell>
          <cell r="AC3313" t="str">
            <v>481937 / MP-216 Projet DIVA NO LIGHT</v>
          </cell>
        </row>
        <row r="3314">
          <cell r="B3314" t="str">
            <v>EL-537</v>
          </cell>
          <cell r="N3314">
            <v>43767.451319444401</v>
          </cell>
          <cell r="Q3314">
            <v>43768</v>
          </cell>
          <cell r="S3314">
            <v>1</v>
          </cell>
          <cell r="U3314">
            <v>2.5</v>
          </cell>
          <cell r="AC3314" t="str">
            <v>481937 / MP-216 Projet DIVA NO LIGHT</v>
          </cell>
        </row>
        <row r="3315">
          <cell r="B3315" t="str">
            <v>EL-537</v>
          </cell>
          <cell r="N3315">
            <v>43767.451319444401</v>
          </cell>
          <cell r="Q3315">
            <v>43768</v>
          </cell>
          <cell r="S3315">
            <v>1</v>
          </cell>
          <cell r="U3315">
            <v>2.5</v>
          </cell>
          <cell r="AC3315" t="str">
            <v>481937 / MP-216 Projet DIVA NO LIGHT</v>
          </cell>
        </row>
        <row r="3316">
          <cell r="B3316" t="str">
            <v>EL-316</v>
          </cell>
          <cell r="N3316">
            <v>43767.451319444401</v>
          </cell>
          <cell r="Q3316">
            <v>43768</v>
          </cell>
          <cell r="S3316">
            <v>1</v>
          </cell>
          <cell r="U3316">
            <v>2.5</v>
          </cell>
          <cell r="AC3316" t="str">
            <v>481250 / 00-069 AF handy II</v>
          </cell>
        </row>
        <row r="3317">
          <cell r="B3317" t="str">
            <v>EL-316</v>
          </cell>
          <cell r="N3317">
            <v>43767.451319444401</v>
          </cell>
          <cell r="Q3317">
            <v>43768</v>
          </cell>
          <cell r="S3317">
            <v>1</v>
          </cell>
          <cell r="U3317">
            <v>2.5</v>
          </cell>
          <cell r="AC3317" t="str">
            <v>481250 / 00-069 AF handy II</v>
          </cell>
        </row>
        <row r="3318">
          <cell r="B3318" t="str">
            <v>EL-316</v>
          </cell>
          <cell r="N3318">
            <v>43767.451319444401</v>
          </cell>
          <cell r="Q3318">
            <v>43768</v>
          </cell>
          <cell r="S3318">
            <v>1</v>
          </cell>
          <cell r="U3318">
            <v>2.5</v>
          </cell>
          <cell r="AC3318" t="str">
            <v>481250 / 00-069 AF handy II</v>
          </cell>
        </row>
        <row r="3319">
          <cell r="B3319" t="str">
            <v>EL-316</v>
          </cell>
          <cell r="N3319">
            <v>43767.451319444401</v>
          </cell>
          <cell r="Q3319">
            <v>43768</v>
          </cell>
          <cell r="S3319">
            <v>1</v>
          </cell>
          <cell r="U3319">
            <v>2.5</v>
          </cell>
          <cell r="AC3319" t="str">
            <v>481250 / 00-069 AF handy II</v>
          </cell>
        </row>
        <row r="3320">
          <cell r="B3320" t="str">
            <v>EL-353</v>
          </cell>
          <cell r="N3320">
            <v>43767.451319444401</v>
          </cell>
          <cell r="Q3320">
            <v>43768</v>
          </cell>
          <cell r="S3320">
            <v>1</v>
          </cell>
          <cell r="U3320">
            <v>2.5</v>
          </cell>
          <cell r="AC3320" t="str">
            <v>481294 / MP-087 Projet PARO</v>
          </cell>
        </row>
        <row r="3321">
          <cell r="B3321" t="str">
            <v>EL-353</v>
          </cell>
          <cell r="N3321">
            <v>43767.451319444401</v>
          </cell>
          <cell r="Q3321">
            <v>43768</v>
          </cell>
          <cell r="S3321">
            <v>1</v>
          </cell>
          <cell r="U3321">
            <v>1.25</v>
          </cell>
          <cell r="AC3321" t="str">
            <v>481294 / MP-087 Projet PARO</v>
          </cell>
        </row>
        <row r="3322">
          <cell r="B3322" t="str">
            <v>EL-353</v>
          </cell>
          <cell r="N3322">
            <v>43767.451319444401</v>
          </cell>
          <cell r="Q3322">
            <v>43768</v>
          </cell>
          <cell r="S3322">
            <v>1</v>
          </cell>
          <cell r="U3322">
            <v>1.25</v>
          </cell>
          <cell r="AC3322" t="str">
            <v>481294 / MP-087 Projet PARO</v>
          </cell>
        </row>
        <row r="3323">
          <cell r="B3323" t="str">
            <v>EL-305</v>
          </cell>
          <cell r="N3323">
            <v>43767.451319444401</v>
          </cell>
          <cell r="Q3323">
            <v>43768</v>
          </cell>
          <cell r="S3323">
            <v>1</v>
          </cell>
          <cell r="U3323">
            <v>2.5</v>
          </cell>
          <cell r="AC3323" t="str">
            <v>481302 / MP-105 PAM AF MIM</v>
          </cell>
        </row>
        <row r="3324">
          <cell r="B3324" t="str">
            <v>AD-892A</v>
          </cell>
          <cell r="N3324">
            <v>43767.4515972222</v>
          </cell>
          <cell r="Q3324">
            <v>43774.435081018499</v>
          </cell>
          <cell r="S3324">
            <v>5</v>
          </cell>
          <cell r="U3324">
            <v>0.5</v>
          </cell>
          <cell r="AC3324" t="str">
            <v>482908 / MP-157 CERN</v>
          </cell>
        </row>
        <row r="3325">
          <cell r="B3325" t="str">
            <v>AD-892A</v>
          </cell>
          <cell r="N3325">
            <v>43767.4515972222</v>
          </cell>
          <cell r="Q3325">
            <v>43774.435081018499</v>
          </cell>
          <cell r="S3325">
            <v>5</v>
          </cell>
          <cell r="U3325">
            <v>0.5</v>
          </cell>
          <cell r="AC3325" t="str">
            <v>482908 / MP-157 CERN</v>
          </cell>
        </row>
        <row r="3326">
          <cell r="B3326" t="str">
            <v>AD-892A</v>
          </cell>
          <cell r="N3326">
            <v>43767.4515972222</v>
          </cell>
          <cell r="Q3326">
            <v>43774.435081018499</v>
          </cell>
          <cell r="S3326">
            <v>5</v>
          </cell>
          <cell r="U3326">
            <v>0.5</v>
          </cell>
          <cell r="AC3326" t="str">
            <v>482908 / MP-157 CERN</v>
          </cell>
        </row>
        <row r="3327">
          <cell r="B3327" t="str">
            <v>AD-446</v>
          </cell>
          <cell r="N3327">
            <v>43767.444988425901</v>
          </cell>
          <cell r="Q3327">
            <v>43770.484386574099</v>
          </cell>
          <cell r="S3327">
            <v>3</v>
          </cell>
          <cell r="U3327">
            <v>2</v>
          </cell>
          <cell r="AC3327" t="str">
            <v>482160 / 00-082 Foccused DolorClast</v>
          </cell>
        </row>
        <row r="3328">
          <cell r="B3328" t="str">
            <v>AD-446</v>
          </cell>
          <cell r="N3328">
            <v>43767.444988425901</v>
          </cell>
          <cell r="Q3328">
            <v>43770.484386574099</v>
          </cell>
          <cell r="S3328">
            <v>3</v>
          </cell>
          <cell r="U3328">
            <v>1</v>
          </cell>
          <cell r="AC3328" t="str">
            <v>482160 / 00-082 Foccused DolorClast</v>
          </cell>
        </row>
        <row r="3329">
          <cell r="B3329" t="str">
            <v>AD-791</v>
          </cell>
          <cell r="N3329">
            <v>43767.444178240701</v>
          </cell>
          <cell r="Q3329">
            <v>43768.368298611102</v>
          </cell>
          <cell r="S3329">
            <v>1</v>
          </cell>
          <cell r="U3329">
            <v>1</v>
          </cell>
          <cell r="AC3329" t="str">
            <v>481923 / MP-193 MUSHROOM</v>
          </cell>
        </row>
        <row r="3330">
          <cell r="B3330" t="str">
            <v>AD-791</v>
          </cell>
          <cell r="N3330">
            <v>43767.444178240701</v>
          </cell>
          <cell r="Q3330">
            <v>43768.368298611102</v>
          </cell>
          <cell r="S3330">
            <v>1</v>
          </cell>
          <cell r="U3330">
            <v>1</v>
          </cell>
          <cell r="AC3330" t="str">
            <v>481923 / MP-193 MUSHROOM</v>
          </cell>
        </row>
        <row r="3331">
          <cell r="B3331" t="str">
            <v>EH-136</v>
          </cell>
          <cell r="N3331">
            <v>43767.438726851899</v>
          </cell>
          <cell r="Q3331">
            <v>43783</v>
          </cell>
          <cell r="S3331">
            <v>12</v>
          </cell>
          <cell r="U3331">
            <v>0.25</v>
          </cell>
          <cell r="AC3331" t="str">
            <v>481937 / MP-216 Projet DIVA NO LIGHT</v>
          </cell>
        </row>
        <row r="3332">
          <cell r="B3332" t="str">
            <v>AD-859</v>
          </cell>
          <cell r="N3332">
            <v>43767.431192129603</v>
          </cell>
          <cell r="Q3332">
            <v>43768.568865740701</v>
          </cell>
          <cell r="S3332">
            <v>1</v>
          </cell>
          <cell r="U3332">
            <v>0.5</v>
          </cell>
          <cell r="AC3332" t="str">
            <v>681941 / MP-224 Design Zephyr</v>
          </cell>
        </row>
        <row r="3333">
          <cell r="B3333" t="str">
            <v>AD-056</v>
          </cell>
          <cell r="N3333">
            <v>43767.4311689815</v>
          </cell>
          <cell r="Q3333">
            <v>43770.673750000002</v>
          </cell>
          <cell r="S3333">
            <v>3</v>
          </cell>
          <cell r="U3333">
            <v>0.5</v>
          </cell>
          <cell r="AC3333" t="str">
            <v>481900 / Projet AFS 1 et AFS 2</v>
          </cell>
        </row>
        <row r="3334">
          <cell r="B3334" t="str">
            <v>AD-056</v>
          </cell>
          <cell r="N3334">
            <v>43767.4311689815</v>
          </cell>
          <cell r="Q3334">
            <v>43770.673750000002</v>
          </cell>
          <cell r="S3334">
            <v>3</v>
          </cell>
          <cell r="U3334">
            <v>0.75</v>
          </cell>
          <cell r="AC3334" t="str">
            <v>481900 / Projet AFS 1 et AFS 2</v>
          </cell>
        </row>
        <row r="3335">
          <cell r="B3335" t="str">
            <v>EJ-120Z/A</v>
          </cell>
          <cell r="N3335">
            <v>43767.431111111102</v>
          </cell>
          <cell r="Q3335">
            <v>43774</v>
          </cell>
          <cell r="S3335">
            <v>5</v>
          </cell>
          <cell r="U3335">
            <v>0.75</v>
          </cell>
          <cell r="AC3335" t="str">
            <v>481941 / MP-224 Zephyr</v>
          </cell>
        </row>
        <row r="3336">
          <cell r="B3336" t="str">
            <v>EJ-097A/B</v>
          </cell>
          <cell r="N3336">
            <v>43767.431111111102</v>
          </cell>
          <cell r="Q3336">
            <v>43774</v>
          </cell>
          <cell r="S3336">
            <v>5</v>
          </cell>
          <cell r="U3336">
            <v>0.75</v>
          </cell>
          <cell r="AC3336" t="str">
            <v>481308 / MP-110 Power US Module / Kit</v>
          </cell>
        </row>
        <row r="3337">
          <cell r="B3337" t="str">
            <v>DG-130</v>
          </cell>
          <cell r="N3337">
            <v>43894.537997685198</v>
          </cell>
          <cell r="Q3337">
            <v>43895.312731481499</v>
          </cell>
          <cell r="S3337">
            <v>1</v>
          </cell>
          <cell r="U3337">
            <v>0.35</v>
          </cell>
          <cell r="AC3337" t="str">
            <v>999999 / N/A</v>
          </cell>
        </row>
        <row r="3338">
          <cell r="B3338" t="str">
            <v>DQ-452</v>
          </cell>
          <cell r="N3338">
            <v>43767.3383680556</v>
          </cell>
          <cell r="Q3338">
            <v>43767.422129629602</v>
          </cell>
          <cell r="S3338">
            <v>0</v>
          </cell>
          <cell r="U3338">
            <v>0.75</v>
          </cell>
          <cell r="AC3338" t="str">
            <v>482929 / MP-183 Quanta</v>
          </cell>
        </row>
        <row r="3339">
          <cell r="B3339" t="str">
            <v>AD-787</v>
          </cell>
          <cell r="N3339">
            <v>43766.661886574097</v>
          </cell>
          <cell r="Q3339">
            <v>43769.4828935185</v>
          </cell>
          <cell r="S3339">
            <v>3</v>
          </cell>
          <cell r="U3339">
            <v>1</v>
          </cell>
          <cell r="AC3339" t="str">
            <v>482921 / MP-169 DIVA</v>
          </cell>
        </row>
        <row r="3340">
          <cell r="B3340" t="str">
            <v>AD-684</v>
          </cell>
          <cell r="N3340">
            <v>43766.661192129599</v>
          </cell>
          <cell r="Q3340">
            <v>43770.328344907401</v>
          </cell>
          <cell r="S3340">
            <v>4</v>
          </cell>
          <cell r="U3340">
            <v>1.75</v>
          </cell>
          <cell r="AC3340" t="str">
            <v>481328 / MP-140 Tiger</v>
          </cell>
        </row>
        <row r="3341">
          <cell r="B3341" t="str">
            <v>AD-684</v>
          </cell>
          <cell r="N3341">
            <v>43766.660613425898</v>
          </cell>
          <cell r="Q3341">
            <v>43770.392094907402</v>
          </cell>
          <cell r="S3341">
            <v>4</v>
          </cell>
          <cell r="U3341">
            <v>1.75</v>
          </cell>
          <cell r="AC3341" t="str">
            <v>481328 / MP-140 Tiger</v>
          </cell>
        </row>
        <row r="3342">
          <cell r="B3342" t="str">
            <v>AD-684</v>
          </cell>
          <cell r="N3342">
            <v>43766.660034722197</v>
          </cell>
          <cell r="Q3342">
            <v>43769.606851851902</v>
          </cell>
          <cell r="S3342">
            <v>3</v>
          </cell>
          <cell r="U3342">
            <v>1.75</v>
          </cell>
          <cell r="AC3342" t="str">
            <v>481328 / MP-140 Tiger</v>
          </cell>
        </row>
        <row r="3343">
          <cell r="B3343" t="str">
            <v>AD-684</v>
          </cell>
          <cell r="N3343">
            <v>43766.659456018497</v>
          </cell>
          <cell r="Q3343">
            <v>43769.5536111111</v>
          </cell>
          <cell r="S3343">
            <v>3</v>
          </cell>
          <cell r="U3343">
            <v>1.75</v>
          </cell>
          <cell r="AC3343" t="str">
            <v>481328 / MP-140 Tiger</v>
          </cell>
        </row>
        <row r="3344">
          <cell r="B3344" t="str">
            <v>AD-684</v>
          </cell>
          <cell r="N3344">
            <v>43766.658877314803</v>
          </cell>
          <cell r="Q3344">
            <v>43769.634837963</v>
          </cell>
          <cell r="S3344">
            <v>3</v>
          </cell>
          <cell r="U3344">
            <v>1.75</v>
          </cell>
          <cell r="AC3344" t="str">
            <v>481328 / MP-140 Tiger</v>
          </cell>
        </row>
        <row r="3345">
          <cell r="B3345" t="str">
            <v>AD-684</v>
          </cell>
          <cell r="N3345">
            <v>43766.658414351798</v>
          </cell>
          <cell r="Q3345">
            <v>43769.660254629598</v>
          </cell>
          <cell r="S3345">
            <v>3</v>
          </cell>
          <cell r="U3345">
            <v>1.75</v>
          </cell>
          <cell r="AC3345" t="str">
            <v>481328 / MP-140 Tiger</v>
          </cell>
        </row>
        <row r="3346">
          <cell r="B3346" t="str">
            <v>AD-943</v>
          </cell>
          <cell r="N3346">
            <v>43766.657141203701</v>
          </cell>
          <cell r="Q3346">
            <v>43768</v>
          </cell>
          <cell r="S3346">
            <v>2</v>
          </cell>
          <cell r="U3346">
            <v>3.5</v>
          </cell>
          <cell r="AC3346" t="str">
            <v>682960 / MP-252- Design DEBBIE</v>
          </cell>
        </row>
        <row r="3347">
          <cell r="B3347" t="str">
            <v>AD-942</v>
          </cell>
          <cell r="N3347">
            <v>43766.6563888889</v>
          </cell>
          <cell r="Q3347">
            <v>43770.377546296302</v>
          </cell>
          <cell r="S3347">
            <v>4</v>
          </cell>
          <cell r="U3347">
            <v>4</v>
          </cell>
          <cell r="AC3347" t="str">
            <v>682960 / MP-252- Design DEBBIE</v>
          </cell>
        </row>
        <row r="3348">
          <cell r="B3348" t="str">
            <v>AD-946</v>
          </cell>
          <cell r="N3348">
            <v>43766.656307870398</v>
          </cell>
          <cell r="Q3348">
            <v>43767</v>
          </cell>
          <cell r="S3348">
            <v>1</v>
          </cell>
          <cell r="U3348">
            <v>1</v>
          </cell>
          <cell r="AC3348" t="str">
            <v>482960 / MP-252- DEBBIE</v>
          </cell>
        </row>
        <row r="3349">
          <cell r="B3349" t="str">
            <v>EJ-021</v>
          </cell>
          <cell r="N3349">
            <v>43766.614004629599</v>
          </cell>
          <cell r="Q3349">
            <v>43770.509305555599</v>
          </cell>
          <cell r="S3349">
            <v>4</v>
          </cell>
          <cell r="U3349">
            <v>0.5</v>
          </cell>
          <cell r="AC3349" t="str">
            <v>481900 / Projet AFS 1 et AFS 2</v>
          </cell>
        </row>
        <row r="3350">
          <cell r="B3350" t="str">
            <v>GD-040</v>
          </cell>
          <cell r="N3350">
            <v>43766.607719907399</v>
          </cell>
          <cell r="Q3350">
            <v>43766.618645833303</v>
          </cell>
          <cell r="S3350">
            <v>0</v>
          </cell>
          <cell r="U3350">
            <v>0.35</v>
          </cell>
          <cell r="AC3350" t="str">
            <v>481900 / Projet AFS 1 et AFS 2</v>
          </cell>
        </row>
        <row r="3351">
          <cell r="B3351" t="str">
            <v>EH-139</v>
          </cell>
          <cell r="N3351">
            <v>43766.6090162037</v>
          </cell>
          <cell r="Q3351">
            <v>43774.456030092602</v>
          </cell>
          <cell r="S3351">
            <v>6</v>
          </cell>
          <cell r="U3351">
            <v>2</v>
          </cell>
          <cell r="AC3351" t="str">
            <v>681941 / MP-224 Design Zephyr</v>
          </cell>
        </row>
        <row r="3352">
          <cell r="B3352" t="str">
            <v>BA-084</v>
          </cell>
          <cell r="N3352">
            <v>43766.594178240703</v>
          </cell>
          <cell r="Q3352">
            <v>43766.660023148099</v>
          </cell>
          <cell r="S3352">
            <v>0</v>
          </cell>
          <cell r="U3352">
            <v>1</v>
          </cell>
          <cell r="AC3352" t="str">
            <v>681954 / MP-250 - Design TOWA</v>
          </cell>
        </row>
        <row r="3353">
          <cell r="B3353" t="str">
            <v>EG-105</v>
          </cell>
          <cell r="N3353">
            <v>43766.593831018501</v>
          </cell>
          <cell r="Q3353">
            <v>43774.449398148201</v>
          </cell>
          <cell r="S3353">
            <v>6</v>
          </cell>
          <cell r="U3353">
            <v>2</v>
          </cell>
          <cell r="AC3353" t="str">
            <v>681941 / MP-224 Design Zephyr</v>
          </cell>
        </row>
        <row r="3354">
          <cell r="B3354" t="str">
            <v>AD-704</v>
          </cell>
          <cell r="N3354">
            <v>43766.5843171296</v>
          </cell>
          <cell r="Q3354">
            <v>43770.609340277799</v>
          </cell>
          <cell r="S3354">
            <v>4</v>
          </cell>
          <cell r="U3354">
            <v>1.75</v>
          </cell>
          <cell r="AC3354" t="str">
            <v>481918 / MP-179 i.Piezon no LED HP</v>
          </cell>
        </row>
        <row r="3355">
          <cell r="B3355" t="str">
            <v>EL-534/A</v>
          </cell>
          <cell r="N3355">
            <v>43766.581296296303</v>
          </cell>
          <cell r="Q3355">
            <v>43770.638981481497</v>
          </cell>
          <cell r="S3355">
            <v>4</v>
          </cell>
          <cell r="U3355">
            <v>1.5</v>
          </cell>
          <cell r="AC3355" t="str">
            <v>482939 / MP-196 TOUCH</v>
          </cell>
        </row>
        <row r="3356">
          <cell r="B3356" t="str">
            <v>AD-318A</v>
          </cell>
          <cell r="N3356">
            <v>43766.577824074098</v>
          </cell>
          <cell r="Q3356">
            <v>43767.535648148201</v>
          </cell>
          <cell r="S3356">
            <v>1</v>
          </cell>
          <cell r="U3356">
            <v>1.75</v>
          </cell>
          <cell r="AC3356" t="str">
            <v>482160 / 00-082 Foccused DolorClast</v>
          </cell>
        </row>
        <row r="3357">
          <cell r="B3357" t="str">
            <v>AD-318A</v>
          </cell>
          <cell r="N3357">
            <v>43766.577824074098</v>
          </cell>
          <cell r="Q3357">
            <v>43767.535648148201</v>
          </cell>
          <cell r="S3357">
            <v>1</v>
          </cell>
          <cell r="U3357">
            <v>2</v>
          </cell>
          <cell r="AC3357" t="str">
            <v>482160 / 00-082 Foccused DolorClast</v>
          </cell>
        </row>
        <row r="3358">
          <cell r="B3358" t="str">
            <v>AD-846</v>
          </cell>
          <cell r="N3358">
            <v>43766.574282407397</v>
          </cell>
          <cell r="Q3358">
            <v>43767.553715277798</v>
          </cell>
          <cell r="S3358">
            <v>1</v>
          </cell>
          <cell r="U3358">
            <v>1</v>
          </cell>
          <cell r="AC3358" t="str">
            <v>881102 / MP-229 - Maintenance HELIOS</v>
          </cell>
        </row>
        <row r="3359">
          <cell r="B3359" t="str">
            <v>AD-846</v>
          </cell>
          <cell r="N3359">
            <v>43766.574282407397</v>
          </cell>
          <cell r="Q3359">
            <v>43767.553715277798</v>
          </cell>
          <cell r="S3359">
            <v>1</v>
          </cell>
          <cell r="U3359">
            <v>1</v>
          </cell>
          <cell r="AC3359" t="str">
            <v>881102 / MP-229 - Maintenance HELIOS</v>
          </cell>
        </row>
        <row r="3360">
          <cell r="B3360" t="str">
            <v>EH-144</v>
          </cell>
          <cell r="N3360">
            <v>43766.568680555603</v>
          </cell>
          <cell r="Q3360">
            <v>43766.621377314797</v>
          </cell>
          <cell r="S3360">
            <v>0</v>
          </cell>
          <cell r="U3360">
            <v>0.35</v>
          </cell>
          <cell r="AC3360" t="str">
            <v>681941 / MP-224 Design Zephyr</v>
          </cell>
        </row>
        <row r="3361">
          <cell r="B3361" t="str">
            <v>DG-130</v>
          </cell>
          <cell r="N3361">
            <v>43760.518263888902</v>
          </cell>
          <cell r="Q3361">
            <v>43760.651446759301</v>
          </cell>
          <cell r="S3361">
            <v>0</v>
          </cell>
          <cell r="U3361">
            <v>0.35</v>
          </cell>
          <cell r="AC3361" t="str">
            <v>999999 / N/A</v>
          </cell>
        </row>
        <row r="3362">
          <cell r="B3362" t="str">
            <v>EK-397A</v>
          </cell>
          <cell r="N3362">
            <v>43766.535613425898</v>
          </cell>
          <cell r="Q3362">
            <v>43766.651643518497</v>
          </cell>
          <cell r="S3362">
            <v>0</v>
          </cell>
          <cell r="U3362">
            <v>1</v>
          </cell>
          <cell r="AC3362" t="str">
            <v>482948 / MP-228 - BLAST</v>
          </cell>
        </row>
        <row r="3363">
          <cell r="B3363" t="str">
            <v>GD-040</v>
          </cell>
          <cell r="N3363">
            <v>43766.524583333303</v>
          </cell>
          <cell r="S3363">
            <v>0</v>
          </cell>
          <cell r="U3363">
            <v>0.35</v>
          </cell>
          <cell r="AC3363" t="str">
            <v>481900 / Projet AFS 1 et AFS 2</v>
          </cell>
        </row>
        <row r="3364">
          <cell r="B3364" t="str">
            <v>GD-027</v>
          </cell>
          <cell r="N3364">
            <v>43766.518460648098</v>
          </cell>
          <cell r="Q3364">
            <v>43766.616597222201</v>
          </cell>
          <cell r="S3364">
            <v>0</v>
          </cell>
          <cell r="U3364">
            <v>0.35</v>
          </cell>
          <cell r="AC3364" t="str">
            <v>481900 / Projet AFS 1 et AFS 2</v>
          </cell>
        </row>
        <row r="3365">
          <cell r="B3365" t="str">
            <v>GD-041</v>
          </cell>
          <cell r="N3365">
            <v>43766.517442129603</v>
          </cell>
          <cell r="Q3365">
            <v>43766.5880092593</v>
          </cell>
          <cell r="S3365">
            <v>0</v>
          </cell>
          <cell r="U3365">
            <v>0.35</v>
          </cell>
          <cell r="AC3365" t="str">
            <v>481305 / MP-107 Piezon chirurgie</v>
          </cell>
        </row>
        <row r="3366">
          <cell r="B3366" t="str">
            <v>EK-292</v>
          </cell>
          <cell r="N3366">
            <v>43766.487939814797</v>
          </cell>
          <cell r="Q3366">
            <v>43766.5835532407</v>
          </cell>
          <cell r="S3366">
            <v>0</v>
          </cell>
          <cell r="U3366">
            <v>0.75</v>
          </cell>
          <cell r="AC3366" t="str">
            <v>481317 / MP-127 Air Flow S1 + S2</v>
          </cell>
        </row>
        <row r="3367">
          <cell r="B3367" t="str">
            <v>GD-004</v>
          </cell>
          <cell r="N3367">
            <v>43766.470787036997</v>
          </cell>
          <cell r="Q3367">
            <v>43766.490289351903</v>
          </cell>
          <cell r="S3367">
            <v>0</v>
          </cell>
          <cell r="U3367">
            <v>0.35</v>
          </cell>
          <cell r="AC3367" t="str">
            <v>481900 / Projet AFS 1 et AFS 2</v>
          </cell>
        </row>
        <row r="3368">
          <cell r="B3368" t="str">
            <v>AD-325</v>
          </cell>
          <cell r="N3368">
            <v>43766.440844907404</v>
          </cell>
          <cell r="Q3368">
            <v>43774.593275462998</v>
          </cell>
          <cell r="S3368">
            <v>6</v>
          </cell>
          <cell r="U3368">
            <v>2</v>
          </cell>
          <cell r="AC3368" t="str">
            <v>482060 / 00-027 Dolorclast</v>
          </cell>
        </row>
        <row r="3369">
          <cell r="B3369" t="str">
            <v>AD-386/A</v>
          </cell>
          <cell r="N3369">
            <v>43766.4313541667</v>
          </cell>
          <cell r="Q3369">
            <v>43768.357650462996</v>
          </cell>
          <cell r="S3369">
            <v>2</v>
          </cell>
          <cell r="U3369">
            <v>2</v>
          </cell>
          <cell r="AC3369" t="str">
            <v>481250 / 00-069 AF handy II</v>
          </cell>
        </row>
        <row r="3370">
          <cell r="B3370" t="str">
            <v>AD-386/A</v>
          </cell>
          <cell r="N3370">
            <v>43766.4313541667</v>
          </cell>
          <cell r="Q3370">
            <v>43768.357650462996</v>
          </cell>
          <cell r="S3370">
            <v>2</v>
          </cell>
          <cell r="U3370">
            <v>2</v>
          </cell>
          <cell r="AC3370" t="str">
            <v>481250 / 00-069 AF handy II</v>
          </cell>
        </row>
        <row r="3371">
          <cell r="B3371" t="str">
            <v>AD-386/A</v>
          </cell>
          <cell r="N3371">
            <v>43766.4313541667</v>
          </cell>
          <cell r="Q3371">
            <v>43768.357650462996</v>
          </cell>
          <cell r="S3371">
            <v>2</v>
          </cell>
          <cell r="U3371">
            <v>2</v>
          </cell>
          <cell r="AC3371" t="str">
            <v>481250 / 00-069 AF handy II</v>
          </cell>
        </row>
        <row r="3372">
          <cell r="B3372" t="str">
            <v>AD-350</v>
          </cell>
          <cell r="N3372">
            <v>43766.430659722202</v>
          </cell>
          <cell r="Q3372">
            <v>43768.315300925897</v>
          </cell>
          <cell r="S3372">
            <v>2</v>
          </cell>
          <cell r="U3372">
            <v>2.5</v>
          </cell>
          <cell r="AC3372" t="str">
            <v>482900 / Projet LithoClast I</v>
          </cell>
        </row>
        <row r="3373">
          <cell r="B3373" t="str">
            <v>AD-350</v>
          </cell>
          <cell r="N3373">
            <v>43766.430659722202</v>
          </cell>
          <cell r="Q3373">
            <v>43768.347361111097</v>
          </cell>
          <cell r="S3373">
            <v>2</v>
          </cell>
          <cell r="U3373">
            <v>2.5</v>
          </cell>
          <cell r="AC3373" t="str">
            <v>482900 / Projet LithoClast I</v>
          </cell>
        </row>
        <row r="3374">
          <cell r="B3374" t="str">
            <v>DS-113</v>
          </cell>
          <cell r="N3374">
            <v>43766.429675925901</v>
          </cell>
          <cell r="Q3374">
            <v>43777.381319444401</v>
          </cell>
          <cell r="S3374">
            <v>9</v>
          </cell>
          <cell r="U3374">
            <v>1</v>
          </cell>
          <cell r="AC3374" t="str">
            <v>481319 / MP-129 Theresa</v>
          </cell>
        </row>
        <row r="3375">
          <cell r="B3375" t="str">
            <v>EL-385A</v>
          </cell>
          <cell r="N3375">
            <v>43766.425393518497</v>
          </cell>
          <cell r="Q3375">
            <v>43776</v>
          </cell>
          <cell r="S3375">
            <v>8</v>
          </cell>
          <cell r="U3375">
            <v>2</v>
          </cell>
          <cell r="AC3375" t="str">
            <v>482943 / MP-214 UNIQUE</v>
          </cell>
        </row>
        <row r="3376">
          <cell r="B3376" t="str">
            <v>EL-373</v>
          </cell>
          <cell r="N3376">
            <v>43766.425393518497</v>
          </cell>
          <cell r="Q3376">
            <v>43784.589409722197</v>
          </cell>
          <cell r="S3376">
            <v>14</v>
          </cell>
          <cell r="U3376">
            <v>2</v>
          </cell>
          <cell r="AC3376" t="str">
            <v>482195 / MP-132 Monica</v>
          </cell>
        </row>
        <row r="3377">
          <cell r="B3377" t="str">
            <v>EL-375</v>
          </cell>
          <cell r="N3377">
            <v>43766.425393518497</v>
          </cell>
          <cell r="Q3377">
            <v>43780</v>
          </cell>
          <cell r="S3377">
            <v>10</v>
          </cell>
          <cell r="U3377">
            <v>2</v>
          </cell>
          <cell r="AC3377" t="str">
            <v>482195 / MP-132 Monica</v>
          </cell>
        </row>
        <row r="3378">
          <cell r="B3378" t="str">
            <v>BF-244</v>
          </cell>
          <cell r="N3378">
            <v>43766.425393518497</v>
          </cell>
          <cell r="Q3378">
            <v>43769.465405092596</v>
          </cell>
          <cell r="S3378">
            <v>3</v>
          </cell>
          <cell r="U3378">
            <v>1.75</v>
          </cell>
          <cell r="AC3378" t="str">
            <v>481329 / MP-141 Twins</v>
          </cell>
        </row>
        <row r="3379">
          <cell r="B3379" t="str">
            <v>AD-844</v>
          </cell>
          <cell r="N3379">
            <v>43766.420115740701</v>
          </cell>
          <cell r="Q3379">
            <v>43775.499918981499</v>
          </cell>
          <cell r="S3379">
            <v>7</v>
          </cell>
          <cell r="U3379">
            <v>0.5</v>
          </cell>
          <cell r="AC3379" t="str">
            <v>482908 / MP-157 CERN</v>
          </cell>
        </row>
        <row r="3380">
          <cell r="B3380" t="str">
            <v>EG-117</v>
          </cell>
          <cell r="N3380">
            <v>43766.411192129599</v>
          </cell>
          <cell r="Q3380">
            <v>43774.691805555602</v>
          </cell>
          <cell r="S3380">
            <v>6</v>
          </cell>
          <cell r="U3380">
            <v>0.5</v>
          </cell>
          <cell r="AC3380" t="str">
            <v>482948 / MP-228 - BLAST</v>
          </cell>
        </row>
        <row r="3381">
          <cell r="B3381" t="str">
            <v>AD-904</v>
          </cell>
          <cell r="N3381">
            <v>43766.411192129599</v>
          </cell>
          <cell r="Q3381">
            <v>43774.691805555602</v>
          </cell>
          <cell r="S3381">
            <v>6</v>
          </cell>
          <cell r="U3381">
            <v>0.5</v>
          </cell>
          <cell r="AC3381" t="str">
            <v>482948 / MP-228 - BLAST</v>
          </cell>
        </row>
        <row r="3382">
          <cell r="B3382" t="str">
            <v>AD-903</v>
          </cell>
          <cell r="N3382">
            <v>43766.411192129599</v>
          </cell>
          <cell r="Q3382">
            <v>43774.691805555602</v>
          </cell>
          <cell r="S3382">
            <v>6</v>
          </cell>
          <cell r="U3382">
            <v>0.5</v>
          </cell>
          <cell r="AC3382" t="str">
            <v>482948 / MP-228 - BLAST</v>
          </cell>
        </row>
        <row r="3383">
          <cell r="B3383" t="str">
            <v>AD-902</v>
          </cell>
          <cell r="N3383">
            <v>43766.411192129599</v>
          </cell>
          <cell r="Q3383">
            <v>43774.691805555602</v>
          </cell>
          <cell r="S3383">
            <v>6</v>
          </cell>
          <cell r="U3383">
            <v>0.5</v>
          </cell>
          <cell r="AC3383" t="str">
            <v>482948 / MP-228 - BLAST</v>
          </cell>
        </row>
        <row r="3384">
          <cell r="B3384" t="str">
            <v>BF-006</v>
          </cell>
          <cell r="N3384">
            <v>43766.408356481501</v>
          </cell>
          <cell r="Q3384">
            <v>43767.370254629597</v>
          </cell>
          <cell r="S3384">
            <v>1</v>
          </cell>
          <cell r="U3384">
            <v>1.75</v>
          </cell>
          <cell r="AC3384" t="str">
            <v>481900 / Projet AFS 1 et AFS 2</v>
          </cell>
        </row>
        <row r="3385">
          <cell r="B3385" t="str">
            <v>EK-422</v>
          </cell>
          <cell r="N3385">
            <v>43766.398148148102</v>
          </cell>
          <cell r="Q3385">
            <v>43766.651921296303</v>
          </cell>
          <cell r="S3385">
            <v>0</v>
          </cell>
          <cell r="U3385">
            <v>1</v>
          </cell>
          <cell r="AC3385" t="str">
            <v>681941 / MP-224 Design Zephyr</v>
          </cell>
        </row>
        <row r="3386">
          <cell r="B3386" t="str">
            <v>AB-290C/A</v>
          </cell>
          <cell r="N3386">
            <v>43766.384641203702</v>
          </cell>
          <cell r="Q3386">
            <v>43767.316747685203</v>
          </cell>
          <cell r="S3386">
            <v>1</v>
          </cell>
          <cell r="U3386">
            <v>1</v>
          </cell>
          <cell r="AC3386" t="str">
            <v>482907 / MP-156 Dolorpod</v>
          </cell>
        </row>
        <row r="3387">
          <cell r="B3387" t="str">
            <v>AB-014A</v>
          </cell>
          <cell r="N3387">
            <v>43766.384641203702</v>
          </cell>
          <cell r="Q3387">
            <v>43767.316747685203</v>
          </cell>
          <cell r="S3387">
            <v>1</v>
          </cell>
          <cell r="U3387">
            <v>1</v>
          </cell>
          <cell r="AC3387" t="str">
            <v>481900 / Projet AFS 1 et AFS 2</v>
          </cell>
        </row>
        <row r="3388">
          <cell r="B3388" t="str">
            <v>EJ-153A/A</v>
          </cell>
          <cell r="N3388">
            <v>43766.345138888901</v>
          </cell>
          <cell r="Q3388">
            <v>43770.437268518501</v>
          </cell>
          <cell r="S3388">
            <v>4</v>
          </cell>
          <cell r="U3388">
            <v>0.75</v>
          </cell>
          <cell r="AC3388" t="str">
            <v>681941 / MP-224 Design Zephyr</v>
          </cell>
        </row>
        <row r="3389">
          <cell r="B3389" t="str">
            <v>DG-116</v>
          </cell>
          <cell r="N3389">
            <v>43766.339224536998</v>
          </cell>
          <cell r="Q3389">
            <v>43766.494328703702</v>
          </cell>
          <cell r="S3389">
            <v>0</v>
          </cell>
          <cell r="U3389">
            <v>0.35</v>
          </cell>
          <cell r="AC3389" t="str">
            <v>681941 / MP-224 Design Zephyr</v>
          </cell>
        </row>
        <row r="3390">
          <cell r="B3390" t="str">
            <v>EJ-053</v>
          </cell>
          <cell r="N3390">
            <v>43766.334942129601</v>
          </cell>
          <cell r="Q3390">
            <v>43770.5317939815</v>
          </cell>
          <cell r="S3390">
            <v>4</v>
          </cell>
          <cell r="U3390">
            <v>0.5</v>
          </cell>
          <cell r="AC3390" t="str">
            <v>481270 / 00-075 Piezon Master 600</v>
          </cell>
        </row>
        <row r="3391">
          <cell r="B3391" t="str">
            <v>BC-293</v>
          </cell>
          <cell r="N3391">
            <v>43766.334826388898</v>
          </cell>
          <cell r="Q3391">
            <v>43766.4786342593</v>
          </cell>
          <cell r="S3391">
            <v>0</v>
          </cell>
          <cell r="U3391">
            <v>0.75</v>
          </cell>
          <cell r="AC3391" t="str">
            <v>681941 / MP-224 Design Zephyr</v>
          </cell>
        </row>
        <row r="3392">
          <cell r="B3392" t="str">
            <v>BC-204</v>
          </cell>
          <cell r="N3392">
            <v>43766.334826388898</v>
          </cell>
          <cell r="Q3392">
            <v>43766.4786342593</v>
          </cell>
          <cell r="S3392">
            <v>0</v>
          </cell>
          <cell r="U3392">
            <v>0.75</v>
          </cell>
          <cell r="AC3392" t="str">
            <v>481316 / MP-126 AF TP</v>
          </cell>
        </row>
        <row r="3393">
          <cell r="B3393" t="str">
            <v>DG-130</v>
          </cell>
          <cell r="N3393">
            <v>43760.518263888902</v>
          </cell>
          <cell r="Q3393">
            <v>43760.651446759301</v>
          </cell>
          <cell r="S3393">
            <v>0</v>
          </cell>
          <cell r="U3393">
            <v>0.35</v>
          </cell>
          <cell r="AC3393" t="str">
            <v>999999 / N/A</v>
          </cell>
        </row>
        <row r="3394">
          <cell r="B3394" t="str">
            <v>BG-087</v>
          </cell>
          <cell r="N3394">
            <v>43766.322187500002</v>
          </cell>
          <cell r="Q3394">
            <v>43766.4597685185</v>
          </cell>
          <cell r="S3394">
            <v>0</v>
          </cell>
          <cell r="U3394">
            <v>1</v>
          </cell>
          <cell r="AC3394" t="str">
            <v>482903 / MP-111 Stone Catcher ACL</v>
          </cell>
        </row>
        <row r="3395">
          <cell r="B3395" t="str">
            <v>EH-144</v>
          </cell>
          <cell r="N3395">
            <v>43766.320069444402</v>
          </cell>
          <cell r="Q3395">
            <v>43766.4695138889</v>
          </cell>
          <cell r="S3395">
            <v>0</v>
          </cell>
          <cell r="U3395">
            <v>0.35</v>
          </cell>
          <cell r="AC3395" t="str">
            <v>681941 / MP-224 Design Zephyr</v>
          </cell>
        </row>
        <row r="3396">
          <cell r="B3396" t="str">
            <v>AD-369</v>
          </cell>
          <cell r="N3396">
            <v>43766.316909722198</v>
          </cell>
          <cell r="Q3396">
            <v>43770.588136574101</v>
          </cell>
          <cell r="S3396">
            <v>4</v>
          </cell>
          <cell r="U3396">
            <v>2</v>
          </cell>
          <cell r="AC3396" t="str">
            <v>481250 / 00-069 AF handy II</v>
          </cell>
        </row>
        <row r="3397">
          <cell r="B3397" t="str">
            <v>AD-369</v>
          </cell>
          <cell r="N3397">
            <v>43766.316909722198</v>
          </cell>
          <cell r="Q3397">
            <v>43770.588136574101</v>
          </cell>
          <cell r="S3397">
            <v>4</v>
          </cell>
          <cell r="U3397">
            <v>2</v>
          </cell>
          <cell r="AC3397" t="str">
            <v>481250 / 00-069 AF handy II</v>
          </cell>
        </row>
        <row r="3398">
          <cell r="B3398" t="str">
            <v>EL-440/A</v>
          </cell>
          <cell r="N3398">
            <v>43766.313472222202</v>
          </cell>
          <cell r="Q3398">
            <v>43766.463692129597</v>
          </cell>
          <cell r="S3398">
            <v>0</v>
          </cell>
          <cell r="U3398">
            <v>0.5</v>
          </cell>
          <cell r="AC3398" t="str">
            <v>482907 / MP-156 Dolorpod</v>
          </cell>
        </row>
        <row r="3399">
          <cell r="B3399" t="str">
            <v>EL-440/A</v>
          </cell>
          <cell r="N3399">
            <v>43766.309178240699</v>
          </cell>
          <cell r="Q3399">
            <v>43766.4629166667</v>
          </cell>
          <cell r="S3399">
            <v>0</v>
          </cell>
          <cell r="U3399">
            <v>0.75</v>
          </cell>
          <cell r="AC3399" t="str">
            <v>482907 / MP-156 Dolorpod</v>
          </cell>
        </row>
        <row r="3400">
          <cell r="B3400" t="str">
            <v>EK-310</v>
          </cell>
          <cell r="N3400">
            <v>43763.629328703697</v>
          </cell>
          <cell r="Q3400">
            <v>43766.403009259302</v>
          </cell>
          <cell r="S3400">
            <v>1</v>
          </cell>
          <cell r="U3400">
            <v>1</v>
          </cell>
          <cell r="AC3400" t="str">
            <v>482907 / MP-156 Dolorpod</v>
          </cell>
        </row>
        <row r="3401">
          <cell r="B3401" t="str">
            <v>EH-125</v>
          </cell>
          <cell r="N3401">
            <v>43763.629328703697</v>
          </cell>
          <cell r="Q3401">
            <v>43766.403009259302</v>
          </cell>
          <cell r="S3401">
            <v>1</v>
          </cell>
          <cell r="U3401">
            <v>1</v>
          </cell>
          <cell r="AC3401" t="str">
            <v>482907 / MP-156 Dolorpod</v>
          </cell>
        </row>
        <row r="3402">
          <cell r="B3402" t="str">
            <v>EG-104</v>
          </cell>
          <cell r="N3402">
            <v>43763.5761458333</v>
          </cell>
          <cell r="Q3402">
            <v>43801.532210648104</v>
          </cell>
          <cell r="S3402">
            <v>26</v>
          </cell>
          <cell r="U3402">
            <v>4</v>
          </cell>
          <cell r="AC3402" t="str">
            <v>681941 / MP-224 Design Zephyr</v>
          </cell>
        </row>
        <row r="3403">
          <cell r="B3403" t="str">
            <v>EG-104</v>
          </cell>
          <cell r="N3403">
            <v>43763.5761458333</v>
          </cell>
          <cell r="Q3403">
            <v>43801.532210648104</v>
          </cell>
          <cell r="S3403">
            <v>26</v>
          </cell>
          <cell r="U3403">
            <v>17</v>
          </cell>
          <cell r="AC3403" t="str">
            <v>681941 / MP-224 Design Zephyr</v>
          </cell>
        </row>
        <row r="3404">
          <cell r="B3404" t="str">
            <v>EL-619</v>
          </cell>
          <cell r="N3404">
            <v>43763.574571759302</v>
          </cell>
          <cell r="Q3404">
            <v>43766.358912037002</v>
          </cell>
          <cell r="S3404">
            <v>1</v>
          </cell>
          <cell r="U3404">
            <v>1</v>
          </cell>
          <cell r="AC3404" t="str">
            <v>681941 / MP-224 Design Zephyr</v>
          </cell>
        </row>
        <row r="3405">
          <cell r="B3405" t="str">
            <v>EH-139</v>
          </cell>
          <cell r="N3405">
            <v>43763.571087962999</v>
          </cell>
          <cell r="Q3405">
            <v>43794.462743055599</v>
          </cell>
          <cell r="S3405">
            <v>21</v>
          </cell>
          <cell r="U3405">
            <v>1.5</v>
          </cell>
          <cell r="AC3405" t="str">
            <v>681941 / MP-224 Design Zephyr</v>
          </cell>
        </row>
        <row r="3406">
          <cell r="B3406" t="str">
            <v>EH-139</v>
          </cell>
          <cell r="N3406">
            <v>43763.571087962999</v>
          </cell>
          <cell r="Q3406">
            <v>43794.462743055599</v>
          </cell>
          <cell r="S3406">
            <v>21</v>
          </cell>
          <cell r="U3406">
            <v>1.5</v>
          </cell>
          <cell r="AC3406" t="str">
            <v>681941 / MP-224 Design Zephyr</v>
          </cell>
        </row>
        <row r="3407">
          <cell r="B3407" t="str">
            <v>EH-139</v>
          </cell>
          <cell r="N3407">
            <v>43763.571087962999</v>
          </cell>
          <cell r="Q3407">
            <v>43789.603460648097</v>
          </cell>
          <cell r="S3407">
            <v>18</v>
          </cell>
          <cell r="U3407">
            <v>3</v>
          </cell>
          <cell r="AC3407" t="str">
            <v>681941 / MP-224 Design Zephyr</v>
          </cell>
        </row>
        <row r="3408">
          <cell r="B3408" t="str">
            <v>EH-139</v>
          </cell>
          <cell r="N3408">
            <v>43763.571087962999</v>
          </cell>
          <cell r="Q3408">
            <v>43789.603460648097</v>
          </cell>
          <cell r="S3408">
            <v>18</v>
          </cell>
          <cell r="U3408">
            <v>3</v>
          </cell>
          <cell r="AC3408" t="str">
            <v>681941 / MP-224 Design Zephyr</v>
          </cell>
        </row>
        <row r="3409">
          <cell r="B3409" t="str">
            <v>EG-105</v>
          </cell>
          <cell r="N3409">
            <v>43763.567511574103</v>
          </cell>
          <cell r="Q3409">
            <v>43773.333344907398</v>
          </cell>
          <cell r="S3409">
            <v>6</v>
          </cell>
          <cell r="U3409">
            <v>4.5</v>
          </cell>
          <cell r="AC3409" t="str">
            <v>681941 / MP-224 Design Zephyr</v>
          </cell>
        </row>
        <row r="3410">
          <cell r="B3410" t="str">
            <v>EH-140</v>
          </cell>
          <cell r="N3410">
            <v>43763.564155092601</v>
          </cell>
          <cell r="Q3410">
            <v>43796.316979166702</v>
          </cell>
          <cell r="S3410">
            <v>23</v>
          </cell>
          <cell r="U3410">
            <v>6.3</v>
          </cell>
          <cell r="AC3410" t="str">
            <v>681941 / MP-224 Design Zephyr</v>
          </cell>
        </row>
        <row r="3411">
          <cell r="B3411" t="str">
            <v>EH-140</v>
          </cell>
          <cell r="N3411">
            <v>43763.564155092601</v>
          </cell>
          <cell r="Q3411">
            <v>43789.597858796304</v>
          </cell>
          <cell r="S3411">
            <v>18</v>
          </cell>
          <cell r="U3411">
            <v>6</v>
          </cell>
          <cell r="AC3411" t="str">
            <v>681941 / MP-224 Design Zephyr</v>
          </cell>
        </row>
        <row r="3412">
          <cell r="B3412" t="str">
            <v>EH-140</v>
          </cell>
          <cell r="N3412">
            <v>43763.564155092601</v>
          </cell>
          <cell r="Q3412">
            <v>43789.597858796304</v>
          </cell>
          <cell r="S3412">
            <v>18</v>
          </cell>
          <cell r="U3412">
            <v>6</v>
          </cell>
          <cell r="AC3412" t="str">
            <v>681941 / MP-224 Design Zephyr</v>
          </cell>
        </row>
        <row r="3413">
          <cell r="B3413" t="str">
            <v>DG-130</v>
          </cell>
          <cell r="N3413">
            <v>43648.486226851899</v>
          </cell>
          <cell r="Q3413">
            <v>43650.338194444397</v>
          </cell>
          <cell r="S3413">
            <v>2</v>
          </cell>
          <cell r="U3413">
            <v>0.35</v>
          </cell>
          <cell r="AC3413" t="str">
            <v>999999 / N/A</v>
          </cell>
        </row>
        <row r="3414">
          <cell r="B3414" t="str">
            <v>EL-628</v>
          </cell>
          <cell r="N3414">
            <v>43763.499803240702</v>
          </cell>
          <cell r="Q3414">
            <v>43769.464780092603</v>
          </cell>
          <cell r="S3414">
            <v>4</v>
          </cell>
          <cell r="U3414">
            <v>1</v>
          </cell>
          <cell r="AC3414" t="str">
            <v>881102 / MP-229 - Maintenance HELIOS</v>
          </cell>
        </row>
        <row r="3415">
          <cell r="B3415" t="str">
            <v>AB-556</v>
          </cell>
          <cell r="N3415">
            <v>43763.485057870399</v>
          </cell>
          <cell r="Q3415">
            <v>43774</v>
          </cell>
          <cell r="S3415">
            <v>7</v>
          </cell>
          <cell r="U3415">
            <v>1.5</v>
          </cell>
          <cell r="AC3415" t="str">
            <v>681941 / MP-224 Design Zephyr</v>
          </cell>
        </row>
        <row r="3416">
          <cell r="B3416" t="str">
            <v>AB-555</v>
          </cell>
          <cell r="N3416">
            <v>43763.485057870399</v>
          </cell>
          <cell r="Q3416">
            <v>43774</v>
          </cell>
          <cell r="S3416">
            <v>7</v>
          </cell>
          <cell r="U3416">
            <v>2</v>
          </cell>
          <cell r="AC3416" t="str">
            <v>681941 / MP-224 Design Zephyr</v>
          </cell>
        </row>
        <row r="3417">
          <cell r="B3417" t="str">
            <v>EL-1016</v>
          </cell>
          <cell r="N3417">
            <v>43763.468113425901</v>
          </cell>
          <cell r="Q3417">
            <v>43769</v>
          </cell>
          <cell r="S3417">
            <v>4</v>
          </cell>
          <cell r="U3417">
            <v>1.25</v>
          </cell>
          <cell r="AC3417" t="str">
            <v>482968 / MP-268 – ARYA</v>
          </cell>
        </row>
        <row r="3418">
          <cell r="B3418" t="str">
            <v>EL-1017</v>
          </cell>
          <cell r="N3418">
            <v>43763.468113425901</v>
          </cell>
          <cell r="Q3418">
            <v>43769</v>
          </cell>
          <cell r="S3418">
            <v>4</v>
          </cell>
          <cell r="U3418">
            <v>1.25</v>
          </cell>
          <cell r="AC3418" t="str">
            <v>482968 / MP-268 – ARYA</v>
          </cell>
        </row>
        <row r="3419">
          <cell r="B3419" t="str">
            <v>EL-1016</v>
          </cell>
          <cell r="N3419">
            <v>43763.468113425901</v>
          </cell>
          <cell r="Q3419">
            <v>43769</v>
          </cell>
          <cell r="S3419">
            <v>4</v>
          </cell>
          <cell r="U3419">
            <v>2.5</v>
          </cell>
          <cell r="AC3419" t="str">
            <v>482968 / MP-268 – ARYA</v>
          </cell>
        </row>
        <row r="3420">
          <cell r="B3420" t="str">
            <v>EL-537</v>
          </cell>
          <cell r="N3420">
            <v>43763.468113425901</v>
          </cell>
          <cell r="Q3420">
            <v>43768</v>
          </cell>
          <cell r="S3420">
            <v>3</v>
          </cell>
          <cell r="U3420">
            <v>2.5</v>
          </cell>
          <cell r="AC3420" t="str">
            <v>481937 / MP-216 Projet DIVA NO LIGHT</v>
          </cell>
        </row>
        <row r="3421">
          <cell r="B3421" t="str">
            <v>EL-537</v>
          </cell>
          <cell r="N3421">
            <v>43763.468113425901</v>
          </cell>
          <cell r="Q3421">
            <v>43768</v>
          </cell>
          <cell r="S3421">
            <v>3</v>
          </cell>
          <cell r="U3421">
            <v>2.5</v>
          </cell>
          <cell r="AC3421" t="str">
            <v>481937 / MP-216 Projet DIVA NO LIGHT</v>
          </cell>
        </row>
        <row r="3422">
          <cell r="B3422" t="str">
            <v>EL-316</v>
          </cell>
          <cell r="N3422">
            <v>43763.468113425901</v>
          </cell>
          <cell r="Q3422">
            <v>43768</v>
          </cell>
          <cell r="S3422">
            <v>3</v>
          </cell>
          <cell r="U3422">
            <v>2.5</v>
          </cell>
          <cell r="AC3422" t="str">
            <v>481250 / 00-069 AF handy II</v>
          </cell>
        </row>
        <row r="3423">
          <cell r="B3423" t="str">
            <v>EL-316</v>
          </cell>
          <cell r="N3423">
            <v>43763.468113425901</v>
          </cell>
          <cell r="Q3423">
            <v>43768</v>
          </cell>
          <cell r="S3423">
            <v>3</v>
          </cell>
          <cell r="U3423">
            <v>2.5</v>
          </cell>
          <cell r="AC3423" t="str">
            <v>481250 / 00-069 AF handy II</v>
          </cell>
        </row>
        <row r="3424">
          <cell r="B3424" t="str">
            <v>EL-316</v>
          </cell>
          <cell r="N3424">
            <v>43763.468113425901</v>
          </cell>
          <cell r="Q3424">
            <v>43768</v>
          </cell>
          <cell r="S3424">
            <v>3</v>
          </cell>
          <cell r="U3424">
            <v>2.5</v>
          </cell>
          <cell r="AC3424" t="str">
            <v>481250 / 00-069 AF handy II</v>
          </cell>
        </row>
        <row r="3425">
          <cell r="B3425" t="str">
            <v>EL-353</v>
          </cell>
          <cell r="N3425">
            <v>43763.468113425901</v>
          </cell>
          <cell r="Q3425">
            <v>43763</v>
          </cell>
          <cell r="S3425">
            <v>0</v>
          </cell>
          <cell r="U3425">
            <v>2.5</v>
          </cell>
          <cell r="AC3425" t="str">
            <v>481294 / MP-087 Projet PARO</v>
          </cell>
        </row>
        <row r="3426">
          <cell r="B3426" t="str">
            <v>EL-353</v>
          </cell>
          <cell r="N3426">
            <v>43763.468113425901</v>
          </cell>
          <cell r="Q3426">
            <v>43763</v>
          </cell>
          <cell r="S3426">
            <v>0</v>
          </cell>
          <cell r="U3426">
            <v>2.5</v>
          </cell>
          <cell r="AC3426" t="str">
            <v>481294 / MP-087 Projet PARO</v>
          </cell>
        </row>
        <row r="3427">
          <cell r="B3427" t="str">
            <v>EL-305</v>
          </cell>
          <cell r="N3427">
            <v>43763.468113425901</v>
          </cell>
          <cell r="Q3427">
            <v>43768</v>
          </cell>
          <cell r="S3427">
            <v>3</v>
          </cell>
          <cell r="U3427">
            <v>2.5</v>
          </cell>
          <cell r="AC3427" t="str">
            <v>481302 / MP-105 PAM AF MIM</v>
          </cell>
        </row>
        <row r="3428">
          <cell r="B3428" t="str">
            <v>AB-610</v>
          </cell>
          <cell r="N3428">
            <v>43763.465567129599</v>
          </cell>
          <cell r="Q3428">
            <v>43766</v>
          </cell>
          <cell r="S3428">
            <v>1</v>
          </cell>
          <cell r="U3428">
            <v>1.5</v>
          </cell>
          <cell r="AC3428" t="str">
            <v>681954 / MP-250 - Design TOWA</v>
          </cell>
        </row>
        <row r="3429">
          <cell r="B3429" t="str">
            <v>DP-389</v>
          </cell>
          <cell r="N3429">
            <v>43763.4674884259</v>
          </cell>
          <cell r="Q3429">
            <v>43766.423506944397</v>
          </cell>
          <cell r="S3429">
            <v>1</v>
          </cell>
          <cell r="U3429">
            <v>0.5</v>
          </cell>
          <cell r="AC3429" t="str">
            <v>481328 / MP-140 Tiger</v>
          </cell>
        </row>
        <row r="3430">
          <cell r="B3430" t="str">
            <v>DP-495</v>
          </cell>
          <cell r="N3430">
            <v>43763.4674884259</v>
          </cell>
          <cell r="Q3430">
            <v>43766.423506944397</v>
          </cell>
          <cell r="S3430">
            <v>1</v>
          </cell>
          <cell r="U3430">
            <v>0.5</v>
          </cell>
          <cell r="AC3430" t="str">
            <v>681950 / MP-241 Design HERACLES</v>
          </cell>
        </row>
        <row r="3431">
          <cell r="B3431" t="str">
            <v>DP-562</v>
          </cell>
          <cell r="N3431">
            <v>43763.4674884259</v>
          </cell>
          <cell r="Q3431">
            <v>43766.423506944397</v>
          </cell>
          <cell r="S3431">
            <v>1</v>
          </cell>
          <cell r="U3431">
            <v>0.5</v>
          </cell>
          <cell r="AC3431" t="str">
            <v>481954 / MP-250 - TOWA</v>
          </cell>
        </row>
        <row r="3432">
          <cell r="B3432" t="str">
            <v>DP-357</v>
          </cell>
          <cell r="N3432">
            <v>43763.4674884259</v>
          </cell>
          <cell r="Q3432">
            <v>43766.423506944397</v>
          </cell>
          <cell r="S3432">
            <v>1</v>
          </cell>
          <cell r="U3432">
            <v>0.5</v>
          </cell>
          <cell r="AC3432" t="str">
            <v>482177 / 00-095 Pompe à vide pour Litho</v>
          </cell>
        </row>
        <row r="3433">
          <cell r="B3433" t="str">
            <v>AD-754/A</v>
          </cell>
          <cell r="N3433">
            <v>43763.454780092601</v>
          </cell>
          <cell r="Q3433">
            <v>43774.353819444397</v>
          </cell>
          <cell r="S3433">
            <v>7</v>
          </cell>
          <cell r="U3433">
            <v>2</v>
          </cell>
          <cell r="AC3433" t="str">
            <v>482921 / MP-169 DIVA</v>
          </cell>
        </row>
        <row r="3434">
          <cell r="B3434" t="str">
            <v>AD-753/A</v>
          </cell>
          <cell r="N3434">
            <v>43763.454780092601</v>
          </cell>
          <cell r="Q3434">
            <v>43774.353819444397</v>
          </cell>
          <cell r="S3434">
            <v>7</v>
          </cell>
          <cell r="U3434">
            <v>1.75</v>
          </cell>
          <cell r="AC3434" t="str">
            <v>482921 / MP-169 DIVA</v>
          </cell>
        </row>
        <row r="3435">
          <cell r="B3435" t="str">
            <v>DG-130</v>
          </cell>
          <cell r="N3435">
            <v>43602.439305555599</v>
          </cell>
          <cell r="Q3435">
            <v>43606.367743055598</v>
          </cell>
          <cell r="S3435">
            <v>2</v>
          </cell>
          <cell r="U3435">
            <v>0.35</v>
          </cell>
          <cell r="AC3435" t="str">
            <v>999999 / N/A</v>
          </cell>
        </row>
        <row r="3436">
          <cell r="B3436" t="str">
            <v>DG-130</v>
          </cell>
          <cell r="N3436">
            <v>43601.435983796298</v>
          </cell>
          <cell r="Q3436">
            <v>43605.6781597222</v>
          </cell>
          <cell r="S3436">
            <v>2</v>
          </cell>
          <cell r="U3436">
            <v>0.35</v>
          </cell>
          <cell r="AC3436" t="str">
            <v>999999 / N/A</v>
          </cell>
        </row>
        <row r="3437">
          <cell r="B3437" t="str">
            <v>DG-130</v>
          </cell>
          <cell r="N3437">
            <v>43601.426932870403</v>
          </cell>
          <cell r="Q3437">
            <v>43605.682280092602</v>
          </cell>
          <cell r="S3437">
            <v>2</v>
          </cell>
          <cell r="U3437">
            <v>0.35</v>
          </cell>
          <cell r="AC3437" t="str">
            <v>999999 / N/A</v>
          </cell>
        </row>
        <row r="3438">
          <cell r="B3438" t="str">
            <v>DG-130</v>
          </cell>
          <cell r="N3438">
            <v>43510.326412037</v>
          </cell>
          <cell r="Q3438">
            <v>43511.563645833303</v>
          </cell>
          <cell r="S3438">
            <v>1</v>
          </cell>
          <cell r="U3438">
            <v>0.35</v>
          </cell>
          <cell r="AC3438" t="str">
            <v>999999 / N/A</v>
          </cell>
        </row>
        <row r="3439">
          <cell r="B3439" t="str">
            <v>FR-245</v>
          </cell>
          <cell r="N3439">
            <v>43763.429259259297</v>
          </cell>
          <cell r="Q3439">
            <v>43767</v>
          </cell>
          <cell r="S3439">
            <v>2</v>
          </cell>
          <cell r="U3439">
            <v>6</v>
          </cell>
          <cell r="AC3439" t="str">
            <v>482948 / MP-228 - BLAST</v>
          </cell>
        </row>
        <row r="3440">
          <cell r="B3440" t="str">
            <v>FR-246</v>
          </cell>
          <cell r="N3440">
            <v>43763.429259259297</v>
          </cell>
          <cell r="Q3440">
            <v>43768</v>
          </cell>
          <cell r="S3440">
            <v>3</v>
          </cell>
          <cell r="U3440">
            <v>5</v>
          </cell>
          <cell r="AC3440" t="str">
            <v>482948 / MP-228 - BLAST</v>
          </cell>
        </row>
        <row r="3441">
          <cell r="B3441" t="str">
            <v>FR-246</v>
          </cell>
          <cell r="N3441">
            <v>43763.429259259297</v>
          </cell>
          <cell r="Q3441">
            <v>43768</v>
          </cell>
          <cell r="S3441">
            <v>3</v>
          </cell>
          <cell r="U3441">
            <v>5</v>
          </cell>
          <cell r="AC3441" t="str">
            <v>482948 / MP-228 - BLAST</v>
          </cell>
        </row>
        <row r="3442">
          <cell r="B3442" t="str">
            <v>FR-246</v>
          </cell>
          <cell r="N3442">
            <v>43763.429259259297</v>
          </cell>
          <cell r="Q3442">
            <v>43768</v>
          </cell>
          <cell r="S3442">
            <v>3</v>
          </cell>
          <cell r="U3442">
            <v>5</v>
          </cell>
          <cell r="AC3442" t="str">
            <v>482948 / MP-228 - BLAST</v>
          </cell>
        </row>
        <row r="3443">
          <cell r="B3443" t="str">
            <v>FR-250</v>
          </cell>
          <cell r="N3443">
            <v>43763.429259259297</v>
          </cell>
          <cell r="Q3443">
            <v>43768</v>
          </cell>
          <cell r="S3443">
            <v>3</v>
          </cell>
          <cell r="U3443">
            <v>2.5</v>
          </cell>
          <cell r="AC3443" t="str">
            <v>482948 / MP-228 - BLAST</v>
          </cell>
        </row>
        <row r="3444">
          <cell r="B3444" t="str">
            <v>FR-252</v>
          </cell>
          <cell r="N3444">
            <v>43763.429259259297</v>
          </cell>
          <cell r="Q3444">
            <v>43768</v>
          </cell>
          <cell r="S3444">
            <v>3</v>
          </cell>
          <cell r="U3444">
            <v>2.5</v>
          </cell>
          <cell r="AC3444" t="str">
            <v>482948 / MP-228 - BLAST</v>
          </cell>
        </row>
        <row r="3445">
          <cell r="B3445" t="str">
            <v>FR-252</v>
          </cell>
          <cell r="N3445">
            <v>43763.429259259297</v>
          </cell>
          <cell r="Q3445">
            <v>43768</v>
          </cell>
          <cell r="S3445">
            <v>3</v>
          </cell>
          <cell r="U3445">
            <v>2.5</v>
          </cell>
          <cell r="AC3445" t="str">
            <v>482948 / MP-228 - BLAST</v>
          </cell>
        </row>
        <row r="3446">
          <cell r="B3446" t="str">
            <v>FR-250</v>
          </cell>
          <cell r="N3446">
            <v>43763.429259259297</v>
          </cell>
          <cell r="Q3446">
            <v>43768</v>
          </cell>
          <cell r="S3446">
            <v>3</v>
          </cell>
          <cell r="U3446">
            <v>2.5</v>
          </cell>
          <cell r="AC3446" t="str">
            <v>482948 / MP-228 - BLAST</v>
          </cell>
        </row>
        <row r="3447">
          <cell r="B3447" t="str">
            <v>FR-250</v>
          </cell>
          <cell r="N3447">
            <v>43763.429259259297</v>
          </cell>
          <cell r="Q3447">
            <v>43768</v>
          </cell>
          <cell r="S3447">
            <v>3</v>
          </cell>
          <cell r="U3447">
            <v>2.5</v>
          </cell>
          <cell r="AC3447" t="str">
            <v>482948 / MP-228 - BLAST</v>
          </cell>
        </row>
        <row r="3448">
          <cell r="B3448" t="str">
            <v>FR-249</v>
          </cell>
          <cell r="N3448">
            <v>43763.429259259297</v>
          </cell>
          <cell r="Q3448">
            <v>43766</v>
          </cell>
          <cell r="S3448">
            <v>1</v>
          </cell>
          <cell r="U3448">
            <v>5</v>
          </cell>
          <cell r="AC3448" t="str">
            <v>482948 / MP-228 - BLAST</v>
          </cell>
        </row>
        <row r="3449">
          <cell r="B3449" t="str">
            <v>FR-248</v>
          </cell>
          <cell r="N3449">
            <v>43763.429259259297</v>
          </cell>
          <cell r="Q3449">
            <v>43766</v>
          </cell>
          <cell r="S3449">
            <v>1</v>
          </cell>
          <cell r="U3449">
            <v>5</v>
          </cell>
          <cell r="AC3449" t="str">
            <v>482948 / MP-228 - BLAST</v>
          </cell>
        </row>
        <row r="3450">
          <cell r="B3450" t="str">
            <v>EJ-107/A</v>
          </cell>
          <cell r="N3450">
            <v>43763.416412036997</v>
          </cell>
          <cell r="Q3450">
            <v>43763.533483796302</v>
          </cell>
          <cell r="S3450">
            <v>0</v>
          </cell>
          <cell r="U3450">
            <v>0.5</v>
          </cell>
          <cell r="AC3450" t="str">
            <v>481329 / MP-141 Twins</v>
          </cell>
        </row>
        <row r="3451">
          <cell r="B3451" t="str">
            <v>EJ-135A/A</v>
          </cell>
          <cell r="N3451">
            <v>43763.4135185185</v>
          </cell>
          <cell r="Q3451">
            <v>43766.575358796297</v>
          </cell>
          <cell r="S3451">
            <v>1</v>
          </cell>
          <cell r="U3451">
            <v>0.25</v>
          </cell>
          <cell r="AC3451" t="str">
            <v>482939 / MP-196 TOUCH</v>
          </cell>
        </row>
        <row r="3452">
          <cell r="B3452" t="str">
            <v>EJ-135A/A</v>
          </cell>
          <cell r="N3452">
            <v>43763.409201388902</v>
          </cell>
          <cell r="Q3452">
            <v>43766.574537036999</v>
          </cell>
          <cell r="S3452">
            <v>1</v>
          </cell>
          <cell r="U3452">
            <v>0.25</v>
          </cell>
          <cell r="AC3452" t="str">
            <v>482939 / MP-196 TOUCH</v>
          </cell>
        </row>
        <row r="3453">
          <cell r="B3453" t="str">
            <v>EJ-135A/A</v>
          </cell>
          <cell r="N3453">
            <v>43763.401944444398</v>
          </cell>
          <cell r="Q3453">
            <v>43768</v>
          </cell>
          <cell r="S3453">
            <v>3</v>
          </cell>
          <cell r="U3453">
            <v>0.25</v>
          </cell>
          <cell r="AC3453" t="str">
            <v>482939 / MP-196 TOUCH</v>
          </cell>
        </row>
        <row r="3454">
          <cell r="B3454" t="str">
            <v>EJ-135A/A</v>
          </cell>
          <cell r="N3454">
            <v>43763.400810185201</v>
          </cell>
          <cell r="Q3454">
            <v>43768</v>
          </cell>
          <cell r="S3454">
            <v>3</v>
          </cell>
          <cell r="U3454">
            <v>0.25</v>
          </cell>
          <cell r="AC3454" t="str">
            <v>482939 / MP-196 TOUCH</v>
          </cell>
        </row>
        <row r="3455">
          <cell r="B3455" t="str">
            <v>EJ-135A/A</v>
          </cell>
          <cell r="N3455">
            <v>43763.398912037002</v>
          </cell>
          <cell r="Q3455">
            <v>43766</v>
          </cell>
          <cell r="S3455">
            <v>1</v>
          </cell>
          <cell r="U3455">
            <v>0.25</v>
          </cell>
          <cell r="AC3455" t="str">
            <v>482939 / MP-196 TOUCH</v>
          </cell>
        </row>
        <row r="3456">
          <cell r="B3456" t="str">
            <v>EJ-135A/A</v>
          </cell>
          <cell r="N3456">
            <v>43763.397638888899</v>
          </cell>
          <cell r="Q3456">
            <v>43766</v>
          </cell>
          <cell r="S3456">
            <v>1</v>
          </cell>
          <cell r="U3456">
            <v>0.25</v>
          </cell>
          <cell r="AC3456" t="str">
            <v>482939 / MP-196 TOUCH</v>
          </cell>
        </row>
        <row r="3457">
          <cell r="B3457" t="str">
            <v>EJ-135A/A</v>
          </cell>
          <cell r="N3457">
            <v>43763.3851041667</v>
          </cell>
          <cell r="Q3457">
            <v>43768</v>
          </cell>
          <cell r="S3457">
            <v>3</v>
          </cell>
          <cell r="U3457">
            <v>0.25</v>
          </cell>
          <cell r="AC3457" t="str">
            <v>482939 / MP-196 TOUCH</v>
          </cell>
        </row>
        <row r="3458">
          <cell r="B3458" t="str">
            <v>EJ-135A/A</v>
          </cell>
          <cell r="N3458">
            <v>43763.383807870399</v>
          </cell>
          <cell r="Q3458">
            <v>43768</v>
          </cell>
          <cell r="S3458">
            <v>3</v>
          </cell>
          <cell r="U3458">
            <v>0.25</v>
          </cell>
          <cell r="AC3458" t="str">
            <v>482939 / MP-196 TOUCH</v>
          </cell>
        </row>
        <row r="3459">
          <cell r="B3459" t="str">
            <v>EJ-135A/A</v>
          </cell>
          <cell r="N3459">
            <v>43763.381053240701</v>
          </cell>
          <cell r="Q3459">
            <v>43766</v>
          </cell>
          <cell r="S3459">
            <v>1</v>
          </cell>
          <cell r="U3459">
            <v>0.25</v>
          </cell>
          <cell r="AC3459" t="str">
            <v>482939 / MP-196 TOUCH</v>
          </cell>
        </row>
        <row r="3460">
          <cell r="B3460" t="str">
            <v>EJ-135A/A</v>
          </cell>
          <cell r="N3460">
            <v>43763.379814814798</v>
          </cell>
          <cell r="Q3460">
            <v>43766</v>
          </cell>
          <cell r="S3460">
            <v>1</v>
          </cell>
          <cell r="U3460">
            <v>0.25</v>
          </cell>
          <cell r="AC3460" t="str">
            <v>482939 / MP-196 TOUCH</v>
          </cell>
        </row>
        <row r="3461">
          <cell r="B3461" t="str">
            <v>EJ-135A/A</v>
          </cell>
          <cell r="N3461">
            <v>43763.374872685199</v>
          </cell>
          <cell r="Q3461">
            <v>43768</v>
          </cell>
          <cell r="S3461">
            <v>3</v>
          </cell>
          <cell r="U3461">
            <v>0.25</v>
          </cell>
          <cell r="AC3461" t="str">
            <v>482939 / MP-196 TOUCH</v>
          </cell>
        </row>
        <row r="3462">
          <cell r="B3462" t="str">
            <v>EJ-135A/A</v>
          </cell>
          <cell r="N3462">
            <v>43763.373530092598</v>
          </cell>
          <cell r="Q3462">
            <v>43768</v>
          </cell>
          <cell r="S3462">
            <v>3</v>
          </cell>
          <cell r="U3462">
            <v>0.25</v>
          </cell>
          <cell r="AC3462" t="str">
            <v>482939 / MP-196 TOUCH</v>
          </cell>
        </row>
        <row r="3463">
          <cell r="B3463" t="str">
            <v>EJ-135A/A</v>
          </cell>
          <cell r="N3463">
            <v>43763.370983796303</v>
          </cell>
          <cell r="Q3463">
            <v>43768</v>
          </cell>
          <cell r="S3463">
            <v>3</v>
          </cell>
          <cell r="U3463">
            <v>0.25</v>
          </cell>
          <cell r="AC3463" t="str">
            <v>482939 / MP-196 TOUCH</v>
          </cell>
        </row>
        <row r="3464">
          <cell r="B3464" t="str">
            <v>EJ-135A/A</v>
          </cell>
          <cell r="N3464">
            <v>43763.3665162037</v>
          </cell>
          <cell r="Q3464">
            <v>43768</v>
          </cell>
          <cell r="S3464">
            <v>3</v>
          </cell>
          <cell r="U3464">
            <v>0.25</v>
          </cell>
          <cell r="AC3464" t="str">
            <v>482939 / MP-196 TOUCH</v>
          </cell>
        </row>
        <row r="3465">
          <cell r="B3465" t="str">
            <v>EJ-135A/A</v>
          </cell>
          <cell r="N3465">
            <v>43763.365196759303</v>
          </cell>
          <cell r="Q3465">
            <v>43768</v>
          </cell>
          <cell r="S3465">
            <v>3</v>
          </cell>
          <cell r="U3465">
            <v>0.25</v>
          </cell>
          <cell r="AC3465" t="str">
            <v>482939 / MP-196 TOUCH</v>
          </cell>
        </row>
        <row r="3466">
          <cell r="B3466" t="str">
            <v>EJ-135A/A</v>
          </cell>
          <cell r="N3466">
            <v>43763.3613541667</v>
          </cell>
          <cell r="Q3466">
            <v>43766.573773148099</v>
          </cell>
          <cell r="S3466">
            <v>1</v>
          </cell>
          <cell r="U3466">
            <v>0.25</v>
          </cell>
          <cell r="AC3466" t="str">
            <v>482939 / MP-196 TOUCH</v>
          </cell>
        </row>
        <row r="3467">
          <cell r="B3467" t="str">
            <v>EJ-135A/A</v>
          </cell>
          <cell r="N3467">
            <v>43763.360208333303</v>
          </cell>
          <cell r="Q3467">
            <v>43766.573032407403</v>
          </cell>
          <cell r="S3467">
            <v>1</v>
          </cell>
          <cell r="U3467">
            <v>0.25</v>
          </cell>
          <cell r="AC3467" t="str">
            <v>482939 / MP-196 TOUCH</v>
          </cell>
        </row>
        <row r="3468">
          <cell r="B3468" t="str">
            <v>EJ-135A/A</v>
          </cell>
          <cell r="N3468">
            <v>43763.357928240701</v>
          </cell>
          <cell r="Q3468">
            <v>43766.572106481501</v>
          </cell>
          <cell r="S3468">
            <v>1</v>
          </cell>
          <cell r="U3468">
            <v>0.25</v>
          </cell>
          <cell r="AC3468" t="str">
            <v>482939 / MP-196 TOUCH</v>
          </cell>
        </row>
        <row r="3469">
          <cell r="B3469" t="str">
            <v>EJ-135A/A</v>
          </cell>
          <cell r="N3469">
            <v>43763.356504629599</v>
          </cell>
          <cell r="Q3469">
            <v>43766.5711226852</v>
          </cell>
          <cell r="S3469">
            <v>1</v>
          </cell>
          <cell r="U3469">
            <v>0.25</v>
          </cell>
          <cell r="AC3469" t="str">
            <v>482939 / MP-196 TOUCH</v>
          </cell>
        </row>
        <row r="3470">
          <cell r="B3470" t="str">
            <v>EJ-135A/A</v>
          </cell>
          <cell r="N3470">
            <v>43763.346192129597</v>
          </cell>
          <cell r="Q3470">
            <v>43766.570162037002</v>
          </cell>
          <cell r="S3470">
            <v>1</v>
          </cell>
          <cell r="U3470">
            <v>0.25</v>
          </cell>
          <cell r="AC3470" t="str">
            <v>482939 / MP-196 TOUCH</v>
          </cell>
        </row>
        <row r="3471">
          <cell r="B3471" t="str">
            <v>EJ-135A/A</v>
          </cell>
          <cell r="N3471">
            <v>43763.341273148202</v>
          </cell>
          <cell r="Q3471">
            <v>43768</v>
          </cell>
          <cell r="S3471">
            <v>3</v>
          </cell>
          <cell r="U3471">
            <v>0.25</v>
          </cell>
          <cell r="AC3471" t="str">
            <v>482939 / MP-196 TOUCH</v>
          </cell>
        </row>
        <row r="3472">
          <cell r="B3472" t="str">
            <v>EJ-135A/A</v>
          </cell>
          <cell r="N3472">
            <v>43763.336712962999</v>
          </cell>
          <cell r="Q3472">
            <v>43768</v>
          </cell>
          <cell r="S3472">
            <v>3</v>
          </cell>
          <cell r="U3472">
            <v>0.25</v>
          </cell>
          <cell r="AC3472" t="str">
            <v>482939 / MP-196 TOUCH</v>
          </cell>
        </row>
        <row r="3473">
          <cell r="B3473" t="str">
            <v>AB-610</v>
          </cell>
          <cell r="N3473">
            <v>43762.702152777798</v>
          </cell>
          <cell r="Q3473">
            <v>43766.408379629604</v>
          </cell>
          <cell r="S3473">
            <v>2</v>
          </cell>
          <cell r="U3473">
            <v>1.25</v>
          </cell>
          <cell r="AC3473" t="str">
            <v>681954 / MP-250 - Design TOWA</v>
          </cell>
        </row>
        <row r="3474">
          <cell r="B3474" t="str">
            <v>AB-610</v>
          </cell>
          <cell r="N3474">
            <v>43762.702152777798</v>
          </cell>
          <cell r="Q3474">
            <v>43766</v>
          </cell>
          <cell r="S3474">
            <v>2</v>
          </cell>
          <cell r="U3474">
            <v>2.75</v>
          </cell>
          <cell r="AC3474" t="str">
            <v>681954 / MP-250 - Design TOWA</v>
          </cell>
        </row>
        <row r="3475">
          <cell r="B3475" t="str">
            <v>EN-065</v>
          </cell>
          <cell r="N3475">
            <v>43762.684085648201</v>
          </cell>
          <cell r="Q3475">
            <v>43763.442870370403</v>
          </cell>
          <cell r="S3475">
            <v>1</v>
          </cell>
          <cell r="U3475">
            <v>2</v>
          </cell>
          <cell r="AC3475" t="str">
            <v>482911 / MP-159 ROMULUS</v>
          </cell>
        </row>
        <row r="3476">
          <cell r="B3476" t="str">
            <v>EJ-065</v>
          </cell>
          <cell r="N3476">
            <v>43762.673958333296</v>
          </cell>
          <cell r="Q3476">
            <v>43770.524421296301</v>
          </cell>
          <cell r="S3476">
            <v>6</v>
          </cell>
          <cell r="U3476">
            <v>0.75</v>
          </cell>
          <cell r="AC3476" t="str">
            <v>482175 / 00-090 Swiss LithoClast 2</v>
          </cell>
        </row>
        <row r="3477">
          <cell r="B3477" t="str">
            <v>EK-302</v>
          </cell>
          <cell r="N3477">
            <v>43762.673900463</v>
          </cell>
          <cell r="Q3477">
            <v>43766.638680555603</v>
          </cell>
          <cell r="S3477">
            <v>2</v>
          </cell>
          <cell r="U3477">
            <v>1</v>
          </cell>
          <cell r="AC3477" t="str">
            <v>481329 / MP-141 Twins</v>
          </cell>
        </row>
        <row r="3478">
          <cell r="B3478" t="str">
            <v>EJ-107/A</v>
          </cell>
          <cell r="N3478">
            <v>43762.650254629603</v>
          </cell>
          <cell r="Q3478">
            <v>43763.385983796303</v>
          </cell>
          <cell r="S3478">
            <v>1</v>
          </cell>
          <cell r="U3478">
            <v>0.5</v>
          </cell>
          <cell r="AC3478" t="str">
            <v>481329 / MP-141 Twins</v>
          </cell>
        </row>
        <row r="3479">
          <cell r="B3479" t="str">
            <v>DG-130</v>
          </cell>
          <cell r="N3479">
            <v>43474.438888888901</v>
          </cell>
          <cell r="Q3479">
            <v>43476.541342592602</v>
          </cell>
          <cell r="S3479">
            <v>2</v>
          </cell>
          <cell r="U3479">
            <v>0.5</v>
          </cell>
          <cell r="AC3479" t="str">
            <v>999999 / N/A</v>
          </cell>
        </row>
        <row r="3480">
          <cell r="B3480" t="str">
            <v>AB-613</v>
          </cell>
          <cell r="N3480">
            <v>43762.643298611103</v>
          </cell>
          <cell r="Q3480">
            <v>43763</v>
          </cell>
          <cell r="S3480">
            <v>1</v>
          </cell>
          <cell r="U3480">
            <v>1.5</v>
          </cell>
          <cell r="AC3480" t="str">
            <v>681941 / MP-224 Design Zephyr</v>
          </cell>
        </row>
        <row r="3481">
          <cell r="B3481" t="str">
            <v>AB-613</v>
          </cell>
          <cell r="N3481">
            <v>43762.643298611103</v>
          </cell>
          <cell r="Q3481">
            <v>43763</v>
          </cell>
          <cell r="S3481">
            <v>1</v>
          </cell>
          <cell r="U3481">
            <v>1.5</v>
          </cell>
          <cell r="AC3481" t="str">
            <v>681941 / MP-224 Design Zephyr</v>
          </cell>
        </row>
        <row r="3482">
          <cell r="B3482" t="str">
            <v>DT-059</v>
          </cell>
          <cell r="N3482">
            <v>43762.6226157407</v>
          </cell>
          <cell r="Q3482">
            <v>43766</v>
          </cell>
          <cell r="S3482">
            <v>2</v>
          </cell>
          <cell r="U3482">
            <v>2</v>
          </cell>
          <cell r="AC3482" t="str">
            <v>482120 / 00-065 Lithoclast Master</v>
          </cell>
        </row>
        <row r="3483">
          <cell r="B3483" t="str">
            <v>AD-957</v>
          </cell>
          <cell r="N3483">
            <v>43762.515567129602</v>
          </cell>
          <cell r="Q3483">
            <v>43762</v>
          </cell>
          <cell r="S3483">
            <v>0</v>
          </cell>
          <cell r="U3483">
            <v>2</v>
          </cell>
          <cell r="AC3483" t="str">
            <v>682960 / MP-252- Design DEBBIE</v>
          </cell>
        </row>
        <row r="3484">
          <cell r="B3484" t="str">
            <v>BA-041</v>
          </cell>
          <cell r="N3484">
            <v>43762.450810185197</v>
          </cell>
          <cell r="Q3484">
            <v>43776.476574074099</v>
          </cell>
          <cell r="S3484">
            <v>10</v>
          </cell>
          <cell r="U3484">
            <v>2</v>
          </cell>
          <cell r="AC3484" t="str">
            <v>481270 / 00-075 Piezon Master 600</v>
          </cell>
        </row>
        <row r="3485">
          <cell r="B3485" t="str">
            <v>DQ-406</v>
          </cell>
          <cell r="N3485">
            <v>43762.431284722203</v>
          </cell>
          <cell r="Q3485">
            <v>43763.377083333296</v>
          </cell>
          <cell r="S3485">
            <v>1</v>
          </cell>
          <cell r="U3485">
            <v>0.75</v>
          </cell>
          <cell r="AC3485" t="str">
            <v>481329 / MP-141 Twins</v>
          </cell>
        </row>
        <row r="3486">
          <cell r="B3486" t="str">
            <v>DG-139</v>
          </cell>
          <cell r="N3486">
            <v>43910.576481481497</v>
          </cell>
          <cell r="S3486">
            <v>0</v>
          </cell>
          <cell r="AC3486" t="str">
            <v>999999 / N/A</v>
          </cell>
        </row>
        <row r="3487">
          <cell r="B3487" t="str">
            <v>AB-441/A</v>
          </cell>
          <cell r="N3487">
            <v>43762.361921296302</v>
          </cell>
          <cell r="Q3487">
            <v>43767.487592592603</v>
          </cell>
          <cell r="S3487">
            <v>3</v>
          </cell>
          <cell r="U3487">
            <v>0.75</v>
          </cell>
          <cell r="AC3487" t="str">
            <v>881317 / MP-127 Maintenance AIRFLOW S1 + S2</v>
          </cell>
        </row>
        <row r="3488">
          <cell r="B3488" t="str">
            <v>AB-440A/A</v>
          </cell>
          <cell r="N3488">
            <v>43762.361921296302</v>
          </cell>
          <cell r="Q3488">
            <v>43767.487592592603</v>
          </cell>
          <cell r="S3488">
            <v>3</v>
          </cell>
          <cell r="U3488">
            <v>1</v>
          </cell>
          <cell r="AC3488" t="str">
            <v>881317 / MP-127 Maintenance AIRFLOW S1 + S2</v>
          </cell>
        </row>
        <row r="3489">
          <cell r="B3489" t="str">
            <v>AA-129A/A</v>
          </cell>
          <cell r="N3489">
            <v>43762.361921296302</v>
          </cell>
          <cell r="Q3489">
            <v>43767.487592592603</v>
          </cell>
          <cell r="S3489">
            <v>3</v>
          </cell>
          <cell r="U3489">
            <v>1.25</v>
          </cell>
          <cell r="AC3489" t="str">
            <v>881317 / MP-127 Maintenance AIRFLOW S1 + S2</v>
          </cell>
        </row>
        <row r="3490">
          <cell r="B3490" t="str">
            <v>EL-548/A</v>
          </cell>
          <cell r="N3490">
            <v>43762.361168981501</v>
          </cell>
          <cell r="Q3490">
            <v>43767.325173611098</v>
          </cell>
          <cell r="S3490">
            <v>3</v>
          </cell>
          <cell r="U3490">
            <v>1</v>
          </cell>
          <cell r="AC3490" t="str">
            <v>481937 / MP-216 Projet DIVA NO LIGHT</v>
          </cell>
        </row>
        <row r="3491">
          <cell r="B3491" t="str">
            <v>DG-139</v>
          </cell>
          <cell r="N3491">
            <v>43872.409884259301</v>
          </cell>
          <cell r="Q3491">
            <v>43889.344664351898</v>
          </cell>
          <cell r="S3491">
            <v>13</v>
          </cell>
          <cell r="U3491">
            <v>1.75</v>
          </cell>
          <cell r="AC3491" t="str">
            <v>999999 / N/A</v>
          </cell>
        </row>
        <row r="3492">
          <cell r="B3492" t="str">
            <v>EL-607</v>
          </cell>
          <cell r="N3492">
            <v>43761.701296296298</v>
          </cell>
          <cell r="Q3492">
            <v>43768.576249999998</v>
          </cell>
          <cell r="S3492">
            <v>5</v>
          </cell>
          <cell r="U3492">
            <v>0.5</v>
          </cell>
          <cell r="AC3492" t="str">
            <v>681941 / MP-224 Design Zephyr</v>
          </cell>
        </row>
        <row r="3493">
          <cell r="B3493" t="str">
            <v>AB-172A/C</v>
          </cell>
          <cell r="N3493">
            <v>43761.701296296298</v>
          </cell>
          <cell r="S3493">
            <v>0</v>
          </cell>
          <cell r="U3493">
            <v>0.5</v>
          </cell>
          <cell r="AC3493" t="str">
            <v>481250 / 00-069 AF handy II</v>
          </cell>
        </row>
        <row r="3494">
          <cell r="B3494" t="str">
            <v>DT-064</v>
          </cell>
          <cell r="N3494">
            <v>43761.701296296298</v>
          </cell>
          <cell r="Q3494">
            <v>43768.576249999998</v>
          </cell>
          <cell r="S3494">
            <v>5</v>
          </cell>
          <cell r="U3494">
            <v>0.75</v>
          </cell>
          <cell r="AC3494" t="str">
            <v>481221 / 00-058 Instrument PI</v>
          </cell>
        </row>
        <row r="3495">
          <cell r="B3495" t="str">
            <v>EG-120</v>
          </cell>
          <cell r="N3495">
            <v>43761.697175925903</v>
          </cell>
          <cell r="Q3495">
            <v>43773.423564814802</v>
          </cell>
          <cell r="S3495">
            <v>8</v>
          </cell>
          <cell r="U3495">
            <v>0.5</v>
          </cell>
          <cell r="AC3495" t="str">
            <v>681941 / MP-224 Design Zephyr</v>
          </cell>
        </row>
        <row r="3496">
          <cell r="B3496" t="str">
            <v>EL-424/HF</v>
          </cell>
          <cell r="N3496">
            <v>43761.697175925903</v>
          </cell>
          <cell r="Q3496">
            <v>43773.423564814802</v>
          </cell>
          <cell r="S3496">
            <v>8</v>
          </cell>
          <cell r="U3496">
            <v>0.5</v>
          </cell>
          <cell r="AC3496" t="str">
            <v>681942 / MP-226 Design HF</v>
          </cell>
        </row>
        <row r="3497">
          <cell r="B3497" t="str">
            <v>EL-424/HF</v>
          </cell>
          <cell r="N3497">
            <v>43761.697175925903</v>
          </cell>
          <cell r="Q3497">
            <v>43773.423564814802</v>
          </cell>
          <cell r="S3497">
            <v>8</v>
          </cell>
          <cell r="U3497">
            <v>0.5</v>
          </cell>
          <cell r="AC3497" t="str">
            <v>681942 / MP-226 Design HF</v>
          </cell>
        </row>
        <row r="3498">
          <cell r="B3498" t="str">
            <v>EL-424/A</v>
          </cell>
          <cell r="N3498">
            <v>43761.697175925903</v>
          </cell>
          <cell r="Q3498">
            <v>43773.423564814802</v>
          </cell>
          <cell r="S3498">
            <v>8</v>
          </cell>
          <cell r="U3498">
            <v>0.5</v>
          </cell>
          <cell r="AC3498" t="str">
            <v>481200 / 00-054 CombiTorque</v>
          </cell>
        </row>
        <row r="3499">
          <cell r="B3499" t="str">
            <v>AB-620</v>
          </cell>
          <cell r="N3499">
            <v>43761.6933796296</v>
          </cell>
          <cell r="Q3499">
            <v>43776</v>
          </cell>
          <cell r="S3499">
            <v>11</v>
          </cell>
          <cell r="U3499">
            <v>1</v>
          </cell>
          <cell r="AC3499" t="str">
            <v>481328 / MP-140 Tiger</v>
          </cell>
        </row>
        <row r="3500">
          <cell r="B3500" t="str">
            <v>AB-620</v>
          </cell>
          <cell r="N3500">
            <v>43761.6933796296</v>
          </cell>
          <cell r="Q3500">
            <v>43776</v>
          </cell>
          <cell r="S3500">
            <v>11</v>
          </cell>
          <cell r="U3500">
            <v>1</v>
          </cell>
          <cell r="AC3500" t="str">
            <v>481328 / MP-140 Tiger</v>
          </cell>
        </row>
        <row r="3501">
          <cell r="B3501" t="str">
            <v>DG-139</v>
          </cell>
          <cell r="N3501">
            <v>43795.478032407402</v>
          </cell>
          <cell r="Q3501">
            <v>43804.337708333303</v>
          </cell>
          <cell r="S3501">
            <v>7</v>
          </cell>
          <cell r="U3501">
            <v>1.5</v>
          </cell>
          <cell r="AC3501" t="str">
            <v>999999 / N/A</v>
          </cell>
        </row>
        <row r="3502">
          <cell r="B3502" t="str">
            <v>DG-139</v>
          </cell>
          <cell r="N3502">
            <v>43728.535439814797</v>
          </cell>
          <cell r="Q3502">
            <v>43748.5281944444</v>
          </cell>
          <cell r="S3502">
            <v>14</v>
          </cell>
          <cell r="U3502">
            <v>1.75</v>
          </cell>
          <cell r="AC3502" t="str">
            <v>999999 / N/A</v>
          </cell>
        </row>
        <row r="3503">
          <cell r="B3503" t="str">
            <v>DZ-029</v>
          </cell>
          <cell r="N3503">
            <v>43761.619467592602</v>
          </cell>
          <cell r="Q3503">
            <v>43776.315497685202</v>
          </cell>
          <cell r="S3503">
            <v>11</v>
          </cell>
          <cell r="U3503">
            <v>1</v>
          </cell>
          <cell r="AC3503" t="str">
            <v>681957 / MP-255 - Design DEMO TABLE</v>
          </cell>
        </row>
        <row r="3504">
          <cell r="B3504" t="str">
            <v>DG-139</v>
          </cell>
          <cell r="N3504">
            <v>43662.563703703701</v>
          </cell>
          <cell r="Q3504">
            <v>43700.577523148102</v>
          </cell>
          <cell r="S3504">
            <v>26</v>
          </cell>
          <cell r="U3504">
            <v>0.8</v>
          </cell>
          <cell r="AC3504" t="str">
            <v>999999 / N/A</v>
          </cell>
        </row>
        <row r="3505">
          <cell r="B3505" t="str">
            <v>DG-139</v>
          </cell>
          <cell r="N3505">
            <v>43642.352569444403</v>
          </cell>
          <cell r="Q3505">
            <v>43648.6195717593</v>
          </cell>
          <cell r="S3505">
            <v>4</v>
          </cell>
          <cell r="U3505">
            <v>1</v>
          </cell>
          <cell r="AC3505" t="str">
            <v>999999 / N/A</v>
          </cell>
        </row>
        <row r="3506">
          <cell r="B3506" t="str">
            <v>EK-152</v>
          </cell>
          <cell r="N3506">
            <v>43761.536157407398</v>
          </cell>
          <cell r="Q3506">
            <v>43763.414687500001</v>
          </cell>
          <cell r="S3506">
            <v>2</v>
          </cell>
          <cell r="U3506">
            <v>0.5</v>
          </cell>
          <cell r="AC3506" t="str">
            <v>482120 / 00-065 Lithoclast Master</v>
          </cell>
        </row>
        <row r="3507">
          <cell r="B3507" t="str">
            <v>BF-119</v>
          </cell>
          <cell r="N3507">
            <v>43761.535462963002</v>
          </cell>
          <cell r="Q3507">
            <v>43762.685312499998</v>
          </cell>
          <cell r="S3507">
            <v>1</v>
          </cell>
          <cell r="U3507">
            <v>0.5</v>
          </cell>
          <cell r="AC3507" t="str">
            <v>482120 / 00-065 Lithoclast Master</v>
          </cell>
        </row>
        <row r="3508">
          <cell r="B3508" t="str">
            <v>BF-120</v>
          </cell>
          <cell r="N3508">
            <v>43761.535462963002</v>
          </cell>
          <cell r="Q3508">
            <v>43762.685312499998</v>
          </cell>
          <cell r="S3508">
            <v>1</v>
          </cell>
          <cell r="U3508">
            <v>0.5</v>
          </cell>
          <cell r="AC3508" t="str">
            <v>482120 / 00-065 Lithoclast Master</v>
          </cell>
        </row>
        <row r="3509">
          <cell r="B3509" t="str">
            <v>DG-139</v>
          </cell>
          <cell r="N3509">
            <v>43586.3485069444</v>
          </cell>
          <cell r="Q3509">
            <v>43619.410983796297</v>
          </cell>
          <cell r="S3509">
            <v>22</v>
          </cell>
          <cell r="U3509">
            <v>1.5</v>
          </cell>
          <cell r="AC3509" t="str">
            <v>999999 / N/A</v>
          </cell>
        </row>
        <row r="3510">
          <cell r="B3510" t="str">
            <v>BF-041A</v>
          </cell>
          <cell r="N3510">
            <v>43761.515914351898</v>
          </cell>
          <cell r="Q3510">
            <v>43768.599363425899</v>
          </cell>
          <cell r="S3510">
            <v>5</v>
          </cell>
          <cell r="U3510">
            <v>0.5</v>
          </cell>
          <cell r="AC3510" t="str">
            <v>481900 / Projet AFS 1 et AFS 2</v>
          </cell>
        </row>
        <row r="3511">
          <cell r="B3511" t="str">
            <v>BF-041A</v>
          </cell>
          <cell r="N3511">
            <v>43761.515914351898</v>
          </cell>
          <cell r="Q3511">
            <v>43768.642789351798</v>
          </cell>
          <cell r="S3511">
            <v>5</v>
          </cell>
          <cell r="U3511">
            <v>1.25</v>
          </cell>
          <cell r="AC3511" t="str">
            <v>481900 / Projet AFS 1 et AFS 2</v>
          </cell>
        </row>
        <row r="3512">
          <cell r="B3512" t="str">
            <v>BE-033/A</v>
          </cell>
          <cell r="N3512">
            <v>43761.483171296299</v>
          </cell>
          <cell r="Q3512">
            <v>43767.286203703698</v>
          </cell>
          <cell r="S3512">
            <v>4</v>
          </cell>
          <cell r="U3512">
            <v>1.75</v>
          </cell>
          <cell r="AC3512" t="str">
            <v>481250 / 00-069 AF handy II</v>
          </cell>
        </row>
        <row r="3513">
          <cell r="B3513" t="str">
            <v>AD-507D</v>
          </cell>
          <cell r="N3513">
            <v>43761.482592592598</v>
          </cell>
          <cell r="Q3513">
            <v>43766.560416666704</v>
          </cell>
          <cell r="S3513">
            <v>3</v>
          </cell>
          <cell r="U3513">
            <v>2</v>
          </cell>
          <cell r="AC3513" t="str">
            <v>482908 / MP-157 CERN</v>
          </cell>
        </row>
        <row r="3514">
          <cell r="B3514" t="str">
            <v>AD-640</v>
          </cell>
          <cell r="N3514">
            <v>43761.482511574097</v>
          </cell>
          <cell r="Q3514">
            <v>43766.483321759297</v>
          </cell>
          <cell r="S3514">
            <v>3</v>
          </cell>
          <cell r="U3514">
            <v>1.75</v>
          </cell>
          <cell r="AC3514" t="str">
            <v>481328 / MP-140 Tiger</v>
          </cell>
        </row>
        <row r="3515">
          <cell r="B3515" t="str">
            <v>AD-640</v>
          </cell>
          <cell r="N3515">
            <v>43761.482511574097</v>
          </cell>
          <cell r="Q3515">
            <v>43766.483321759297</v>
          </cell>
          <cell r="S3515">
            <v>3</v>
          </cell>
          <cell r="U3515">
            <v>1.75</v>
          </cell>
          <cell r="AC3515" t="str">
            <v>481328 / MP-140 Tiger</v>
          </cell>
        </row>
        <row r="3516">
          <cell r="B3516" t="str">
            <v>BF-119</v>
          </cell>
          <cell r="N3516">
            <v>43761.472384259301</v>
          </cell>
          <cell r="Q3516">
            <v>43762.650787036997</v>
          </cell>
          <cell r="S3516">
            <v>1</v>
          </cell>
          <cell r="U3516">
            <v>0.5</v>
          </cell>
          <cell r="AC3516" t="str">
            <v>482120 / 00-065 Lithoclast Master</v>
          </cell>
        </row>
        <row r="3517">
          <cell r="B3517" t="str">
            <v>CH-263</v>
          </cell>
          <cell r="N3517">
            <v>43761.472384259301</v>
          </cell>
          <cell r="Q3517">
            <v>43762.650787036997</v>
          </cell>
          <cell r="S3517">
            <v>1</v>
          </cell>
          <cell r="U3517">
            <v>0.5</v>
          </cell>
          <cell r="AC3517" t="str">
            <v>482184 / 00-102 DolorClast Master</v>
          </cell>
        </row>
        <row r="3518">
          <cell r="B3518" t="str">
            <v>CG-020</v>
          </cell>
          <cell r="N3518">
            <v>43761.472384259301</v>
          </cell>
          <cell r="Q3518">
            <v>43762.650787036997</v>
          </cell>
          <cell r="S3518">
            <v>1</v>
          </cell>
          <cell r="U3518">
            <v>1</v>
          </cell>
          <cell r="AC3518" t="str">
            <v>482160 / 00-082 Foccused DolorClast</v>
          </cell>
        </row>
        <row r="3519">
          <cell r="B3519" t="str">
            <v>DG-139</v>
          </cell>
          <cell r="N3519">
            <v>43517.347881944399</v>
          </cell>
          <cell r="Q3519">
            <v>43535</v>
          </cell>
          <cell r="S3519">
            <v>12</v>
          </cell>
          <cell r="U3519">
            <v>0.5</v>
          </cell>
          <cell r="AC3519" t="str">
            <v>999999 / N/A</v>
          </cell>
        </row>
        <row r="3520">
          <cell r="B3520" t="str">
            <v>DG-139</v>
          </cell>
          <cell r="N3520">
            <v>43489.470972222203</v>
          </cell>
          <cell r="Q3520">
            <v>43503.377951388902</v>
          </cell>
          <cell r="S3520">
            <v>10</v>
          </cell>
          <cell r="U3520">
            <v>0.6</v>
          </cell>
          <cell r="AC3520" t="str">
            <v>999999 / N/A</v>
          </cell>
        </row>
        <row r="3521">
          <cell r="B3521" t="str">
            <v>AB-014A</v>
          </cell>
          <cell r="N3521">
            <v>43761.360659722202</v>
          </cell>
          <cell r="Q3521">
            <v>43766.3366087963</v>
          </cell>
          <cell r="S3521">
            <v>3</v>
          </cell>
          <cell r="U3521">
            <v>0.5</v>
          </cell>
          <cell r="AC3521" t="str">
            <v>481900 / Projet AFS 1 et AFS 2</v>
          </cell>
        </row>
        <row r="3522">
          <cell r="B3522" t="str">
            <v>EJ-021</v>
          </cell>
          <cell r="N3522">
            <v>43760.693912037001</v>
          </cell>
          <cell r="Q3522">
            <v>43763</v>
          </cell>
          <cell r="S3522">
            <v>3</v>
          </cell>
          <cell r="U3522">
            <v>0.25</v>
          </cell>
          <cell r="AC3522" t="str">
            <v>481900 / Projet AFS 1 et AFS 2</v>
          </cell>
        </row>
        <row r="3523">
          <cell r="B3523" t="str">
            <v>EJ-021</v>
          </cell>
          <cell r="N3523">
            <v>43760.693912037001</v>
          </cell>
          <cell r="Q3523">
            <v>43763</v>
          </cell>
          <cell r="S3523">
            <v>3</v>
          </cell>
          <cell r="U3523">
            <v>0.5</v>
          </cell>
          <cell r="AC3523" t="str">
            <v>481900 / Projet AFS 1 et AFS 2</v>
          </cell>
        </row>
        <row r="3524">
          <cell r="B3524" t="str">
            <v>EJ-021</v>
          </cell>
          <cell r="N3524">
            <v>43760.693912037001</v>
          </cell>
          <cell r="Q3524">
            <v>43763</v>
          </cell>
          <cell r="S3524">
            <v>3</v>
          </cell>
          <cell r="U3524">
            <v>0.25</v>
          </cell>
          <cell r="AC3524" t="str">
            <v>481900 / Projet AFS 1 et AFS 2</v>
          </cell>
        </row>
        <row r="3525">
          <cell r="B3525" t="str">
            <v>EJ-021</v>
          </cell>
          <cell r="N3525">
            <v>43760.693912037001</v>
          </cell>
          <cell r="Q3525">
            <v>43763</v>
          </cell>
          <cell r="S3525">
            <v>3</v>
          </cell>
          <cell r="U3525">
            <v>0.25</v>
          </cell>
          <cell r="AC3525" t="str">
            <v>481900 / Projet AFS 1 et AFS 2</v>
          </cell>
        </row>
        <row r="3526">
          <cell r="B3526" t="str">
            <v>EJ-021</v>
          </cell>
          <cell r="N3526">
            <v>43760.693912037001</v>
          </cell>
          <cell r="Q3526">
            <v>43763</v>
          </cell>
          <cell r="S3526">
            <v>3</v>
          </cell>
          <cell r="U3526">
            <v>0.25</v>
          </cell>
          <cell r="AC3526" t="str">
            <v>481900 / Projet AFS 1 et AFS 2</v>
          </cell>
        </row>
        <row r="3527">
          <cell r="B3527" t="str">
            <v>AB-304/A</v>
          </cell>
          <cell r="N3527">
            <v>43760.664027777799</v>
          </cell>
          <cell r="Q3527">
            <v>43769.413530092599</v>
          </cell>
          <cell r="S3527">
            <v>7</v>
          </cell>
          <cell r="U3527">
            <v>1.75</v>
          </cell>
          <cell r="AC3527" t="str">
            <v>481316 / MP-126 AF TP</v>
          </cell>
        </row>
        <row r="3528">
          <cell r="B3528" t="str">
            <v>AB-197</v>
          </cell>
          <cell r="N3528">
            <v>43760.664027777799</v>
          </cell>
          <cell r="Q3528">
            <v>43769.413530092599</v>
          </cell>
          <cell r="S3528">
            <v>7</v>
          </cell>
          <cell r="U3528">
            <v>1.75</v>
          </cell>
          <cell r="AC3528" t="str">
            <v>481270 / 00-075 Piezon Master 600</v>
          </cell>
        </row>
        <row r="3529">
          <cell r="B3529" t="str">
            <v>EK-350</v>
          </cell>
          <cell r="N3529">
            <v>43760.657951388901</v>
          </cell>
          <cell r="Q3529">
            <v>43773.652384259301</v>
          </cell>
          <cell r="S3529">
            <v>9</v>
          </cell>
          <cell r="U3529">
            <v>0.75</v>
          </cell>
          <cell r="AC3529" t="str">
            <v>482929 / MP-183 Quanta</v>
          </cell>
        </row>
        <row r="3530">
          <cell r="B3530" t="str">
            <v>EK-386BW</v>
          </cell>
          <cell r="N3530">
            <v>43760.657951388901</v>
          </cell>
          <cell r="Q3530">
            <v>43773.652384259301</v>
          </cell>
          <cell r="S3530">
            <v>9</v>
          </cell>
          <cell r="U3530">
            <v>0.75</v>
          </cell>
          <cell r="AC3530" t="str">
            <v>482959 / MP-251- BLAST BSC</v>
          </cell>
        </row>
        <row r="3531">
          <cell r="B3531" t="str">
            <v>EK-166B</v>
          </cell>
          <cell r="N3531">
            <v>43760.657951388901</v>
          </cell>
          <cell r="Q3531">
            <v>43773.652384259301</v>
          </cell>
          <cell r="S3531">
            <v>9</v>
          </cell>
          <cell r="U3531">
            <v>0.75</v>
          </cell>
          <cell r="AC3531" t="str">
            <v>482120 / 00-065 Lithoclast Master</v>
          </cell>
        </row>
        <row r="3532">
          <cell r="B3532" t="str">
            <v>DW-048B</v>
          </cell>
          <cell r="N3532">
            <v>43760.6433680556</v>
          </cell>
          <cell r="Q3532">
            <v>43761.580636574101</v>
          </cell>
          <cell r="S3532">
            <v>1</v>
          </cell>
          <cell r="U3532">
            <v>1</v>
          </cell>
          <cell r="AC3532" t="str">
            <v>681954 / MP-250 - Design TOWA</v>
          </cell>
        </row>
        <row r="3533">
          <cell r="B3533" t="str">
            <v>DW-048</v>
          </cell>
          <cell r="N3533">
            <v>43760.6433680556</v>
          </cell>
          <cell r="Q3533">
            <v>43761.580636574101</v>
          </cell>
          <cell r="S3533">
            <v>1</v>
          </cell>
          <cell r="U3533">
            <v>1</v>
          </cell>
          <cell r="AC3533" t="str">
            <v>681954 / MP-250 - Design TOWA</v>
          </cell>
        </row>
        <row r="3534">
          <cell r="B3534" t="str">
            <v>DP-079</v>
          </cell>
          <cell r="N3534">
            <v>43727.354953703703</v>
          </cell>
          <cell r="Q3534">
            <v>43732.400277777801</v>
          </cell>
          <cell r="S3534">
            <v>3</v>
          </cell>
          <cell r="U3534">
            <v>1</v>
          </cell>
          <cell r="AC3534" t="str">
            <v>999999 / N/A</v>
          </cell>
        </row>
        <row r="3535">
          <cell r="B3535" t="str">
            <v>DP-079</v>
          </cell>
          <cell r="N3535">
            <v>43677.414953703701</v>
          </cell>
          <cell r="Q3535">
            <v>43677.466840277797</v>
          </cell>
          <cell r="S3535">
            <v>0</v>
          </cell>
          <cell r="U3535">
            <v>1</v>
          </cell>
          <cell r="AC3535" t="str">
            <v>999999 / N/A</v>
          </cell>
        </row>
        <row r="3536">
          <cell r="B3536" t="str">
            <v>DP-086</v>
          </cell>
          <cell r="N3536">
            <v>43882.547337962998</v>
          </cell>
          <cell r="Q3536">
            <v>43885.338877314804</v>
          </cell>
          <cell r="S3536">
            <v>1</v>
          </cell>
          <cell r="U3536">
            <v>0.5</v>
          </cell>
          <cell r="AC3536" t="str">
            <v>999999 / N/A</v>
          </cell>
        </row>
        <row r="3537">
          <cell r="B3537" t="str">
            <v>EH-144</v>
          </cell>
          <cell r="N3537">
            <v>43760.525439814803</v>
          </cell>
          <cell r="Q3537">
            <v>43760.6550810185</v>
          </cell>
          <cell r="S3537">
            <v>0</v>
          </cell>
          <cell r="U3537">
            <v>0.35</v>
          </cell>
          <cell r="AC3537" t="str">
            <v>681941 / MP-224 Design Zephyr</v>
          </cell>
        </row>
        <row r="3538">
          <cell r="B3538" t="str">
            <v>DP-086</v>
          </cell>
          <cell r="N3538">
            <v>43740.466226851902</v>
          </cell>
          <cell r="Q3538">
            <v>43741.363541666702</v>
          </cell>
          <cell r="S3538">
            <v>1</v>
          </cell>
          <cell r="U3538">
            <v>0.5</v>
          </cell>
          <cell r="AC3538" t="str">
            <v>999999 / N/A</v>
          </cell>
        </row>
        <row r="3539">
          <cell r="B3539" t="str">
            <v>DP-086</v>
          </cell>
          <cell r="N3539">
            <v>43563.472002314797</v>
          </cell>
          <cell r="Q3539">
            <v>43564.351226851897</v>
          </cell>
          <cell r="S3539">
            <v>1</v>
          </cell>
          <cell r="U3539">
            <v>0.35</v>
          </cell>
          <cell r="AC3539" t="str">
            <v>999999 / N/A</v>
          </cell>
        </row>
        <row r="3540">
          <cell r="B3540" t="str">
            <v>EG-064</v>
          </cell>
          <cell r="N3540">
            <v>43760.508043981499</v>
          </cell>
          <cell r="Q3540">
            <v>43761.564675925903</v>
          </cell>
          <cell r="S3540">
            <v>1</v>
          </cell>
          <cell r="U3540">
            <v>1</v>
          </cell>
          <cell r="AC3540" t="str">
            <v>481261 / 00-070 Grand Piezon</v>
          </cell>
        </row>
        <row r="3541">
          <cell r="B3541" t="str">
            <v>EG-064</v>
          </cell>
          <cell r="N3541">
            <v>43760.508043981499</v>
          </cell>
          <cell r="Q3541">
            <v>43761.564675925903</v>
          </cell>
          <cell r="S3541">
            <v>1</v>
          </cell>
          <cell r="U3541">
            <v>1</v>
          </cell>
          <cell r="AC3541" t="str">
            <v>481261 / 00-070 Grand Piezon</v>
          </cell>
        </row>
        <row r="3542">
          <cell r="B3542" t="str">
            <v>EK-357/A</v>
          </cell>
          <cell r="N3542">
            <v>43760.508043981499</v>
          </cell>
          <cell r="Q3542">
            <v>43766.299363425896</v>
          </cell>
          <cell r="S3542">
            <v>4</v>
          </cell>
          <cell r="U3542">
            <v>1</v>
          </cell>
          <cell r="AC3542" t="str">
            <v>481922 / MP-186 JADE</v>
          </cell>
        </row>
        <row r="3543">
          <cell r="B3543" t="str">
            <v>EK-357/A</v>
          </cell>
          <cell r="N3543">
            <v>43760.508043981499</v>
          </cell>
          <cell r="Q3543">
            <v>43766.299363425896</v>
          </cell>
          <cell r="S3543">
            <v>4</v>
          </cell>
          <cell r="U3543">
            <v>1</v>
          </cell>
          <cell r="AC3543" t="str">
            <v>481922 / MP-186 JADE</v>
          </cell>
        </row>
        <row r="3544">
          <cell r="B3544" t="str">
            <v>EK-357/A</v>
          </cell>
          <cell r="N3544">
            <v>43760.508043981499</v>
          </cell>
          <cell r="Q3544">
            <v>43766.299363425896</v>
          </cell>
          <cell r="S3544">
            <v>4</v>
          </cell>
          <cell r="U3544">
            <v>1</v>
          </cell>
          <cell r="AC3544" t="str">
            <v>481922 / MP-186 JADE</v>
          </cell>
        </row>
        <row r="3545">
          <cell r="B3545" t="str">
            <v>AL-115</v>
          </cell>
          <cell r="N3545">
            <v>43760.508043981499</v>
          </cell>
          <cell r="Q3545">
            <v>43761.580034722203</v>
          </cell>
          <cell r="S3545">
            <v>1</v>
          </cell>
          <cell r="U3545">
            <v>0.75</v>
          </cell>
          <cell r="AC3545" t="str">
            <v>681941 / MP-224 Design Zephyr</v>
          </cell>
        </row>
        <row r="3546">
          <cell r="B3546" t="str">
            <v>AD-855</v>
          </cell>
          <cell r="N3546">
            <v>43760.508043981499</v>
          </cell>
          <cell r="Q3546">
            <v>43766.589120370401</v>
          </cell>
          <cell r="S3546">
            <v>4</v>
          </cell>
          <cell r="U3546">
            <v>2</v>
          </cell>
          <cell r="AC3546" t="str">
            <v>681941 / MP-224 Design Zephyr</v>
          </cell>
        </row>
        <row r="3547">
          <cell r="B3547" t="str">
            <v>AD-855</v>
          </cell>
          <cell r="N3547">
            <v>43760.508043981499</v>
          </cell>
          <cell r="Q3547">
            <v>43766.589120370401</v>
          </cell>
          <cell r="S3547">
            <v>4</v>
          </cell>
          <cell r="U3547">
            <v>2</v>
          </cell>
          <cell r="AC3547" t="str">
            <v>681941 / MP-224 Design Zephyr</v>
          </cell>
        </row>
        <row r="3548">
          <cell r="B3548" t="str">
            <v>AD-855</v>
          </cell>
          <cell r="N3548">
            <v>43760.508043981499</v>
          </cell>
          <cell r="Q3548">
            <v>43766.589120370401</v>
          </cell>
          <cell r="S3548">
            <v>4</v>
          </cell>
          <cell r="U3548">
            <v>1</v>
          </cell>
          <cell r="AC3548" t="str">
            <v>681941 / MP-224 Design Zephyr</v>
          </cell>
        </row>
        <row r="3549">
          <cell r="B3549" t="str">
            <v>AD-913</v>
          </cell>
          <cell r="N3549">
            <v>43760.508043981499</v>
          </cell>
          <cell r="Q3549">
            <v>43762</v>
          </cell>
          <cell r="S3549">
            <v>2</v>
          </cell>
          <cell r="U3549">
            <v>1.75</v>
          </cell>
          <cell r="AC3549" t="str">
            <v>681941 / MP-224 Design Zephyr</v>
          </cell>
        </row>
        <row r="3550">
          <cell r="B3550" t="str">
            <v>AD-854</v>
          </cell>
          <cell r="N3550">
            <v>43760.508043981499</v>
          </cell>
          <cell r="Q3550">
            <v>43766.589120370401</v>
          </cell>
          <cell r="S3550">
            <v>4</v>
          </cell>
          <cell r="U3550">
            <v>1</v>
          </cell>
          <cell r="AC3550" t="str">
            <v>681941 / MP-224 Design Zephyr</v>
          </cell>
        </row>
        <row r="3551">
          <cell r="B3551" t="str">
            <v>FT-216/A</v>
          </cell>
          <cell r="N3551">
            <v>43760.508043981499</v>
          </cell>
          <cell r="Q3551">
            <v>43767.608182870397</v>
          </cell>
          <cell r="S3551">
            <v>5</v>
          </cell>
          <cell r="U3551">
            <v>2</v>
          </cell>
          <cell r="AC3551" t="str">
            <v>481934 / MP-210 Projet Sapphire</v>
          </cell>
        </row>
        <row r="3552">
          <cell r="B3552" t="str">
            <v>FT-216/A</v>
          </cell>
          <cell r="N3552">
            <v>43760.508043981499</v>
          </cell>
          <cell r="Q3552">
            <v>43767.608182870397</v>
          </cell>
          <cell r="S3552">
            <v>5</v>
          </cell>
          <cell r="U3552">
            <v>2</v>
          </cell>
          <cell r="AC3552" t="str">
            <v>481934 / MP-210 Projet Sapphire</v>
          </cell>
        </row>
        <row r="3553">
          <cell r="B3553" t="str">
            <v>FT-216/A</v>
          </cell>
          <cell r="N3553">
            <v>43760.508043981499</v>
          </cell>
          <cell r="Q3553">
            <v>43767.608182870397</v>
          </cell>
          <cell r="S3553">
            <v>5</v>
          </cell>
          <cell r="U3553">
            <v>2</v>
          </cell>
          <cell r="AC3553" t="str">
            <v>481934 / MP-210 Projet Sapphire</v>
          </cell>
        </row>
        <row r="3554">
          <cell r="B3554" t="str">
            <v>AB-640/C</v>
          </cell>
          <cell r="N3554">
            <v>43760.508043981499</v>
          </cell>
          <cell r="Q3554">
            <v>43767</v>
          </cell>
          <cell r="S3554">
            <v>5</v>
          </cell>
          <cell r="U3554">
            <v>1.5</v>
          </cell>
          <cell r="AC3554" t="str">
            <v>682968 / MP-268 – ARYA</v>
          </cell>
        </row>
        <row r="3555">
          <cell r="B3555" t="str">
            <v>AB-640/C</v>
          </cell>
          <cell r="N3555">
            <v>43760.508043981499</v>
          </cell>
          <cell r="Q3555">
            <v>43767</v>
          </cell>
          <cell r="S3555">
            <v>5</v>
          </cell>
          <cell r="U3555">
            <v>0.5</v>
          </cell>
          <cell r="AC3555" t="str">
            <v>682968 / MP-268 – ARYA</v>
          </cell>
        </row>
        <row r="3556">
          <cell r="B3556" t="str">
            <v>AB-640/C</v>
          </cell>
          <cell r="N3556">
            <v>43760.508043981499</v>
          </cell>
          <cell r="Q3556">
            <v>43767</v>
          </cell>
          <cell r="S3556">
            <v>5</v>
          </cell>
          <cell r="U3556">
            <v>2</v>
          </cell>
          <cell r="AC3556" t="str">
            <v>682968 / MP-268 – ARYA</v>
          </cell>
        </row>
        <row r="3557">
          <cell r="B3557" t="str">
            <v>AB-640/C</v>
          </cell>
          <cell r="N3557">
            <v>43760.508043981499</v>
          </cell>
          <cell r="Q3557">
            <v>43767</v>
          </cell>
          <cell r="S3557">
            <v>5</v>
          </cell>
          <cell r="U3557">
            <v>2</v>
          </cell>
          <cell r="AC3557" t="str">
            <v>682968 / MP-268 – ARYA</v>
          </cell>
        </row>
        <row r="3558">
          <cell r="B3558" t="str">
            <v>DP-1001</v>
          </cell>
          <cell r="N3558">
            <v>43861.517766203702</v>
          </cell>
          <cell r="Q3558">
            <v>43861.592523148101</v>
          </cell>
          <cell r="S3558">
            <v>0</v>
          </cell>
          <cell r="U3558">
            <v>0.5</v>
          </cell>
          <cell r="AC3558" t="str">
            <v>999999 / N/A</v>
          </cell>
        </row>
        <row r="3559">
          <cell r="B3559" t="str">
            <v>DP-1001</v>
          </cell>
          <cell r="N3559">
            <v>43840.436076388898</v>
          </cell>
          <cell r="Q3559">
            <v>43843.363738425898</v>
          </cell>
          <cell r="S3559">
            <v>1</v>
          </cell>
          <cell r="U3559">
            <v>1</v>
          </cell>
          <cell r="AC3559" t="str">
            <v>999999 / N/A</v>
          </cell>
        </row>
        <row r="3560">
          <cell r="B3560" t="str">
            <v>AG-163</v>
          </cell>
          <cell r="N3560">
            <v>43760.508043981499</v>
          </cell>
          <cell r="Q3560">
            <v>43763</v>
          </cell>
          <cell r="S3560">
            <v>3</v>
          </cell>
          <cell r="U3560">
            <v>1.25</v>
          </cell>
          <cell r="AC3560" t="str">
            <v>681941 / MP-224 Design Zephyr</v>
          </cell>
        </row>
        <row r="3561">
          <cell r="B3561" t="str">
            <v>AG-163</v>
          </cell>
          <cell r="N3561">
            <v>43760.508043981499</v>
          </cell>
          <cell r="Q3561">
            <v>43763</v>
          </cell>
          <cell r="S3561">
            <v>3</v>
          </cell>
          <cell r="U3561">
            <v>1.25</v>
          </cell>
          <cell r="AC3561" t="str">
            <v>681941 / MP-224 Design Zephyr</v>
          </cell>
        </row>
        <row r="3562">
          <cell r="B3562" t="str">
            <v>CF-019</v>
          </cell>
          <cell r="N3562">
            <v>43760.508043981499</v>
          </cell>
          <cell r="Q3562">
            <v>43762.3272222222</v>
          </cell>
          <cell r="S3562">
            <v>2</v>
          </cell>
          <cell r="U3562">
            <v>1</v>
          </cell>
          <cell r="AC3562" t="str">
            <v>681941 / MP-224 Design Zephyr</v>
          </cell>
        </row>
        <row r="3563">
          <cell r="B3563" t="str">
            <v>CF-019</v>
          </cell>
          <cell r="N3563">
            <v>43760.508043981499</v>
          </cell>
          <cell r="Q3563">
            <v>43762.3272222222</v>
          </cell>
          <cell r="S3563">
            <v>2</v>
          </cell>
          <cell r="U3563">
            <v>1</v>
          </cell>
          <cell r="AC3563" t="str">
            <v>681941 / MP-224 Design Zephyr</v>
          </cell>
        </row>
        <row r="3564">
          <cell r="B3564" t="str">
            <v>CF-019</v>
          </cell>
          <cell r="N3564">
            <v>43760.508043981499</v>
          </cell>
          <cell r="Q3564">
            <v>43762.3272222222</v>
          </cell>
          <cell r="S3564">
            <v>2</v>
          </cell>
          <cell r="U3564">
            <v>1</v>
          </cell>
          <cell r="AC3564" t="str">
            <v>681941 / MP-224 Design Zephyr</v>
          </cell>
        </row>
        <row r="3565">
          <cell r="B3565" t="str">
            <v>CF-019</v>
          </cell>
          <cell r="N3565">
            <v>43760.508043981499</v>
          </cell>
          <cell r="Q3565">
            <v>43762.3272222222</v>
          </cell>
          <cell r="S3565">
            <v>2</v>
          </cell>
          <cell r="U3565">
            <v>1</v>
          </cell>
          <cell r="AC3565" t="str">
            <v>681941 / MP-224 Design Zephyr</v>
          </cell>
        </row>
        <row r="3566">
          <cell r="B3566" t="str">
            <v>CF-019</v>
          </cell>
          <cell r="N3566">
            <v>43760.508043981499</v>
          </cell>
          <cell r="Q3566">
            <v>43762.3272222222</v>
          </cell>
          <cell r="S3566">
            <v>2</v>
          </cell>
          <cell r="U3566">
            <v>1</v>
          </cell>
          <cell r="AC3566" t="str">
            <v>681941 / MP-224 Design Zephyr</v>
          </cell>
        </row>
        <row r="3567">
          <cell r="B3567" t="str">
            <v>CF-019</v>
          </cell>
          <cell r="N3567">
            <v>43760.508043981499</v>
          </cell>
          <cell r="Q3567">
            <v>43762.3272222222</v>
          </cell>
          <cell r="S3567">
            <v>2</v>
          </cell>
          <cell r="U3567">
            <v>1</v>
          </cell>
          <cell r="AC3567" t="str">
            <v>681941 / MP-224 Design Zephyr</v>
          </cell>
        </row>
        <row r="3568">
          <cell r="B3568" t="str">
            <v>CF-019</v>
          </cell>
          <cell r="N3568">
            <v>43760.508043981499</v>
          </cell>
          <cell r="Q3568">
            <v>43762.3272222222</v>
          </cell>
          <cell r="S3568">
            <v>2</v>
          </cell>
          <cell r="U3568">
            <v>1</v>
          </cell>
          <cell r="AC3568" t="str">
            <v>681941 / MP-224 Design Zephyr</v>
          </cell>
        </row>
        <row r="3569">
          <cell r="B3569" t="str">
            <v>AD-910</v>
          </cell>
          <cell r="N3569">
            <v>43760.508043981499</v>
          </cell>
          <cell r="Q3569">
            <v>43762</v>
          </cell>
          <cell r="S3569">
            <v>2</v>
          </cell>
          <cell r="U3569">
            <v>1.75</v>
          </cell>
          <cell r="AC3569" t="str">
            <v>681941 / MP-224 Design Zephyr</v>
          </cell>
        </row>
        <row r="3570">
          <cell r="B3570" t="str">
            <v>EM-140/A</v>
          </cell>
          <cell r="N3570">
            <v>43760.508043981499</v>
          </cell>
          <cell r="Q3570">
            <v>43761.645983796298</v>
          </cell>
          <cell r="S3570">
            <v>1</v>
          </cell>
          <cell r="U3570">
            <v>1.25</v>
          </cell>
          <cell r="AC3570" t="str">
            <v>481934 / MP-210 Projet Sapphire</v>
          </cell>
        </row>
        <row r="3571">
          <cell r="B3571" t="str">
            <v>EM-140/A</v>
          </cell>
          <cell r="N3571">
            <v>43760.508043981499</v>
          </cell>
          <cell r="Q3571">
            <v>43761.645983796298</v>
          </cell>
          <cell r="S3571">
            <v>1</v>
          </cell>
          <cell r="U3571">
            <v>1.25</v>
          </cell>
          <cell r="AC3571" t="str">
            <v>481934 / MP-210 Projet Sapphire</v>
          </cell>
        </row>
        <row r="3572">
          <cell r="B3572" t="str">
            <v>DP-1001</v>
          </cell>
          <cell r="N3572">
            <v>43783.565266203703</v>
          </cell>
          <cell r="Q3572">
            <v>43783.634652777801</v>
          </cell>
          <cell r="S3572">
            <v>0</v>
          </cell>
          <cell r="U3572">
            <v>0.5</v>
          </cell>
          <cell r="AC3572" t="str">
            <v>999999 / N/A</v>
          </cell>
        </row>
        <row r="3573">
          <cell r="B3573" t="str">
            <v>BA-046</v>
          </cell>
          <cell r="N3573">
            <v>43760.505671296298</v>
          </cell>
          <cell r="Q3573">
            <v>43760.641562500001</v>
          </cell>
          <cell r="S3573">
            <v>0</v>
          </cell>
          <cell r="U3573">
            <v>1</v>
          </cell>
          <cell r="AC3573" t="str">
            <v>481270 / 00-075 Piezon Master 600</v>
          </cell>
        </row>
        <row r="3574">
          <cell r="B3574" t="str">
            <v>EK-224</v>
          </cell>
          <cell r="N3574">
            <v>43760.498148148101</v>
          </cell>
          <cell r="Q3574">
            <v>43761.406782407401</v>
          </cell>
          <cell r="S3574">
            <v>1</v>
          </cell>
          <cell r="U3574">
            <v>1</v>
          </cell>
          <cell r="AC3574" t="str">
            <v>482176 / 00-094 Compteur PAM DolorClast</v>
          </cell>
        </row>
        <row r="3575">
          <cell r="B3575" t="str">
            <v>EJ-021</v>
          </cell>
          <cell r="N3575">
            <v>43760.498124999998</v>
          </cell>
          <cell r="Q3575">
            <v>43761.6949537037</v>
          </cell>
          <cell r="S3575">
            <v>1</v>
          </cell>
          <cell r="U3575">
            <v>0.75</v>
          </cell>
          <cell r="AC3575" t="str">
            <v>481900 / Projet AFS 1 et AFS 2</v>
          </cell>
        </row>
        <row r="3576">
          <cell r="B3576" t="str">
            <v>EK-367</v>
          </cell>
          <cell r="N3576">
            <v>43760.498032407399</v>
          </cell>
          <cell r="Q3576">
            <v>43761</v>
          </cell>
          <cell r="S3576">
            <v>1</v>
          </cell>
          <cell r="U3576">
            <v>1</v>
          </cell>
          <cell r="AC3576" t="str">
            <v>482908 / MP-157 CERN</v>
          </cell>
        </row>
        <row r="3577">
          <cell r="B3577" t="str">
            <v>DQ-646</v>
          </cell>
          <cell r="N3577">
            <v>43760.486886574101</v>
          </cell>
          <cell r="Q3577">
            <v>43760.5393287037</v>
          </cell>
          <cell r="S3577">
            <v>0</v>
          </cell>
          <cell r="U3577">
            <v>1</v>
          </cell>
          <cell r="AC3577" t="str">
            <v>482948 / MP-228 - BLAST</v>
          </cell>
        </row>
        <row r="3578">
          <cell r="B3578" t="str">
            <v>BE-028</v>
          </cell>
          <cell r="N3578">
            <v>43760.472557870402</v>
          </cell>
          <cell r="Q3578">
            <v>43773.459641203699</v>
          </cell>
          <cell r="S3578">
            <v>9</v>
          </cell>
          <cell r="U3578">
            <v>1.75</v>
          </cell>
          <cell r="AC3578" t="str">
            <v>482030 / 00-037 Lithovac Master</v>
          </cell>
        </row>
        <row r="3579">
          <cell r="B3579" t="str">
            <v>DW-048B</v>
          </cell>
          <cell r="N3579">
            <v>43760.463854166701</v>
          </cell>
          <cell r="Q3579">
            <v>43760.6624421296</v>
          </cell>
          <cell r="S3579">
            <v>0</v>
          </cell>
          <cell r="U3579">
            <v>1</v>
          </cell>
          <cell r="AC3579" t="str">
            <v>681954 / MP-250 - Design TOWA</v>
          </cell>
        </row>
        <row r="3580">
          <cell r="B3580" t="str">
            <v>DW-047BW</v>
          </cell>
          <cell r="N3580">
            <v>43760.463854166701</v>
          </cell>
          <cell r="Q3580">
            <v>43761.693634259304</v>
          </cell>
          <cell r="S3580">
            <v>1</v>
          </cell>
          <cell r="U3580">
            <v>2</v>
          </cell>
          <cell r="AC3580" t="str">
            <v>482959 / MP-251- BLAST BSC</v>
          </cell>
        </row>
        <row r="3581">
          <cell r="B3581" t="str">
            <v>DW-047</v>
          </cell>
          <cell r="N3581">
            <v>43760.463854166701</v>
          </cell>
          <cell r="Q3581">
            <v>43761.693634259304</v>
          </cell>
          <cell r="S3581">
            <v>1</v>
          </cell>
          <cell r="U3581">
            <v>1.5</v>
          </cell>
          <cell r="AC3581" t="str">
            <v>482948 / MP-228 - BLAST</v>
          </cell>
        </row>
        <row r="3582">
          <cell r="B3582" t="str">
            <v>AA-110W/A</v>
          </cell>
          <cell r="N3582">
            <v>43760.454953703702</v>
          </cell>
          <cell r="Q3582">
            <v>43767.319131944401</v>
          </cell>
          <cell r="S3582">
            <v>5</v>
          </cell>
          <cell r="U3582">
            <v>2.5</v>
          </cell>
          <cell r="AC3582" t="str">
            <v>481328 / MP-140 Tiger</v>
          </cell>
        </row>
        <row r="3583">
          <cell r="B3583" t="str">
            <v>AB-640/C</v>
          </cell>
          <cell r="N3583">
            <v>43760.454953703702</v>
          </cell>
          <cell r="Q3583">
            <v>43767</v>
          </cell>
          <cell r="S3583">
            <v>5</v>
          </cell>
          <cell r="U3583">
            <v>2</v>
          </cell>
          <cell r="AC3583" t="str">
            <v>682968 / MP-268 – ARYA</v>
          </cell>
        </row>
        <row r="3584">
          <cell r="B3584" t="str">
            <v>AA-115A/A</v>
          </cell>
          <cell r="N3584">
            <v>43760.454953703702</v>
          </cell>
          <cell r="Q3584">
            <v>43766.337407407402</v>
          </cell>
          <cell r="S3584">
            <v>4</v>
          </cell>
          <cell r="U3584">
            <v>6.5</v>
          </cell>
          <cell r="AC3584" t="str">
            <v>481329 / MP-141 Twins</v>
          </cell>
        </row>
        <row r="3585">
          <cell r="B3585" t="str">
            <v>AA-110A/A</v>
          </cell>
          <cell r="N3585">
            <v>43760.454953703702</v>
          </cell>
          <cell r="Q3585">
            <v>43766.337407407402</v>
          </cell>
          <cell r="S3585">
            <v>4</v>
          </cell>
          <cell r="U3585">
            <v>4</v>
          </cell>
          <cell r="AC3585" t="str">
            <v>481328 / MP-140 Tiger</v>
          </cell>
        </row>
        <row r="3586">
          <cell r="B3586" t="str">
            <v>EH-125</v>
          </cell>
          <cell r="N3586">
            <v>43759.700682870403</v>
          </cell>
          <cell r="Q3586">
            <v>43761.365451388898</v>
          </cell>
          <cell r="S3586">
            <v>2</v>
          </cell>
          <cell r="U3586">
            <v>1</v>
          </cell>
          <cell r="AC3586" t="str">
            <v>482907 / MP-156 Dolorpod</v>
          </cell>
        </row>
        <row r="3587">
          <cell r="B3587" t="str">
            <v>EJ-049</v>
          </cell>
          <cell r="N3587">
            <v>43759.695486111101</v>
          </cell>
          <cell r="Q3587">
            <v>43763.362627314797</v>
          </cell>
          <cell r="S3587">
            <v>4</v>
          </cell>
          <cell r="U3587">
            <v>0.5</v>
          </cell>
          <cell r="AC3587" t="str">
            <v>482120 / 00-065 Lithoclast Master</v>
          </cell>
        </row>
        <row r="3588">
          <cell r="B3588" t="str">
            <v>AD-957</v>
          </cell>
          <cell r="N3588">
            <v>43759.663819444402</v>
          </cell>
          <cell r="Q3588">
            <v>43761</v>
          </cell>
          <cell r="S3588">
            <v>2</v>
          </cell>
          <cell r="U3588">
            <v>4</v>
          </cell>
          <cell r="AC3588" t="str">
            <v>682960 / MP-252- Design DEBBIE</v>
          </cell>
        </row>
        <row r="3589">
          <cell r="B3589" t="str">
            <v>EJ-021E</v>
          </cell>
          <cell r="N3589">
            <v>43759.633865740703</v>
          </cell>
          <cell r="Q3589">
            <v>43761.425555555601</v>
          </cell>
          <cell r="S3589">
            <v>2</v>
          </cell>
          <cell r="U3589">
            <v>0.75</v>
          </cell>
          <cell r="AC3589" t="str">
            <v>481050 / E014 Module piezon</v>
          </cell>
        </row>
        <row r="3590">
          <cell r="B3590" t="str">
            <v>CA-240</v>
          </cell>
          <cell r="N3590">
            <v>43759.633287037002</v>
          </cell>
          <cell r="Q3590">
            <v>43761.3695717593</v>
          </cell>
          <cell r="S3590">
            <v>2</v>
          </cell>
          <cell r="U3590">
            <v>0.5</v>
          </cell>
          <cell r="AC3590" t="str">
            <v>481900 / Projet AFS 1 et AFS 2</v>
          </cell>
        </row>
        <row r="3591">
          <cell r="B3591" t="str">
            <v>EL-697/E</v>
          </cell>
          <cell r="N3591">
            <v>43759.626909722203</v>
          </cell>
          <cell r="Q3591">
            <v>43761.3441550926</v>
          </cell>
          <cell r="S3591">
            <v>2</v>
          </cell>
          <cell r="U3591">
            <v>1</v>
          </cell>
          <cell r="AC3591" t="str">
            <v>482948 / MP-228 - BLAST</v>
          </cell>
        </row>
        <row r="3592">
          <cell r="B3592" t="str">
            <v>FT-211W/A</v>
          </cell>
          <cell r="N3592">
            <v>43759.591134259303</v>
          </cell>
          <cell r="Q3592">
            <v>43766.447118055599</v>
          </cell>
          <cell r="S3592">
            <v>5</v>
          </cell>
          <cell r="U3592">
            <v>1.25</v>
          </cell>
          <cell r="AC3592" t="str">
            <v>482929 / MP-183 Quanta</v>
          </cell>
        </row>
        <row r="3593">
          <cell r="B3593" t="str">
            <v>FT-211W</v>
          </cell>
          <cell r="N3593">
            <v>43759.591134259303</v>
          </cell>
          <cell r="Q3593">
            <v>43766.442916666703</v>
          </cell>
          <cell r="S3593">
            <v>5</v>
          </cell>
          <cell r="U3593">
            <v>1.25</v>
          </cell>
          <cell r="AC3593" t="str">
            <v>482929 / MP-183 Quanta</v>
          </cell>
        </row>
        <row r="3594">
          <cell r="B3594" t="str">
            <v>AD-313A</v>
          </cell>
          <cell r="N3594">
            <v>43759.545266203699</v>
          </cell>
          <cell r="Q3594">
            <v>43766.453784722202</v>
          </cell>
          <cell r="S3594">
            <v>5</v>
          </cell>
          <cell r="U3594">
            <v>2</v>
          </cell>
          <cell r="AC3594" t="str">
            <v>482060 / 00-027 Dolorclast</v>
          </cell>
        </row>
        <row r="3595">
          <cell r="B3595" t="str">
            <v>AD-367</v>
          </cell>
          <cell r="N3595">
            <v>43759.544918981497</v>
          </cell>
          <cell r="Q3595">
            <v>43766.336944444403</v>
          </cell>
          <cell r="S3595">
            <v>5</v>
          </cell>
          <cell r="U3595">
            <v>1.75</v>
          </cell>
          <cell r="AC3595" t="str">
            <v>481250 / 00-069 AF handy II</v>
          </cell>
        </row>
        <row r="3596">
          <cell r="B3596" t="str">
            <v>DP-1001</v>
          </cell>
          <cell r="N3596">
            <v>43728.4082291667</v>
          </cell>
          <cell r="Q3596">
            <v>43731.311030092598</v>
          </cell>
          <cell r="S3596">
            <v>1</v>
          </cell>
          <cell r="U3596">
            <v>0.5</v>
          </cell>
          <cell r="AC3596" t="str">
            <v>999999 / N/A</v>
          </cell>
        </row>
        <row r="3597">
          <cell r="B3597" t="str">
            <v>BF-1001</v>
          </cell>
          <cell r="N3597">
            <v>43759.535995370403</v>
          </cell>
          <cell r="Q3597">
            <v>43766</v>
          </cell>
          <cell r="S3597">
            <v>5</v>
          </cell>
          <cell r="U3597">
            <v>3</v>
          </cell>
          <cell r="AC3597" t="str">
            <v>682960 / MP-252- Design DEBBIE</v>
          </cell>
        </row>
        <row r="3598">
          <cell r="B3598" t="str">
            <v>EK-213</v>
          </cell>
          <cell r="N3598">
            <v>43759.535069444399</v>
          </cell>
          <cell r="Q3598">
            <v>43759.634456018503</v>
          </cell>
          <cell r="S3598">
            <v>0</v>
          </cell>
          <cell r="U3598">
            <v>0.75</v>
          </cell>
          <cell r="AC3598" t="str">
            <v>482175 / 00-090 Swiss LithoClast 2</v>
          </cell>
        </row>
        <row r="3599">
          <cell r="B3599" t="str">
            <v>CF-004</v>
          </cell>
          <cell r="N3599">
            <v>43759.534490740698</v>
          </cell>
          <cell r="Q3599">
            <v>43767.4366898148</v>
          </cell>
          <cell r="S3599">
            <v>6</v>
          </cell>
          <cell r="U3599">
            <v>1</v>
          </cell>
          <cell r="AC3599" t="str">
            <v>481900 / Projet AFS 1 et AFS 2</v>
          </cell>
        </row>
        <row r="3600">
          <cell r="B3600" t="str">
            <v>AD-489</v>
          </cell>
          <cell r="N3600">
            <v>43759.534375000003</v>
          </cell>
          <cell r="Q3600">
            <v>43769.281886574099</v>
          </cell>
          <cell r="S3600">
            <v>8</v>
          </cell>
          <cell r="U3600">
            <v>2</v>
          </cell>
          <cell r="AC3600" t="str">
            <v>482183 / 00-096 PAM DolorClast POWER</v>
          </cell>
        </row>
        <row r="3601">
          <cell r="B3601" t="str">
            <v>AD-489</v>
          </cell>
          <cell r="N3601">
            <v>43759.534375000003</v>
          </cell>
          <cell r="Q3601">
            <v>43769.281886574099</v>
          </cell>
          <cell r="S3601">
            <v>8</v>
          </cell>
          <cell r="U3601">
            <v>2</v>
          </cell>
          <cell r="AC3601" t="str">
            <v>482183 / 00-096 PAM DolorClast POWER</v>
          </cell>
        </row>
        <row r="3602">
          <cell r="B3602" t="str">
            <v>EL-539</v>
          </cell>
          <cell r="N3602">
            <v>43759.534375000003</v>
          </cell>
          <cell r="Q3602">
            <v>43769.281886574099</v>
          </cell>
          <cell r="S3602">
            <v>8</v>
          </cell>
          <cell r="U3602">
            <v>1.5</v>
          </cell>
          <cell r="AC3602" t="str">
            <v>481937 / MP-216 Projet DIVA NO LIGHT</v>
          </cell>
        </row>
        <row r="3603">
          <cell r="B3603" t="str">
            <v>AD-744</v>
          </cell>
          <cell r="N3603">
            <v>43759.489143518498</v>
          </cell>
          <cell r="Q3603">
            <v>43763.595243055599</v>
          </cell>
          <cell r="S3603">
            <v>4</v>
          </cell>
          <cell r="U3603">
            <v>2</v>
          </cell>
          <cell r="AC3603" t="str">
            <v>482921 / MP-169 DIVA</v>
          </cell>
        </row>
        <row r="3604">
          <cell r="B3604" t="str">
            <v>AD-670</v>
          </cell>
          <cell r="N3604">
            <v>43759.488449074102</v>
          </cell>
          <cell r="Q3604">
            <v>43762.470462963</v>
          </cell>
          <cell r="S3604">
            <v>3</v>
          </cell>
          <cell r="U3604">
            <v>1.5</v>
          </cell>
          <cell r="AC3604" t="str">
            <v>482914 / MP-162 SPRINT</v>
          </cell>
        </row>
        <row r="3605">
          <cell r="B3605" t="str">
            <v>AD-385</v>
          </cell>
          <cell r="N3605">
            <v>43759.487060185202</v>
          </cell>
          <cell r="Q3605">
            <v>43767.358310185198</v>
          </cell>
          <cell r="S3605">
            <v>6</v>
          </cell>
          <cell r="U3605">
            <v>1.75</v>
          </cell>
          <cell r="AC3605" t="str">
            <v>481250 / 00-069 AF handy II</v>
          </cell>
        </row>
        <row r="3606">
          <cell r="B3606" t="str">
            <v>AD-617</v>
          </cell>
          <cell r="N3606">
            <v>43759.484884259298</v>
          </cell>
          <cell r="Q3606">
            <v>43766.295995370398</v>
          </cell>
          <cell r="S3606">
            <v>5</v>
          </cell>
          <cell r="U3606">
            <v>2.5</v>
          </cell>
          <cell r="AC3606" t="str">
            <v>481316 / MP-126 AF TP</v>
          </cell>
        </row>
        <row r="3607">
          <cell r="B3607" t="str">
            <v>AD-958</v>
          </cell>
          <cell r="N3607">
            <v>43759.482361111099</v>
          </cell>
          <cell r="Q3607">
            <v>43763</v>
          </cell>
          <cell r="S3607">
            <v>4</v>
          </cell>
          <cell r="U3607">
            <v>2</v>
          </cell>
          <cell r="AC3607" t="str">
            <v>682960 / MP-252- Design DEBBIE</v>
          </cell>
        </row>
        <row r="3608">
          <cell r="B3608" t="str">
            <v>AD-958</v>
          </cell>
          <cell r="N3608">
            <v>43759.482361111099</v>
          </cell>
          <cell r="Q3608">
            <v>43763</v>
          </cell>
          <cell r="S3608">
            <v>4</v>
          </cell>
          <cell r="U3608">
            <v>2</v>
          </cell>
          <cell r="AC3608" t="str">
            <v>682960 / MP-252- Design DEBBIE</v>
          </cell>
        </row>
        <row r="3609">
          <cell r="B3609" t="str">
            <v>AD-958</v>
          </cell>
          <cell r="N3609">
            <v>43759.482361111099</v>
          </cell>
          <cell r="Q3609">
            <v>43763</v>
          </cell>
          <cell r="S3609">
            <v>4</v>
          </cell>
          <cell r="U3609">
            <v>5</v>
          </cell>
          <cell r="AC3609" t="str">
            <v>682960 / MP-252- Design DEBBIE</v>
          </cell>
        </row>
        <row r="3610">
          <cell r="B3610" t="str">
            <v>EK-397A</v>
          </cell>
          <cell r="N3610">
            <v>43759.4622453704</v>
          </cell>
          <cell r="Q3610">
            <v>43759.621898148202</v>
          </cell>
          <cell r="S3610">
            <v>0</v>
          </cell>
          <cell r="U3610">
            <v>1.25</v>
          </cell>
          <cell r="AC3610" t="str">
            <v>482948 / MP-228 - BLAST</v>
          </cell>
        </row>
        <row r="3611">
          <cell r="B3611" t="str">
            <v>EK-152</v>
          </cell>
          <cell r="N3611">
            <v>43759.462175925903</v>
          </cell>
          <cell r="Q3611">
            <v>43763.412789351903</v>
          </cell>
          <cell r="S3611">
            <v>4</v>
          </cell>
          <cell r="U3611">
            <v>0.5</v>
          </cell>
          <cell r="AC3611" t="str">
            <v>482120 / 00-065 Lithoclast Master</v>
          </cell>
        </row>
        <row r="3612">
          <cell r="B3612" t="str">
            <v>CH-290</v>
          </cell>
          <cell r="N3612">
            <v>43759.439050925903</v>
          </cell>
          <cell r="Q3612">
            <v>43759.581203703703</v>
          </cell>
          <cell r="S3612">
            <v>0</v>
          </cell>
          <cell r="U3612">
            <v>0.35</v>
          </cell>
          <cell r="AC3612" t="str">
            <v>481316 / MP-126 AF TP</v>
          </cell>
        </row>
        <row r="3613">
          <cell r="B3613" t="str">
            <v>GD-066</v>
          </cell>
          <cell r="N3613">
            <v>43759.434178240699</v>
          </cell>
          <cell r="Q3613">
            <v>43759.589710648099</v>
          </cell>
          <cell r="S3613">
            <v>0</v>
          </cell>
          <cell r="U3613">
            <v>0.35</v>
          </cell>
          <cell r="AC3613" t="str">
            <v>482948 / MP-228 - BLAST</v>
          </cell>
        </row>
        <row r="3614">
          <cell r="B3614" t="str">
            <v>DG-016</v>
          </cell>
          <cell r="N3614">
            <v>43759.428530092599</v>
          </cell>
          <cell r="Q3614">
            <v>43759.576678240701</v>
          </cell>
          <cell r="S3614">
            <v>0</v>
          </cell>
          <cell r="U3614">
            <v>0.35</v>
          </cell>
          <cell r="AC3614" t="str">
            <v>481900 / Projet AFS 1 et AFS 2</v>
          </cell>
        </row>
        <row r="3615">
          <cell r="B3615" t="str">
            <v>AD-886</v>
          </cell>
          <cell r="N3615">
            <v>43756.661354166703</v>
          </cell>
          <cell r="Q3615">
            <v>43767.586412037002</v>
          </cell>
          <cell r="S3615">
            <v>7</v>
          </cell>
          <cell r="U3615">
            <v>2</v>
          </cell>
          <cell r="AC3615" t="str">
            <v>681941 / MP-224 Design Zephyr</v>
          </cell>
        </row>
        <row r="3616">
          <cell r="B3616" t="str">
            <v>BC-290</v>
          </cell>
          <cell r="N3616">
            <v>43756.644432870402</v>
          </cell>
          <cell r="Q3616">
            <v>43759.3609953704</v>
          </cell>
          <cell r="S3616">
            <v>1</v>
          </cell>
          <cell r="U3616">
            <v>0.75</v>
          </cell>
          <cell r="AC3616" t="str">
            <v>681941 / MP-224 Design Zephyr</v>
          </cell>
        </row>
        <row r="3617">
          <cell r="B3617" t="str">
            <v>CH-051</v>
          </cell>
          <cell r="N3617">
            <v>43756.620949074102</v>
          </cell>
          <cell r="Q3617">
            <v>43761.475428240701</v>
          </cell>
          <cell r="S3617">
            <v>3</v>
          </cell>
          <cell r="U3617">
            <v>1.75</v>
          </cell>
          <cell r="AC3617" t="str">
            <v>481911 / Projet PAM Général</v>
          </cell>
        </row>
        <row r="3618">
          <cell r="B3618" t="str">
            <v>CH-051</v>
          </cell>
          <cell r="N3618">
            <v>43756.620949074102</v>
          </cell>
          <cell r="Q3618">
            <v>43761.475428240701</v>
          </cell>
          <cell r="S3618">
            <v>3</v>
          </cell>
          <cell r="U3618">
            <v>2</v>
          </cell>
          <cell r="AC3618" t="str">
            <v>481911 / Projet PAM Général</v>
          </cell>
        </row>
        <row r="3619">
          <cell r="B3619" t="str">
            <v>CH-300</v>
          </cell>
          <cell r="N3619">
            <v>43756.619548611103</v>
          </cell>
          <cell r="Q3619">
            <v>43761.4307638889</v>
          </cell>
          <cell r="S3619">
            <v>3</v>
          </cell>
          <cell r="U3619">
            <v>2</v>
          </cell>
          <cell r="AC3619" t="str">
            <v>481328 / MP-140 Tiger</v>
          </cell>
        </row>
        <row r="3620">
          <cell r="B3620" t="str">
            <v>EJ-154A/A</v>
          </cell>
          <cell r="N3620">
            <v>43756.616712962998</v>
          </cell>
          <cell r="Q3620">
            <v>43760.363182870402</v>
          </cell>
          <cell r="S3620">
            <v>2</v>
          </cell>
          <cell r="U3620">
            <v>1.5</v>
          </cell>
          <cell r="AC3620" t="str">
            <v>681941 / MP-224 Design Zephyr</v>
          </cell>
        </row>
        <row r="3621">
          <cell r="B3621" t="str">
            <v>AD-584</v>
          </cell>
          <cell r="N3621">
            <v>43756.608078703699</v>
          </cell>
          <cell r="Q3621">
            <v>43760.350381944401</v>
          </cell>
          <cell r="S3621">
            <v>2</v>
          </cell>
          <cell r="U3621">
            <v>0.5</v>
          </cell>
          <cell r="AC3621" t="str">
            <v>482195 / MP-132 Monica</v>
          </cell>
        </row>
        <row r="3622">
          <cell r="B3622" t="str">
            <v>AD-584</v>
          </cell>
          <cell r="N3622">
            <v>43756.608078703699</v>
          </cell>
          <cell r="Q3622">
            <v>43760.350381944401</v>
          </cell>
          <cell r="S3622">
            <v>2</v>
          </cell>
          <cell r="U3622">
            <v>0.5</v>
          </cell>
          <cell r="AC3622" t="str">
            <v>482195 / MP-132 Monica</v>
          </cell>
        </row>
        <row r="3623">
          <cell r="B3623" t="str">
            <v>CH-187</v>
          </cell>
          <cell r="N3623">
            <v>43756.5808680556</v>
          </cell>
          <cell r="Q3623">
            <v>43761</v>
          </cell>
          <cell r="S3623">
            <v>3</v>
          </cell>
          <cell r="U3623">
            <v>2</v>
          </cell>
          <cell r="AC3623" t="str">
            <v>481911 / Projet PAM Général</v>
          </cell>
        </row>
        <row r="3624">
          <cell r="B3624" t="str">
            <v>AD-707A</v>
          </cell>
          <cell r="N3624">
            <v>43756.494699074101</v>
          </cell>
          <cell r="Q3624">
            <v>43767.670624999999</v>
          </cell>
          <cell r="S3624">
            <v>7</v>
          </cell>
          <cell r="U3624">
            <v>1.75</v>
          </cell>
          <cell r="AC3624" t="str">
            <v>482913 / MP-161 STONEGUN</v>
          </cell>
        </row>
        <row r="3625">
          <cell r="B3625" t="str">
            <v>AG-081B</v>
          </cell>
          <cell r="N3625">
            <v>43756.4934490741</v>
          </cell>
          <cell r="Q3625">
            <v>43761.536655092597</v>
          </cell>
          <cell r="S3625">
            <v>3</v>
          </cell>
          <cell r="U3625">
            <v>1.5</v>
          </cell>
          <cell r="AC3625" t="str">
            <v>482907 / MP-156 Dolorpod</v>
          </cell>
        </row>
        <row r="3626">
          <cell r="B3626" t="str">
            <v>DP-1001</v>
          </cell>
          <cell r="N3626">
            <v>43668.426192129598</v>
          </cell>
          <cell r="Q3626">
            <v>43672.594340277799</v>
          </cell>
          <cell r="S3626">
            <v>4</v>
          </cell>
          <cell r="U3626">
            <v>0.5</v>
          </cell>
          <cell r="AC3626" t="str">
            <v>999999 / N/A</v>
          </cell>
        </row>
        <row r="3627">
          <cell r="B3627" t="str">
            <v>AD-885</v>
          </cell>
          <cell r="N3627">
            <v>43756.491932870398</v>
          </cell>
          <cell r="Q3627">
            <v>43767.422523148103</v>
          </cell>
          <cell r="S3627">
            <v>7</v>
          </cell>
          <cell r="U3627">
            <v>1</v>
          </cell>
          <cell r="AC3627" t="str">
            <v>482948 / MP-228 - BLAST</v>
          </cell>
        </row>
        <row r="3628">
          <cell r="B3628" t="str">
            <v>DP-1001</v>
          </cell>
          <cell r="N3628">
            <v>43537.551701388897</v>
          </cell>
          <cell r="Q3628">
            <v>43539.348564814798</v>
          </cell>
          <cell r="S3628">
            <v>2</v>
          </cell>
          <cell r="U3628">
            <v>1</v>
          </cell>
          <cell r="AC3628" t="str">
            <v>999999 / N/A</v>
          </cell>
        </row>
        <row r="3629">
          <cell r="B3629" t="str">
            <v>AD-564B</v>
          </cell>
          <cell r="N3629">
            <v>43756.490682870397</v>
          </cell>
          <cell r="Q3629">
            <v>43761.591041666703</v>
          </cell>
          <cell r="S3629">
            <v>3</v>
          </cell>
          <cell r="U3629">
            <v>1.75</v>
          </cell>
          <cell r="AC3629" t="str">
            <v>482907 / MP-156 Dolorpod</v>
          </cell>
        </row>
        <row r="3630">
          <cell r="B3630" t="str">
            <v>AD-354</v>
          </cell>
          <cell r="N3630">
            <v>43756.485405092601</v>
          </cell>
          <cell r="Q3630">
            <v>43762.407615740703</v>
          </cell>
          <cell r="S3630">
            <v>4</v>
          </cell>
          <cell r="U3630">
            <v>1.75</v>
          </cell>
          <cell r="AC3630" t="str">
            <v>482120 / 00-065 Lithoclast Master</v>
          </cell>
        </row>
        <row r="3631">
          <cell r="B3631" t="str">
            <v>AD-345</v>
          </cell>
          <cell r="N3631">
            <v>43756.485405092601</v>
          </cell>
          <cell r="Q3631">
            <v>43762.407615740703</v>
          </cell>
          <cell r="S3631">
            <v>4</v>
          </cell>
          <cell r="U3631">
            <v>1.75</v>
          </cell>
          <cell r="AC3631" t="str">
            <v>482120 / 00-065 Lithoclast Master</v>
          </cell>
        </row>
        <row r="3632">
          <cell r="B3632" t="str">
            <v>EG-116</v>
          </cell>
          <cell r="N3632">
            <v>43756.482881944401</v>
          </cell>
          <cell r="Q3632">
            <v>43759.562615740702</v>
          </cell>
          <cell r="S3632">
            <v>1</v>
          </cell>
          <cell r="U3632">
            <v>1</v>
          </cell>
          <cell r="AC3632" t="str">
            <v>482948 / MP-228 - BLAST</v>
          </cell>
        </row>
        <row r="3633">
          <cell r="B3633" t="str">
            <v>EJ-107/A</v>
          </cell>
          <cell r="N3633">
            <v>43756.474456018499</v>
          </cell>
          <cell r="Q3633">
            <v>43759.675763888903</v>
          </cell>
          <cell r="S3633">
            <v>1</v>
          </cell>
          <cell r="U3633">
            <v>0.5</v>
          </cell>
          <cell r="AC3633" t="str">
            <v>481329 / MP-141 Twins</v>
          </cell>
        </row>
        <row r="3634">
          <cell r="B3634" t="str">
            <v>DP-1001</v>
          </cell>
          <cell r="N3634">
            <v>43521.335335648102</v>
          </cell>
          <cell r="Q3634">
            <v>43522.464953703697</v>
          </cell>
          <cell r="S3634">
            <v>1</v>
          </cell>
          <cell r="U3634">
            <v>0.5</v>
          </cell>
          <cell r="AC3634" t="str">
            <v>999999 / N/A</v>
          </cell>
        </row>
        <row r="3635">
          <cell r="B3635" t="str">
            <v>DP-503B</v>
          </cell>
          <cell r="N3635">
            <v>43756.469895833303</v>
          </cell>
          <cell r="Q3635">
            <v>43759.357789351903</v>
          </cell>
          <cell r="S3635">
            <v>1</v>
          </cell>
          <cell r="U3635">
            <v>0.5</v>
          </cell>
          <cell r="AC3635" t="str">
            <v>482959 / MP-251- BLAST BSC</v>
          </cell>
        </row>
        <row r="3636">
          <cell r="B3636" t="str">
            <v>DP-520</v>
          </cell>
          <cell r="N3636">
            <v>43756.469895833303</v>
          </cell>
          <cell r="Q3636">
            <v>43759.357789351903</v>
          </cell>
          <cell r="S3636">
            <v>1</v>
          </cell>
          <cell r="U3636">
            <v>0.5</v>
          </cell>
          <cell r="AC3636" t="str">
            <v>681941 / MP-224 Design Zephyr</v>
          </cell>
        </row>
        <row r="3637">
          <cell r="B3637" t="str">
            <v>DP-315</v>
          </cell>
          <cell r="N3637">
            <v>43756.469733796301</v>
          </cell>
          <cell r="Q3637">
            <v>43759.359409722201</v>
          </cell>
          <cell r="S3637">
            <v>1</v>
          </cell>
          <cell r="U3637">
            <v>0.5</v>
          </cell>
          <cell r="AC3637" t="str">
            <v>482191 / MP-121 Cardbox for Medical Devices</v>
          </cell>
        </row>
        <row r="3638">
          <cell r="B3638" t="str">
            <v>DW-048</v>
          </cell>
          <cell r="N3638">
            <v>43756.448634259301</v>
          </cell>
          <cell r="Q3638">
            <v>43760.655659722201</v>
          </cell>
          <cell r="S3638">
            <v>2</v>
          </cell>
          <cell r="U3638">
            <v>1</v>
          </cell>
          <cell r="AC3638" t="str">
            <v>681954 / MP-250 - Design TOWA</v>
          </cell>
        </row>
        <row r="3639">
          <cell r="B3639" t="str">
            <v>DP-494</v>
          </cell>
          <cell r="N3639">
            <v>43756.447615740697</v>
          </cell>
          <cell r="Q3639">
            <v>43756.479467592602</v>
          </cell>
          <cell r="S3639">
            <v>0</v>
          </cell>
          <cell r="U3639">
            <v>0.75</v>
          </cell>
          <cell r="AC3639" t="str">
            <v>681950 / MP-241 Design HERACLES</v>
          </cell>
        </row>
        <row r="3640">
          <cell r="B3640" t="str">
            <v>DP-1001</v>
          </cell>
          <cell r="N3640">
            <v>43508.684085648201</v>
          </cell>
          <cell r="Q3640">
            <v>43509.564560185201</v>
          </cell>
          <cell r="S3640">
            <v>1</v>
          </cell>
          <cell r="U3640">
            <v>0.25</v>
          </cell>
          <cell r="AC3640" t="str">
            <v>999999 / N/A</v>
          </cell>
        </row>
        <row r="3641">
          <cell r="B3641" t="str">
            <v>AD-807</v>
          </cell>
          <cell r="N3641">
            <v>43756.403680555602</v>
          </cell>
          <cell r="Q3641">
            <v>43759.476527777799</v>
          </cell>
          <cell r="S3641">
            <v>1</v>
          </cell>
          <cell r="U3641">
            <v>0.5</v>
          </cell>
          <cell r="AC3641" t="str">
            <v>482908 / MP-157 CERN</v>
          </cell>
        </row>
        <row r="3642">
          <cell r="B3642" t="str">
            <v>AD-649</v>
          </cell>
          <cell r="N3642">
            <v>43756.403680555602</v>
          </cell>
          <cell r="Q3642">
            <v>43759.476527777799</v>
          </cell>
          <cell r="S3642">
            <v>1</v>
          </cell>
          <cell r="U3642">
            <v>0.75</v>
          </cell>
          <cell r="AC3642" t="str">
            <v>481316 / MP-126 AF TP</v>
          </cell>
        </row>
        <row r="3643">
          <cell r="B3643" t="str">
            <v>AD-635</v>
          </cell>
          <cell r="N3643">
            <v>43756.403680555602</v>
          </cell>
          <cell r="Q3643">
            <v>43756.674444444398</v>
          </cell>
          <cell r="S3643">
            <v>0</v>
          </cell>
          <cell r="U3643">
            <v>1</v>
          </cell>
          <cell r="AC3643" t="str">
            <v>481316 / MP-126 AF TP</v>
          </cell>
        </row>
        <row r="3644">
          <cell r="B3644" t="str">
            <v>EL-479A</v>
          </cell>
          <cell r="N3644">
            <v>43756.401770833298</v>
          </cell>
          <cell r="Q3644">
            <v>43761.358287037001</v>
          </cell>
          <cell r="S3644">
            <v>3</v>
          </cell>
          <cell r="U3644">
            <v>2</v>
          </cell>
          <cell r="AC3644" t="str">
            <v>482913 / MP-161 STONEGUN</v>
          </cell>
        </row>
        <row r="3645">
          <cell r="B3645" t="str">
            <v>AD-637</v>
          </cell>
          <cell r="N3645">
            <v>43756.401770833298</v>
          </cell>
          <cell r="Q3645">
            <v>43760.616597222201</v>
          </cell>
          <cell r="S3645">
            <v>2</v>
          </cell>
          <cell r="U3645">
            <v>2</v>
          </cell>
          <cell r="AC3645" t="str">
            <v>481316 / MP-126 AF TP</v>
          </cell>
        </row>
        <row r="3646">
          <cell r="B3646" t="str">
            <v>AD-585</v>
          </cell>
          <cell r="N3646">
            <v>43756.384259259299</v>
          </cell>
          <cell r="Q3646">
            <v>43756.608182870397</v>
          </cell>
          <cell r="S3646">
            <v>0</v>
          </cell>
          <cell r="U3646">
            <v>1.5</v>
          </cell>
          <cell r="AC3646" t="str">
            <v>482195 / MP-132 Monica</v>
          </cell>
        </row>
        <row r="3647">
          <cell r="B3647" t="str">
            <v>AD-372</v>
          </cell>
          <cell r="N3647">
            <v>43756.381006944401</v>
          </cell>
          <cell r="Q3647">
            <v>43759.565300925897</v>
          </cell>
          <cell r="S3647">
            <v>1</v>
          </cell>
          <cell r="U3647">
            <v>0.75</v>
          </cell>
          <cell r="AC3647" t="str">
            <v>481250 / 00-069 AF handy II</v>
          </cell>
        </row>
        <row r="3648">
          <cell r="B3648" t="str">
            <v>AD-436</v>
          </cell>
          <cell r="N3648">
            <v>43756.381006944401</v>
          </cell>
          <cell r="Q3648">
            <v>43759.565300925897</v>
          </cell>
          <cell r="S3648">
            <v>1</v>
          </cell>
          <cell r="U3648">
            <v>0.5</v>
          </cell>
          <cell r="AC3648" t="str">
            <v>481250 / 00-069 AF handy II</v>
          </cell>
        </row>
        <row r="3649">
          <cell r="B3649" t="str">
            <v>EH-104</v>
          </cell>
          <cell r="N3649">
            <v>43756.373819444401</v>
          </cell>
          <cell r="Q3649">
            <v>43759.550590277802</v>
          </cell>
          <cell r="S3649">
            <v>1</v>
          </cell>
          <cell r="U3649">
            <v>1</v>
          </cell>
          <cell r="AC3649" t="str">
            <v>482175 / 00-090 Swiss LithoClast 2</v>
          </cell>
        </row>
        <row r="3650">
          <cell r="B3650" t="str">
            <v>BA-068</v>
          </cell>
          <cell r="N3650">
            <v>43756.365648148101</v>
          </cell>
          <cell r="Q3650">
            <v>43756.435347222199</v>
          </cell>
          <cell r="S3650">
            <v>0</v>
          </cell>
          <cell r="U3650">
            <v>0.75</v>
          </cell>
          <cell r="AC3650" t="str">
            <v>482908 / MP-157 CERN</v>
          </cell>
        </row>
        <row r="3651">
          <cell r="B3651" t="str">
            <v>BA-068</v>
          </cell>
          <cell r="N3651">
            <v>43756.365648148101</v>
          </cell>
          <cell r="Q3651">
            <v>43756.435347222199</v>
          </cell>
          <cell r="S3651">
            <v>0</v>
          </cell>
          <cell r="U3651">
            <v>0.75</v>
          </cell>
          <cell r="AC3651" t="str">
            <v>482908 / MP-157 CERN</v>
          </cell>
        </row>
        <row r="3652">
          <cell r="B3652" t="str">
            <v>AD-534</v>
          </cell>
          <cell r="N3652">
            <v>43756.363437499997</v>
          </cell>
          <cell r="Q3652">
            <v>43762.661979166704</v>
          </cell>
          <cell r="S3652">
            <v>4</v>
          </cell>
          <cell r="U3652">
            <v>1.75</v>
          </cell>
          <cell r="AC3652" t="str">
            <v>482183 / 00-096 PAM DolorClast POWER</v>
          </cell>
        </row>
        <row r="3653">
          <cell r="B3653" t="str">
            <v>AD-534</v>
          </cell>
          <cell r="N3653">
            <v>43756.363437499997</v>
          </cell>
          <cell r="Q3653">
            <v>43762.661979166704</v>
          </cell>
          <cell r="S3653">
            <v>4</v>
          </cell>
          <cell r="U3653">
            <v>2</v>
          </cell>
          <cell r="AC3653" t="str">
            <v>482183 / 00-096 PAM DolorClast POWER</v>
          </cell>
        </row>
        <row r="3654">
          <cell r="B3654" t="str">
            <v>DQ-004</v>
          </cell>
          <cell r="N3654">
            <v>43756.358449074098</v>
          </cell>
          <cell r="Q3654">
            <v>43766.412951388898</v>
          </cell>
          <cell r="S3654">
            <v>6</v>
          </cell>
          <cell r="U3654">
            <v>1.5</v>
          </cell>
          <cell r="AC3654" t="str">
            <v>481900 / Projet AFS 1 et AFS 2</v>
          </cell>
        </row>
        <row r="3655">
          <cell r="B3655" t="str">
            <v>DP-1001</v>
          </cell>
          <cell r="N3655">
            <v>43475.5846296296</v>
          </cell>
          <cell r="Q3655">
            <v>43476.597604166702</v>
          </cell>
          <cell r="S3655">
            <v>1</v>
          </cell>
          <cell r="U3655">
            <v>0.5</v>
          </cell>
          <cell r="AC3655" t="str">
            <v>999999 / N/A</v>
          </cell>
        </row>
        <row r="3656">
          <cell r="B3656" t="str">
            <v>DP-1004</v>
          </cell>
          <cell r="N3656">
            <v>43872.4524074074</v>
          </cell>
          <cell r="Q3656">
            <v>43874.5853935185</v>
          </cell>
          <cell r="S3656">
            <v>2</v>
          </cell>
          <cell r="U3656">
            <v>0.75</v>
          </cell>
          <cell r="AC3656" t="str">
            <v>999999 / N/A</v>
          </cell>
        </row>
        <row r="3657">
          <cell r="B3657" t="str">
            <v>DP-1004</v>
          </cell>
          <cell r="N3657">
            <v>43677.563946759299</v>
          </cell>
          <cell r="Q3657">
            <v>43697.341574074097</v>
          </cell>
          <cell r="S3657">
            <v>12</v>
          </cell>
          <cell r="U3657">
            <v>0.25</v>
          </cell>
          <cell r="AC3657" t="str">
            <v>999999 / N/A</v>
          </cell>
        </row>
        <row r="3658">
          <cell r="B3658" t="str">
            <v>DP-1005</v>
          </cell>
          <cell r="N3658">
            <v>43677.563946759299</v>
          </cell>
          <cell r="Q3658">
            <v>43697.341574074097</v>
          </cell>
          <cell r="S3658">
            <v>12</v>
          </cell>
          <cell r="U3658">
            <v>0.5</v>
          </cell>
          <cell r="AC3658" t="str">
            <v>999999 / N/A</v>
          </cell>
        </row>
        <row r="3659">
          <cell r="B3659" t="str">
            <v>DP-1013</v>
          </cell>
          <cell r="N3659">
            <v>43818.433078703703</v>
          </cell>
          <cell r="Q3659">
            <v>43840.643425925897</v>
          </cell>
          <cell r="S3659">
            <v>6</v>
          </cell>
          <cell r="U3659">
            <v>2</v>
          </cell>
          <cell r="AC3659" t="str">
            <v>999999 / N/A</v>
          </cell>
        </row>
        <row r="3660">
          <cell r="B3660" t="str">
            <v>DQ-453</v>
          </cell>
          <cell r="N3660">
            <v>43756.317592592597</v>
          </cell>
          <cell r="Q3660">
            <v>43759.373912037001</v>
          </cell>
          <cell r="S3660">
            <v>1</v>
          </cell>
          <cell r="U3660">
            <v>1</v>
          </cell>
          <cell r="AC3660" t="str">
            <v>482929 / MP-183 Quanta</v>
          </cell>
        </row>
        <row r="3661">
          <cell r="B3661" t="str">
            <v>DQ-370</v>
          </cell>
          <cell r="N3661">
            <v>43756.317592592597</v>
          </cell>
          <cell r="Q3661">
            <v>43759.373912037001</v>
          </cell>
          <cell r="S3661">
            <v>1</v>
          </cell>
          <cell r="U3661">
            <v>1</v>
          </cell>
          <cell r="AC3661" t="str">
            <v>482177 / 00-095 Pompe à vide pour Litho</v>
          </cell>
        </row>
        <row r="3662">
          <cell r="B3662" t="str">
            <v>AA-113A</v>
          </cell>
          <cell r="N3662">
            <v>43755.703946759299</v>
          </cell>
          <cell r="Q3662">
            <v>43759.313113425902</v>
          </cell>
          <cell r="S3662">
            <v>2</v>
          </cell>
          <cell r="U3662">
            <v>2.5</v>
          </cell>
          <cell r="AC3662" t="str">
            <v>482202 / MP-146 Matterhorn</v>
          </cell>
        </row>
        <row r="3663">
          <cell r="B3663" t="str">
            <v>FB-543/HS</v>
          </cell>
          <cell r="N3663">
            <v>43755.658240740697</v>
          </cell>
          <cell r="Q3663">
            <v>43756.409988425898</v>
          </cell>
          <cell r="S3663">
            <v>1</v>
          </cell>
          <cell r="U3663">
            <v>0.5</v>
          </cell>
          <cell r="AC3663" t="str">
            <v>681937 / MP-216 Design Projet DIVA NO LIGHT</v>
          </cell>
        </row>
        <row r="3664">
          <cell r="B3664" t="str">
            <v>DP-1013</v>
          </cell>
          <cell r="N3664">
            <v>43773.438645833303</v>
          </cell>
          <cell r="Q3664">
            <v>43774.360335648104</v>
          </cell>
          <cell r="S3664">
            <v>1</v>
          </cell>
          <cell r="U3664">
            <v>0.5</v>
          </cell>
          <cell r="AC3664" t="str">
            <v>999999 / N/A</v>
          </cell>
        </row>
        <row r="3665">
          <cell r="B3665" t="str">
            <v>FB-439/3</v>
          </cell>
          <cell r="N3665">
            <v>43755.651400463001</v>
          </cell>
          <cell r="Q3665">
            <v>43756.366319444402</v>
          </cell>
          <cell r="S3665">
            <v>1</v>
          </cell>
          <cell r="U3665">
            <v>0.5</v>
          </cell>
          <cell r="AC3665" t="str">
            <v>481328 / MP-140 Tiger</v>
          </cell>
        </row>
        <row r="3666">
          <cell r="B3666" t="str">
            <v>EL-270</v>
          </cell>
          <cell r="N3666">
            <v>43755.609976851898</v>
          </cell>
          <cell r="Q3666">
            <v>43762.509236111102</v>
          </cell>
          <cell r="S3666">
            <v>5</v>
          </cell>
          <cell r="U3666">
            <v>0.5</v>
          </cell>
          <cell r="AC3666" t="str">
            <v>481260 / 00-068 SystemBox Piezon</v>
          </cell>
        </row>
        <row r="3667">
          <cell r="B3667" t="str">
            <v>DP-1013</v>
          </cell>
          <cell r="N3667">
            <v>43773.438645833303</v>
          </cell>
          <cell r="Q3667">
            <v>43774.360335648104</v>
          </cell>
          <cell r="S3667">
            <v>1</v>
          </cell>
          <cell r="U3667">
            <v>0.5</v>
          </cell>
          <cell r="AC3667" t="str">
            <v>999999 / N/A</v>
          </cell>
        </row>
        <row r="3668">
          <cell r="B3668" t="str">
            <v>DP-1013</v>
          </cell>
          <cell r="N3668">
            <v>43749.437476851897</v>
          </cell>
          <cell r="Q3668">
            <v>43752.440092592602</v>
          </cell>
          <cell r="S3668">
            <v>1</v>
          </cell>
          <cell r="U3668">
            <v>0.5</v>
          </cell>
          <cell r="AC3668" t="str">
            <v>999999 / N/A</v>
          </cell>
        </row>
        <row r="3669">
          <cell r="B3669" t="str">
            <v>EL-628</v>
          </cell>
          <cell r="N3669">
            <v>43755.526087963</v>
          </cell>
          <cell r="Q3669">
            <v>43769.544201388897</v>
          </cell>
          <cell r="S3669">
            <v>10</v>
          </cell>
          <cell r="U3669">
            <v>1</v>
          </cell>
          <cell r="AC3669" t="str">
            <v>881102 / MP-229 - Maintenance HELIOS</v>
          </cell>
        </row>
        <row r="3670">
          <cell r="B3670" t="str">
            <v>BC-099</v>
          </cell>
          <cell r="N3670">
            <v>43755.480127314797</v>
          </cell>
          <cell r="Q3670">
            <v>43756.461215277799</v>
          </cell>
          <cell r="S3670">
            <v>1</v>
          </cell>
          <cell r="U3670">
            <v>0.75</v>
          </cell>
          <cell r="AC3670" t="str">
            <v>481130 / 00-040 petit piezo</v>
          </cell>
        </row>
        <row r="3671">
          <cell r="B3671" t="str">
            <v>BC-118</v>
          </cell>
          <cell r="N3671">
            <v>43755.480127314797</v>
          </cell>
          <cell r="Q3671">
            <v>43770.349756944401</v>
          </cell>
          <cell r="S3671">
            <v>11</v>
          </cell>
          <cell r="U3671">
            <v>1.25</v>
          </cell>
          <cell r="AC3671" t="str">
            <v>482030 / 00-037 Lithovac Master</v>
          </cell>
        </row>
        <row r="3672">
          <cell r="B3672" t="str">
            <v>BC-177</v>
          </cell>
          <cell r="N3672">
            <v>43755.480127314797</v>
          </cell>
          <cell r="Q3672">
            <v>43756.461215277799</v>
          </cell>
          <cell r="S3672">
            <v>1</v>
          </cell>
          <cell r="U3672">
            <v>0.75</v>
          </cell>
          <cell r="AC3672" t="str">
            <v>482183 / 00-096 PAM DolorClast POWER</v>
          </cell>
        </row>
        <row r="3673">
          <cell r="B3673" t="str">
            <v>BC-098</v>
          </cell>
          <cell r="N3673">
            <v>43755.480127314797</v>
          </cell>
          <cell r="Q3673">
            <v>43756.461215277799</v>
          </cell>
          <cell r="S3673">
            <v>1</v>
          </cell>
          <cell r="U3673">
            <v>0.75</v>
          </cell>
          <cell r="AC3673" t="str">
            <v>481090 / 00-038 AF handy</v>
          </cell>
        </row>
        <row r="3674">
          <cell r="B3674" t="str">
            <v>DT-476</v>
          </cell>
          <cell r="N3674">
            <v>43755.479780092603</v>
          </cell>
          <cell r="Q3674">
            <v>43759.366539351897</v>
          </cell>
          <cell r="S3674">
            <v>2</v>
          </cell>
          <cell r="U3674">
            <v>2</v>
          </cell>
          <cell r="AC3674" t="str">
            <v>481937 / MP-216 Projet DIVA NO LIGHT</v>
          </cell>
        </row>
        <row r="3675">
          <cell r="B3675" t="str">
            <v>EH-136</v>
          </cell>
          <cell r="N3675">
            <v>43755.478611111103</v>
          </cell>
          <cell r="Q3675">
            <v>43760.663865740702</v>
          </cell>
          <cell r="S3675">
            <v>3</v>
          </cell>
          <cell r="U3675">
            <v>1.5</v>
          </cell>
          <cell r="AC3675" t="str">
            <v>481937 / MP-216 Projet DIVA NO LIGHT</v>
          </cell>
        </row>
        <row r="3676">
          <cell r="B3676" t="str">
            <v>EL-548/B</v>
          </cell>
          <cell r="N3676">
            <v>43755.478148148097</v>
          </cell>
          <cell r="Q3676">
            <v>43767.346527777801</v>
          </cell>
          <cell r="S3676">
            <v>8</v>
          </cell>
          <cell r="U3676">
            <v>1.5</v>
          </cell>
          <cell r="AC3676" t="str">
            <v>481937 / MP-216 Projet DIVA NO LIGHT</v>
          </cell>
        </row>
        <row r="3677">
          <cell r="B3677" t="str">
            <v>DS-016</v>
          </cell>
          <cell r="N3677">
            <v>43755.475833333301</v>
          </cell>
          <cell r="Q3677">
            <v>43770.634039351899</v>
          </cell>
          <cell r="S3677">
            <v>11</v>
          </cell>
          <cell r="U3677">
            <v>1</v>
          </cell>
          <cell r="AC3677" t="str">
            <v>481910 / Projet Insert Général</v>
          </cell>
        </row>
        <row r="3678">
          <cell r="B3678" t="str">
            <v>DS-016</v>
          </cell>
          <cell r="N3678">
            <v>43755.475833333301</v>
          </cell>
          <cell r="Q3678">
            <v>43770.634039351899</v>
          </cell>
          <cell r="S3678">
            <v>11</v>
          </cell>
          <cell r="U3678">
            <v>2</v>
          </cell>
          <cell r="AC3678" t="str">
            <v>481910 / Projet Insert Général</v>
          </cell>
        </row>
        <row r="3679">
          <cell r="B3679" t="str">
            <v>DS-016</v>
          </cell>
          <cell r="N3679">
            <v>43755.475833333301</v>
          </cell>
          <cell r="Q3679">
            <v>43770.634039351899</v>
          </cell>
          <cell r="S3679">
            <v>11</v>
          </cell>
          <cell r="U3679">
            <v>2</v>
          </cell>
          <cell r="AC3679" t="str">
            <v>481910 / Projet Insert Général</v>
          </cell>
        </row>
        <row r="3680">
          <cell r="B3680" t="str">
            <v>DS-016</v>
          </cell>
          <cell r="N3680">
            <v>43755.475833333301</v>
          </cell>
          <cell r="Q3680">
            <v>43770.634039351899</v>
          </cell>
          <cell r="S3680">
            <v>11</v>
          </cell>
          <cell r="U3680">
            <v>2</v>
          </cell>
          <cell r="AC3680" t="str">
            <v>481910 / Projet Insert Général</v>
          </cell>
        </row>
        <row r="3681">
          <cell r="B3681" t="str">
            <v>DS-016</v>
          </cell>
          <cell r="N3681">
            <v>43755.475833333301</v>
          </cell>
          <cell r="S3681">
            <v>0</v>
          </cell>
          <cell r="U3681">
            <v>0.5</v>
          </cell>
          <cell r="AC3681" t="str">
            <v>481910 / Projet Insert Général</v>
          </cell>
        </row>
        <row r="3682">
          <cell r="B3682" t="str">
            <v>EL-607</v>
          </cell>
          <cell r="N3682">
            <v>43755.479664351798</v>
          </cell>
          <cell r="Q3682">
            <v>43768.467905092599</v>
          </cell>
          <cell r="S3682">
            <v>9</v>
          </cell>
          <cell r="U3682">
            <v>0.75</v>
          </cell>
          <cell r="AC3682" t="str">
            <v>681941 / MP-224 Design Zephyr</v>
          </cell>
        </row>
        <row r="3683">
          <cell r="B3683" t="str">
            <v>AB-299A/A</v>
          </cell>
          <cell r="N3683">
            <v>43755.479664351798</v>
          </cell>
          <cell r="Q3683">
            <v>43766.516574074099</v>
          </cell>
          <cell r="S3683">
            <v>7</v>
          </cell>
          <cell r="U3683">
            <v>0.5</v>
          </cell>
          <cell r="AC3683" t="str">
            <v>481316 / MP-126 AF TP</v>
          </cell>
        </row>
        <row r="3684">
          <cell r="B3684" t="str">
            <v>EL-617</v>
          </cell>
          <cell r="N3684">
            <v>43755.475763888899</v>
          </cell>
          <cell r="Q3684">
            <v>43756.346145833297</v>
          </cell>
          <cell r="S3684">
            <v>1</v>
          </cell>
          <cell r="U3684">
            <v>1.5</v>
          </cell>
          <cell r="AC3684" t="str">
            <v>681941 / MP-224 Design Zephyr</v>
          </cell>
        </row>
        <row r="3685">
          <cell r="B3685" t="str">
            <v>FV-082</v>
          </cell>
          <cell r="N3685">
            <v>43755.475740740701</v>
          </cell>
          <cell r="Q3685">
            <v>43763.441122685203</v>
          </cell>
          <cell r="S3685">
            <v>6</v>
          </cell>
          <cell r="U3685">
            <v>0.75</v>
          </cell>
          <cell r="AC3685" t="str">
            <v>481939 / MP-218 Projet new EASY FILL</v>
          </cell>
        </row>
        <row r="3686">
          <cell r="B3686" t="str">
            <v>EK-429A</v>
          </cell>
          <cell r="N3686">
            <v>43755.464791666702</v>
          </cell>
          <cell r="Q3686">
            <v>43766.573125000003</v>
          </cell>
          <cell r="S3686">
            <v>7</v>
          </cell>
          <cell r="U3686">
            <v>0.75</v>
          </cell>
          <cell r="AC3686" t="str">
            <v>482948 / MP-228 - BLAST</v>
          </cell>
        </row>
        <row r="3687">
          <cell r="B3687" t="str">
            <v>EK-303</v>
          </cell>
          <cell r="N3687">
            <v>43755.464791666702</v>
          </cell>
          <cell r="Q3687">
            <v>43766.573125000003</v>
          </cell>
          <cell r="S3687">
            <v>7</v>
          </cell>
          <cell r="U3687">
            <v>0.75</v>
          </cell>
          <cell r="AC3687" t="str">
            <v>481329 / MP-141 Twins</v>
          </cell>
        </row>
        <row r="3688">
          <cell r="B3688" t="str">
            <v>EK-271</v>
          </cell>
          <cell r="N3688">
            <v>43755.464791666702</v>
          </cell>
          <cell r="Q3688">
            <v>43766.613287036998</v>
          </cell>
          <cell r="S3688">
            <v>7</v>
          </cell>
          <cell r="U3688">
            <v>1</v>
          </cell>
          <cell r="AC3688" t="str">
            <v>481316 / MP-126 AF TP</v>
          </cell>
        </row>
        <row r="3689">
          <cell r="B3689" t="str">
            <v>EK-064</v>
          </cell>
          <cell r="N3689">
            <v>43755.464791666702</v>
          </cell>
          <cell r="Q3689">
            <v>43766.573125000003</v>
          </cell>
          <cell r="S3689">
            <v>7</v>
          </cell>
          <cell r="U3689">
            <v>1</v>
          </cell>
          <cell r="AC3689" t="str">
            <v>481909 / Projet Kit Standard</v>
          </cell>
        </row>
        <row r="3690">
          <cell r="B3690" t="str">
            <v>AD-211W</v>
          </cell>
          <cell r="N3690">
            <v>43755.454467592601</v>
          </cell>
          <cell r="Q3690">
            <v>43755.557893518497</v>
          </cell>
          <cell r="S3690">
            <v>0</v>
          </cell>
          <cell r="U3690">
            <v>0.8</v>
          </cell>
          <cell r="AC3690" t="str">
            <v>482900 / Projet LithoClast I</v>
          </cell>
        </row>
        <row r="3691">
          <cell r="B3691" t="str">
            <v>AD-211W</v>
          </cell>
          <cell r="N3691">
            <v>43755.454467592601</v>
          </cell>
          <cell r="Q3691">
            <v>43755.557893518497</v>
          </cell>
          <cell r="S3691">
            <v>0</v>
          </cell>
          <cell r="U3691">
            <v>0.8</v>
          </cell>
          <cell r="AC3691" t="str">
            <v>482900 / Projet LithoClast I</v>
          </cell>
        </row>
        <row r="3692">
          <cell r="B3692" t="str">
            <v>AD-191</v>
          </cell>
          <cell r="N3692">
            <v>43755.453506944403</v>
          </cell>
          <cell r="Q3692">
            <v>43768.450173611098</v>
          </cell>
          <cell r="S3692">
            <v>9</v>
          </cell>
          <cell r="U3692">
            <v>1.75</v>
          </cell>
          <cell r="AC3692" t="str">
            <v>482900 / Projet LithoClast I</v>
          </cell>
        </row>
        <row r="3693">
          <cell r="B3693" t="str">
            <v>AD-191</v>
          </cell>
          <cell r="N3693">
            <v>43755.453506944403</v>
          </cell>
          <cell r="Q3693">
            <v>43768.450173611098</v>
          </cell>
          <cell r="S3693">
            <v>9</v>
          </cell>
          <cell r="U3693">
            <v>1.75</v>
          </cell>
          <cell r="AC3693" t="str">
            <v>482900 / Projet LithoClast I</v>
          </cell>
        </row>
        <row r="3694">
          <cell r="B3694" t="str">
            <v>AD-191</v>
          </cell>
          <cell r="N3694">
            <v>43755.453506944403</v>
          </cell>
          <cell r="Q3694">
            <v>43768.450173611098</v>
          </cell>
          <cell r="S3694">
            <v>9</v>
          </cell>
          <cell r="U3694">
            <v>0.75</v>
          </cell>
          <cell r="AC3694" t="str">
            <v>482900 / Projet LithoClast I</v>
          </cell>
        </row>
        <row r="3695">
          <cell r="B3695" t="str">
            <v>AD-191</v>
          </cell>
          <cell r="N3695">
            <v>43755.453506944403</v>
          </cell>
          <cell r="Q3695">
            <v>43768.450173611098</v>
          </cell>
          <cell r="S3695">
            <v>9</v>
          </cell>
          <cell r="U3695">
            <v>0.75</v>
          </cell>
          <cell r="AC3695" t="str">
            <v>482900 / Projet LithoClast I</v>
          </cell>
        </row>
        <row r="3696">
          <cell r="B3696" t="str">
            <v>EJ-120A/A</v>
          </cell>
          <cell r="N3696">
            <v>43755.450081018498</v>
          </cell>
          <cell r="Q3696">
            <v>43761.673148148097</v>
          </cell>
          <cell r="S3696">
            <v>4</v>
          </cell>
          <cell r="U3696">
            <v>0.5</v>
          </cell>
          <cell r="AC3696" t="str">
            <v>481917 / MP-178 i.Piezon LED BIK</v>
          </cell>
        </row>
        <row r="3697">
          <cell r="B3697" t="str">
            <v>EJ-097B/A</v>
          </cell>
          <cell r="N3697">
            <v>43755.450081018498</v>
          </cell>
          <cell r="Q3697">
            <v>43761.673148148097</v>
          </cell>
          <cell r="S3697">
            <v>4</v>
          </cell>
          <cell r="U3697">
            <v>0.75</v>
          </cell>
          <cell r="AC3697" t="str">
            <v>481308 / MP-110 Power US Module / Kit</v>
          </cell>
        </row>
        <row r="3698">
          <cell r="B3698" t="str">
            <v>AA-100</v>
          </cell>
          <cell r="N3698">
            <v>43755.432349536997</v>
          </cell>
          <cell r="Q3698">
            <v>43760.346284722204</v>
          </cell>
          <cell r="S3698">
            <v>3</v>
          </cell>
          <cell r="U3698">
            <v>2</v>
          </cell>
          <cell r="AC3698" t="str">
            <v>482190 / MP-120 Upgrade of DolorClast Classic Unit</v>
          </cell>
        </row>
        <row r="3699">
          <cell r="B3699" t="str">
            <v>AL-061C/A</v>
          </cell>
          <cell r="N3699">
            <v>43755.432303240697</v>
          </cell>
          <cell r="Q3699">
            <v>43767.6491550926</v>
          </cell>
          <cell r="S3699">
            <v>8</v>
          </cell>
          <cell r="U3699">
            <v>2</v>
          </cell>
          <cell r="AC3699" t="str">
            <v>481328 / MP-140 Tiger</v>
          </cell>
        </row>
        <row r="3700">
          <cell r="B3700" t="str">
            <v>AD-373</v>
          </cell>
          <cell r="N3700">
            <v>43755.408356481501</v>
          </cell>
          <cell r="Q3700">
            <v>43760.691770833299</v>
          </cell>
          <cell r="S3700">
            <v>3</v>
          </cell>
          <cell r="U3700">
            <v>0.5</v>
          </cell>
          <cell r="AC3700" t="str">
            <v>481250 / 00-069 AF handy II</v>
          </cell>
        </row>
        <row r="3701">
          <cell r="B3701" t="str">
            <v>AD-373</v>
          </cell>
          <cell r="N3701">
            <v>43755.408287036997</v>
          </cell>
          <cell r="Q3701">
            <v>43760.690798611096</v>
          </cell>
          <cell r="S3701">
            <v>3</v>
          </cell>
          <cell r="U3701">
            <v>0.5</v>
          </cell>
          <cell r="AC3701" t="str">
            <v>481250 / 00-069 AF handy II</v>
          </cell>
        </row>
        <row r="3702">
          <cell r="B3702" t="str">
            <v>EJ-099D/A</v>
          </cell>
          <cell r="N3702">
            <v>43755.370034722197</v>
          </cell>
          <cell r="Q3702">
            <v>43755.415127314802</v>
          </cell>
          <cell r="S3702">
            <v>0</v>
          </cell>
          <cell r="U3702">
            <v>0.5</v>
          </cell>
          <cell r="AC3702" t="str">
            <v>481328 / MP-140 Tiger</v>
          </cell>
        </row>
        <row r="3703">
          <cell r="B3703" t="str">
            <v>EJ-099D/A</v>
          </cell>
          <cell r="N3703">
            <v>43755.370034722197</v>
          </cell>
          <cell r="Q3703">
            <v>43755.415127314802</v>
          </cell>
          <cell r="S3703">
            <v>0</v>
          </cell>
          <cell r="U3703">
            <v>0.5</v>
          </cell>
          <cell r="AC3703" t="str">
            <v>481328 / MP-140 Tiger</v>
          </cell>
        </row>
        <row r="3704">
          <cell r="B3704" t="str">
            <v>BG-050</v>
          </cell>
          <cell r="N3704">
            <v>43755.3651157407</v>
          </cell>
          <cell r="Q3704">
            <v>43756.423263888901</v>
          </cell>
          <cell r="S3704">
            <v>1</v>
          </cell>
          <cell r="U3704">
            <v>0.75</v>
          </cell>
          <cell r="AC3704" t="str">
            <v>482900 / Projet LithoClast I</v>
          </cell>
        </row>
        <row r="3705">
          <cell r="B3705" t="str">
            <v>DP-1013</v>
          </cell>
          <cell r="N3705">
            <v>43658.480879629598</v>
          </cell>
          <cell r="Q3705">
            <v>43662.357974537001</v>
          </cell>
          <cell r="S3705">
            <v>2</v>
          </cell>
          <cell r="U3705">
            <v>0.75</v>
          </cell>
          <cell r="AC3705" t="str">
            <v>999999 / N/A</v>
          </cell>
        </row>
        <row r="3706">
          <cell r="B3706" t="str">
            <v>DP-1013</v>
          </cell>
          <cell r="N3706">
            <v>43651.591423611098</v>
          </cell>
          <cell r="Q3706">
            <v>43654.417013888902</v>
          </cell>
          <cell r="S3706">
            <v>1</v>
          </cell>
          <cell r="U3706">
            <v>0.5</v>
          </cell>
          <cell r="AC3706" t="str">
            <v>999999 / N/A</v>
          </cell>
        </row>
        <row r="3707">
          <cell r="B3707" t="str">
            <v>DP-1013</v>
          </cell>
          <cell r="N3707">
            <v>43642.423101851899</v>
          </cell>
          <cell r="Q3707">
            <v>43647.411458333299</v>
          </cell>
          <cell r="S3707">
            <v>3</v>
          </cell>
          <cell r="U3707">
            <v>0.5</v>
          </cell>
          <cell r="AC3707" t="str">
            <v>999999 / N/A</v>
          </cell>
        </row>
        <row r="3708">
          <cell r="B3708" t="str">
            <v>AA-104A</v>
          </cell>
          <cell r="N3708">
            <v>43755.330972222197</v>
          </cell>
          <cell r="Q3708">
            <v>43756</v>
          </cell>
          <cell r="S3708">
            <v>1</v>
          </cell>
          <cell r="U3708">
            <v>1.25</v>
          </cell>
          <cell r="AC3708" t="str">
            <v>482177 / 00-095 Pompe à vide pour Litho</v>
          </cell>
        </row>
        <row r="3709">
          <cell r="B3709" t="str">
            <v>EG-105</v>
          </cell>
          <cell r="N3709">
            <v>43754.681493055599</v>
          </cell>
          <cell r="Q3709">
            <v>43766.3538078704</v>
          </cell>
          <cell r="S3709">
            <v>8</v>
          </cell>
          <cell r="U3709">
            <v>1</v>
          </cell>
          <cell r="AC3709" t="str">
            <v>681941 / MP-224 Design Zephyr</v>
          </cell>
        </row>
        <row r="3710">
          <cell r="B3710" t="str">
            <v>EG-105</v>
          </cell>
          <cell r="N3710">
            <v>43754.681493055599</v>
          </cell>
          <cell r="Q3710">
            <v>43766.3538078704</v>
          </cell>
          <cell r="S3710">
            <v>8</v>
          </cell>
          <cell r="U3710">
            <v>4</v>
          </cell>
          <cell r="AC3710" t="str">
            <v>681941 / MP-224 Design Zephyr</v>
          </cell>
        </row>
        <row r="3711">
          <cell r="B3711" t="str">
            <v>EG-105</v>
          </cell>
          <cell r="N3711">
            <v>43754.681493055599</v>
          </cell>
          <cell r="Q3711">
            <v>43766.3538078704</v>
          </cell>
          <cell r="S3711">
            <v>8</v>
          </cell>
          <cell r="U3711">
            <v>4</v>
          </cell>
          <cell r="AC3711" t="str">
            <v>681941 / MP-224 Design Zephyr</v>
          </cell>
        </row>
        <row r="3712">
          <cell r="B3712" t="str">
            <v>EH-140</v>
          </cell>
          <cell r="N3712">
            <v>43754.678819444402</v>
          </cell>
          <cell r="Q3712">
            <v>43774.343055555597</v>
          </cell>
          <cell r="S3712">
            <v>14</v>
          </cell>
          <cell r="U3712">
            <v>4.5</v>
          </cell>
          <cell r="AC3712" t="str">
            <v>681941 / MP-224 Design Zephyr</v>
          </cell>
        </row>
        <row r="3713">
          <cell r="B3713" t="str">
            <v>EL-619</v>
          </cell>
          <cell r="N3713">
            <v>43754.677152777796</v>
          </cell>
          <cell r="Q3713">
            <v>43755.4696527778</v>
          </cell>
          <cell r="S3713">
            <v>1</v>
          </cell>
          <cell r="U3713">
            <v>1</v>
          </cell>
          <cell r="AC3713" t="str">
            <v>681941 / MP-224 Design Zephyr</v>
          </cell>
        </row>
        <row r="3714">
          <cell r="B3714" t="str">
            <v>EG-104</v>
          </cell>
          <cell r="N3714">
            <v>43754.673611111102</v>
          </cell>
          <cell r="Q3714">
            <v>43787.429803240702</v>
          </cell>
          <cell r="S3714">
            <v>23</v>
          </cell>
          <cell r="U3714">
            <v>8</v>
          </cell>
          <cell r="AC3714" t="str">
            <v>681941 / MP-224 Design Zephyr</v>
          </cell>
        </row>
        <row r="3715">
          <cell r="B3715" t="str">
            <v>EG-104</v>
          </cell>
          <cell r="N3715">
            <v>43754.673611111102</v>
          </cell>
          <cell r="Q3715">
            <v>43787.429803240702</v>
          </cell>
          <cell r="S3715">
            <v>23</v>
          </cell>
          <cell r="U3715">
            <v>5</v>
          </cell>
          <cell r="AC3715" t="str">
            <v>681941 / MP-224 Design Zephyr</v>
          </cell>
        </row>
        <row r="3716">
          <cell r="B3716" t="str">
            <v>EG-104</v>
          </cell>
          <cell r="N3716">
            <v>43754.673611111102</v>
          </cell>
          <cell r="Q3716">
            <v>43787.429803240702</v>
          </cell>
          <cell r="S3716">
            <v>23</v>
          </cell>
          <cell r="U3716">
            <v>12</v>
          </cell>
          <cell r="AC3716" t="str">
            <v>681941 / MP-224 Design Zephyr</v>
          </cell>
        </row>
        <row r="3717">
          <cell r="B3717" t="str">
            <v>EH-139</v>
          </cell>
          <cell r="N3717">
            <v>43754.669502314799</v>
          </cell>
          <cell r="Q3717">
            <v>43774.5773148148</v>
          </cell>
          <cell r="S3717">
            <v>14</v>
          </cell>
          <cell r="U3717">
            <v>4</v>
          </cell>
          <cell r="AC3717" t="str">
            <v>681941 / MP-224 Design Zephyr</v>
          </cell>
        </row>
        <row r="3718">
          <cell r="B3718" t="str">
            <v>EJ-094</v>
          </cell>
          <cell r="N3718">
            <v>43754.668194444399</v>
          </cell>
          <cell r="Q3718">
            <v>43755.4344444444</v>
          </cell>
          <cell r="S3718">
            <v>1</v>
          </cell>
          <cell r="U3718">
            <v>0.75</v>
          </cell>
          <cell r="AC3718" t="str">
            <v>481316 / MP-126 AF TP</v>
          </cell>
        </row>
        <row r="3719">
          <cell r="B3719" t="str">
            <v>EJ-179A</v>
          </cell>
          <cell r="N3719">
            <v>43754.665659722203</v>
          </cell>
          <cell r="Q3719">
            <v>43762.462546296301</v>
          </cell>
          <cell r="S3719">
            <v>6</v>
          </cell>
          <cell r="U3719">
            <v>1.25</v>
          </cell>
          <cell r="AC3719" t="str">
            <v>482948 / MP-228 - BLAST</v>
          </cell>
        </row>
        <row r="3720">
          <cell r="B3720" t="str">
            <v>AG-163</v>
          </cell>
          <cell r="N3720">
            <v>43754.546666666698</v>
          </cell>
          <cell r="Q3720">
            <v>43763</v>
          </cell>
          <cell r="S3720">
            <v>7</v>
          </cell>
          <cell r="U3720">
            <v>1.25</v>
          </cell>
          <cell r="AC3720" t="str">
            <v>681941 / MP-224 Design Zephyr</v>
          </cell>
        </row>
        <row r="3721">
          <cell r="B3721" t="str">
            <v>AG-163</v>
          </cell>
          <cell r="N3721">
            <v>43754.546666666698</v>
          </cell>
          <cell r="Q3721">
            <v>43763</v>
          </cell>
          <cell r="S3721">
            <v>7</v>
          </cell>
          <cell r="U3721">
            <v>1.25</v>
          </cell>
          <cell r="AC3721" t="str">
            <v>681941 / MP-224 Design Zephyr</v>
          </cell>
        </row>
        <row r="3722">
          <cell r="B3722" t="str">
            <v>FT-215/A</v>
          </cell>
          <cell r="N3722">
            <v>43754.546666666698</v>
          </cell>
          <cell r="Q3722">
            <v>43762.487766203703</v>
          </cell>
          <cell r="S3722">
            <v>6</v>
          </cell>
          <cell r="U3722">
            <v>2</v>
          </cell>
          <cell r="AC3722" t="str">
            <v>481933 / MP-209 Projet Emerald</v>
          </cell>
        </row>
        <row r="3723">
          <cell r="B3723" t="str">
            <v>FT-215/A</v>
          </cell>
          <cell r="N3723">
            <v>43754.546666666698</v>
          </cell>
          <cell r="Q3723">
            <v>43762.487766203703</v>
          </cell>
          <cell r="S3723">
            <v>6</v>
          </cell>
          <cell r="U3723">
            <v>2</v>
          </cell>
          <cell r="AC3723" t="str">
            <v>481933 / MP-209 Projet Emerald</v>
          </cell>
        </row>
        <row r="3724">
          <cell r="B3724" t="str">
            <v>FT-215/A</v>
          </cell>
          <cell r="N3724">
            <v>43754.546666666698</v>
          </cell>
          <cell r="Q3724">
            <v>43762.487766203703</v>
          </cell>
          <cell r="S3724">
            <v>6</v>
          </cell>
          <cell r="U3724">
            <v>2</v>
          </cell>
          <cell r="AC3724" t="str">
            <v>481933 / MP-209 Projet Emerald</v>
          </cell>
        </row>
        <row r="3725">
          <cell r="B3725" t="str">
            <v>EM-140/A</v>
          </cell>
          <cell r="N3725">
            <v>43754.546666666698</v>
          </cell>
          <cell r="Q3725">
            <v>43761.444606481498</v>
          </cell>
          <cell r="S3725">
            <v>5</v>
          </cell>
          <cell r="U3725">
            <v>1.25</v>
          </cell>
          <cell r="AC3725" t="str">
            <v>481934 / MP-210 Projet Sapphire</v>
          </cell>
        </row>
        <row r="3726">
          <cell r="B3726" t="str">
            <v>EM-140/A</v>
          </cell>
          <cell r="N3726">
            <v>43754.546666666698</v>
          </cell>
          <cell r="Q3726">
            <v>43761.444606481498</v>
          </cell>
          <cell r="S3726">
            <v>5</v>
          </cell>
          <cell r="U3726">
            <v>1.25</v>
          </cell>
          <cell r="AC3726" t="str">
            <v>481934 / MP-210 Projet Sapphire</v>
          </cell>
        </row>
        <row r="3727">
          <cell r="B3727" t="str">
            <v>EM-140/A</v>
          </cell>
          <cell r="N3727">
            <v>43754.546666666698</v>
          </cell>
          <cell r="Q3727">
            <v>43761.444606481498</v>
          </cell>
          <cell r="S3727">
            <v>5</v>
          </cell>
          <cell r="U3727">
            <v>1.25</v>
          </cell>
          <cell r="AC3727" t="str">
            <v>481934 / MP-210 Projet Sapphire</v>
          </cell>
        </row>
        <row r="3728">
          <cell r="B3728" t="str">
            <v>CD-126/A</v>
          </cell>
          <cell r="N3728">
            <v>43754.546666666698</v>
          </cell>
          <cell r="Q3728">
            <v>43761.404189814799</v>
          </cell>
          <cell r="S3728">
            <v>5</v>
          </cell>
          <cell r="U3728">
            <v>1</v>
          </cell>
          <cell r="AC3728" t="str">
            <v>481922 / MP-186 JADE</v>
          </cell>
        </row>
        <row r="3729">
          <cell r="B3729" t="str">
            <v>DP-1013</v>
          </cell>
          <cell r="N3729">
            <v>43637.3835300926</v>
          </cell>
          <cell r="Q3729">
            <v>43640.478206018503</v>
          </cell>
          <cell r="S3729">
            <v>1</v>
          </cell>
          <cell r="U3729">
            <v>0.8</v>
          </cell>
          <cell r="AC3729" t="str">
            <v>999999 / N/A</v>
          </cell>
        </row>
        <row r="3730">
          <cell r="B3730" t="str">
            <v>DP-1013</v>
          </cell>
          <cell r="N3730">
            <v>43550.404999999999</v>
          </cell>
          <cell r="Q3730">
            <v>43558.564108796301</v>
          </cell>
          <cell r="S3730">
            <v>6</v>
          </cell>
          <cell r="U3730">
            <v>1.5</v>
          </cell>
          <cell r="AC3730" t="str">
            <v>999999 / N/A</v>
          </cell>
        </row>
        <row r="3731">
          <cell r="B3731" t="str">
            <v>AD-910</v>
          </cell>
          <cell r="N3731">
            <v>43754.546666666698</v>
          </cell>
          <cell r="Q3731">
            <v>43762</v>
          </cell>
          <cell r="S3731">
            <v>6</v>
          </cell>
          <cell r="U3731">
            <v>1.75</v>
          </cell>
          <cell r="AC3731" t="str">
            <v>681941 / MP-224 Design Zephyr</v>
          </cell>
        </row>
        <row r="3732">
          <cell r="B3732" t="str">
            <v>AD-910</v>
          </cell>
          <cell r="N3732">
            <v>43754.546666666698</v>
          </cell>
          <cell r="Q3732">
            <v>43768</v>
          </cell>
          <cell r="S3732">
            <v>10</v>
          </cell>
          <cell r="U3732">
            <v>1.75</v>
          </cell>
          <cell r="AC3732" t="str">
            <v>681941 / MP-224 Design Zephyr</v>
          </cell>
        </row>
        <row r="3733">
          <cell r="B3733" t="str">
            <v>EK-404</v>
          </cell>
          <cell r="N3733">
            <v>43754.546666666698</v>
          </cell>
          <cell r="Q3733">
            <v>43761.546620370398</v>
          </cell>
          <cell r="S3733">
            <v>5</v>
          </cell>
          <cell r="U3733">
            <v>3</v>
          </cell>
          <cell r="AC3733" t="str">
            <v>481941 / MP-224 Zephyr</v>
          </cell>
        </row>
        <row r="3734">
          <cell r="B3734" t="str">
            <v>EK-404</v>
          </cell>
          <cell r="N3734">
            <v>43754.546666666698</v>
          </cell>
          <cell r="Q3734">
            <v>43761.546620370398</v>
          </cell>
          <cell r="S3734">
            <v>5</v>
          </cell>
          <cell r="U3734">
            <v>2</v>
          </cell>
          <cell r="AC3734" t="str">
            <v>481941 / MP-224 Zephyr</v>
          </cell>
        </row>
        <row r="3735">
          <cell r="B3735" t="str">
            <v>EL-1016</v>
          </cell>
          <cell r="N3735">
            <v>43754.487881944398</v>
          </cell>
          <cell r="Q3735">
            <v>43761</v>
          </cell>
          <cell r="S3735">
            <v>5</v>
          </cell>
          <cell r="U3735">
            <v>2.5</v>
          </cell>
          <cell r="AC3735" t="str">
            <v>482968 / MP-268 – ARYA</v>
          </cell>
        </row>
        <row r="3736">
          <cell r="B3736" t="str">
            <v>EL-1016</v>
          </cell>
          <cell r="N3736">
            <v>43754.487881944398</v>
          </cell>
          <cell r="Q3736">
            <v>43761</v>
          </cell>
          <cell r="S3736">
            <v>5</v>
          </cell>
          <cell r="U3736">
            <v>2.5</v>
          </cell>
          <cell r="AC3736" t="str">
            <v>482968 / MP-268 – ARYA</v>
          </cell>
        </row>
        <row r="3737">
          <cell r="B3737" t="str">
            <v>EL-1016</v>
          </cell>
          <cell r="N3737">
            <v>43754.487881944398</v>
          </cell>
          <cell r="Q3737">
            <v>43761</v>
          </cell>
          <cell r="S3737">
            <v>5</v>
          </cell>
          <cell r="U3737">
            <v>2.5</v>
          </cell>
          <cell r="AC3737" t="str">
            <v>482968 / MP-268 – ARYA</v>
          </cell>
        </row>
        <row r="3738">
          <cell r="B3738" t="str">
            <v>EL-1016</v>
          </cell>
          <cell r="N3738">
            <v>43754.487881944398</v>
          </cell>
          <cell r="Q3738">
            <v>43761</v>
          </cell>
          <cell r="S3738">
            <v>5</v>
          </cell>
          <cell r="U3738">
            <v>0.75</v>
          </cell>
          <cell r="AC3738" t="str">
            <v>482968 / MP-268 – ARYA</v>
          </cell>
        </row>
        <row r="3739">
          <cell r="B3739" t="str">
            <v>EL-538</v>
          </cell>
          <cell r="N3739">
            <v>43754.487881944398</v>
          </cell>
          <cell r="Q3739">
            <v>43761</v>
          </cell>
          <cell r="S3739">
            <v>5</v>
          </cell>
          <cell r="U3739">
            <v>2.5</v>
          </cell>
          <cell r="AC3739" t="str">
            <v>481937 / MP-216 Projet DIVA NO LIGHT</v>
          </cell>
        </row>
        <row r="3740">
          <cell r="B3740" t="str">
            <v>EL-538</v>
          </cell>
          <cell r="N3740">
            <v>43754.487881944398</v>
          </cell>
          <cell r="Q3740">
            <v>43761</v>
          </cell>
          <cell r="S3740">
            <v>5</v>
          </cell>
          <cell r="U3740">
            <v>2.5</v>
          </cell>
          <cell r="AC3740" t="str">
            <v>481937 / MP-216 Projet DIVA NO LIGHT</v>
          </cell>
        </row>
        <row r="3741">
          <cell r="B3741" t="str">
            <v>EL-316</v>
          </cell>
          <cell r="N3741">
            <v>43754.487881944398</v>
          </cell>
          <cell r="Q3741">
            <v>43761</v>
          </cell>
          <cell r="S3741">
            <v>5</v>
          </cell>
          <cell r="U3741">
            <v>2.5</v>
          </cell>
          <cell r="AC3741" t="str">
            <v>481250 / 00-069 AF handy II</v>
          </cell>
        </row>
        <row r="3742">
          <cell r="B3742" t="str">
            <v>EL-353</v>
          </cell>
          <cell r="N3742">
            <v>43754.487881944398</v>
          </cell>
          <cell r="Q3742">
            <v>43754</v>
          </cell>
          <cell r="S3742">
            <v>0</v>
          </cell>
          <cell r="U3742">
            <v>1.25</v>
          </cell>
          <cell r="AC3742" t="str">
            <v>481294 / MP-087 Projet PARO</v>
          </cell>
        </row>
        <row r="3743">
          <cell r="B3743" t="str">
            <v>EL-353</v>
          </cell>
          <cell r="N3743">
            <v>43754.487881944398</v>
          </cell>
          <cell r="Q3743">
            <v>43754</v>
          </cell>
          <cell r="S3743">
            <v>0</v>
          </cell>
          <cell r="U3743">
            <v>1.25</v>
          </cell>
          <cell r="AC3743" t="str">
            <v>481294 / MP-087 Projet PARO</v>
          </cell>
        </row>
        <row r="3744">
          <cell r="B3744" t="str">
            <v>EL-305</v>
          </cell>
          <cell r="N3744">
            <v>43754.487881944398</v>
          </cell>
          <cell r="Q3744">
            <v>43761</v>
          </cell>
          <cell r="S3744">
            <v>5</v>
          </cell>
          <cell r="U3744">
            <v>2.5</v>
          </cell>
          <cell r="AC3744" t="str">
            <v>481302 / MP-105 PAM AF MIM</v>
          </cell>
        </row>
        <row r="3745">
          <cell r="B3745" t="str">
            <v>EL-305</v>
          </cell>
          <cell r="N3745">
            <v>43754.487881944398</v>
          </cell>
          <cell r="Q3745">
            <v>43761</v>
          </cell>
          <cell r="S3745">
            <v>5</v>
          </cell>
          <cell r="U3745">
            <v>2.5</v>
          </cell>
          <cell r="AC3745" t="str">
            <v>481302 / MP-105 PAM AF MIM</v>
          </cell>
        </row>
        <row r="3746">
          <cell r="B3746" t="str">
            <v>EL-305</v>
          </cell>
          <cell r="N3746">
            <v>43754.487881944398</v>
          </cell>
          <cell r="Q3746">
            <v>43761</v>
          </cell>
          <cell r="S3746">
            <v>5</v>
          </cell>
          <cell r="U3746">
            <v>1.25</v>
          </cell>
          <cell r="AC3746" t="str">
            <v>481302 / MP-105 PAM AF MIM</v>
          </cell>
        </row>
        <row r="3747">
          <cell r="B3747" t="str">
            <v>EL-305</v>
          </cell>
          <cell r="N3747">
            <v>43754.487881944398</v>
          </cell>
          <cell r="Q3747">
            <v>43761</v>
          </cell>
          <cell r="S3747">
            <v>5</v>
          </cell>
          <cell r="U3747">
            <v>1.25</v>
          </cell>
          <cell r="AC3747" t="str">
            <v>481302 / MP-105 PAM AF MIM</v>
          </cell>
        </row>
        <row r="3748">
          <cell r="B3748" t="str">
            <v>DP-263</v>
          </cell>
          <cell r="N3748">
            <v>43754.485393518502</v>
          </cell>
          <cell r="Q3748">
            <v>43756.339398148099</v>
          </cell>
          <cell r="S3748">
            <v>2</v>
          </cell>
          <cell r="U3748">
            <v>0.5</v>
          </cell>
          <cell r="AC3748" t="str">
            <v>481261 / 00-070 Grand Piezon</v>
          </cell>
        </row>
        <row r="3749">
          <cell r="B3749" t="str">
            <v>DP-426</v>
          </cell>
          <cell r="N3749">
            <v>43754.484351851897</v>
          </cell>
          <cell r="Q3749">
            <v>43756.337812500002</v>
          </cell>
          <cell r="S3749">
            <v>2</v>
          </cell>
          <cell r="U3749">
            <v>0.5</v>
          </cell>
          <cell r="AC3749" t="str">
            <v>481922 / MP-186 JADE</v>
          </cell>
        </row>
        <row r="3750">
          <cell r="B3750" t="str">
            <v>DP-424</v>
          </cell>
          <cell r="N3750">
            <v>43754.4836574074</v>
          </cell>
          <cell r="Q3750">
            <v>43756.335868055598</v>
          </cell>
          <cell r="S3750">
            <v>2</v>
          </cell>
          <cell r="U3750">
            <v>0.5</v>
          </cell>
          <cell r="AC3750" t="str">
            <v>481922 / MP-186 JADE</v>
          </cell>
        </row>
        <row r="3751">
          <cell r="B3751" t="str">
            <v>DP-059/1</v>
          </cell>
          <cell r="N3751">
            <v>43754.483101851903</v>
          </cell>
          <cell r="Q3751">
            <v>43756.340925925899</v>
          </cell>
          <cell r="S3751">
            <v>2</v>
          </cell>
          <cell r="U3751">
            <v>0.5</v>
          </cell>
          <cell r="AC3751" t="str">
            <v>481190 / 00-049 Surface Mount Scaler</v>
          </cell>
        </row>
        <row r="3752">
          <cell r="B3752" t="str">
            <v>GD-022</v>
          </cell>
          <cell r="N3752">
            <v>43754.459872685198</v>
          </cell>
          <cell r="Q3752">
            <v>43754.644351851799</v>
          </cell>
          <cell r="S3752">
            <v>0</v>
          </cell>
          <cell r="U3752">
            <v>0.8</v>
          </cell>
          <cell r="AC3752" t="str">
            <v>482900 / Projet LithoClast I</v>
          </cell>
        </row>
        <row r="3753">
          <cell r="B3753" t="str">
            <v>DT-075</v>
          </cell>
          <cell r="N3753">
            <v>43754.444652777798</v>
          </cell>
          <cell r="Q3753">
            <v>43759.416377314803</v>
          </cell>
          <cell r="S3753">
            <v>3</v>
          </cell>
          <cell r="U3753">
            <v>1</v>
          </cell>
          <cell r="AC3753" t="str">
            <v>482175 / 00-090 Swiss LithoClast 2</v>
          </cell>
        </row>
        <row r="3754">
          <cell r="B3754" t="str">
            <v>AD-762A</v>
          </cell>
          <cell r="N3754">
            <v>43754.414375</v>
          </cell>
          <cell r="Q3754">
            <v>43755.620740740698</v>
          </cell>
          <cell r="S3754">
            <v>1</v>
          </cell>
          <cell r="U3754">
            <v>0.5</v>
          </cell>
          <cell r="AC3754" t="str">
            <v>482908 / MP-157 CERN</v>
          </cell>
        </row>
        <row r="3755">
          <cell r="B3755" t="str">
            <v>AD-894</v>
          </cell>
          <cell r="N3755">
            <v>43754.318946759297</v>
          </cell>
          <cell r="Q3755">
            <v>43767.470532407402</v>
          </cell>
          <cell r="S3755">
            <v>9</v>
          </cell>
          <cell r="U3755">
            <v>1</v>
          </cell>
          <cell r="AC3755" t="str">
            <v>681941 / MP-224 Design Zephyr</v>
          </cell>
        </row>
        <row r="3756">
          <cell r="B3756" t="str">
            <v>AD-845</v>
          </cell>
          <cell r="N3756">
            <v>43754.318946759297</v>
          </cell>
          <cell r="Q3756">
            <v>43767.470532407402</v>
          </cell>
          <cell r="S3756">
            <v>9</v>
          </cell>
          <cell r="U3756">
            <v>0.5</v>
          </cell>
          <cell r="AC3756" t="str">
            <v>482908 / MP-157 CERN</v>
          </cell>
        </row>
        <row r="3757">
          <cell r="B3757" t="str">
            <v>AD-523/A</v>
          </cell>
          <cell r="N3757">
            <v>43754.318946759297</v>
          </cell>
          <cell r="Q3757">
            <v>43767.470532407402</v>
          </cell>
          <cell r="S3757">
            <v>9</v>
          </cell>
          <cell r="U3757">
            <v>1</v>
          </cell>
          <cell r="AC3757" t="str">
            <v>481937 / MP-216 Projet DIVA NO LIGHT</v>
          </cell>
        </row>
        <row r="3758">
          <cell r="B3758" t="str">
            <v>AG-046</v>
          </cell>
          <cell r="N3758">
            <v>43753.612592592603</v>
          </cell>
          <cell r="Q3758">
            <v>43754.301851851902</v>
          </cell>
          <cell r="S3758">
            <v>1</v>
          </cell>
          <cell r="U3758">
            <v>2</v>
          </cell>
          <cell r="AC3758" t="str">
            <v>482120 / 00-065 Lithoclast Master</v>
          </cell>
        </row>
        <row r="3759">
          <cell r="B3759" t="str">
            <v>BA-061</v>
          </cell>
          <cell r="N3759">
            <v>43753.606041666702</v>
          </cell>
          <cell r="Q3759">
            <v>43755.408645833297</v>
          </cell>
          <cell r="S3759">
            <v>2</v>
          </cell>
          <cell r="U3759">
            <v>0.5</v>
          </cell>
          <cell r="AC3759" t="str">
            <v>482914 / MP-162 SPRINT</v>
          </cell>
        </row>
        <row r="3760">
          <cell r="B3760" t="str">
            <v>DP-1014</v>
          </cell>
          <cell r="N3760">
            <v>43818.433078703703</v>
          </cell>
          <cell r="Q3760">
            <v>43840.643425925897</v>
          </cell>
          <cell r="S3760">
            <v>6</v>
          </cell>
          <cell r="U3760">
            <v>2</v>
          </cell>
          <cell r="AC3760" t="str">
            <v>999999 / N/A</v>
          </cell>
        </row>
        <row r="3761">
          <cell r="B3761" t="str">
            <v>AD-946</v>
          </cell>
          <cell r="N3761">
            <v>43753.602858796301</v>
          </cell>
          <cell r="Q3761">
            <v>43755</v>
          </cell>
          <cell r="S3761">
            <v>2</v>
          </cell>
          <cell r="U3761">
            <v>6.5</v>
          </cell>
          <cell r="AC3761" t="str">
            <v>482960 / MP-252- DEBBIE</v>
          </cell>
        </row>
        <row r="3762">
          <cell r="B3762" t="str">
            <v>AD-176</v>
          </cell>
          <cell r="N3762">
            <v>43753.6017013889</v>
          </cell>
          <cell r="Q3762">
            <v>43755.488009259301</v>
          </cell>
          <cell r="S3762">
            <v>2</v>
          </cell>
          <cell r="U3762">
            <v>0.5</v>
          </cell>
          <cell r="AC3762" t="str">
            <v>481911 / Projet PAM Général</v>
          </cell>
        </row>
        <row r="3763">
          <cell r="B3763" t="str">
            <v>BG-008</v>
          </cell>
          <cell r="N3763">
            <v>43753.600763888899</v>
          </cell>
          <cell r="Q3763">
            <v>43755.449282407397</v>
          </cell>
          <cell r="S3763">
            <v>2</v>
          </cell>
          <cell r="U3763">
            <v>0.75</v>
          </cell>
          <cell r="AC3763" t="str">
            <v>481900 / Projet AFS 1 et AFS 2</v>
          </cell>
        </row>
        <row r="3764">
          <cell r="B3764" t="str">
            <v>AD-176</v>
          </cell>
          <cell r="N3764">
            <v>43753.600474537001</v>
          </cell>
          <cell r="Q3764">
            <v>43755.486296296302</v>
          </cell>
          <cell r="S3764">
            <v>2</v>
          </cell>
          <cell r="U3764">
            <v>0.5</v>
          </cell>
          <cell r="AC3764" t="str">
            <v>481911 / Projet PAM Général</v>
          </cell>
        </row>
        <row r="3765">
          <cell r="B3765" t="str">
            <v>AD-519</v>
          </cell>
          <cell r="N3765">
            <v>43753.599432870396</v>
          </cell>
          <cell r="Q3765">
            <v>43755.5854861111</v>
          </cell>
          <cell r="S3765">
            <v>2</v>
          </cell>
          <cell r="U3765">
            <v>0.75</v>
          </cell>
          <cell r="AC3765" t="str">
            <v>481302 / MP-105 PAM AF MIM</v>
          </cell>
        </row>
        <row r="3766">
          <cell r="B3766" t="str">
            <v>BG-004</v>
          </cell>
          <cell r="N3766">
            <v>43753.600243055596</v>
          </cell>
          <cell r="Q3766">
            <v>43755.453148148103</v>
          </cell>
          <cell r="S3766">
            <v>2</v>
          </cell>
          <cell r="U3766">
            <v>0.75</v>
          </cell>
          <cell r="AC3766" t="str">
            <v>481900 / Projet AFS 1 et AFS 2</v>
          </cell>
        </row>
        <row r="3767">
          <cell r="B3767" t="str">
            <v>BG-009</v>
          </cell>
          <cell r="N3767">
            <v>43753.600243055596</v>
          </cell>
          <cell r="Q3767">
            <v>43755.453148148103</v>
          </cell>
          <cell r="S3767">
            <v>2</v>
          </cell>
          <cell r="U3767">
            <v>0.75</v>
          </cell>
          <cell r="AC3767" t="str">
            <v>481900 / Projet AFS 1 et AFS 2</v>
          </cell>
        </row>
        <row r="3768">
          <cell r="B3768" t="str">
            <v>AD-519</v>
          </cell>
          <cell r="N3768">
            <v>43753.598622685196</v>
          </cell>
          <cell r="Q3768">
            <v>43755.583946759303</v>
          </cell>
          <cell r="S3768">
            <v>2</v>
          </cell>
          <cell r="U3768">
            <v>0.75</v>
          </cell>
          <cell r="AC3768" t="str">
            <v>481302 / MP-105 PAM AF MIM</v>
          </cell>
        </row>
        <row r="3769">
          <cell r="B3769" t="str">
            <v>AD-787</v>
          </cell>
          <cell r="N3769">
            <v>43753.598321759302</v>
          </cell>
          <cell r="Q3769">
            <v>43754.432222222204</v>
          </cell>
          <cell r="S3769">
            <v>1</v>
          </cell>
          <cell r="U3769">
            <v>2</v>
          </cell>
          <cell r="AC3769" t="str">
            <v>482921 / MP-169 DIVA</v>
          </cell>
        </row>
        <row r="3770">
          <cell r="B3770" t="str">
            <v>AD-787</v>
          </cell>
          <cell r="N3770">
            <v>43753.598321759302</v>
          </cell>
          <cell r="Q3770">
            <v>43754.432222222204</v>
          </cell>
          <cell r="S3770">
            <v>1</v>
          </cell>
          <cell r="U3770">
            <v>2</v>
          </cell>
          <cell r="AC3770" t="str">
            <v>482921 / MP-169 DIVA</v>
          </cell>
        </row>
        <row r="3771">
          <cell r="B3771" t="str">
            <v>EN-065</v>
          </cell>
          <cell r="N3771">
            <v>43753.566608796304</v>
          </cell>
          <cell r="Q3771">
            <v>43754.438773148097</v>
          </cell>
          <cell r="S3771">
            <v>1</v>
          </cell>
          <cell r="U3771">
            <v>0.5</v>
          </cell>
          <cell r="AC3771" t="str">
            <v>482911 / MP-159 ROMULUS</v>
          </cell>
        </row>
        <row r="3772">
          <cell r="B3772" t="str">
            <v>FT-204W/B</v>
          </cell>
          <cell r="N3772">
            <v>43753.566608796304</v>
          </cell>
          <cell r="Q3772">
            <v>43754.438773148097</v>
          </cell>
          <cell r="S3772">
            <v>1</v>
          </cell>
          <cell r="U3772">
            <v>0.5</v>
          </cell>
          <cell r="AC3772" t="str">
            <v>482911 / MP-159 ROMULUS</v>
          </cell>
        </row>
        <row r="3773">
          <cell r="B3773" t="str">
            <v>DW-048</v>
          </cell>
          <cell r="N3773">
            <v>43753.557268518503</v>
          </cell>
          <cell r="Q3773">
            <v>43760.652858796297</v>
          </cell>
          <cell r="S3773">
            <v>5</v>
          </cell>
          <cell r="U3773">
            <v>1</v>
          </cell>
          <cell r="AC3773" t="str">
            <v>681954 / MP-250 - Design TOWA</v>
          </cell>
        </row>
        <row r="3774">
          <cell r="B3774" t="str">
            <v>EK-152</v>
          </cell>
          <cell r="N3774">
            <v>43753.535648148201</v>
          </cell>
          <cell r="Q3774">
            <v>43754.479930555601</v>
          </cell>
          <cell r="S3774">
            <v>1</v>
          </cell>
          <cell r="U3774">
            <v>0.75</v>
          </cell>
          <cell r="AC3774" t="str">
            <v>482120 / 00-065 Lithoclast Master</v>
          </cell>
        </row>
        <row r="3775">
          <cell r="B3775" t="str">
            <v>EK-397A</v>
          </cell>
          <cell r="N3775">
            <v>43753.535069444399</v>
          </cell>
          <cell r="Q3775">
            <v>43754.441006944398</v>
          </cell>
          <cell r="S3775">
            <v>1</v>
          </cell>
          <cell r="U3775">
            <v>1.25</v>
          </cell>
          <cell r="AC3775" t="str">
            <v>482948 / MP-228 - BLAST</v>
          </cell>
        </row>
        <row r="3776">
          <cell r="B3776" t="str">
            <v>EL-610</v>
          </cell>
          <cell r="N3776">
            <v>43753.530196759297</v>
          </cell>
          <cell r="Q3776">
            <v>43773.490983796299</v>
          </cell>
          <cell r="S3776">
            <v>14</v>
          </cell>
          <cell r="U3776">
            <v>1.5</v>
          </cell>
          <cell r="AC3776" t="str">
            <v>482948 / MP-228 - BLAST</v>
          </cell>
        </row>
        <row r="3777">
          <cell r="B3777" t="str">
            <v>EL-610</v>
          </cell>
          <cell r="N3777">
            <v>43753.530196759297</v>
          </cell>
          <cell r="Q3777">
            <v>43773.490983796299</v>
          </cell>
          <cell r="S3777">
            <v>14</v>
          </cell>
          <cell r="U3777">
            <v>1.5</v>
          </cell>
          <cell r="AC3777" t="str">
            <v>482948 / MP-228 - BLAST</v>
          </cell>
        </row>
        <row r="3778">
          <cell r="B3778" t="str">
            <v>EL-608</v>
          </cell>
          <cell r="N3778">
            <v>43753.530196759297</v>
          </cell>
          <cell r="Q3778">
            <v>43773.490983796299</v>
          </cell>
          <cell r="S3778">
            <v>14</v>
          </cell>
          <cell r="U3778">
            <v>1.5</v>
          </cell>
          <cell r="AC3778" t="str">
            <v>482948 / MP-228 - BLAST</v>
          </cell>
        </row>
        <row r="3779">
          <cell r="B3779" t="str">
            <v>EL-608</v>
          </cell>
          <cell r="N3779">
            <v>43753.530196759297</v>
          </cell>
          <cell r="Q3779">
            <v>43773.490983796299</v>
          </cell>
          <cell r="S3779">
            <v>14</v>
          </cell>
          <cell r="U3779">
            <v>2</v>
          </cell>
          <cell r="AC3779" t="str">
            <v>482948 / MP-228 - BLAST</v>
          </cell>
        </row>
        <row r="3780">
          <cell r="B3780" t="str">
            <v>EL-629</v>
          </cell>
          <cell r="N3780">
            <v>43753.530196759297</v>
          </cell>
          <cell r="Q3780">
            <v>43773.490983796299</v>
          </cell>
          <cell r="S3780">
            <v>14</v>
          </cell>
          <cell r="U3780">
            <v>1.5</v>
          </cell>
          <cell r="AC3780" t="str">
            <v>482948 / MP-228 - BLAST</v>
          </cell>
        </row>
        <row r="3781">
          <cell r="B3781" t="str">
            <v>BF-113</v>
          </cell>
          <cell r="N3781">
            <v>43753.530196759297</v>
          </cell>
          <cell r="Q3781">
            <v>43755.583460648202</v>
          </cell>
          <cell r="S3781">
            <v>2</v>
          </cell>
          <cell r="U3781">
            <v>0.8</v>
          </cell>
          <cell r="AC3781" t="str">
            <v>481250 / 00-069 AF handy II</v>
          </cell>
        </row>
        <row r="3782">
          <cell r="B3782" t="str">
            <v>BF-024</v>
          </cell>
          <cell r="N3782">
            <v>43753.530196759297</v>
          </cell>
          <cell r="Q3782">
            <v>43755.583460648202</v>
          </cell>
          <cell r="S3782">
            <v>2</v>
          </cell>
          <cell r="U3782">
            <v>1</v>
          </cell>
          <cell r="AC3782" t="str">
            <v>481900 / Projet AFS 1 et AFS 2</v>
          </cell>
        </row>
        <row r="3783">
          <cell r="B3783" t="str">
            <v>DZ-1002</v>
          </cell>
          <cell r="N3783">
            <v>43753.523009259297</v>
          </cell>
          <cell r="Q3783">
            <v>43755</v>
          </cell>
          <cell r="S3783">
            <v>2</v>
          </cell>
          <cell r="AC3783" t="str">
            <v>280289 / MP- 289 – GBT CHAIR</v>
          </cell>
        </row>
        <row r="3784">
          <cell r="B3784" t="str">
            <v>AP-106</v>
          </cell>
          <cell r="N3784">
            <v>43753.5223148148</v>
          </cell>
          <cell r="Q3784">
            <v>43755.384282407402</v>
          </cell>
          <cell r="S3784">
            <v>2</v>
          </cell>
          <cell r="U3784">
            <v>1</v>
          </cell>
          <cell r="AC3784" t="str">
            <v>482948 / MP-228 - BLAST</v>
          </cell>
        </row>
        <row r="3785">
          <cell r="B3785" t="str">
            <v>BC-265</v>
          </cell>
          <cell r="N3785">
            <v>43753.520462963003</v>
          </cell>
          <cell r="Q3785">
            <v>43755.3420833333</v>
          </cell>
          <cell r="S3785">
            <v>2</v>
          </cell>
          <cell r="U3785">
            <v>0.75</v>
          </cell>
          <cell r="AC3785" t="str">
            <v>682942 / MP-205 Design BLACKBOX</v>
          </cell>
        </row>
        <row r="3786">
          <cell r="B3786" t="str">
            <v>EK-224</v>
          </cell>
          <cell r="N3786">
            <v>43753.518900463001</v>
          </cell>
          <cell r="Q3786">
            <v>43763.425277777802</v>
          </cell>
          <cell r="S3786">
            <v>8</v>
          </cell>
          <cell r="U3786">
            <v>1</v>
          </cell>
          <cell r="AC3786" t="str">
            <v>482176 / 00-094 Compteur PAM DolorClast</v>
          </cell>
        </row>
        <row r="3787">
          <cell r="B3787" t="str">
            <v>DE-040</v>
          </cell>
          <cell r="N3787">
            <v>43753.518958333298</v>
          </cell>
          <cell r="Q3787">
            <v>43755.338969907403</v>
          </cell>
          <cell r="S3787">
            <v>2</v>
          </cell>
          <cell r="U3787">
            <v>0.35</v>
          </cell>
          <cell r="AC3787" t="str">
            <v>681941 / MP-224 Design Zephyr</v>
          </cell>
        </row>
        <row r="3788">
          <cell r="B3788" t="str">
            <v>DP-1014</v>
          </cell>
          <cell r="N3788">
            <v>43658.480879629598</v>
          </cell>
          <cell r="Q3788">
            <v>43662.357974537001</v>
          </cell>
          <cell r="S3788">
            <v>2</v>
          </cell>
          <cell r="U3788">
            <v>0.75</v>
          </cell>
          <cell r="AC3788" t="str">
            <v>999999 / N/A</v>
          </cell>
        </row>
        <row r="3789">
          <cell r="B3789" t="str">
            <v>DP-544</v>
          </cell>
          <cell r="N3789">
            <v>43753.482777777797</v>
          </cell>
          <cell r="Q3789">
            <v>43755.295636574097</v>
          </cell>
          <cell r="S3789">
            <v>2</v>
          </cell>
          <cell r="U3789">
            <v>1</v>
          </cell>
          <cell r="AC3789" t="str">
            <v>681941 / MP-224 Design Zephyr</v>
          </cell>
        </row>
        <row r="3790">
          <cell r="B3790" t="str">
            <v>DP-542</v>
          </cell>
          <cell r="N3790">
            <v>43753.475578703699</v>
          </cell>
          <cell r="Q3790">
            <v>43753.610763888901</v>
          </cell>
          <cell r="S3790">
            <v>0</v>
          </cell>
          <cell r="U3790">
            <v>0.75</v>
          </cell>
          <cell r="AC3790" t="str">
            <v>681941 / MP-224 Design Zephyr</v>
          </cell>
        </row>
        <row r="3791">
          <cell r="B3791" t="str">
            <v>DP-543</v>
          </cell>
          <cell r="N3791">
            <v>43753.4749421296</v>
          </cell>
          <cell r="Q3791">
            <v>43753.614606481497</v>
          </cell>
          <cell r="S3791">
            <v>0</v>
          </cell>
          <cell r="U3791">
            <v>0.75</v>
          </cell>
          <cell r="AC3791" t="str">
            <v>681941 / MP-224 Design Zephyr</v>
          </cell>
        </row>
        <row r="3792">
          <cell r="B3792" t="str">
            <v>EK-152</v>
          </cell>
          <cell r="N3792">
            <v>43753.444791666698</v>
          </cell>
          <cell r="Q3792">
            <v>43753.479652777802</v>
          </cell>
          <cell r="S3792">
            <v>0</v>
          </cell>
          <cell r="U3792">
            <v>0.1</v>
          </cell>
          <cell r="AC3792" t="str">
            <v>482120 / 00-065 Lithoclast Master</v>
          </cell>
        </row>
        <row r="3793">
          <cell r="B3793" t="str">
            <v>EK-152</v>
          </cell>
          <cell r="N3793">
            <v>43753.444791666698</v>
          </cell>
          <cell r="Q3793">
            <v>43753.479652777802</v>
          </cell>
          <cell r="S3793">
            <v>0</v>
          </cell>
          <cell r="U3793">
            <v>0.1</v>
          </cell>
          <cell r="AC3793" t="str">
            <v>482120 / 00-065 Lithoclast Master</v>
          </cell>
        </row>
        <row r="3794">
          <cell r="B3794" t="str">
            <v>EK-152</v>
          </cell>
          <cell r="N3794">
            <v>43753.444791666698</v>
          </cell>
          <cell r="Q3794">
            <v>43753.479652777802</v>
          </cell>
          <cell r="S3794">
            <v>0</v>
          </cell>
          <cell r="U3794">
            <v>0.1</v>
          </cell>
          <cell r="AC3794" t="str">
            <v>482120 / 00-065 Lithoclast Master</v>
          </cell>
        </row>
        <row r="3795">
          <cell r="B3795" t="str">
            <v>EK-152</v>
          </cell>
          <cell r="N3795">
            <v>43753.444791666698</v>
          </cell>
          <cell r="Q3795">
            <v>43753.479652777802</v>
          </cell>
          <cell r="S3795">
            <v>0</v>
          </cell>
          <cell r="U3795">
            <v>0.1</v>
          </cell>
          <cell r="AC3795" t="str">
            <v>482120 / 00-065 Lithoclast Master</v>
          </cell>
        </row>
        <row r="3796">
          <cell r="B3796" t="str">
            <v>EK-152</v>
          </cell>
          <cell r="N3796">
            <v>43753.444791666698</v>
          </cell>
          <cell r="Q3796">
            <v>43753.479652777802</v>
          </cell>
          <cell r="S3796">
            <v>0</v>
          </cell>
          <cell r="U3796">
            <v>0.1</v>
          </cell>
          <cell r="AC3796" t="str">
            <v>482120 / 00-065 Lithoclast Master</v>
          </cell>
        </row>
        <row r="3797">
          <cell r="B3797" t="str">
            <v>AG-151</v>
          </cell>
          <cell r="N3797">
            <v>43753.424502314803</v>
          </cell>
          <cell r="Q3797">
            <v>43754.5246527778</v>
          </cell>
          <cell r="S3797">
            <v>1</v>
          </cell>
          <cell r="U3797">
            <v>0.5</v>
          </cell>
          <cell r="AC3797" t="str">
            <v>482948 / MP-228 - BLAST</v>
          </cell>
        </row>
        <row r="3798">
          <cell r="B3798" t="str">
            <v>AG-151</v>
          </cell>
          <cell r="N3798">
            <v>43753.424502314803</v>
          </cell>
          <cell r="Q3798">
            <v>43754.5246527778</v>
          </cell>
          <cell r="S3798">
            <v>1</v>
          </cell>
          <cell r="U3798">
            <v>0.5</v>
          </cell>
          <cell r="AC3798" t="str">
            <v>482948 / MP-228 - BLAST</v>
          </cell>
        </row>
        <row r="3799">
          <cell r="B3799" t="str">
            <v>AQ-226</v>
          </cell>
          <cell r="N3799">
            <v>43753.353263888901</v>
          </cell>
          <cell r="Q3799">
            <v>43753.438414351898</v>
          </cell>
          <cell r="S3799">
            <v>0</v>
          </cell>
          <cell r="U3799">
            <v>0.35</v>
          </cell>
          <cell r="AC3799" t="str">
            <v>481954 / MP-250 - TOWA</v>
          </cell>
        </row>
        <row r="3800">
          <cell r="B3800" t="str">
            <v>BF-326</v>
          </cell>
          <cell r="N3800">
            <v>43753.353263888901</v>
          </cell>
          <cell r="Q3800">
            <v>43753.438414351898</v>
          </cell>
          <cell r="S3800">
            <v>0</v>
          </cell>
          <cell r="U3800">
            <v>0.35</v>
          </cell>
          <cell r="AC3800" t="str">
            <v>481954 / MP-250 - TOWA</v>
          </cell>
        </row>
        <row r="3801">
          <cell r="B3801" t="str">
            <v>DP-1014</v>
          </cell>
          <cell r="N3801">
            <v>43642.423101851899</v>
          </cell>
          <cell r="Q3801">
            <v>43647.411458333299</v>
          </cell>
          <cell r="S3801">
            <v>3</v>
          </cell>
          <cell r="U3801">
            <v>0.5</v>
          </cell>
          <cell r="AC3801" t="str">
            <v>999999 / N/A</v>
          </cell>
        </row>
        <row r="3802">
          <cell r="B3802" t="str">
            <v>BG-141</v>
          </cell>
          <cell r="N3802">
            <v>43753.353263888901</v>
          </cell>
          <cell r="Q3802">
            <v>43753.438414351898</v>
          </cell>
          <cell r="S3802">
            <v>0</v>
          </cell>
          <cell r="U3802">
            <v>0.75</v>
          </cell>
          <cell r="AC3802" t="str">
            <v>681941 / MP-224 Design Zephyr</v>
          </cell>
        </row>
        <row r="3803">
          <cell r="B3803" t="str">
            <v>BF-285</v>
          </cell>
          <cell r="N3803">
            <v>43753.353263888901</v>
          </cell>
          <cell r="Q3803">
            <v>43753.438414351898</v>
          </cell>
          <cell r="S3803">
            <v>0</v>
          </cell>
          <cell r="U3803">
            <v>0.35</v>
          </cell>
          <cell r="AC3803" t="str">
            <v>681941 / MP-224 Design Zephyr</v>
          </cell>
        </row>
        <row r="3804">
          <cell r="B3804" t="str">
            <v>AD-587</v>
          </cell>
          <cell r="N3804">
            <v>43752.670196759304</v>
          </cell>
          <cell r="Q3804">
            <v>43754.612534722197</v>
          </cell>
          <cell r="S3804">
            <v>2</v>
          </cell>
          <cell r="U3804">
            <v>0.5</v>
          </cell>
          <cell r="AC3804" t="str">
            <v>482195 / MP-132 Monica</v>
          </cell>
        </row>
        <row r="3805">
          <cell r="B3805" t="str">
            <v>AD-587</v>
          </cell>
          <cell r="N3805">
            <v>43752.670196759304</v>
          </cell>
          <cell r="Q3805">
            <v>43754.612534722197</v>
          </cell>
          <cell r="S3805">
            <v>2</v>
          </cell>
          <cell r="U3805">
            <v>0.5</v>
          </cell>
          <cell r="AC3805" t="str">
            <v>482195 / MP-132 Monica</v>
          </cell>
        </row>
        <row r="3806">
          <cell r="B3806" t="str">
            <v>AG-157</v>
          </cell>
          <cell r="N3806">
            <v>43752.666956018496</v>
          </cell>
          <cell r="Q3806">
            <v>43754.6156597222</v>
          </cell>
          <cell r="S3806">
            <v>2</v>
          </cell>
          <cell r="U3806">
            <v>0.5</v>
          </cell>
          <cell r="AC3806" t="str">
            <v>482948 / MP-228 - BLAST</v>
          </cell>
        </row>
        <row r="3807">
          <cell r="B3807" t="str">
            <v>EJ-150A</v>
          </cell>
          <cell r="N3807">
            <v>43752.657997685201</v>
          </cell>
          <cell r="Q3807">
            <v>43754.683136574102</v>
          </cell>
          <cell r="S3807">
            <v>2</v>
          </cell>
          <cell r="U3807">
            <v>0.5</v>
          </cell>
          <cell r="AC3807" t="str">
            <v>482948 / MP-228 - BLAST</v>
          </cell>
        </row>
        <row r="3808">
          <cell r="B3808" t="str">
            <v>DP-401</v>
          </cell>
          <cell r="N3808">
            <v>43752.624421296299</v>
          </cell>
          <cell r="Q3808">
            <v>43756.324652777803</v>
          </cell>
          <cell r="S3808">
            <v>4</v>
          </cell>
          <cell r="U3808">
            <v>0.5</v>
          </cell>
          <cell r="AC3808" t="str">
            <v>482914 / MP-162 SPRINT</v>
          </cell>
        </row>
        <row r="3809">
          <cell r="B3809" t="str">
            <v>DP-304</v>
          </cell>
          <cell r="N3809">
            <v>43752.624421296299</v>
          </cell>
          <cell r="Q3809">
            <v>43756.324652777803</v>
          </cell>
          <cell r="S3809">
            <v>4</v>
          </cell>
          <cell r="U3809">
            <v>0.5</v>
          </cell>
          <cell r="AC3809" t="str">
            <v>481906 / Projet Systems OEM</v>
          </cell>
        </row>
        <row r="3810">
          <cell r="B3810" t="str">
            <v>DP-222</v>
          </cell>
          <cell r="N3810">
            <v>43752.624421296299</v>
          </cell>
          <cell r="Q3810">
            <v>43756.324652777803</v>
          </cell>
          <cell r="S3810">
            <v>4</v>
          </cell>
          <cell r="U3810">
            <v>0.5</v>
          </cell>
          <cell r="AC3810" t="str">
            <v>481902 / Projet Mini Piezon</v>
          </cell>
        </row>
        <row r="3811">
          <cell r="B3811" t="str">
            <v>DP-1014</v>
          </cell>
          <cell r="N3811">
            <v>43637.3835300926</v>
          </cell>
          <cell r="Q3811">
            <v>43640.478206018503</v>
          </cell>
          <cell r="S3811">
            <v>1</v>
          </cell>
          <cell r="U3811">
            <v>0.8</v>
          </cell>
          <cell r="AC3811" t="str">
            <v>999999 / N/A</v>
          </cell>
        </row>
        <row r="3812">
          <cell r="B3812" t="str">
            <v>GD-028</v>
          </cell>
          <cell r="N3812">
            <v>43752.606493055602</v>
          </cell>
          <cell r="Q3812">
            <v>43753.476435185199</v>
          </cell>
          <cell r="S3812">
            <v>1</v>
          </cell>
          <cell r="U3812">
            <v>0.5</v>
          </cell>
          <cell r="AC3812" t="str">
            <v>481901 / Projet Piezon Master 400</v>
          </cell>
        </row>
        <row r="3813">
          <cell r="B3813" t="str">
            <v>AB-194</v>
          </cell>
          <cell r="N3813">
            <v>43752.592372685198</v>
          </cell>
          <cell r="Q3813">
            <v>43767.3851967593</v>
          </cell>
          <cell r="S3813">
            <v>11</v>
          </cell>
          <cell r="U3813">
            <v>1</v>
          </cell>
          <cell r="AC3813" t="str">
            <v>482120 / 00-065 Lithoclast Master</v>
          </cell>
        </row>
        <row r="3814">
          <cell r="B3814" t="str">
            <v>AA-131/A</v>
          </cell>
          <cell r="N3814">
            <v>43752.592372685198</v>
          </cell>
          <cell r="Q3814">
            <v>43767.3851967593</v>
          </cell>
          <cell r="S3814">
            <v>11</v>
          </cell>
          <cell r="U3814">
            <v>0.75</v>
          </cell>
          <cell r="AC3814" t="str">
            <v>881317 / MP-127 Maintenance AIRFLOW S1 + S2</v>
          </cell>
        </row>
        <row r="3815">
          <cell r="B3815" t="str">
            <v>EJ-054</v>
          </cell>
          <cell r="N3815">
            <v>43752.540092592601</v>
          </cell>
          <cell r="Q3815">
            <v>43755.505706018499</v>
          </cell>
          <cell r="S3815">
            <v>3</v>
          </cell>
          <cell r="U3815">
            <v>1.5</v>
          </cell>
          <cell r="AC3815" t="str">
            <v>481270 / 00-075 Piezon Master 600</v>
          </cell>
        </row>
        <row r="3816">
          <cell r="B3816" t="str">
            <v>BE-065</v>
          </cell>
          <cell r="N3816">
            <v>43752.500567129602</v>
          </cell>
          <cell r="Q3816">
            <v>43766.638865740701</v>
          </cell>
          <cell r="S3816">
            <v>10</v>
          </cell>
          <cell r="U3816">
            <v>0.5</v>
          </cell>
          <cell r="AC3816" t="str">
            <v>481937 / MP-216 Projet DIVA NO LIGHT</v>
          </cell>
        </row>
        <row r="3817">
          <cell r="B3817" t="str">
            <v>BE-065</v>
          </cell>
          <cell r="N3817">
            <v>43752.500567129602</v>
          </cell>
          <cell r="Q3817">
            <v>43766.638865740701</v>
          </cell>
          <cell r="S3817">
            <v>10</v>
          </cell>
          <cell r="U3817">
            <v>0.5</v>
          </cell>
          <cell r="AC3817" t="str">
            <v>481937 / MP-216 Projet DIVA NO LIGHT</v>
          </cell>
        </row>
        <row r="3818">
          <cell r="B3818" t="str">
            <v>GD-053</v>
          </cell>
          <cell r="N3818">
            <v>43752.4991898148</v>
          </cell>
          <cell r="Q3818">
            <v>43752.535150463002</v>
          </cell>
          <cell r="S3818">
            <v>0</v>
          </cell>
          <cell r="U3818">
            <v>0.5</v>
          </cell>
          <cell r="AC3818" t="str">
            <v>481937 / MP-216 Projet DIVA NO LIGHT</v>
          </cell>
        </row>
        <row r="3819">
          <cell r="B3819" t="str">
            <v>DP-1014</v>
          </cell>
          <cell r="N3819">
            <v>43550.404999999999</v>
          </cell>
          <cell r="Q3819">
            <v>43558.564108796301</v>
          </cell>
          <cell r="S3819">
            <v>6</v>
          </cell>
          <cell r="U3819">
            <v>1.5</v>
          </cell>
          <cell r="AC3819" t="str">
            <v>999999 / N/A</v>
          </cell>
        </row>
        <row r="3820">
          <cell r="B3820" t="str">
            <v>EK-161</v>
          </cell>
          <cell r="N3820">
            <v>43752.405671296299</v>
          </cell>
          <cell r="Q3820">
            <v>43752.530659722201</v>
          </cell>
          <cell r="S3820">
            <v>0</v>
          </cell>
          <cell r="U3820">
            <v>0.75</v>
          </cell>
          <cell r="AC3820" t="str">
            <v>482120 / 00-065 Lithoclast Master</v>
          </cell>
        </row>
        <row r="3821">
          <cell r="B3821" t="str">
            <v>AD-706</v>
          </cell>
          <cell r="N3821">
            <v>43752.375636574099</v>
          </cell>
          <cell r="Q3821">
            <v>43752.5930324074</v>
          </cell>
          <cell r="S3821">
            <v>0</v>
          </cell>
          <cell r="U3821">
            <v>2</v>
          </cell>
          <cell r="AC3821" t="str">
            <v>482913 / MP-161 STONEGUN</v>
          </cell>
        </row>
        <row r="3822">
          <cell r="B3822" t="str">
            <v>AD-706</v>
          </cell>
          <cell r="N3822">
            <v>43752.375636574099</v>
          </cell>
          <cell r="Q3822">
            <v>43752.5930324074</v>
          </cell>
          <cell r="S3822">
            <v>0</v>
          </cell>
          <cell r="U3822">
            <v>2</v>
          </cell>
          <cell r="AC3822" t="str">
            <v>482913 / MP-161 STONEGUN</v>
          </cell>
        </row>
        <row r="3823">
          <cell r="B3823" t="str">
            <v>BA-035C</v>
          </cell>
          <cell r="N3823">
            <v>43752.374606481499</v>
          </cell>
          <cell r="Q3823">
            <v>43752.566678240699</v>
          </cell>
          <cell r="S3823">
            <v>0</v>
          </cell>
          <cell r="U3823">
            <v>1</v>
          </cell>
          <cell r="AC3823" t="str">
            <v>881101 / MP-225 - Maintenance Gizeh</v>
          </cell>
        </row>
        <row r="3824">
          <cell r="B3824" t="str">
            <v>AA-104A</v>
          </cell>
          <cell r="N3824">
            <v>43752.363599536999</v>
          </cell>
          <cell r="Q3824">
            <v>43756</v>
          </cell>
          <cell r="S3824">
            <v>4</v>
          </cell>
          <cell r="U3824">
            <v>1.25</v>
          </cell>
          <cell r="AC3824" t="str">
            <v>482177 / 00-095 Pompe à vide pour Litho</v>
          </cell>
        </row>
        <row r="3825">
          <cell r="B3825" t="str">
            <v>AL-003A</v>
          </cell>
          <cell r="N3825">
            <v>43749.639467592599</v>
          </cell>
          <cell r="Q3825">
            <v>43767.490127314799</v>
          </cell>
          <cell r="S3825">
            <v>12</v>
          </cell>
          <cell r="U3825">
            <v>1.25</v>
          </cell>
          <cell r="AC3825" t="str">
            <v>481900 / Projet AFS 1 et AFS 2</v>
          </cell>
        </row>
        <row r="3826">
          <cell r="B3826" t="str">
            <v>DP-1015</v>
          </cell>
          <cell r="N3826">
            <v>43818.433078703703</v>
          </cell>
          <cell r="Q3826">
            <v>43840.643425925897</v>
          </cell>
          <cell r="S3826">
            <v>6</v>
          </cell>
          <cell r="U3826">
            <v>2</v>
          </cell>
          <cell r="AC3826" t="str">
            <v>999999 / N/A</v>
          </cell>
        </row>
        <row r="3827">
          <cell r="B3827" t="str">
            <v>AD-800</v>
          </cell>
          <cell r="N3827">
            <v>43749.621215277803</v>
          </cell>
          <cell r="Q3827">
            <v>43753.605717592603</v>
          </cell>
          <cell r="S3827">
            <v>2</v>
          </cell>
          <cell r="U3827">
            <v>1.75</v>
          </cell>
          <cell r="AC3827" t="str">
            <v>481937 / MP-216 Projet DIVA NO LIGHT</v>
          </cell>
        </row>
        <row r="3828">
          <cell r="B3828" t="str">
            <v>AD-800</v>
          </cell>
          <cell r="N3828">
            <v>43749.616342592599</v>
          </cell>
          <cell r="Q3828">
            <v>43753.4844212963</v>
          </cell>
          <cell r="S3828">
            <v>2</v>
          </cell>
          <cell r="U3828">
            <v>1.75</v>
          </cell>
          <cell r="AC3828" t="str">
            <v>481937 / MP-216 Projet DIVA NO LIGHT</v>
          </cell>
        </row>
        <row r="3829">
          <cell r="B3829" t="str">
            <v>AD-800</v>
          </cell>
          <cell r="N3829">
            <v>43749.614722222199</v>
          </cell>
          <cell r="Q3829">
            <v>43753.589791666702</v>
          </cell>
          <cell r="S3829">
            <v>2</v>
          </cell>
          <cell r="U3829">
            <v>2.5</v>
          </cell>
          <cell r="AC3829" t="str">
            <v>481937 / MP-216 Projet DIVA NO LIGHT</v>
          </cell>
        </row>
        <row r="3830">
          <cell r="B3830" t="str">
            <v>AD-778</v>
          </cell>
          <cell r="N3830">
            <v>43749.614143518498</v>
          </cell>
          <cell r="Q3830">
            <v>43753.579236111102</v>
          </cell>
          <cell r="S3830">
            <v>2</v>
          </cell>
          <cell r="U3830">
            <v>2</v>
          </cell>
          <cell r="AC3830" t="str">
            <v>482921 / MP-169 DIVA</v>
          </cell>
        </row>
        <row r="3831">
          <cell r="B3831" t="str">
            <v>EK-292</v>
          </cell>
          <cell r="N3831">
            <v>43749.596458333297</v>
          </cell>
          <cell r="Q3831">
            <v>43752.5457523148</v>
          </cell>
          <cell r="S3831">
            <v>1</v>
          </cell>
          <cell r="U3831">
            <v>0.75</v>
          </cell>
          <cell r="AC3831" t="str">
            <v>481317 / MP-127 Air Flow S1 + S2</v>
          </cell>
        </row>
        <row r="3832">
          <cell r="B3832" t="str">
            <v>DP-1015</v>
          </cell>
          <cell r="N3832">
            <v>43658.480879629598</v>
          </cell>
          <cell r="Q3832">
            <v>43662.357974537001</v>
          </cell>
          <cell r="S3832">
            <v>2</v>
          </cell>
          <cell r="U3832">
            <v>0.75</v>
          </cell>
          <cell r="AC3832" t="str">
            <v>999999 / N/A</v>
          </cell>
        </row>
        <row r="3833">
          <cell r="B3833" t="str">
            <v>AL-128</v>
          </cell>
          <cell r="N3833">
            <v>43749.557210648098</v>
          </cell>
          <cell r="Q3833">
            <v>43752.515254629601</v>
          </cell>
          <cell r="S3833">
            <v>1</v>
          </cell>
          <cell r="U3833">
            <v>0.5</v>
          </cell>
          <cell r="AC3833" t="str">
            <v>681954 / MP-250 - Design TOWA</v>
          </cell>
        </row>
        <row r="3834">
          <cell r="B3834" t="str">
            <v>AL-128</v>
          </cell>
          <cell r="N3834">
            <v>43749.557210648098</v>
          </cell>
          <cell r="Q3834">
            <v>43752.515254629601</v>
          </cell>
          <cell r="S3834">
            <v>1</v>
          </cell>
          <cell r="U3834">
            <v>0.5</v>
          </cell>
          <cell r="AC3834" t="str">
            <v>681954 / MP-250 - Design TOWA</v>
          </cell>
        </row>
        <row r="3835">
          <cell r="B3835" t="str">
            <v>DP-1015</v>
          </cell>
          <cell r="N3835">
            <v>43642.423101851899</v>
          </cell>
          <cell r="Q3835">
            <v>43647.411458333299</v>
          </cell>
          <cell r="S3835">
            <v>3</v>
          </cell>
          <cell r="U3835">
            <v>0.5</v>
          </cell>
          <cell r="AC3835" t="str">
            <v>999999 / N/A</v>
          </cell>
        </row>
        <row r="3836">
          <cell r="B3836" t="str">
            <v>DP-1015</v>
          </cell>
          <cell r="N3836">
            <v>43637.3835300926</v>
          </cell>
          <cell r="Q3836">
            <v>43640.478206018503</v>
          </cell>
          <cell r="S3836">
            <v>1</v>
          </cell>
          <cell r="U3836">
            <v>0.8</v>
          </cell>
          <cell r="AC3836" t="str">
            <v>999999 / N/A</v>
          </cell>
        </row>
        <row r="3837">
          <cell r="B3837" t="str">
            <v>EL-548/A</v>
          </cell>
          <cell r="N3837">
            <v>43749.488020833298</v>
          </cell>
          <cell r="Q3837">
            <v>43760.316759259302</v>
          </cell>
          <cell r="S3837">
            <v>7</v>
          </cell>
          <cell r="U3837">
            <v>1.2</v>
          </cell>
          <cell r="AC3837" t="str">
            <v>481937 / MP-216 Projet DIVA NO LIGHT</v>
          </cell>
        </row>
        <row r="3838">
          <cell r="B3838" t="str">
            <v>DD-1001</v>
          </cell>
          <cell r="N3838">
            <v>43749.465173611097</v>
          </cell>
          <cell r="Q3838">
            <v>43752.662731481498</v>
          </cell>
          <cell r="S3838">
            <v>1</v>
          </cell>
          <cell r="U3838">
            <v>0.75</v>
          </cell>
          <cell r="AC3838" t="str">
            <v>280289 / MP- 289 – GBT CHAIR</v>
          </cell>
        </row>
        <row r="3839">
          <cell r="B3839" t="str">
            <v>DD-1001</v>
          </cell>
          <cell r="N3839">
            <v>43749.463437500002</v>
          </cell>
          <cell r="Q3839">
            <v>43752.662025463003</v>
          </cell>
          <cell r="S3839">
            <v>1</v>
          </cell>
          <cell r="U3839">
            <v>0.75</v>
          </cell>
          <cell r="AC3839" t="str">
            <v>280289 / MP- 289 – GBT CHAIR</v>
          </cell>
        </row>
        <row r="3840">
          <cell r="B3840" t="str">
            <v>AD-495</v>
          </cell>
          <cell r="N3840">
            <v>43749.460185185198</v>
          </cell>
          <cell r="Q3840">
            <v>43752.658622685201</v>
          </cell>
          <cell r="S3840">
            <v>1</v>
          </cell>
          <cell r="U3840">
            <v>1.75</v>
          </cell>
          <cell r="AC3840" t="str">
            <v>481900 / Projet AFS 1 et AFS 2</v>
          </cell>
        </row>
        <row r="3841">
          <cell r="B3841" t="str">
            <v>AD-336</v>
          </cell>
          <cell r="N3841">
            <v>43749.459837962997</v>
          </cell>
          <cell r="Q3841">
            <v>43760.472673611097</v>
          </cell>
          <cell r="S3841">
            <v>7</v>
          </cell>
          <cell r="U3841">
            <v>1.75</v>
          </cell>
          <cell r="AC3841" t="str">
            <v>481250 / 00-069 AF handy II</v>
          </cell>
        </row>
        <row r="3842">
          <cell r="B3842" t="str">
            <v>AD-336</v>
          </cell>
          <cell r="N3842">
            <v>43749.459837962997</v>
          </cell>
          <cell r="Q3842">
            <v>43760.472673611097</v>
          </cell>
          <cell r="S3842">
            <v>7</v>
          </cell>
          <cell r="U3842">
            <v>2</v>
          </cell>
          <cell r="AC3842" t="str">
            <v>481250 / 00-069 AF handy II</v>
          </cell>
        </row>
        <row r="3843">
          <cell r="B3843" t="str">
            <v>AD-367</v>
          </cell>
          <cell r="N3843">
            <v>43749.456134259301</v>
          </cell>
          <cell r="Q3843">
            <v>43754.346585648098</v>
          </cell>
          <cell r="S3843">
            <v>3</v>
          </cell>
          <cell r="U3843">
            <v>2</v>
          </cell>
          <cell r="AC3843" t="str">
            <v>481250 / 00-069 AF handy II</v>
          </cell>
        </row>
        <row r="3844">
          <cell r="B3844" t="str">
            <v>AD-367</v>
          </cell>
          <cell r="N3844">
            <v>43749.456134259301</v>
          </cell>
          <cell r="Q3844">
            <v>43754.346585648098</v>
          </cell>
          <cell r="S3844">
            <v>3</v>
          </cell>
          <cell r="U3844">
            <v>2</v>
          </cell>
          <cell r="AC3844" t="str">
            <v>481250 / 00-069 AF handy II</v>
          </cell>
        </row>
        <row r="3845">
          <cell r="B3845" t="str">
            <v>DP-1018</v>
          </cell>
          <cell r="N3845">
            <v>43612.607627314799</v>
          </cell>
          <cell r="Q3845">
            <v>43628.528773148202</v>
          </cell>
          <cell r="S3845">
            <v>10</v>
          </cell>
          <cell r="U3845">
            <v>0.5</v>
          </cell>
          <cell r="AC3845" t="str">
            <v>999999 / N/A</v>
          </cell>
        </row>
        <row r="3846">
          <cell r="B3846" t="str">
            <v>DP-1018</v>
          </cell>
          <cell r="N3846">
            <v>43521.401238425897</v>
          </cell>
          <cell r="Q3846">
            <v>43525.354606481502</v>
          </cell>
          <cell r="S3846">
            <v>4</v>
          </cell>
          <cell r="U3846">
            <v>1</v>
          </cell>
          <cell r="AC3846" t="str">
            <v>999999 / N/A</v>
          </cell>
        </row>
        <row r="3847">
          <cell r="B3847" t="str">
            <v>DQ-161</v>
          </cell>
          <cell r="N3847">
            <v>43749.432222222204</v>
          </cell>
          <cell r="Q3847">
            <v>43752.5773148148</v>
          </cell>
          <cell r="S3847">
            <v>1</v>
          </cell>
          <cell r="U3847">
            <v>0.75</v>
          </cell>
          <cell r="AC3847" t="str">
            <v>481902 / Projet Mini Piezon</v>
          </cell>
        </row>
        <row r="3848">
          <cell r="B3848" t="str">
            <v>AD-030</v>
          </cell>
          <cell r="N3848">
            <v>43749.413229166697</v>
          </cell>
          <cell r="Q3848">
            <v>43755.467465277798</v>
          </cell>
          <cell r="S3848">
            <v>4</v>
          </cell>
          <cell r="U3848">
            <v>1.5</v>
          </cell>
          <cell r="AC3848" t="str">
            <v>481900 / Projet AFS 1 et AFS 2</v>
          </cell>
        </row>
        <row r="3849">
          <cell r="B3849" t="str">
            <v>AD-030</v>
          </cell>
          <cell r="N3849">
            <v>43749.413229166697</v>
          </cell>
          <cell r="Q3849">
            <v>43755.467465277798</v>
          </cell>
          <cell r="S3849">
            <v>4</v>
          </cell>
          <cell r="U3849">
            <v>1.5</v>
          </cell>
          <cell r="AC3849" t="str">
            <v>481900 / Projet AFS 1 et AFS 2</v>
          </cell>
        </row>
        <row r="3850">
          <cell r="B3850" t="str">
            <v>DP-1019</v>
          </cell>
          <cell r="N3850">
            <v>43851.478159722203</v>
          </cell>
          <cell r="Q3850">
            <v>43851.490196759303</v>
          </cell>
          <cell r="S3850">
            <v>0</v>
          </cell>
          <cell r="U3850">
            <v>0.5</v>
          </cell>
          <cell r="AC3850" t="str">
            <v>999999 / N/A</v>
          </cell>
        </row>
        <row r="3851">
          <cell r="B3851" t="str">
            <v>FB-569/3</v>
          </cell>
          <cell r="N3851">
            <v>43749.401747685202</v>
          </cell>
          <cell r="Q3851">
            <v>43753.353055555599</v>
          </cell>
          <cell r="S3851">
            <v>2</v>
          </cell>
          <cell r="U3851">
            <v>2.5</v>
          </cell>
          <cell r="AC3851" t="str">
            <v>681933 / MP-209 Design Projet Emerald</v>
          </cell>
        </row>
        <row r="3852">
          <cell r="B3852" t="str">
            <v>FB-543/3</v>
          </cell>
          <cell r="N3852">
            <v>43749.401747685202</v>
          </cell>
          <cell r="Q3852">
            <v>43749.535740740699</v>
          </cell>
          <cell r="S3852">
            <v>0</v>
          </cell>
          <cell r="U3852">
            <v>0.75</v>
          </cell>
          <cell r="AC3852" t="str">
            <v>481937 / MP-216 Projet DIVA NO LIGHT</v>
          </cell>
        </row>
        <row r="3853">
          <cell r="B3853" t="str">
            <v>FB-560/33</v>
          </cell>
          <cell r="N3853">
            <v>43749.398506944402</v>
          </cell>
          <cell r="Q3853">
            <v>43749.530277777798</v>
          </cell>
          <cell r="S3853">
            <v>0</v>
          </cell>
          <cell r="U3853">
            <v>1</v>
          </cell>
          <cell r="AC3853" t="str">
            <v>482939 / MP-196 TOUCH</v>
          </cell>
        </row>
        <row r="3854">
          <cell r="B3854" t="str">
            <v>DP-1019</v>
          </cell>
          <cell r="N3854">
            <v>43612.607627314799</v>
          </cell>
          <cell r="Q3854">
            <v>43628.528773148202</v>
          </cell>
          <cell r="S3854">
            <v>10</v>
          </cell>
          <cell r="U3854">
            <v>0.5</v>
          </cell>
          <cell r="AC3854" t="str">
            <v>999999 / N/A</v>
          </cell>
        </row>
        <row r="3855">
          <cell r="B3855" t="str">
            <v>BF-255</v>
          </cell>
          <cell r="N3855">
            <v>43749.3446064815</v>
          </cell>
          <cell r="Q3855">
            <v>43749.567037036999</v>
          </cell>
          <cell r="S3855">
            <v>0</v>
          </cell>
          <cell r="U3855">
            <v>0.35</v>
          </cell>
          <cell r="AC3855" t="str">
            <v>481900 / Projet AFS 1 et AFS 2</v>
          </cell>
        </row>
        <row r="3856">
          <cell r="B3856" t="str">
            <v>BF-253</v>
          </cell>
          <cell r="N3856">
            <v>43749.3446064815</v>
          </cell>
          <cell r="Q3856">
            <v>43749.567037036999</v>
          </cell>
          <cell r="S3856">
            <v>0</v>
          </cell>
          <cell r="U3856">
            <v>0.35</v>
          </cell>
          <cell r="AC3856" t="str">
            <v>481900 / Projet AFS 1 et AFS 2</v>
          </cell>
        </row>
        <row r="3857">
          <cell r="B3857" t="str">
            <v>BF-053</v>
          </cell>
          <cell r="N3857">
            <v>43749.3446064815</v>
          </cell>
          <cell r="Q3857">
            <v>43749.567037036999</v>
          </cell>
          <cell r="S3857">
            <v>0</v>
          </cell>
          <cell r="U3857">
            <v>0.35</v>
          </cell>
          <cell r="AC3857" t="str">
            <v>481900 / Projet AFS 1 et AFS 2</v>
          </cell>
        </row>
        <row r="3858">
          <cell r="B3858" t="str">
            <v>BF-040</v>
          </cell>
          <cell r="N3858">
            <v>43749.3446064815</v>
          </cell>
          <cell r="Q3858">
            <v>43749.567037036999</v>
          </cell>
          <cell r="S3858">
            <v>0</v>
          </cell>
          <cell r="U3858">
            <v>0.35</v>
          </cell>
          <cell r="AC3858" t="str">
            <v>481900 / Projet AFS 1 et AFS 2</v>
          </cell>
        </row>
        <row r="3859">
          <cell r="B3859" t="str">
            <v>BF-039</v>
          </cell>
          <cell r="N3859">
            <v>43749.3446064815</v>
          </cell>
          <cell r="Q3859">
            <v>43749.567037036999</v>
          </cell>
          <cell r="S3859">
            <v>0</v>
          </cell>
          <cell r="U3859">
            <v>0.35</v>
          </cell>
          <cell r="AC3859" t="str">
            <v>481900 / Projet AFS 1 et AFS 2</v>
          </cell>
        </row>
        <row r="3860">
          <cell r="B3860" t="str">
            <v>BF-104</v>
          </cell>
          <cell r="N3860">
            <v>43749.3446064815</v>
          </cell>
          <cell r="Q3860">
            <v>43749.567037036999</v>
          </cell>
          <cell r="S3860">
            <v>0</v>
          </cell>
          <cell r="U3860">
            <v>0.35</v>
          </cell>
          <cell r="AC3860" t="str">
            <v>482900 / Projet LithoClast I</v>
          </cell>
        </row>
        <row r="3861">
          <cell r="B3861" t="str">
            <v>DV-055/MIN</v>
          </cell>
          <cell r="N3861">
            <v>43748.678449074097</v>
          </cell>
          <cell r="Q3861">
            <v>43753.368726851899</v>
          </cell>
          <cell r="S3861">
            <v>3</v>
          </cell>
          <cell r="U3861">
            <v>0.5</v>
          </cell>
          <cell r="AC3861" t="str">
            <v>481314 / MP-122 Mint</v>
          </cell>
        </row>
        <row r="3862">
          <cell r="B3862" t="str">
            <v>DV-074</v>
          </cell>
          <cell r="N3862">
            <v>43748.678449074097</v>
          </cell>
          <cell r="Q3862">
            <v>43753.368726851899</v>
          </cell>
          <cell r="S3862">
            <v>3</v>
          </cell>
          <cell r="U3862">
            <v>0.5</v>
          </cell>
          <cell r="AC3862" t="str">
            <v>481314 / MP-122 Mint</v>
          </cell>
        </row>
        <row r="3863">
          <cell r="B3863" t="str">
            <v>DP-1019</v>
          </cell>
          <cell r="N3863">
            <v>43521.401238425897</v>
          </cell>
          <cell r="Q3863">
            <v>43525.354606481502</v>
          </cell>
          <cell r="S3863">
            <v>4</v>
          </cell>
          <cell r="U3863">
            <v>1</v>
          </cell>
          <cell r="AC3863" t="str">
            <v>999999 / N/A</v>
          </cell>
        </row>
        <row r="3864">
          <cell r="B3864" t="str">
            <v>DP-1020</v>
          </cell>
          <cell r="N3864">
            <v>43865.568865740701</v>
          </cell>
          <cell r="Q3864">
            <v>43868.636782407397</v>
          </cell>
          <cell r="S3864">
            <v>3</v>
          </cell>
          <cell r="U3864">
            <v>0.5</v>
          </cell>
          <cell r="AC3864" t="str">
            <v>999999 / N/A</v>
          </cell>
        </row>
        <row r="3865">
          <cell r="B3865" t="str">
            <v>EG-120</v>
          </cell>
          <cell r="N3865">
            <v>43748.580162036997</v>
          </cell>
          <cell r="Q3865">
            <v>43755.360833333303</v>
          </cell>
          <cell r="S3865">
            <v>5</v>
          </cell>
          <cell r="U3865">
            <v>0.75</v>
          </cell>
          <cell r="AC3865" t="str">
            <v>681941 / MP-224 Design Zephyr</v>
          </cell>
        </row>
        <row r="3866">
          <cell r="B3866" t="str">
            <v>EG-111</v>
          </cell>
          <cell r="N3866">
            <v>43748.580162036997</v>
          </cell>
          <cell r="Q3866">
            <v>43755.360833333303</v>
          </cell>
          <cell r="S3866">
            <v>5</v>
          </cell>
          <cell r="U3866">
            <v>0.75</v>
          </cell>
          <cell r="AC3866" t="str">
            <v>681941 / MP-224 Design Zephyr</v>
          </cell>
        </row>
        <row r="3867">
          <cell r="B3867" t="str">
            <v>FV-074</v>
          </cell>
          <cell r="N3867">
            <v>43748.580162036997</v>
          </cell>
          <cell r="Q3867">
            <v>43755.360833333303</v>
          </cell>
          <cell r="S3867">
            <v>5</v>
          </cell>
          <cell r="U3867">
            <v>0.5</v>
          </cell>
          <cell r="AC3867" t="str">
            <v>481939 / MP-218 Projet new EASY FILL</v>
          </cell>
        </row>
        <row r="3868">
          <cell r="B3868" t="str">
            <v>AB-039</v>
          </cell>
          <cell r="N3868">
            <v>43748.580162036997</v>
          </cell>
          <cell r="Q3868">
            <v>43755.360833333303</v>
          </cell>
          <cell r="S3868">
            <v>5</v>
          </cell>
          <cell r="U3868">
            <v>0.5</v>
          </cell>
          <cell r="AC3868" t="str">
            <v>481900 / Projet AFS 1 et AFS 2</v>
          </cell>
        </row>
        <row r="3869">
          <cell r="B3869" t="str">
            <v>AB-038</v>
          </cell>
          <cell r="N3869">
            <v>43748.580162036997</v>
          </cell>
          <cell r="Q3869">
            <v>43755.360833333303</v>
          </cell>
          <cell r="S3869">
            <v>5</v>
          </cell>
          <cell r="U3869">
            <v>0.5</v>
          </cell>
          <cell r="AC3869" t="str">
            <v>481900 / Projet AFS 1 et AFS 2</v>
          </cell>
        </row>
        <row r="3870">
          <cell r="B3870" t="str">
            <v>AB-036</v>
          </cell>
          <cell r="N3870">
            <v>43748.580162036997</v>
          </cell>
          <cell r="Q3870">
            <v>43755.360833333303</v>
          </cell>
          <cell r="S3870">
            <v>5</v>
          </cell>
          <cell r="U3870">
            <v>0.5</v>
          </cell>
          <cell r="AC3870" t="str">
            <v>481900 / Projet AFS 1 et AFS 2</v>
          </cell>
        </row>
        <row r="3871">
          <cell r="B3871" t="str">
            <v>AB-034</v>
          </cell>
          <cell r="N3871">
            <v>43748.580162036997</v>
          </cell>
          <cell r="Q3871">
            <v>43755.360833333303</v>
          </cell>
          <cell r="S3871">
            <v>5</v>
          </cell>
          <cell r="U3871">
            <v>0.5</v>
          </cell>
          <cell r="AC3871" t="str">
            <v>481900 / Projet AFS 1 et AFS 2</v>
          </cell>
        </row>
        <row r="3872">
          <cell r="B3872" t="str">
            <v>GD-006</v>
          </cell>
          <cell r="N3872">
            <v>43748.520474536999</v>
          </cell>
          <cell r="Q3872">
            <v>43749.357604166697</v>
          </cell>
          <cell r="S3872">
            <v>1</v>
          </cell>
          <cell r="U3872">
            <v>0.35</v>
          </cell>
          <cell r="AC3872" t="str">
            <v>481900 / Projet AFS 1 et AFS 2</v>
          </cell>
        </row>
        <row r="3873">
          <cell r="B3873" t="str">
            <v>AD-203W</v>
          </cell>
          <cell r="N3873">
            <v>43748.515196759297</v>
          </cell>
          <cell r="Q3873">
            <v>43755.3406944444</v>
          </cell>
          <cell r="S3873">
            <v>5</v>
          </cell>
          <cell r="U3873">
            <v>0.8</v>
          </cell>
          <cell r="AC3873" t="str">
            <v>482900 / Projet LithoClast I</v>
          </cell>
        </row>
        <row r="3874">
          <cell r="B3874" t="str">
            <v>AD-211W</v>
          </cell>
          <cell r="N3874">
            <v>43748.510405092602</v>
          </cell>
          <cell r="Q3874">
            <v>43755</v>
          </cell>
          <cell r="S3874">
            <v>5</v>
          </cell>
          <cell r="U3874">
            <v>0.8</v>
          </cell>
          <cell r="AC3874" t="str">
            <v>482900 / Projet LithoClast I</v>
          </cell>
        </row>
        <row r="3875">
          <cell r="B3875" t="str">
            <v>EL-605</v>
          </cell>
          <cell r="N3875">
            <v>43748.508726851898</v>
          </cell>
          <cell r="Q3875">
            <v>43749.556770833296</v>
          </cell>
          <cell r="S3875">
            <v>1</v>
          </cell>
          <cell r="U3875">
            <v>1</v>
          </cell>
          <cell r="AC3875" t="str">
            <v>681941 / MP-224 Design Zephyr</v>
          </cell>
        </row>
        <row r="3876">
          <cell r="B3876" t="str">
            <v>DP-1020</v>
          </cell>
          <cell r="N3876">
            <v>43612.607627314799</v>
          </cell>
          <cell r="Q3876">
            <v>43628.528773148202</v>
          </cell>
          <cell r="S3876">
            <v>10</v>
          </cell>
          <cell r="U3876">
            <v>0.5</v>
          </cell>
          <cell r="AC3876" t="str">
            <v>999999 / N/A</v>
          </cell>
        </row>
        <row r="3877">
          <cell r="B3877" t="str">
            <v>AB-299C/A</v>
          </cell>
          <cell r="N3877">
            <v>43748.481168981503</v>
          </cell>
          <cell r="Q3877">
            <v>43761.357048611098</v>
          </cell>
          <cell r="S3877">
            <v>9</v>
          </cell>
          <cell r="U3877">
            <v>0.5</v>
          </cell>
          <cell r="AC3877" t="str">
            <v>481923 / MP-193 MUSHROOM</v>
          </cell>
        </row>
        <row r="3878">
          <cell r="B3878" t="str">
            <v>AB-299C/A</v>
          </cell>
          <cell r="N3878">
            <v>43748.481168981503</v>
          </cell>
          <cell r="Q3878">
            <v>43761.357048611098</v>
          </cell>
          <cell r="S3878">
            <v>9</v>
          </cell>
          <cell r="U3878">
            <v>0.5</v>
          </cell>
          <cell r="AC3878" t="str">
            <v>481923 / MP-193 MUSHROOM</v>
          </cell>
        </row>
        <row r="3879">
          <cell r="B3879" t="str">
            <v>AB-252</v>
          </cell>
          <cell r="N3879">
            <v>43748.481168981503</v>
          </cell>
          <cell r="Q3879">
            <v>43761.357048611098</v>
          </cell>
          <cell r="S3879">
            <v>9</v>
          </cell>
          <cell r="U3879">
            <v>0.5</v>
          </cell>
          <cell r="AC3879" t="str">
            <v>481900 / Projet AFS 1 et AFS 2</v>
          </cell>
        </row>
        <row r="3880">
          <cell r="B3880" t="str">
            <v>AB-172A/A</v>
          </cell>
          <cell r="N3880">
            <v>43748.481168981503</v>
          </cell>
          <cell r="Q3880">
            <v>43761.357048611098</v>
          </cell>
          <cell r="S3880">
            <v>9</v>
          </cell>
          <cell r="U3880">
            <v>0.75</v>
          </cell>
          <cell r="AC3880" t="str">
            <v>481250 / 00-069 AF handy II</v>
          </cell>
        </row>
        <row r="3881">
          <cell r="B3881" t="str">
            <v>AB-003D</v>
          </cell>
          <cell r="N3881">
            <v>43748.481168981503</v>
          </cell>
          <cell r="Q3881">
            <v>43761.357048611098</v>
          </cell>
          <cell r="S3881">
            <v>9</v>
          </cell>
          <cell r="U3881">
            <v>0.75</v>
          </cell>
          <cell r="AC3881" t="str">
            <v>481900 / Projet AFS 1 et AFS 2</v>
          </cell>
        </row>
        <row r="3882">
          <cell r="B3882" t="str">
            <v>DT-054</v>
          </cell>
          <cell r="N3882">
            <v>43748.481168981503</v>
          </cell>
          <cell r="Q3882">
            <v>43761.357048611098</v>
          </cell>
          <cell r="S3882">
            <v>9</v>
          </cell>
          <cell r="U3882">
            <v>0.5</v>
          </cell>
          <cell r="AC3882" t="str">
            <v>481250 / 00-069 AF handy II</v>
          </cell>
        </row>
        <row r="3883">
          <cell r="B3883" t="str">
            <v>AB-097</v>
          </cell>
          <cell r="N3883">
            <v>43748.481168981503</v>
          </cell>
          <cell r="Q3883">
            <v>43773.456516203703</v>
          </cell>
          <cell r="S3883">
            <v>17</v>
          </cell>
          <cell r="U3883">
            <v>1.75</v>
          </cell>
          <cell r="AC3883" t="str">
            <v>481900 / Projet AFS 1 et AFS 2</v>
          </cell>
        </row>
        <row r="3884">
          <cell r="B3884" t="str">
            <v>EJ-050A</v>
          </cell>
          <cell r="N3884">
            <v>43748.454097222202</v>
          </cell>
          <cell r="Q3884">
            <v>43755.7047916667</v>
          </cell>
          <cell r="S3884">
            <v>5</v>
          </cell>
          <cell r="U3884">
            <v>1</v>
          </cell>
          <cell r="AC3884" t="str">
            <v>482120 / 00-065 Lithoclast Master</v>
          </cell>
        </row>
        <row r="3885">
          <cell r="B3885" t="str">
            <v>DP-1020</v>
          </cell>
          <cell r="N3885">
            <v>43521.401238425897</v>
          </cell>
          <cell r="Q3885">
            <v>43525.354606481502</v>
          </cell>
          <cell r="S3885">
            <v>4</v>
          </cell>
          <cell r="U3885">
            <v>1</v>
          </cell>
          <cell r="AC3885" t="str">
            <v>999999 / N/A</v>
          </cell>
        </row>
        <row r="3886">
          <cell r="B3886" t="str">
            <v>DP-1022</v>
          </cell>
          <cell r="N3886">
            <v>43587.459386574097</v>
          </cell>
          <cell r="Q3886">
            <v>43587.637731481504</v>
          </cell>
          <cell r="S3886">
            <v>0</v>
          </cell>
          <cell r="U3886">
            <v>0.5</v>
          </cell>
          <cell r="AC3886" t="str">
            <v>999999 / N/A</v>
          </cell>
        </row>
        <row r="3887">
          <cell r="B3887" t="str">
            <v>DP-1022</v>
          </cell>
          <cell r="N3887">
            <v>43522.470949074101</v>
          </cell>
          <cell r="Q3887">
            <v>43525.354606481502</v>
          </cell>
          <cell r="S3887">
            <v>3</v>
          </cell>
          <cell r="U3887">
            <v>1</v>
          </cell>
          <cell r="AC3887" t="str">
            <v>999999 / N/A</v>
          </cell>
        </row>
        <row r="3888">
          <cell r="B3888" t="str">
            <v>DP-1023</v>
          </cell>
          <cell r="N3888">
            <v>43893.386851851901</v>
          </cell>
          <cell r="Q3888">
            <v>43893.473622685196</v>
          </cell>
          <cell r="S3888">
            <v>0</v>
          </cell>
          <cell r="U3888">
            <v>0.5</v>
          </cell>
          <cell r="AC3888" t="str">
            <v>999999 / N/A</v>
          </cell>
        </row>
        <row r="3889">
          <cell r="B3889" t="str">
            <v>DB-034</v>
          </cell>
          <cell r="N3889">
            <v>43748.309282407397</v>
          </cell>
          <cell r="Q3889">
            <v>43754.468113425901</v>
          </cell>
          <cell r="S3889">
            <v>4</v>
          </cell>
          <cell r="U3889">
            <v>1.5</v>
          </cell>
          <cell r="AC3889" t="str">
            <v>482120 / 00-065 Lithoclast Master</v>
          </cell>
        </row>
        <row r="3890">
          <cell r="B3890" t="str">
            <v>DD-676</v>
          </cell>
          <cell r="N3890">
            <v>43747.624652777798</v>
          </cell>
          <cell r="Q3890">
            <v>43748.480289351799</v>
          </cell>
          <cell r="S3890">
            <v>1</v>
          </cell>
          <cell r="U3890">
            <v>0.75</v>
          </cell>
          <cell r="AC3890" t="str">
            <v>681941 / MP-224 Design Zephyr</v>
          </cell>
        </row>
        <row r="3891">
          <cell r="B3891" t="str">
            <v>AD-886</v>
          </cell>
          <cell r="N3891">
            <v>43747.610150462999</v>
          </cell>
          <cell r="Q3891">
            <v>43760.349687499998</v>
          </cell>
          <cell r="S3891">
            <v>9</v>
          </cell>
          <cell r="U3891">
            <v>2</v>
          </cell>
          <cell r="AC3891" t="str">
            <v>681941 / MP-224 Design Zephyr</v>
          </cell>
        </row>
        <row r="3892">
          <cell r="B3892" t="str">
            <v>AD-886</v>
          </cell>
          <cell r="N3892">
            <v>43747.610150462999</v>
          </cell>
          <cell r="Q3892">
            <v>43760.349687499998</v>
          </cell>
          <cell r="S3892">
            <v>9</v>
          </cell>
          <cell r="U3892">
            <v>1.75</v>
          </cell>
          <cell r="AC3892" t="str">
            <v>681941 / MP-224 Design Zephyr</v>
          </cell>
        </row>
        <row r="3893">
          <cell r="B3893" t="str">
            <v>AD-490</v>
          </cell>
          <cell r="N3893">
            <v>43747.606550925899</v>
          </cell>
          <cell r="Q3893">
            <v>43756.267048611102</v>
          </cell>
          <cell r="S3893">
            <v>7</v>
          </cell>
          <cell r="U3893">
            <v>3</v>
          </cell>
          <cell r="AC3893" t="str">
            <v>482183 / 00-096 PAM DolorClast POWER</v>
          </cell>
        </row>
        <row r="3894">
          <cell r="B3894" t="str">
            <v>DS-101</v>
          </cell>
          <cell r="N3894">
            <v>43747.604872685202</v>
          </cell>
          <cell r="Q3894">
            <v>43759.339351851799</v>
          </cell>
          <cell r="S3894">
            <v>8</v>
          </cell>
          <cell r="U3894">
            <v>4</v>
          </cell>
          <cell r="AC3894" t="str">
            <v>481305 / MP-107 Piezon chirurgie</v>
          </cell>
        </row>
        <row r="3895">
          <cell r="B3895" t="str">
            <v>DS-475</v>
          </cell>
          <cell r="N3895">
            <v>43747.604780092603</v>
          </cell>
          <cell r="Q3895">
            <v>43756.328298611101</v>
          </cell>
          <cell r="S3895">
            <v>7</v>
          </cell>
          <cell r="U3895">
            <v>3</v>
          </cell>
          <cell r="AC3895" t="str">
            <v>482914 / MP-162 SPRINT</v>
          </cell>
        </row>
        <row r="3896">
          <cell r="B3896" t="str">
            <v>AD-767</v>
          </cell>
          <cell r="N3896">
            <v>43747.597627314797</v>
          </cell>
          <cell r="Q3896">
            <v>43760.345312500001</v>
          </cell>
          <cell r="S3896">
            <v>9</v>
          </cell>
          <cell r="U3896">
            <v>1</v>
          </cell>
          <cell r="AC3896" t="str">
            <v>482908 / MP-157 CERN</v>
          </cell>
        </row>
        <row r="3897">
          <cell r="B3897" t="str">
            <v>AD-711</v>
          </cell>
          <cell r="N3897">
            <v>43747.597627314797</v>
          </cell>
          <cell r="Q3897">
            <v>43760.345312500001</v>
          </cell>
          <cell r="S3897">
            <v>9</v>
          </cell>
          <cell r="U3897">
            <v>1</v>
          </cell>
          <cell r="AC3897" t="str">
            <v>482929 / MP-183 Quanta</v>
          </cell>
        </row>
        <row r="3898">
          <cell r="B3898" t="str">
            <v>AD-674</v>
          </cell>
          <cell r="N3898">
            <v>43747.597627314797</v>
          </cell>
          <cell r="Q3898">
            <v>43760.345312500001</v>
          </cell>
          <cell r="S3898">
            <v>9</v>
          </cell>
          <cell r="U3898">
            <v>1</v>
          </cell>
          <cell r="AC3898" t="str">
            <v>482914 / MP-162 SPRINT</v>
          </cell>
        </row>
        <row r="3899">
          <cell r="B3899" t="str">
            <v>AD-511</v>
          </cell>
          <cell r="N3899">
            <v>43747.597627314797</v>
          </cell>
          <cell r="Q3899">
            <v>43760.345312500001</v>
          </cell>
          <cell r="S3899">
            <v>9</v>
          </cell>
          <cell r="U3899">
            <v>1</v>
          </cell>
          <cell r="AC3899" t="str">
            <v>481270 / 00-075 Piezon Master 600</v>
          </cell>
        </row>
        <row r="3900">
          <cell r="B3900" t="str">
            <v>AD-220</v>
          </cell>
          <cell r="N3900">
            <v>43747.597627314797</v>
          </cell>
          <cell r="Q3900">
            <v>43760.345312500001</v>
          </cell>
          <cell r="S3900">
            <v>9</v>
          </cell>
          <cell r="U3900">
            <v>1</v>
          </cell>
          <cell r="AC3900" t="str">
            <v>481900 / Projet AFS 1 et AFS 2</v>
          </cell>
        </row>
        <row r="3901">
          <cell r="B3901" t="str">
            <v>AD-037</v>
          </cell>
          <cell r="N3901">
            <v>43747.597627314797</v>
          </cell>
          <cell r="Q3901">
            <v>43760.345312500001</v>
          </cell>
          <cell r="S3901">
            <v>9</v>
          </cell>
          <cell r="U3901">
            <v>1</v>
          </cell>
          <cell r="AC3901" t="str">
            <v>481900 / Projet AFS 1 et AFS 2</v>
          </cell>
        </row>
        <row r="3902">
          <cell r="B3902" t="str">
            <v>AD-413</v>
          </cell>
          <cell r="N3902">
            <v>43747.597627314797</v>
          </cell>
          <cell r="Q3902">
            <v>43760.345312500001</v>
          </cell>
          <cell r="S3902">
            <v>9</v>
          </cell>
          <cell r="U3902">
            <v>1</v>
          </cell>
          <cell r="AC3902" t="str">
            <v>482120 / 00-065 Lithoclast Master</v>
          </cell>
        </row>
        <row r="3903">
          <cell r="B3903" t="str">
            <v>AD-433</v>
          </cell>
          <cell r="N3903">
            <v>43747.597627314797</v>
          </cell>
          <cell r="Q3903">
            <v>43760.345312500001</v>
          </cell>
          <cell r="S3903">
            <v>9</v>
          </cell>
          <cell r="U3903">
            <v>1</v>
          </cell>
          <cell r="AC3903" t="str">
            <v>481250 / 00-069 AF handy II</v>
          </cell>
        </row>
        <row r="3904">
          <cell r="B3904" t="str">
            <v>DS-011</v>
          </cell>
          <cell r="N3904">
            <v>43747.4842824074</v>
          </cell>
          <cell r="Q3904">
            <v>43759.349004629599</v>
          </cell>
          <cell r="S3904">
            <v>8</v>
          </cell>
          <cell r="U3904">
            <v>2.5</v>
          </cell>
          <cell r="AC3904" t="str">
            <v>481910 / Projet Insert Général</v>
          </cell>
        </row>
        <row r="3905">
          <cell r="B3905" t="str">
            <v>DW-048B</v>
          </cell>
          <cell r="N3905">
            <v>43747.442858796298</v>
          </cell>
          <cell r="Q3905">
            <v>43747.607013888897</v>
          </cell>
          <cell r="S3905">
            <v>0</v>
          </cell>
          <cell r="U3905">
            <v>1</v>
          </cell>
          <cell r="AC3905" t="str">
            <v>681954 / MP-250 - Design TOWA</v>
          </cell>
        </row>
        <row r="3906">
          <cell r="B3906" t="str">
            <v>DW-048</v>
          </cell>
          <cell r="N3906">
            <v>43747.442858796298</v>
          </cell>
          <cell r="Q3906">
            <v>43747.607013888897</v>
          </cell>
          <cell r="S3906">
            <v>0</v>
          </cell>
          <cell r="U3906">
            <v>1</v>
          </cell>
          <cell r="AC3906" t="str">
            <v>681954 / MP-250 - Design TOWA</v>
          </cell>
        </row>
        <row r="3907">
          <cell r="B3907" t="str">
            <v>CH-066</v>
          </cell>
          <cell r="N3907">
            <v>43747.440995370402</v>
          </cell>
          <cell r="Q3907">
            <v>43754.475173611099</v>
          </cell>
          <cell r="S3907">
            <v>5</v>
          </cell>
          <cell r="U3907">
            <v>1</v>
          </cell>
          <cell r="AC3907" t="str">
            <v>481911 / Projet PAM Général</v>
          </cell>
        </row>
        <row r="3908">
          <cell r="B3908" t="str">
            <v>AB-233</v>
          </cell>
          <cell r="N3908">
            <v>43747.422291666699</v>
          </cell>
          <cell r="Q3908">
            <v>43753.561620370398</v>
          </cell>
          <cell r="S3908">
            <v>4</v>
          </cell>
          <cell r="U3908">
            <v>1</v>
          </cell>
          <cell r="AC3908" t="str">
            <v>481316 / MP-126 AF TP</v>
          </cell>
        </row>
        <row r="3909">
          <cell r="B3909" t="str">
            <v>AB-198</v>
          </cell>
          <cell r="N3909">
            <v>43747.422291666699</v>
          </cell>
          <cell r="Q3909">
            <v>43759.416412036997</v>
          </cell>
          <cell r="S3909">
            <v>8</v>
          </cell>
          <cell r="U3909">
            <v>2.5</v>
          </cell>
          <cell r="AC3909" t="str">
            <v>481270 / 00-075 Piezon Master 600</v>
          </cell>
        </row>
        <row r="3910">
          <cell r="B3910" t="str">
            <v>AB-199</v>
          </cell>
          <cell r="N3910">
            <v>43747.422291666699</v>
          </cell>
          <cell r="Q3910">
            <v>43753.561620370398</v>
          </cell>
          <cell r="S3910">
            <v>4</v>
          </cell>
          <cell r="U3910">
            <v>1</v>
          </cell>
          <cell r="AC3910" t="str">
            <v>481270 / 00-075 Piezon Master 600</v>
          </cell>
        </row>
        <row r="3911">
          <cell r="B3911" t="str">
            <v>DP-1023</v>
          </cell>
          <cell r="N3911">
            <v>43850.600624999999</v>
          </cell>
          <cell r="Q3911">
            <v>43851.4214699074</v>
          </cell>
          <cell r="S3911">
            <v>1</v>
          </cell>
          <cell r="U3911">
            <v>0.5</v>
          </cell>
          <cell r="AC3911" t="str">
            <v>999999 / N/A</v>
          </cell>
        </row>
        <row r="3912">
          <cell r="B3912" t="str">
            <v>DP-132</v>
          </cell>
          <cell r="N3912">
            <v>43747.343414351897</v>
          </cell>
          <cell r="Q3912">
            <v>43748.4440509259</v>
          </cell>
          <cell r="S3912">
            <v>1</v>
          </cell>
          <cell r="U3912">
            <v>0.35</v>
          </cell>
          <cell r="AC3912" t="str">
            <v>482160 / 00-082 Foccused DolorClast</v>
          </cell>
        </row>
        <row r="3913">
          <cell r="B3913" t="str">
            <v>EL-418</v>
          </cell>
          <cell r="N3913">
            <v>43747.316689814797</v>
          </cell>
          <cell r="Q3913">
            <v>43747.480312500003</v>
          </cell>
          <cell r="S3913">
            <v>0</v>
          </cell>
          <cell r="U3913">
            <v>1</v>
          </cell>
          <cell r="AC3913" t="str">
            <v>481329 / MP-141 Twins</v>
          </cell>
        </row>
        <row r="3914">
          <cell r="B3914" t="str">
            <v>EL-418</v>
          </cell>
          <cell r="N3914">
            <v>43747.316689814797</v>
          </cell>
          <cell r="Q3914">
            <v>43747.480312500003</v>
          </cell>
          <cell r="S3914">
            <v>0</v>
          </cell>
          <cell r="U3914">
            <v>1</v>
          </cell>
          <cell r="AC3914" t="str">
            <v>481329 / MP-141 Twins</v>
          </cell>
        </row>
        <row r="3915">
          <cell r="B3915" t="str">
            <v>DT-059</v>
          </cell>
          <cell r="N3915">
            <v>43746.580150463</v>
          </cell>
          <cell r="Q3915">
            <v>43747</v>
          </cell>
          <cell r="S3915">
            <v>1</v>
          </cell>
          <cell r="U3915">
            <v>5</v>
          </cell>
          <cell r="AC3915" t="str">
            <v>482120 / 00-065 Lithoclast Master</v>
          </cell>
        </row>
        <row r="3916">
          <cell r="B3916" t="str">
            <v>GD-045</v>
          </cell>
          <cell r="N3916">
            <v>43746.565879629597</v>
          </cell>
          <cell r="Q3916">
            <v>43748.345127314802</v>
          </cell>
          <cell r="S3916">
            <v>2</v>
          </cell>
          <cell r="U3916">
            <v>0.35</v>
          </cell>
          <cell r="AC3916" t="str">
            <v>481331 / MP-148 Colibri</v>
          </cell>
        </row>
        <row r="3917">
          <cell r="B3917" t="str">
            <v>AD-370</v>
          </cell>
          <cell r="N3917">
            <v>43746.5627662037</v>
          </cell>
          <cell r="Q3917">
            <v>43759.499374999999</v>
          </cell>
          <cell r="S3917">
            <v>9</v>
          </cell>
          <cell r="U3917">
            <v>1.75</v>
          </cell>
          <cell r="AC3917" t="str">
            <v>481250 / 00-069 AF handy II</v>
          </cell>
        </row>
        <row r="3918">
          <cell r="B3918" t="str">
            <v>AD-523</v>
          </cell>
          <cell r="N3918">
            <v>43746.5627662037</v>
          </cell>
          <cell r="Q3918">
            <v>43759.499374999999</v>
          </cell>
          <cell r="S3918">
            <v>9</v>
          </cell>
          <cell r="U3918">
            <v>1.5</v>
          </cell>
          <cell r="AC3918" t="str">
            <v>481302 / MP-105 PAM AF MIM</v>
          </cell>
        </row>
        <row r="3919">
          <cell r="B3919" t="str">
            <v>EL-642</v>
          </cell>
          <cell r="N3919">
            <v>43746.525347222203</v>
          </cell>
          <cell r="Q3919">
            <v>43754.303819444402</v>
          </cell>
          <cell r="S3919">
            <v>6</v>
          </cell>
          <cell r="U3919">
            <v>1</v>
          </cell>
          <cell r="AC3919" t="str">
            <v>482948 / MP-228 - BLAST</v>
          </cell>
        </row>
        <row r="3920">
          <cell r="B3920" t="str">
            <v>AD-557</v>
          </cell>
          <cell r="N3920">
            <v>43746.525347222203</v>
          </cell>
          <cell r="Q3920">
            <v>43753.663113425901</v>
          </cell>
          <cell r="S3920">
            <v>5</v>
          </cell>
          <cell r="U3920">
            <v>2</v>
          </cell>
          <cell r="AC3920" t="str">
            <v>481305 / MP-107 Piezon chirurgie</v>
          </cell>
        </row>
        <row r="3921">
          <cell r="B3921" t="str">
            <v>EL-1016</v>
          </cell>
          <cell r="N3921">
            <v>43746.502986111103</v>
          </cell>
          <cell r="Q3921">
            <v>43754</v>
          </cell>
          <cell r="S3921">
            <v>6</v>
          </cell>
          <cell r="U3921">
            <v>1.25</v>
          </cell>
          <cell r="AC3921" t="str">
            <v>482968 / MP-268 – ARYA</v>
          </cell>
        </row>
        <row r="3922">
          <cell r="B3922" t="str">
            <v>EL-1016</v>
          </cell>
          <cell r="N3922">
            <v>43746.502986111103</v>
          </cell>
          <cell r="Q3922">
            <v>43754</v>
          </cell>
          <cell r="S3922">
            <v>6</v>
          </cell>
          <cell r="U3922">
            <v>1.25</v>
          </cell>
          <cell r="AC3922" t="str">
            <v>682968 / MP-268 – ARYA</v>
          </cell>
        </row>
        <row r="3923">
          <cell r="B3923" t="str">
            <v>EL-1016</v>
          </cell>
          <cell r="N3923">
            <v>43746.502986111103</v>
          </cell>
          <cell r="Q3923">
            <v>43754</v>
          </cell>
          <cell r="S3923">
            <v>6</v>
          </cell>
          <cell r="U3923">
            <v>2.5</v>
          </cell>
          <cell r="AC3923" t="str">
            <v>682968 / MP-268 – ARYA</v>
          </cell>
        </row>
        <row r="3924">
          <cell r="B3924" t="str">
            <v>EL-538</v>
          </cell>
          <cell r="N3924">
            <v>43746.502986111103</v>
          </cell>
          <cell r="Q3924">
            <v>43752</v>
          </cell>
          <cell r="S3924">
            <v>4</v>
          </cell>
          <cell r="U3924">
            <v>2.5</v>
          </cell>
          <cell r="AC3924" t="str">
            <v>481937 / MP-216 Projet DIVA NO LIGHT</v>
          </cell>
        </row>
        <row r="3925">
          <cell r="B3925" t="str">
            <v>EL-537</v>
          </cell>
          <cell r="N3925">
            <v>43746.502986111103</v>
          </cell>
          <cell r="Q3925">
            <v>43752</v>
          </cell>
          <cell r="S3925">
            <v>4</v>
          </cell>
          <cell r="U3925">
            <v>2.5</v>
          </cell>
          <cell r="AC3925" t="str">
            <v>481937 / MP-216 Projet DIVA NO LIGHT</v>
          </cell>
        </row>
        <row r="3926">
          <cell r="B3926" t="str">
            <v>EL-537</v>
          </cell>
          <cell r="N3926">
            <v>43746.502986111103</v>
          </cell>
          <cell r="Q3926">
            <v>43752</v>
          </cell>
          <cell r="S3926">
            <v>4</v>
          </cell>
          <cell r="U3926">
            <v>2.5</v>
          </cell>
          <cell r="AC3926" t="str">
            <v>481937 / MP-216 Projet DIVA NO LIGHT</v>
          </cell>
        </row>
        <row r="3927">
          <cell r="B3927" t="str">
            <v>EL-316</v>
          </cell>
          <cell r="N3927">
            <v>43746.502986111103</v>
          </cell>
          <cell r="Q3927">
            <v>43752</v>
          </cell>
          <cell r="S3927">
            <v>4</v>
          </cell>
          <cell r="U3927">
            <v>2.5</v>
          </cell>
          <cell r="AC3927" t="str">
            <v>481250 / 00-069 AF handy II</v>
          </cell>
        </row>
        <row r="3928">
          <cell r="B3928" t="str">
            <v>EL-316</v>
          </cell>
          <cell r="N3928">
            <v>43746.502986111103</v>
          </cell>
          <cell r="Q3928">
            <v>43752</v>
          </cell>
          <cell r="S3928">
            <v>4</v>
          </cell>
          <cell r="U3928">
            <v>2.5</v>
          </cell>
          <cell r="AC3928" t="str">
            <v>481250 / 00-069 AF handy II</v>
          </cell>
        </row>
        <row r="3929">
          <cell r="B3929" t="str">
            <v>EL-353</v>
          </cell>
          <cell r="N3929">
            <v>43746.502986111103</v>
          </cell>
          <cell r="Q3929">
            <v>43746</v>
          </cell>
          <cell r="S3929">
            <v>0</v>
          </cell>
          <cell r="U3929">
            <v>1.5</v>
          </cell>
          <cell r="AC3929" t="str">
            <v>481294 / MP-087 Projet PARO</v>
          </cell>
        </row>
        <row r="3930">
          <cell r="B3930" t="str">
            <v>EL-305</v>
          </cell>
          <cell r="N3930">
            <v>43746.502986111103</v>
          </cell>
          <cell r="Q3930">
            <v>43752</v>
          </cell>
          <cell r="S3930">
            <v>4</v>
          </cell>
          <cell r="U3930">
            <v>2.5</v>
          </cell>
          <cell r="AC3930" t="str">
            <v>481302 / MP-105 PAM AF MIM</v>
          </cell>
        </row>
        <row r="3931">
          <cell r="B3931" t="str">
            <v>EL-305</v>
          </cell>
          <cell r="N3931">
            <v>43746.502986111103</v>
          </cell>
          <cell r="Q3931">
            <v>43752</v>
          </cell>
          <cell r="S3931">
            <v>4</v>
          </cell>
          <cell r="U3931">
            <v>2.5</v>
          </cell>
          <cell r="AC3931" t="str">
            <v>481302 / MP-105 PAM AF MIM</v>
          </cell>
        </row>
        <row r="3932">
          <cell r="B3932" t="str">
            <v>DP-1023</v>
          </cell>
          <cell r="N3932">
            <v>43791.4753472222</v>
          </cell>
          <cell r="Q3932">
            <v>43794.584780092599</v>
          </cell>
          <cell r="S3932">
            <v>1</v>
          </cell>
          <cell r="U3932">
            <v>0.5</v>
          </cell>
          <cell r="AC3932" t="str">
            <v>999999 / N/A</v>
          </cell>
        </row>
        <row r="3933">
          <cell r="B3933" t="str">
            <v>CJ-153</v>
          </cell>
          <cell r="N3933">
            <v>43746.494386574101</v>
          </cell>
          <cell r="Q3933">
            <v>43748.338750000003</v>
          </cell>
          <cell r="S3933">
            <v>2</v>
          </cell>
          <cell r="U3933">
            <v>0.35</v>
          </cell>
          <cell r="AC3933" t="str">
            <v>482914 / MP-162 SPRINT</v>
          </cell>
        </row>
        <row r="3934">
          <cell r="B3934" t="str">
            <v>DQ-358</v>
          </cell>
          <cell r="N3934">
            <v>43746.493692129603</v>
          </cell>
          <cell r="Q3934">
            <v>43748.384236111102</v>
          </cell>
          <cell r="S3934">
            <v>2</v>
          </cell>
          <cell r="U3934">
            <v>1</v>
          </cell>
          <cell r="AC3934" t="str">
            <v>482190 / MP-120 Upgrade of DolorClast Classic Unit</v>
          </cell>
        </row>
        <row r="3935">
          <cell r="B3935" t="str">
            <v>DA-024</v>
          </cell>
          <cell r="N3935">
            <v>43746.493229166699</v>
          </cell>
          <cell r="Q3935">
            <v>43748.322222222203</v>
          </cell>
          <cell r="S3935">
            <v>2</v>
          </cell>
          <cell r="U3935">
            <v>0.35</v>
          </cell>
          <cell r="AC3935" t="str">
            <v>481250 / 00-069 AF handy II</v>
          </cell>
        </row>
        <row r="3936">
          <cell r="B3936" t="str">
            <v>AD-507A</v>
          </cell>
          <cell r="N3936">
            <v>43746.482094907398</v>
          </cell>
          <cell r="Q3936">
            <v>43747.465312499997</v>
          </cell>
          <cell r="S3936">
            <v>1</v>
          </cell>
          <cell r="U3936">
            <v>1</v>
          </cell>
          <cell r="AC3936" t="str">
            <v>482060 / 00-027 Dolorclast</v>
          </cell>
        </row>
        <row r="3937">
          <cell r="B3937" t="str">
            <v>EL-548/B</v>
          </cell>
          <cell r="N3937">
            <v>43746.479085648098</v>
          </cell>
          <cell r="Q3937">
            <v>43749.447962963</v>
          </cell>
          <cell r="S3937">
            <v>3</v>
          </cell>
          <cell r="U3937">
            <v>1.25</v>
          </cell>
          <cell r="AC3937" t="str">
            <v>481937 / MP-216 Projet DIVA NO LIGHT</v>
          </cell>
        </row>
        <row r="3938">
          <cell r="B3938" t="str">
            <v>AA-097A</v>
          </cell>
          <cell r="N3938">
            <v>43746.467997685198</v>
          </cell>
          <cell r="Q3938">
            <v>43753.643645833297</v>
          </cell>
          <cell r="S3938">
            <v>5</v>
          </cell>
          <cell r="U3938">
            <v>2.5</v>
          </cell>
          <cell r="AC3938" t="str">
            <v>482190 / MP-120 Upgrade of DolorClast Classic Unit</v>
          </cell>
        </row>
        <row r="3939">
          <cell r="B3939" t="str">
            <v>EJ-110G/A</v>
          </cell>
          <cell r="N3939">
            <v>43746.4670833333</v>
          </cell>
          <cell r="Q3939">
            <v>43746</v>
          </cell>
          <cell r="S3939">
            <v>0</v>
          </cell>
          <cell r="U3939">
            <v>0.5</v>
          </cell>
          <cell r="AC3939" t="str">
            <v>481908 / Projet Kit OEM</v>
          </cell>
        </row>
        <row r="3940">
          <cell r="B3940" t="str">
            <v>BF-303</v>
          </cell>
          <cell r="N3940">
            <v>43746.461967592601</v>
          </cell>
          <cell r="Q3940">
            <v>43748.328819444403</v>
          </cell>
          <cell r="S3940">
            <v>2</v>
          </cell>
          <cell r="U3940">
            <v>0.75</v>
          </cell>
          <cell r="AC3940" t="str">
            <v>681941 / MP-224 Design Zephyr</v>
          </cell>
        </row>
        <row r="3941">
          <cell r="B3941" t="str">
            <v>AD-787</v>
          </cell>
          <cell r="N3941">
            <v>43746.459652777798</v>
          </cell>
          <cell r="Q3941">
            <v>43748.589756944399</v>
          </cell>
          <cell r="S3941">
            <v>2</v>
          </cell>
          <cell r="U3941">
            <v>1.75</v>
          </cell>
          <cell r="AC3941" t="str">
            <v>482921 / MP-169 DIVA</v>
          </cell>
        </row>
        <row r="3942">
          <cell r="B3942" t="str">
            <v>AD-176</v>
          </cell>
          <cell r="N3942">
            <v>43746.457337963002</v>
          </cell>
          <cell r="Q3942">
            <v>43752.539178240702</v>
          </cell>
          <cell r="S3942">
            <v>4</v>
          </cell>
          <cell r="U3942">
            <v>2</v>
          </cell>
          <cell r="AC3942" t="str">
            <v>481911 / Projet PAM Général</v>
          </cell>
        </row>
        <row r="3943">
          <cell r="B3943" t="str">
            <v>EJ-100/B</v>
          </cell>
          <cell r="N3943">
            <v>43746.454664351899</v>
          </cell>
          <cell r="Q3943">
            <v>43747.405208333301</v>
          </cell>
          <cell r="S3943">
            <v>1</v>
          </cell>
          <cell r="U3943">
            <v>0.75</v>
          </cell>
          <cell r="AC3943" t="str">
            <v>481328 / MP-140 Tiger</v>
          </cell>
        </row>
        <row r="3944">
          <cell r="B3944" t="str">
            <v>DP-1023</v>
          </cell>
          <cell r="N3944">
            <v>43696.5686458333</v>
          </cell>
          <cell r="Q3944">
            <v>43697.347812499997</v>
          </cell>
          <cell r="S3944">
            <v>1</v>
          </cell>
          <cell r="U3944">
            <v>0.25</v>
          </cell>
          <cell r="AC3944" t="str">
            <v>999999 / N/A</v>
          </cell>
        </row>
        <row r="3945">
          <cell r="B3945" t="str">
            <v>EJ-109B/A</v>
          </cell>
          <cell r="N3945">
            <v>43746.4536226852</v>
          </cell>
          <cell r="Q3945">
            <v>43754.666157407402</v>
          </cell>
          <cell r="S3945">
            <v>6</v>
          </cell>
          <cell r="U3945">
            <v>0.5</v>
          </cell>
          <cell r="AC3945" t="str">
            <v>482907 / MP-156 Dolorpod</v>
          </cell>
        </row>
        <row r="3946">
          <cell r="B3946" t="str">
            <v>CE-061</v>
          </cell>
          <cell r="N3946">
            <v>43746.453425925902</v>
          </cell>
          <cell r="Q3946">
            <v>43749.405046296299</v>
          </cell>
          <cell r="S3946">
            <v>3</v>
          </cell>
          <cell r="U3946">
            <v>0.35</v>
          </cell>
          <cell r="AC3946" t="str">
            <v>482120 / 00-065 Lithoclast Master</v>
          </cell>
        </row>
        <row r="3947">
          <cell r="B3947" t="str">
            <v>DP-1023</v>
          </cell>
          <cell r="N3947">
            <v>43570.415752314802</v>
          </cell>
          <cell r="Q3947">
            <v>43571.434629629599</v>
          </cell>
          <cell r="S3947">
            <v>1</v>
          </cell>
          <cell r="U3947">
            <v>0.5</v>
          </cell>
          <cell r="AC3947" t="str">
            <v>999999 / N/A</v>
          </cell>
        </row>
        <row r="3948">
          <cell r="B3948" t="str">
            <v>AD-347</v>
          </cell>
          <cell r="N3948">
            <v>43746.441215277802</v>
          </cell>
          <cell r="Q3948">
            <v>43749.613935185203</v>
          </cell>
          <cell r="S3948">
            <v>3</v>
          </cell>
          <cell r="U3948">
            <v>0.5</v>
          </cell>
          <cell r="AC3948" t="str">
            <v>482120 / 00-065 Lithoclast Master</v>
          </cell>
        </row>
        <row r="3949">
          <cell r="B3949" t="str">
            <v>AD-355</v>
          </cell>
          <cell r="N3949">
            <v>43746.441157407397</v>
          </cell>
          <cell r="Q3949">
            <v>43747.370937500003</v>
          </cell>
          <cell r="S3949">
            <v>1</v>
          </cell>
          <cell r="U3949">
            <v>1.5</v>
          </cell>
          <cell r="AC3949" t="str">
            <v>482120 / 00-065 Lithoclast Master</v>
          </cell>
        </row>
        <row r="3950">
          <cell r="B3950" t="str">
            <v>DP-1023</v>
          </cell>
          <cell r="N3950">
            <v>43521.401238425897</v>
          </cell>
          <cell r="Q3950">
            <v>43525.354606481502</v>
          </cell>
          <cell r="S3950">
            <v>4</v>
          </cell>
          <cell r="U3950">
            <v>1</v>
          </cell>
          <cell r="AC3950" t="str">
            <v>999999 / N/A</v>
          </cell>
        </row>
        <row r="3951">
          <cell r="B3951" t="str">
            <v>DP-1024</v>
          </cell>
          <cell r="N3951">
            <v>43896.5464236111</v>
          </cell>
          <cell r="Q3951">
            <v>43900.618425925903</v>
          </cell>
          <cell r="S3951">
            <v>2</v>
          </cell>
          <cell r="U3951">
            <v>0.5</v>
          </cell>
          <cell r="AC3951" t="str">
            <v>999999 / N/A</v>
          </cell>
        </row>
        <row r="3952">
          <cell r="B3952" t="str">
            <v>DP-1024</v>
          </cell>
          <cell r="N3952">
            <v>43867.677557870396</v>
          </cell>
          <cell r="Q3952">
            <v>43868.334259259304</v>
          </cell>
          <cell r="S3952">
            <v>1</v>
          </cell>
          <cell r="U3952">
            <v>0.5</v>
          </cell>
          <cell r="AC3952" t="str">
            <v>999999 / N/A</v>
          </cell>
        </row>
        <row r="3953">
          <cell r="B3953" t="str">
            <v>FB-436</v>
          </cell>
          <cell r="N3953">
            <v>43746.404328703698</v>
          </cell>
          <cell r="Q3953">
            <v>43748.419050925899</v>
          </cell>
          <cell r="S3953">
            <v>2</v>
          </cell>
          <cell r="U3953">
            <v>0.5</v>
          </cell>
          <cell r="AC3953" t="str">
            <v>481328 / MP-140 Tiger</v>
          </cell>
        </row>
        <row r="3954">
          <cell r="B3954" t="str">
            <v>DP-1024</v>
          </cell>
          <cell r="N3954">
            <v>43720.433275463001</v>
          </cell>
          <cell r="Q3954">
            <v>43720.569259259297</v>
          </cell>
          <cell r="S3954">
            <v>0</v>
          </cell>
          <cell r="U3954">
            <v>0.5</v>
          </cell>
          <cell r="AC3954" t="str">
            <v>999999 / N/A</v>
          </cell>
        </row>
        <row r="3955">
          <cell r="B3955" t="str">
            <v>DP-1024</v>
          </cell>
          <cell r="N3955">
            <v>43642.423101851899</v>
          </cell>
          <cell r="Q3955">
            <v>43647.411458333299</v>
          </cell>
          <cell r="S3955">
            <v>3</v>
          </cell>
          <cell r="U3955">
            <v>0.5</v>
          </cell>
          <cell r="AC3955" t="str">
            <v>999999 / N/A</v>
          </cell>
        </row>
        <row r="3956">
          <cell r="B3956" t="str">
            <v>AB-610</v>
          </cell>
          <cell r="N3956">
            <v>43746.368796296301</v>
          </cell>
          <cell r="Q3956">
            <v>43752.452025462997</v>
          </cell>
          <cell r="S3956">
            <v>4</v>
          </cell>
          <cell r="U3956">
            <v>1</v>
          </cell>
          <cell r="AC3956" t="str">
            <v>681954 / MP-250 - Design TOWA</v>
          </cell>
        </row>
        <row r="3957">
          <cell r="B3957" t="str">
            <v>AB-610</v>
          </cell>
          <cell r="N3957">
            <v>43746.368796296301</v>
          </cell>
          <cell r="Q3957">
            <v>43752.452025462997</v>
          </cell>
          <cell r="S3957">
            <v>4</v>
          </cell>
          <cell r="U3957">
            <v>2</v>
          </cell>
          <cell r="AC3957" t="str">
            <v>681954 / MP-250 - Design TOWA</v>
          </cell>
        </row>
        <row r="3958">
          <cell r="B3958" t="str">
            <v>AB-611</v>
          </cell>
          <cell r="N3958">
            <v>43746.368796296301</v>
          </cell>
          <cell r="Q3958">
            <v>43759</v>
          </cell>
          <cell r="S3958">
            <v>9</v>
          </cell>
          <cell r="U3958">
            <v>1.5</v>
          </cell>
          <cell r="AC3958" t="str">
            <v>681954 / MP-250 - Design TOWA</v>
          </cell>
        </row>
        <row r="3959">
          <cell r="B3959" t="str">
            <v>AB-611</v>
          </cell>
          <cell r="N3959">
            <v>43746.368796296301</v>
          </cell>
          <cell r="Q3959">
            <v>43759</v>
          </cell>
          <cell r="S3959">
            <v>9</v>
          </cell>
          <cell r="U3959">
            <v>1.75</v>
          </cell>
          <cell r="AC3959" t="str">
            <v>681954 / MP-250 - Design TOWA</v>
          </cell>
        </row>
        <row r="3960">
          <cell r="B3960" t="str">
            <v>EK-255</v>
          </cell>
          <cell r="N3960">
            <v>43746.360625000001</v>
          </cell>
          <cell r="Q3960">
            <v>43749.339444444398</v>
          </cell>
          <cell r="S3960">
            <v>3</v>
          </cell>
          <cell r="U3960">
            <v>0.75</v>
          </cell>
          <cell r="AC3960" t="str">
            <v>481316 / MP-126 AF TP</v>
          </cell>
        </row>
        <row r="3961">
          <cell r="B3961" t="str">
            <v>EK-164</v>
          </cell>
          <cell r="N3961">
            <v>43746.360625000001</v>
          </cell>
          <cell r="Q3961">
            <v>43749.339444444398</v>
          </cell>
          <cell r="S3961">
            <v>3</v>
          </cell>
          <cell r="U3961">
            <v>0.75</v>
          </cell>
          <cell r="AC3961" t="str">
            <v>482120 / 00-065 Lithoclast Master</v>
          </cell>
        </row>
        <row r="3962">
          <cell r="B3962" t="str">
            <v>EK-258</v>
          </cell>
          <cell r="N3962">
            <v>43746.360625000001</v>
          </cell>
          <cell r="Q3962">
            <v>43749.339444444398</v>
          </cell>
          <cell r="S3962">
            <v>3</v>
          </cell>
          <cell r="U3962">
            <v>1</v>
          </cell>
          <cell r="AC3962" t="str">
            <v>481316 / MP-126 AF TP</v>
          </cell>
        </row>
        <row r="3963">
          <cell r="B3963" t="str">
            <v>EK-258</v>
          </cell>
          <cell r="N3963">
            <v>43746.360625000001</v>
          </cell>
          <cell r="Q3963">
            <v>43749.339444444398</v>
          </cell>
          <cell r="S3963">
            <v>3</v>
          </cell>
          <cell r="U3963">
            <v>1</v>
          </cell>
          <cell r="AC3963" t="str">
            <v>481316 / MP-126 AF TP</v>
          </cell>
        </row>
        <row r="3964">
          <cell r="B3964" t="str">
            <v>AP-103</v>
          </cell>
          <cell r="N3964">
            <v>43746.332407407397</v>
          </cell>
          <cell r="Q3964">
            <v>43748.317175925898</v>
          </cell>
          <cell r="S3964">
            <v>2</v>
          </cell>
          <cell r="U3964">
            <v>1</v>
          </cell>
          <cell r="AC3964" t="str">
            <v>681941 / MP-224 Design Zephyr</v>
          </cell>
        </row>
        <row r="3965">
          <cell r="B3965" t="str">
            <v>BC-308</v>
          </cell>
          <cell r="N3965">
            <v>43745.686874999999</v>
          </cell>
          <cell r="Q3965">
            <v>43746.323888888903</v>
          </cell>
          <cell r="S3965">
            <v>1</v>
          </cell>
          <cell r="U3965">
            <v>0.75</v>
          </cell>
          <cell r="AC3965" t="str">
            <v>482948 / MP-228 - BLAST</v>
          </cell>
        </row>
        <row r="3966">
          <cell r="B3966" t="str">
            <v>EH-136</v>
          </cell>
          <cell r="N3966">
            <v>43745.678449074097</v>
          </cell>
          <cell r="Q3966">
            <v>43749.424155092602</v>
          </cell>
          <cell r="S3966">
            <v>4</v>
          </cell>
          <cell r="U3966">
            <v>1.5</v>
          </cell>
          <cell r="AC3966" t="str">
            <v>481937 / MP-216 Projet DIVA NO LIGHT</v>
          </cell>
        </row>
        <row r="3967">
          <cell r="B3967" t="str">
            <v>EH-140</v>
          </cell>
          <cell r="N3967">
            <v>43745.6240972222</v>
          </cell>
          <cell r="Q3967">
            <v>43761.328298611101</v>
          </cell>
          <cell r="S3967">
            <v>12</v>
          </cell>
          <cell r="U3967">
            <v>2</v>
          </cell>
          <cell r="AC3967" t="str">
            <v>681941 / MP-224 Design Zephyr</v>
          </cell>
        </row>
        <row r="3968">
          <cell r="B3968" t="str">
            <v>EH-140</v>
          </cell>
          <cell r="N3968">
            <v>43745.6240972222</v>
          </cell>
          <cell r="Q3968">
            <v>43759.397210648101</v>
          </cell>
          <cell r="S3968">
            <v>10</v>
          </cell>
          <cell r="U3968">
            <v>2</v>
          </cell>
          <cell r="AC3968" t="str">
            <v>681941 / MP-224 Design Zephyr</v>
          </cell>
        </row>
        <row r="3969">
          <cell r="B3969" t="str">
            <v>EH-139</v>
          </cell>
          <cell r="N3969">
            <v>43745.613009259301</v>
          </cell>
          <cell r="Q3969">
            <v>43766.549907407403</v>
          </cell>
          <cell r="S3969">
            <v>15</v>
          </cell>
          <cell r="U3969">
            <v>1</v>
          </cell>
          <cell r="AC3969" t="str">
            <v>681941 / MP-224 Design Zephyr</v>
          </cell>
        </row>
        <row r="3970">
          <cell r="B3970" t="str">
            <v>EH-139</v>
          </cell>
          <cell r="N3970">
            <v>43745.613009259301</v>
          </cell>
          <cell r="Q3970">
            <v>43759.584664351903</v>
          </cell>
          <cell r="S3970">
            <v>10</v>
          </cell>
          <cell r="U3970">
            <v>2.5</v>
          </cell>
          <cell r="AC3970" t="str">
            <v>681941 / MP-224 Design Zephyr</v>
          </cell>
        </row>
        <row r="3971">
          <cell r="B3971" t="str">
            <v>EG-104</v>
          </cell>
          <cell r="N3971">
            <v>43745.6072569444</v>
          </cell>
          <cell r="Q3971">
            <v>43773.351041666698</v>
          </cell>
          <cell r="S3971">
            <v>20</v>
          </cell>
          <cell r="U3971">
            <v>32</v>
          </cell>
          <cell r="AC3971" t="str">
            <v>681941 / MP-224 Design Zephyr</v>
          </cell>
        </row>
        <row r="3972">
          <cell r="B3972" t="str">
            <v>DP-470</v>
          </cell>
          <cell r="N3972">
            <v>43745.587905092601</v>
          </cell>
          <cell r="Q3972">
            <v>43745.596064814803</v>
          </cell>
          <cell r="S3972">
            <v>0</v>
          </cell>
          <cell r="U3972">
            <v>0.75</v>
          </cell>
          <cell r="AC3972" t="str">
            <v>681942 / MP-226 Design HF</v>
          </cell>
        </row>
        <row r="3973">
          <cell r="B3973" t="str">
            <v>AD-768</v>
          </cell>
          <cell r="N3973">
            <v>43745.582395833299</v>
          </cell>
          <cell r="Q3973">
            <v>43748</v>
          </cell>
          <cell r="S3973">
            <v>3</v>
          </cell>
          <cell r="U3973">
            <v>0.5</v>
          </cell>
          <cell r="AC3973" t="str">
            <v>482908 / MP-157 CERN</v>
          </cell>
        </row>
        <row r="3974">
          <cell r="B3974" t="str">
            <v>AD-704</v>
          </cell>
          <cell r="N3974">
            <v>43745.581932870402</v>
          </cell>
          <cell r="Q3974">
            <v>43752.580358796302</v>
          </cell>
          <cell r="S3974">
            <v>5</v>
          </cell>
          <cell r="U3974">
            <v>0.5</v>
          </cell>
          <cell r="AC3974" t="str">
            <v>481918 / MP-179 i.Piezon no LED HP</v>
          </cell>
        </row>
        <row r="3975">
          <cell r="B3975" t="str">
            <v>EK-152</v>
          </cell>
          <cell r="N3975">
            <v>43745.493009259299</v>
          </cell>
          <cell r="S3975">
            <v>0</v>
          </cell>
          <cell r="U3975">
            <v>0.1</v>
          </cell>
          <cell r="AC3975" t="str">
            <v>482120 / 00-065 Lithoclast Master</v>
          </cell>
        </row>
        <row r="3976">
          <cell r="B3976" t="str">
            <v>EK-152</v>
          </cell>
          <cell r="N3976">
            <v>43745.493009259299</v>
          </cell>
          <cell r="S3976">
            <v>0</v>
          </cell>
          <cell r="U3976">
            <v>0.1</v>
          </cell>
          <cell r="AC3976" t="str">
            <v>482120 / 00-065 Lithoclast Master</v>
          </cell>
        </row>
        <row r="3977">
          <cell r="B3977" t="str">
            <v>EK-152</v>
          </cell>
          <cell r="N3977">
            <v>43745.493009259299</v>
          </cell>
          <cell r="S3977">
            <v>0</v>
          </cell>
          <cell r="U3977">
            <v>0.1</v>
          </cell>
          <cell r="AC3977" t="str">
            <v>482120 / 00-065 Lithoclast Master</v>
          </cell>
        </row>
        <row r="3978">
          <cell r="B3978" t="str">
            <v>EK-152</v>
          </cell>
          <cell r="N3978">
            <v>43745.493009259299</v>
          </cell>
          <cell r="S3978">
            <v>0</v>
          </cell>
          <cell r="U3978">
            <v>0.1</v>
          </cell>
          <cell r="AC3978" t="str">
            <v>482120 / 00-065 Lithoclast Master</v>
          </cell>
        </row>
        <row r="3979">
          <cell r="B3979" t="str">
            <v>EK-152</v>
          </cell>
          <cell r="N3979">
            <v>43745.493009259299</v>
          </cell>
          <cell r="S3979">
            <v>0</v>
          </cell>
          <cell r="U3979">
            <v>0.1</v>
          </cell>
          <cell r="AC3979" t="str">
            <v>482120 / 00-065 Lithoclast Master</v>
          </cell>
        </row>
        <row r="3980">
          <cell r="B3980" t="str">
            <v>EK-397A</v>
          </cell>
          <cell r="N3980">
            <v>43745.4860416667</v>
          </cell>
          <cell r="Q3980">
            <v>43746.467962962997</v>
          </cell>
          <cell r="S3980">
            <v>1</v>
          </cell>
          <cell r="U3980">
            <v>1.5</v>
          </cell>
          <cell r="AC3980" t="str">
            <v>482948 / MP-228 - BLAST</v>
          </cell>
        </row>
        <row r="3981">
          <cell r="B3981" t="str">
            <v>AD-191</v>
          </cell>
          <cell r="N3981">
            <v>43745.473842592597</v>
          </cell>
          <cell r="Q3981">
            <v>43749.339884259301</v>
          </cell>
          <cell r="S3981">
            <v>4</v>
          </cell>
          <cell r="U3981">
            <v>1</v>
          </cell>
          <cell r="AC3981" t="str">
            <v>482900 / Projet LithoClast I</v>
          </cell>
        </row>
        <row r="3982">
          <cell r="B3982" t="str">
            <v>DP-1024</v>
          </cell>
          <cell r="N3982">
            <v>43578.529293981497</v>
          </cell>
          <cell r="Q3982">
            <v>43579.630682870396</v>
          </cell>
          <cell r="S3982">
            <v>1</v>
          </cell>
          <cell r="U3982">
            <v>0.5</v>
          </cell>
          <cell r="AC3982" t="str">
            <v>999999 / N/A</v>
          </cell>
        </row>
        <row r="3983">
          <cell r="B3983" t="str">
            <v>DP-1024</v>
          </cell>
          <cell r="N3983">
            <v>43522.470949074101</v>
          </cell>
          <cell r="Q3983">
            <v>43525.354606481502</v>
          </cell>
          <cell r="S3983">
            <v>3</v>
          </cell>
          <cell r="U3983">
            <v>1</v>
          </cell>
          <cell r="AC3983" t="str">
            <v>999999 / N/A</v>
          </cell>
        </row>
        <row r="3984">
          <cell r="B3984" t="str">
            <v>EL-608</v>
          </cell>
          <cell r="N3984">
            <v>43745.473842592597</v>
          </cell>
          <cell r="Q3984">
            <v>43763.645543981504</v>
          </cell>
          <cell r="S3984">
            <v>14</v>
          </cell>
          <cell r="U3984">
            <v>1.5</v>
          </cell>
          <cell r="AC3984" t="str">
            <v>482948 / MP-228 - BLAST</v>
          </cell>
        </row>
        <row r="3985">
          <cell r="B3985" t="str">
            <v>EL-609</v>
          </cell>
          <cell r="N3985">
            <v>43745.473842592597</v>
          </cell>
          <cell r="Q3985">
            <v>43763.645543981504</v>
          </cell>
          <cell r="S3985">
            <v>14</v>
          </cell>
          <cell r="U3985">
            <v>1.5</v>
          </cell>
          <cell r="AC3985" t="str">
            <v>482948 / MP-228 - BLAST</v>
          </cell>
        </row>
        <row r="3986">
          <cell r="B3986" t="str">
            <v>AD-173</v>
          </cell>
          <cell r="N3986">
            <v>43745.4237615741</v>
          </cell>
          <cell r="Q3986">
            <v>43746.604479166701</v>
          </cell>
          <cell r="S3986">
            <v>1</v>
          </cell>
          <cell r="U3986">
            <v>1.5</v>
          </cell>
          <cell r="AC3986" t="str">
            <v>481911 / Projet PAM Général</v>
          </cell>
        </row>
        <row r="3987">
          <cell r="B3987" t="str">
            <v>AD-173</v>
          </cell>
          <cell r="N3987">
            <v>43745.4237615741</v>
          </cell>
          <cell r="Q3987">
            <v>43746.604479166701</v>
          </cell>
          <cell r="S3987">
            <v>1</v>
          </cell>
          <cell r="U3987">
            <v>1.5</v>
          </cell>
          <cell r="AC3987" t="str">
            <v>481911 / Projet PAM Général</v>
          </cell>
        </row>
        <row r="3988">
          <cell r="B3988" t="str">
            <v>BF-307</v>
          </cell>
          <cell r="N3988">
            <v>43745.4237615741</v>
          </cell>
          <cell r="Q3988">
            <v>43746.604479166701</v>
          </cell>
          <cell r="S3988">
            <v>1</v>
          </cell>
          <cell r="U3988">
            <v>1.5</v>
          </cell>
          <cell r="AC3988" t="str">
            <v>681941 / MP-224 Design Zephyr</v>
          </cell>
        </row>
        <row r="3989">
          <cell r="B3989" t="str">
            <v>AG-016</v>
          </cell>
          <cell r="N3989">
            <v>43745.4237615741</v>
          </cell>
          <cell r="Q3989">
            <v>43746.604479166701</v>
          </cell>
          <cell r="S3989">
            <v>1</v>
          </cell>
          <cell r="U3989">
            <v>1.5</v>
          </cell>
          <cell r="AC3989" t="str">
            <v>481900 / Projet AFS 1 et AFS 2</v>
          </cell>
        </row>
        <row r="3990">
          <cell r="B3990" t="str">
            <v>BC-289</v>
          </cell>
          <cell r="N3990">
            <v>43745.418252314797</v>
          </cell>
          <cell r="Q3990">
            <v>43746.318171296298</v>
          </cell>
          <cell r="S3990">
            <v>1</v>
          </cell>
          <cell r="U3990">
            <v>0.75</v>
          </cell>
          <cell r="AC3990" t="str">
            <v>681941 / MP-224 Design Zephyr</v>
          </cell>
        </row>
        <row r="3991">
          <cell r="B3991" t="str">
            <v>AA-087D</v>
          </cell>
          <cell r="N3991">
            <v>43745.415937500002</v>
          </cell>
          <cell r="Q3991">
            <v>43747.337523148097</v>
          </cell>
          <cell r="S3991">
            <v>2</v>
          </cell>
          <cell r="U3991">
            <v>2</v>
          </cell>
          <cell r="AC3991" t="str">
            <v>482202 / MP-146 Matterhorn</v>
          </cell>
        </row>
        <row r="3992">
          <cell r="B3992" t="str">
            <v>AA-102A</v>
          </cell>
          <cell r="N3992">
            <v>43745.415937500002</v>
          </cell>
          <cell r="Q3992">
            <v>43747.337523148097</v>
          </cell>
          <cell r="S3992">
            <v>2</v>
          </cell>
          <cell r="U3992">
            <v>2</v>
          </cell>
          <cell r="AC3992" t="str">
            <v>482177 / 00-095 Pompe à vide pour Litho</v>
          </cell>
        </row>
        <row r="3993">
          <cell r="B3993" t="str">
            <v>AD-519</v>
          </cell>
          <cell r="N3993">
            <v>43745.408506944397</v>
          </cell>
          <cell r="Q3993">
            <v>43748.641157407401</v>
          </cell>
          <cell r="S3993">
            <v>3</v>
          </cell>
          <cell r="U3993">
            <v>2</v>
          </cell>
          <cell r="AC3993" t="str">
            <v>481302 / MP-105 PAM AF MIM</v>
          </cell>
        </row>
        <row r="3994">
          <cell r="B3994" t="str">
            <v>AD-744</v>
          </cell>
          <cell r="N3994">
            <v>43745.407754629603</v>
          </cell>
          <cell r="Q3994">
            <v>43748.565532407403</v>
          </cell>
          <cell r="S3994">
            <v>3</v>
          </cell>
          <cell r="U3994">
            <v>1.75</v>
          </cell>
          <cell r="AC3994" t="str">
            <v>482921 / MP-169 DIVA</v>
          </cell>
        </row>
        <row r="3995">
          <cell r="B3995" t="str">
            <v>AD-519</v>
          </cell>
          <cell r="N3995">
            <v>43745.406828703701</v>
          </cell>
          <cell r="Q3995">
            <v>43748.6394560185</v>
          </cell>
          <cell r="S3995">
            <v>3</v>
          </cell>
          <cell r="U3995">
            <v>2</v>
          </cell>
          <cell r="AC3995" t="str">
            <v>481302 / MP-105 PAM AF MIM</v>
          </cell>
        </row>
        <row r="3996">
          <cell r="B3996" t="str">
            <v>AD-959</v>
          </cell>
          <cell r="N3996">
            <v>43745.406030092599</v>
          </cell>
          <cell r="Q3996">
            <v>43747</v>
          </cell>
          <cell r="S3996">
            <v>2</v>
          </cell>
          <cell r="U3996">
            <v>5</v>
          </cell>
          <cell r="AC3996" t="str">
            <v>482960 / MP-252- DEBBIE</v>
          </cell>
        </row>
        <row r="3997">
          <cell r="B3997" t="str">
            <v>DP-1033</v>
          </cell>
          <cell r="N3997">
            <v>43896.5464236111</v>
          </cell>
          <cell r="Q3997">
            <v>43900.618425925903</v>
          </cell>
          <cell r="S3997">
            <v>2</v>
          </cell>
          <cell r="U3997">
            <v>0.5</v>
          </cell>
          <cell r="AC3997" t="str">
            <v>999999 / N/A</v>
          </cell>
        </row>
        <row r="3998">
          <cell r="B3998" t="str">
            <v>FB-569/5</v>
          </cell>
          <cell r="N3998">
            <v>43745.385011574101</v>
          </cell>
          <cell r="Q3998">
            <v>43745.606273148202</v>
          </cell>
          <cell r="S3998">
            <v>0</v>
          </cell>
          <cell r="U3998">
            <v>0.5</v>
          </cell>
          <cell r="AC3998" t="str">
            <v>681933 / MP-209 Design Projet Emerald</v>
          </cell>
        </row>
        <row r="3999">
          <cell r="B3999" t="str">
            <v>FB-543/5</v>
          </cell>
          <cell r="N3999">
            <v>43745.385011574101</v>
          </cell>
          <cell r="Q3999">
            <v>43745.606273148202</v>
          </cell>
          <cell r="S3999">
            <v>0</v>
          </cell>
          <cell r="U3999">
            <v>0.5</v>
          </cell>
          <cell r="AC3999" t="str">
            <v>481937 / MP-216 Projet DIVA NO LIGHT</v>
          </cell>
        </row>
        <row r="4000">
          <cell r="B4000" t="str">
            <v>FB-610/13</v>
          </cell>
          <cell r="N4000">
            <v>43745.3847916667</v>
          </cell>
          <cell r="Q4000">
            <v>43745.634062500001</v>
          </cell>
          <cell r="S4000">
            <v>0</v>
          </cell>
          <cell r="U4000">
            <v>0.75</v>
          </cell>
          <cell r="AC4000" t="str">
            <v>482948 / MP-228 - BLAST</v>
          </cell>
        </row>
        <row r="4001">
          <cell r="B4001" t="str">
            <v>FB-403/CN</v>
          </cell>
          <cell r="N4001">
            <v>43745.3847916667</v>
          </cell>
          <cell r="Q4001">
            <v>43748.351666666698</v>
          </cell>
          <cell r="S4001">
            <v>3</v>
          </cell>
          <cell r="U4001">
            <v>0.5</v>
          </cell>
          <cell r="AC4001" t="str">
            <v>481314 / MP-122 Mint</v>
          </cell>
        </row>
        <row r="4002">
          <cell r="B4002" t="str">
            <v>FB-439/3</v>
          </cell>
          <cell r="N4002">
            <v>43745.3847916667</v>
          </cell>
          <cell r="Q4002">
            <v>43745.634062500001</v>
          </cell>
          <cell r="S4002">
            <v>0</v>
          </cell>
          <cell r="U4002">
            <v>0.75</v>
          </cell>
          <cell r="AC4002" t="str">
            <v>481328 / MP-140 Tiger</v>
          </cell>
        </row>
        <row r="4003">
          <cell r="B4003" t="str">
            <v>FB-356/3</v>
          </cell>
          <cell r="N4003">
            <v>43745.3847916667</v>
          </cell>
          <cell r="Q4003">
            <v>43745.634062500001</v>
          </cell>
          <cell r="S4003">
            <v>0</v>
          </cell>
          <cell r="U4003">
            <v>0.5</v>
          </cell>
          <cell r="AC4003" t="str">
            <v>482190 / MP-120 Upgrade of DolorClast Classic Unit</v>
          </cell>
        </row>
        <row r="4004">
          <cell r="B4004" t="str">
            <v>DW-048B</v>
          </cell>
          <cell r="N4004">
            <v>43742.6496527778</v>
          </cell>
          <cell r="Q4004">
            <v>43747.604317129597</v>
          </cell>
          <cell r="S4004">
            <v>3</v>
          </cell>
          <cell r="U4004">
            <v>1</v>
          </cell>
          <cell r="AC4004" t="str">
            <v>681954 / MP-250 - Design TOWA</v>
          </cell>
        </row>
        <row r="4005">
          <cell r="B4005" t="str">
            <v>DW-048</v>
          </cell>
          <cell r="N4005">
            <v>43742.6496527778</v>
          </cell>
          <cell r="Q4005">
            <v>43747.604317129597</v>
          </cell>
          <cell r="S4005">
            <v>3</v>
          </cell>
          <cell r="U4005">
            <v>1</v>
          </cell>
          <cell r="AC4005" t="str">
            <v>681954 / MP-250 - Design TOWA</v>
          </cell>
        </row>
        <row r="4006">
          <cell r="B4006" t="str">
            <v>DP-018</v>
          </cell>
          <cell r="N4006">
            <v>43742.608935185199</v>
          </cell>
          <cell r="Q4006">
            <v>43745.336226851898</v>
          </cell>
          <cell r="S4006">
            <v>1</v>
          </cell>
          <cell r="U4006">
            <v>0.25</v>
          </cell>
          <cell r="AC4006" t="str">
            <v>481902 / Projet Mini Piezon</v>
          </cell>
        </row>
        <row r="4007">
          <cell r="B4007" t="str">
            <v>DS-102</v>
          </cell>
          <cell r="N4007">
            <v>43742.606608796297</v>
          </cell>
          <cell r="Q4007">
            <v>43746.5378935185</v>
          </cell>
          <cell r="S4007">
            <v>2</v>
          </cell>
          <cell r="U4007">
            <v>2.75</v>
          </cell>
          <cell r="AC4007" t="str">
            <v>481305 / MP-107 Piezon chirurgie</v>
          </cell>
        </row>
        <row r="4008">
          <cell r="B4008" t="str">
            <v>DS-102</v>
          </cell>
          <cell r="N4008">
            <v>43742.606608796297</v>
          </cell>
          <cell r="Q4008">
            <v>43745.398680555598</v>
          </cell>
          <cell r="S4008">
            <v>1</v>
          </cell>
          <cell r="U4008">
            <v>0.5</v>
          </cell>
          <cell r="AC4008" t="str">
            <v>481305 / MP-107 Piezon chirurgie</v>
          </cell>
        </row>
        <row r="4009">
          <cell r="B4009" t="str">
            <v>AD-458</v>
          </cell>
          <cell r="N4009">
            <v>43742.605902777803</v>
          </cell>
          <cell r="Q4009">
            <v>43749.524120370399</v>
          </cell>
          <cell r="S4009">
            <v>5</v>
          </cell>
          <cell r="U4009">
            <v>0.5</v>
          </cell>
          <cell r="AC4009" t="str">
            <v>481270 / 00-075 Piezon Master 600</v>
          </cell>
        </row>
        <row r="4010">
          <cell r="B4010" t="str">
            <v>GF-011</v>
          </cell>
          <cell r="N4010">
            <v>43742.605196759301</v>
          </cell>
          <cell r="Q4010">
            <v>43745.421481481499</v>
          </cell>
          <cell r="S4010">
            <v>1</v>
          </cell>
          <cell r="U4010">
            <v>0.35</v>
          </cell>
          <cell r="AC4010" t="str">
            <v>481270 / 00-075 Piezon Master 600</v>
          </cell>
        </row>
        <row r="4011">
          <cell r="B4011" t="str">
            <v>AG-151</v>
          </cell>
          <cell r="N4011">
            <v>43742.5629976852</v>
          </cell>
          <cell r="S4011">
            <v>0</v>
          </cell>
          <cell r="U4011">
            <v>0.5</v>
          </cell>
          <cell r="AC4011" t="str">
            <v>482948 / MP-228 - BLAST</v>
          </cell>
        </row>
        <row r="4012">
          <cell r="B4012" t="str">
            <v>DP-1033</v>
          </cell>
          <cell r="N4012">
            <v>43893.386851851901</v>
          </cell>
          <cell r="Q4012">
            <v>43893.473622685196</v>
          </cell>
          <cell r="S4012">
            <v>0</v>
          </cell>
          <cell r="U4012">
            <v>0.5</v>
          </cell>
          <cell r="AC4012" t="str">
            <v>999999 / N/A</v>
          </cell>
        </row>
        <row r="4013">
          <cell r="B4013" t="str">
            <v>EK-397A</v>
          </cell>
          <cell r="N4013">
            <v>43742.558703703697</v>
          </cell>
          <cell r="Q4013">
            <v>43746.459826388898</v>
          </cell>
          <cell r="S4013">
            <v>2</v>
          </cell>
          <cell r="U4013">
            <v>1.25</v>
          </cell>
          <cell r="AC4013" t="str">
            <v>482948 / MP-228 - BLAST</v>
          </cell>
        </row>
        <row r="4014">
          <cell r="B4014" t="str">
            <v>BA-051</v>
          </cell>
          <cell r="N4014">
            <v>43742.551747685196</v>
          </cell>
          <cell r="Q4014">
            <v>43745.417083333297</v>
          </cell>
          <cell r="S4014">
            <v>1</v>
          </cell>
          <cell r="U4014">
            <v>0.75</v>
          </cell>
          <cell r="AC4014" t="str">
            <v>482177 / 00-095 Pompe à vide pour Litho</v>
          </cell>
        </row>
        <row r="4015">
          <cell r="B4015" t="str">
            <v>EJ-048</v>
          </cell>
          <cell r="N4015">
            <v>43742.549201388902</v>
          </cell>
          <cell r="Q4015">
            <v>43747.4284259259</v>
          </cell>
          <cell r="S4015">
            <v>3</v>
          </cell>
          <cell r="U4015">
            <v>0.5</v>
          </cell>
          <cell r="AC4015" t="str">
            <v>482120 / 00-065 Lithoclast Master</v>
          </cell>
        </row>
        <row r="4016">
          <cell r="B4016" t="str">
            <v>AL-088</v>
          </cell>
          <cell r="N4016">
            <v>43742.545057870397</v>
          </cell>
          <cell r="Q4016">
            <v>43745.545231481497</v>
          </cell>
          <cell r="S4016">
            <v>1</v>
          </cell>
          <cell r="U4016">
            <v>1.25</v>
          </cell>
          <cell r="AC4016" t="str">
            <v>481329 / MP-141 Twins</v>
          </cell>
        </row>
        <row r="4017">
          <cell r="B4017" t="str">
            <v>AL-066</v>
          </cell>
          <cell r="N4017">
            <v>43742.5398263889</v>
          </cell>
          <cell r="Q4017">
            <v>43746.330532407403</v>
          </cell>
          <cell r="S4017">
            <v>2</v>
          </cell>
          <cell r="U4017">
            <v>1.25</v>
          </cell>
          <cell r="AC4017" t="str">
            <v>481316 / MP-126 AF TP</v>
          </cell>
        </row>
        <row r="4018">
          <cell r="B4018" t="str">
            <v>AB-640/C</v>
          </cell>
          <cell r="N4018">
            <v>43742.433923611097</v>
          </cell>
          <cell r="Q4018">
            <v>43754</v>
          </cell>
          <cell r="S4018">
            <v>8</v>
          </cell>
          <cell r="U4018">
            <v>2</v>
          </cell>
          <cell r="AC4018" t="str">
            <v>482968 / MP-268 – ARYA</v>
          </cell>
        </row>
        <row r="4019">
          <cell r="B4019" t="str">
            <v>DW-048</v>
          </cell>
          <cell r="N4019">
            <v>43742.386250000003</v>
          </cell>
          <cell r="Q4019">
            <v>43747.602152777799</v>
          </cell>
          <cell r="S4019">
            <v>3</v>
          </cell>
          <cell r="U4019">
            <v>1</v>
          </cell>
          <cell r="AC4019" t="str">
            <v>681954 / MP-250 - Design TOWA</v>
          </cell>
        </row>
        <row r="4020">
          <cell r="B4020" t="str">
            <v>DW-048</v>
          </cell>
          <cell r="N4020">
            <v>43742.386250000003</v>
          </cell>
          <cell r="Q4020">
            <v>43747.602152777799</v>
          </cell>
          <cell r="S4020">
            <v>3</v>
          </cell>
          <cell r="U4020">
            <v>0.25</v>
          </cell>
          <cell r="AC4020" t="str">
            <v>681954 / MP-250 - Design TOWA</v>
          </cell>
        </row>
        <row r="4021">
          <cell r="B4021" t="str">
            <v>BA-082</v>
          </cell>
          <cell r="N4021">
            <v>43742.379409722198</v>
          </cell>
          <cell r="Q4021">
            <v>43745.410740740699</v>
          </cell>
          <cell r="S4021">
            <v>1</v>
          </cell>
          <cell r="U4021">
            <v>0.75</v>
          </cell>
          <cell r="AC4021" t="str">
            <v>681954 / MP-250 - Design TOWA</v>
          </cell>
        </row>
        <row r="4022">
          <cell r="B4022" t="str">
            <v>DP-1033</v>
          </cell>
          <cell r="N4022">
            <v>43850.600624999999</v>
          </cell>
          <cell r="Q4022">
            <v>43851.4214699074</v>
          </cell>
          <cell r="S4022">
            <v>1</v>
          </cell>
          <cell r="U4022">
            <v>1</v>
          </cell>
          <cell r="AC4022" t="str">
            <v>999999 / N/A</v>
          </cell>
        </row>
        <row r="4023">
          <cell r="B4023" t="str">
            <v>DP-1033</v>
          </cell>
          <cell r="N4023">
            <v>43798.405868055597</v>
          </cell>
          <cell r="Q4023">
            <v>43798.469594907401</v>
          </cell>
          <cell r="S4023">
            <v>0</v>
          </cell>
          <cell r="U4023">
            <v>0.5</v>
          </cell>
          <cell r="AC4023" t="str">
            <v>999999 / N/A</v>
          </cell>
        </row>
        <row r="4024">
          <cell r="B4024" t="str">
            <v>AB-648/A</v>
          </cell>
          <cell r="N4024">
            <v>43741.638032407398</v>
          </cell>
          <cell r="Q4024">
            <v>43745</v>
          </cell>
          <cell r="S4024">
            <v>2</v>
          </cell>
          <cell r="U4024">
            <v>15</v>
          </cell>
          <cell r="AC4024" t="str">
            <v>482960 / MP-252- DEBBIE</v>
          </cell>
        </row>
        <row r="4025">
          <cell r="B4025" t="str">
            <v>BC-233</v>
          </cell>
          <cell r="N4025">
            <v>43741.681585648097</v>
          </cell>
          <cell r="Q4025">
            <v>43742.395798611098</v>
          </cell>
          <cell r="S4025">
            <v>1</v>
          </cell>
          <cell r="U4025">
            <v>0.75</v>
          </cell>
          <cell r="AC4025" t="str">
            <v>482174 / 00-089 PAM DolorClast 2</v>
          </cell>
        </row>
        <row r="4026">
          <cell r="B4026" t="str">
            <v>BC-227</v>
          </cell>
          <cell r="N4026">
            <v>43741.681585648097</v>
          </cell>
          <cell r="Q4026">
            <v>43742.395798611098</v>
          </cell>
          <cell r="S4026">
            <v>1</v>
          </cell>
          <cell r="U4026">
            <v>0.75</v>
          </cell>
          <cell r="AC4026" t="str">
            <v>481922 / MP-186 JADE</v>
          </cell>
        </row>
        <row r="4027">
          <cell r="B4027" t="str">
            <v>BC-190</v>
          </cell>
          <cell r="N4027">
            <v>43741.681585648097</v>
          </cell>
          <cell r="Q4027">
            <v>43742.395798611098</v>
          </cell>
          <cell r="S4027">
            <v>1</v>
          </cell>
          <cell r="U4027">
            <v>0.75</v>
          </cell>
          <cell r="AC4027" t="str">
            <v>482195 / MP-132 Monica</v>
          </cell>
        </row>
        <row r="4028">
          <cell r="B4028" t="str">
            <v>BC-189</v>
          </cell>
          <cell r="N4028">
            <v>43741.681585648097</v>
          </cell>
          <cell r="Q4028">
            <v>43742.395798611098</v>
          </cell>
          <cell r="S4028">
            <v>1</v>
          </cell>
          <cell r="U4028">
            <v>0.75</v>
          </cell>
          <cell r="AC4028" t="str">
            <v>482195 / MP-132 Monica</v>
          </cell>
        </row>
        <row r="4029">
          <cell r="B4029" t="str">
            <v>AQ-183</v>
          </cell>
          <cell r="N4029">
            <v>43741.681585648097</v>
          </cell>
          <cell r="Q4029">
            <v>43742.395798611098</v>
          </cell>
          <cell r="S4029">
            <v>1</v>
          </cell>
          <cell r="U4029">
            <v>1</v>
          </cell>
          <cell r="AC4029" t="str">
            <v>482190 / MP-120 Upgrade of DolorClast Classic Unit</v>
          </cell>
        </row>
        <row r="4030">
          <cell r="B4030" t="str">
            <v>BC-127</v>
          </cell>
          <cell r="N4030">
            <v>43741.681585648097</v>
          </cell>
          <cell r="Q4030">
            <v>43742.395798611098</v>
          </cell>
          <cell r="S4030">
            <v>1</v>
          </cell>
          <cell r="U4030">
            <v>0.75</v>
          </cell>
          <cell r="AC4030" t="str">
            <v>482120 / 00-065 Lithoclast Master</v>
          </cell>
        </row>
        <row r="4031">
          <cell r="B4031" t="str">
            <v>BC-137</v>
          </cell>
          <cell r="N4031">
            <v>43741.681585648097</v>
          </cell>
          <cell r="Q4031">
            <v>43742.395798611098</v>
          </cell>
          <cell r="S4031">
            <v>1</v>
          </cell>
          <cell r="U4031">
            <v>0.75</v>
          </cell>
          <cell r="AC4031" t="str">
            <v>481250 / 00-069 AF handy II</v>
          </cell>
        </row>
        <row r="4032">
          <cell r="B4032" t="str">
            <v>BC-108</v>
          </cell>
          <cell r="N4032">
            <v>43741.681585648097</v>
          </cell>
          <cell r="Q4032">
            <v>43742.395798611098</v>
          </cell>
          <cell r="S4032">
            <v>1</v>
          </cell>
          <cell r="U4032">
            <v>0.75</v>
          </cell>
          <cell r="AC4032" t="str">
            <v>482060 / 00-027 Dolorclast</v>
          </cell>
        </row>
        <row r="4033">
          <cell r="B4033" t="str">
            <v>BC-110</v>
          </cell>
          <cell r="N4033">
            <v>43741.681585648097</v>
          </cell>
          <cell r="Q4033">
            <v>43742.395798611098</v>
          </cell>
          <cell r="S4033">
            <v>1</v>
          </cell>
          <cell r="U4033">
            <v>0.75</v>
          </cell>
          <cell r="AC4033" t="str">
            <v>482120 / 00-065 Lithoclast Master</v>
          </cell>
        </row>
        <row r="4034">
          <cell r="B4034" t="str">
            <v>BC-111</v>
          </cell>
          <cell r="N4034">
            <v>43741.681585648097</v>
          </cell>
          <cell r="Q4034">
            <v>43742.395798611098</v>
          </cell>
          <cell r="S4034">
            <v>1</v>
          </cell>
          <cell r="U4034">
            <v>0.75</v>
          </cell>
          <cell r="AC4034" t="str">
            <v>482060 / 00-027 Dolorclast</v>
          </cell>
        </row>
        <row r="4035">
          <cell r="B4035" t="str">
            <v>BC-031</v>
          </cell>
          <cell r="N4035">
            <v>43741.681585648097</v>
          </cell>
          <cell r="Q4035">
            <v>43742.395798611098</v>
          </cell>
          <cell r="S4035">
            <v>1</v>
          </cell>
          <cell r="U4035">
            <v>0.75</v>
          </cell>
          <cell r="AC4035" t="str">
            <v>481900 / Projet AFS 1 et AFS 2</v>
          </cell>
        </row>
        <row r="4036">
          <cell r="B4036" t="str">
            <v>EJ-111A/B</v>
          </cell>
          <cell r="N4036">
            <v>43741.608043981498</v>
          </cell>
          <cell r="Q4036">
            <v>43747.497962963003</v>
          </cell>
          <cell r="S4036">
            <v>4</v>
          </cell>
          <cell r="U4036">
            <v>0.5</v>
          </cell>
          <cell r="AC4036" t="str">
            <v>482907 / MP-156 Dolorpod</v>
          </cell>
        </row>
        <row r="4037">
          <cell r="B4037" t="str">
            <v>EH-098</v>
          </cell>
          <cell r="N4037">
            <v>43741.6105902778</v>
          </cell>
          <cell r="Q4037">
            <v>43741.6722800926</v>
          </cell>
          <cell r="S4037">
            <v>0</v>
          </cell>
          <cell r="U4037">
            <v>0.75</v>
          </cell>
          <cell r="AC4037" t="str">
            <v>482120 / 00-065 Lithoclast Master</v>
          </cell>
        </row>
        <row r="4038">
          <cell r="B4038" t="str">
            <v>EL-633</v>
          </cell>
          <cell r="N4038">
            <v>43741.599421296298</v>
          </cell>
          <cell r="Q4038">
            <v>43754</v>
          </cell>
          <cell r="S4038">
            <v>9</v>
          </cell>
          <cell r="U4038">
            <v>0.75</v>
          </cell>
          <cell r="AC4038" t="str">
            <v>482948 / MP-228 - BLAST</v>
          </cell>
        </row>
        <row r="4039">
          <cell r="B4039" t="str">
            <v>EL-633</v>
          </cell>
          <cell r="N4039">
            <v>43741.599421296298</v>
          </cell>
          <cell r="Q4039">
            <v>43754</v>
          </cell>
          <cell r="S4039">
            <v>9</v>
          </cell>
          <cell r="U4039">
            <v>0.75</v>
          </cell>
          <cell r="AC4039" t="str">
            <v>482948 / MP-228 - BLAST</v>
          </cell>
        </row>
        <row r="4040">
          <cell r="B4040" t="str">
            <v>AD-964</v>
          </cell>
          <cell r="N4040">
            <v>43741.598831018498</v>
          </cell>
          <cell r="Q4040">
            <v>43745.447777777801</v>
          </cell>
          <cell r="S4040">
            <v>2</v>
          </cell>
          <cell r="U4040">
            <v>0.5</v>
          </cell>
          <cell r="AC4040" t="str">
            <v>681954 / MP-250 - Design TOWA</v>
          </cell>
        </row>
        <row r="4041">
          <cell r="B4041" t="str">
            <v>AD-520</v>
          </cell>
          <cell r="N4041">
            <v>43741.594594907401</v>
          </cell>
          <cell r="Q4041">
            <v>43749.5073611111</v>
          </cell>
          <cell r="S4041">
            <v>6</v>
          </cell>
          <cell r="U4041">
            <v>0.5</v>
          </cell>
          <cell r="AC4041" t="str">
            <v>481302 / MP-105 PAM AF MIM</v>
          </cell>
        </row>
        <row r="4042">
          <cell r="B4042" t="str">
            <v>AD-520</v>
          </cell>
          <cell r="N4042">
            <v>43741.594594907401</v>
          </cell>
          <cell r="Q4042">
            <v>43749.5073611111</v>
          </cell>
          <cell r="S4042">
            <v>6</v>
          </cell>
          <cell r="U4042">
            <v>0.5</v>
          </cell>
          <cell r="AC4042" t="str">
            <v>481302 / MP-105 PAM AF MIM</v>
          </cell>
        </row>
        <row r="4043">
          <cell r="B4043" t="str">
            <v>AD-520</v>
          </cell>
          <cell r="N4043">
            <v>43741.594594907401</v>
          </cell>
          <cell r="Q4043">
            <v>43749.5073611111</v>
          </cell>
          <cell r="S4043">
            <v>6</v>
          </cell>
          <cell r="U4043">
            <v>0.5</v>
          </cell>
          <cell r="AC4043" t="str">
            <v>481302 / MP-105 PAM AF MIM</v>
          </cell>
        </row>
        <row r="4044">
          <cell r="B4044" t="str">
            <v>BF-186</v>
          </cell>
          <cell r="N4044">
            <v>43741.594363425902</v>
          </cell>
          <cell r="Q4044">
            <v>43741.657349537003</v>
          </cell>
          <cell r="S4044">
            <v>0</v>
          </cell>
          <cell r="U4044">
            <v>0.5</v>
          </cell>
          <cell r="AC4044" t="str">
            <v>482175 / 00-090 Swiss LithoClast 2</v>
          </cell>
        </row>
        <row r="4045">
          <cell r="B4045" t="str">
            <v>DP-1033</v>
          </cell>
          <cell r="N4045">
            <v>43791.4753472222</v>
          </cell>
          <cell r="Q4045">
            <v>43794.584780092599</v>
          </cell>
          <cell r="S4045">
            <v>1</v>
          </cell>
          <cell r="U4045">
            <v>0.5</v>
          </cell>
          <cell r="AC4045" t="str">
            <v>999999 / N/A</v>
          </cell>
        </row>
        <row r="4046">
          <cell r="B4046" t="str">
            <v>DP-1033</v>
          </cell>
          <cell r="N4046">
            <v>43756.469895833303</v>
          </cell>
          <cell r="Q4046">
            <v>43759.357789351903</v>
          </cell>
          <cell r="S4046">
            <v>1</v>
          </cell>
          <cell r="U4046">
            <v>0.5</v>
          </cell>
          <cell r="AC4046" t="str">
            <v>999999 / N/A</v>
          </cell>
        </row>
        <row r="4047">
          <cell r="B4047" t="str">
            <v>EJ-120Z/A</v>
          </cell>
          <cell r="N4047">
            <v>43741.5149537037</v>
          </cell>
          <cell r="Q4047">
            <v>43747.515844907401</v>
          </cell>
          <cell r="S4047">
            <v>4</v>
          </cell>
          <cell r="U4047">
            <v>0.5</v>
          </cell>
          <cell r="AC4047" t="str">
            <v>481941 / MP-224 Zephyr</v>
          </cell>
        </row>
        <row r="4048">
          <cell r="B4048" t="str">
            <v>EL-600</v>
          </cell>
          <cell r="N4048">
            <v>43741.490671296298</v>
          </cell>
          <cell r="Q4048">
            <v>43749.655972222201</v>
          </cell>
          <cell r="S4048">
            <v>6</v>
          </cell>
          <cell r="U4048">
            <v>1.25</v>
          </cell>
          <cell r="AC4048" t="str">
            <v>681941 / MP-224 Design Zephyr</v>
          </cell>
        </row>
        <row r="4049">
          <cell r="B4049" t="str">
            <v>EL-418</v>
          </cell>
          <cell r="N4049">
            <v>43741.458252314798</v>
          </cell>
          <cell r="Q4049">
            <v>43745.537615740701</v>
          </cell>
          <cell r="S4049">
            <v>2</v>
          </cell>
          <cell r="U4049">
            <v>1</v>
          </cell>
          <cell r="AC4049" t="str">
            <v>481329 / MP-141 Twins</v>
          </cell>
        </row>
        <row r="4050">
          <cell r="B4050" t="str">
            <v>EL-418</v>
          </cell>
          <cell r="N4050">
            <v>43741.458252314798</v>
          </cell>
          <cell r="Q4050">
            <v>43745.537615740701</v>
          </cell>
          <cell r="S4050">
            <v>2</v>
          </cell>
          <cell r="U4050">
            <v>1</v>
          </cell>
          <cell r="AC4050" t="str">
            <v>481329 / MP-141 Twins</v>
          </cell>
        </row>
        <row r="4051">
          <cell r="B4051" t="str">
            <v>EL-362</v>
          </cell>
          <cell r="N4051">
            <v>43741.458252314798</v>
          </cell>
          <cell r="Q4051">
            <v>43745.537615740701</v>
          </cell>
          <cell r="S4051">
            <v>2</v>
          </cell>
          <cell r="U4051">
            <v>1</v>
          </cell>
          <cell r="AC4051" t="str">
            <v>481316 / MP-126 AF TP</v>
          </cell>
        </row>
        <row r="4052">
          <cell r="B4052" t="str">
            <v>DP-1033</v>
          </cell>
          <cell r="N4052">
            <v>43749.437476851897</v>
          </cell>
          <cell r="Q4052">
            <v>43752.440092592602</v>
          </cell>
          <cell r="S4052">
            <v>1</v>
          </cell>
          <cell r="U4052">
            <v>0.5</v>
          </cell>
          <cell r="AC4052" t="str">
            <v>999999 / N/A</v>
          </cell>
        </row>
        <row r="4053">
          <cell r="B4053" t="str">
            <v>DP-1033</v>
          </cell>
          <cell r="N4053">
            <v>43703.516064814801</v>
          </cell>
          <cell r="Q4053">
            <v>43704.532800925903</v>
          </cell>
          <cell r="S4053">
            <v>1</v>
          </cell>
          <cell r="U4053">
            <v>0.75</v>
          </cell>
          <cell r="AC4053" t="str">
            <v>999999 / N/A</v>
          </cell>
        </row>
        <row r="4054">
          <cell r="B4054" t="str">
            <v>DP-150</v>
          </cell>
          <cell r="N4054">
            <v>43798.497627314799</v>
          </cell>
          <cell r="Q4054">
            <v>43801.570798611101</v>
          </cell>
          <cell r="S4054">
            <v>1</v>
          </cell>
          <cell r="U4054">
            <v>1</v>
          </cell>
          <cell r="AC4054" t="str">
            <v>999999 / N/A</v>
          </cell>
        </row>
        <row r="4055">
          <cell r="B4055" t="str">
            <v>AG-1010</v>
          </cell>
          <cell r="N4055">
            <v>43741.431365740696</v>
          </cell>
          <cell r="Q4055">
            <v>43742</v>
          </cell>
          <cell r="S4055">
            <v>1</v>
          </cell>
          <cell r="U4055">
            <v>2.5</v>
          </cell>
          <cell r="AC4055" t="str">
            <v>280289 / MP- 289 – GBT CHAIR</v>
          </cell>
        </row>
        <row r="4056">
          <cell r="B4056" t="str">
            <v>DP-521</v>
          </cell>
          <cell r="N4056">
            <v>43741.432673611103</v>
          </cell>
          <cell r="Q4056">
            <v>43741.598402777803</v>
          </cell>
          <cell r="S4056">
            <v>0</v>
          </cell>
          <cell r="U4056">
            <v>0.5</v>
          </cell>
          <cell r="AC4056" t="str">
            <v>681941 / MP-224 Design Zephyr</v>
          </cell>
        </row>
        <row r="4057">
          <cell r="B4057" t="str">
            <v>DP-1002</v>
          </cell>
          <cell r="N4057">
            <v>43741.432673611103</v>
          </cell>
          <cell r="Q4057">
            <v>43741.598402777803</v>
          </cell>
          <cell r="S4057">
            <v>0</v>
          </cell>
          <cell r="U4057">
            <v>0.5</v>
          </cell>
          <cell r="AC4057" t="str">
            <v>481941 / MP-224 Zephyr</v>
          </cell>
        </row>
        <row r="4058">
          <cell r="B4058" t="str">
            <v>DP-337</v>
          </cell>
          <cell r="N4058">
            <v>43741.432673611103</v>
          </cell>
          <cell r="Q4058">
            <v>43741.598402777803</v>
          </cell>
          <cell r="S4058">
            <v>0</v>
          </cell>
          <cell r="U4058">
            <v>0.5</v>
          </cell>
          <cell r="AC4058" t="str">
            <v>482191 / MP-121 Cardbox for Medical Devices</v>
          </cell>
        </row>
        <row r="4059">
          <cell r="B4059" t="str">
            <v>GD-035</v>
          </cell>
          <cell r="N4059">
            <v>43741.406574074099</v>
          </cell>
          <cell r="Q4059">
            <v>43741.549583333297</v>
          </cell>
          <cell r="S4059">
            <v>0</v>
          </cell>
          <cell r="U4059">
            <v>0.35</v>
          </cell>
          <cell r="AC4059" t="str">
            <v>481270 / 00-075 Piezon Master 600</v>
          </cell>
        </row>
        <row r="4060">
          <cell r="B4060" t="str">
            <v>GD-035</v>
          </cell>
          <cell r="N4060">
            <v>43741.406574074099</v>
          </cell>
          <cell r="Q4060">
            <v>43741.549583333297</v>
          </cell>
          <cell r="S4060">
            <v>0</v>
          </cell>
          <cell r="U4060">
            <v>0.35</v>
          </cell>
          <cell r="AC4060" t="str">
            <v>481270 / 00-075 Piezon Master 600</v>
          </cell>
        </row>
        <row r="4061">
          <cell r="B4061" t="str">
            <v>DP-150</v>
          </cell>
          <cell r="N4061">
            <v>43595.649895833303</v>
          </cell>
          <cell r="Q4061">
            <v>43598.4315740741</v>
          </cell>
          <cell r="S4061">
            <v>1</v>
          </cell>
          <cell r="U4061">
            <v>0.75</v>
          </cell>
          <cell r="AC4061" t="str">
            <v>999999 / N/A</v>
          </cell>
        </row>
        <row r="4062">
          <cell r="B4062" t="str">
            <v>EJ-158A/A</v>
          </cell>
          <cell r="N4062">
            <v>43741.371122685203</v>
          </cell>
          <cell r="Q4062">
            <v>43754.370046296302</v>
          </cell>
          <cell r="S4062">
            <v>9</v>
          </cell>
          <cell r="U4062">
            <v>0.5</v>
          </cell>
          <cell r="AC4062" t="str">
            <v>481941 / MP-224 Zephyr</v>
          </cell>
        </row>
        <row r="4063">
          <cell r="B4063" t="str">
            <v>DP-436/5</v>
          </cell>
          <cell r="N4063">
            <v>43711.481134259302</v>
          </cell>
          <cell r="Q4063">
            <v>43712.373715277798</v>
          </cell>
          <cell r="S4063">
            <v>1</v>
          </cell>
          <cell r="U4063">
            <v>0.5</v>
          </cell>
          <cell r="AC4063" t="str">
            <v>999999 / N/A</v>
          </cell>
        </row>
        <row r="4064">
          <cell r="B4064" t="str">
            <v>EJ-159A/A</v>
          </cell>
          <cell r="N4064">
            <v>43741.371122685203</v>
          </cell>
          <cell r="Q4064">
            <v>43754.370046296302</v>
          </cell>
          <cell r="S4064">
            <v>9</v>
          </cell>
          <cell r="U4064">
            <v>0.5</v>
          </cell>
          <cell r="AC4064" t="str">
            <v>681941 / MP-224 Design Zephyr</v>
          </cell>
        </row>
        <row r="4065">
          <cell r="B4065" t="str">
            <v>EJ-155A/A</v>
          </cell>
          <cell r="N4065">
            <v>43741.371122685203</v>
          </cell>
          <cell r="Q4065">
            <v>43748.453067129602</v>
          </cell>
          <cell r="S4065">
            <v>5</v>
          </cell>
          <cell r="U4065">
            <v>0.75</v>
          </cell>
          <cell r="AC4065" t="str">
            <v>681941 / MP-224 Design Zephyr</v>
          </cell>
        </row>
        <row r="4066">
          <cell r="B4066" t="str">
            <v>EJ-156A/A</v>
          </cell>
          <cell r="N4066">
            <v>43741.371122685203</v>
          </cell>
          <cell r="Q4066">
            <v>43754.645937499998</v>
          </cell>
          <cell r="S4066">
            <v>9</v>
          </cell>
          <cell r="U4066">
            <v>1</v>
          </cell>
          <cell r="AC4066" t="str">
            <v>481941 / MP-224 Zephyr</v>
          </cell>
        </row>
        <row r="4067">
          <cell r="B4067" t="str">
            <v>EJ-157A/A</v>
          </cell>
          <cell r="N4067">
            <v>43741.371122685203</v>
          </cell>
          <cell r="Q4067">
            <v>43748.453067129602</v>
          </cell>
          <cell r="S4067">
            <v>5</v>
          </cell>
          <cell r="U4067">
            <v>0.75</v>
          </cell>
          <cell r="AC4067" t="str">
            <v>481941 / MP-224 Zephyr</v>
          </cell>
        </row>
        <row r="4068">
          <cell r="B4068" t="str">
            <v>EL-615</v>
          </cell>
          <cell r="N4068">
            <v>43741.371122685203</v>
          </cell>
          <cell r="Q4068">
            <v>43762</v>
          </cell>
          <cell r="S4068">
            <v>15</v>
          </cell>
          <cell r="U4068">
            <v>1.25</v>
          </cell>
          <cell r="AC4068" t="str">
            <v>681941 / MP-224 Design Zephyr</v>
          </cell>
        </row>
        <row r="4069">
          <cell r="B4069" t="str">
            <v>EL-614</v>
          </cell>
          <cell r="N4069">
            <v>43741.371122685203</v>
          </cell>
          <cell r="Q4069">
            <v>43763.445972222202</v>
          </cell>
          <cell r="S4069">
            <v>16</v>
          </cell>
          <cell r="U4069">
            <v>0.75</v>
          </cell>
          <cell r="AC4069" t="str">
            <v>681941 / MP-224 Design Zephyr</v>
          </cell>
        </row>
        <row r="4070">
          <cell r="B4070" t="str">
            <v>DP-467</v>
          </cell>
          <cell r="N4070">
            <v>43627.684212963002</v>
          </cell>
          <cell r="Q4070">
            <v>43628.534791666701</v>
          </cell>
          <cell r="S4070">
            <v>1</v>
          </cell>
          <cell r="U4070">
            <v>0.75</v>
          </cell>
          <cell r="AC4070" t="str">
            <v>999999 / N/A</v>
          </cell>
        </row>
        <row r="4071">
          <cell r="B4071" t="str">
            <v>DP-472</v>
          </cell>
          <cell r="N4071">
            <v>43756.447615740697</v>
          </cell>
          <cell r="Q4071">
            <v>43756.479467592602</v>
          </cell>
          <cell r="S4071">
            <v>0</v>
          </cell>
          <cell r="U4071">
            <v>1</v>
          </cell>
          <cell r="AC4071" t="str">
            <v>999999 / N/A</v>
          </cell>
        </row>
        <row r="4072">
          <cell r="B4072" t="str">
            <v>DP-509</v>
          </cell>
          <cell r="N4072">
            <v>43696.5686458333</v>
          </cell>
          <cell r="Q4072">
            <v>43697.347812499997</v>
          </cell>
          <cell r="S4072">
            <v>1</v>
          </cell>
          <cell r="U4072">
            <v>0.25</v>
          </cell>
          <cell r="AC4072" t="str">
            <v>999999 / N/A</v>
          </cell>
        </row>
        <row r="4073">
          <cell r="B4073" t="str">
            <v>DP-059/1</v>
          </cell>
          <cell r="N4073">
            <v>43741.341192129599</v>
          </cell>
          <cell r="Q4073">
            <v>43741.522476851896</v>
          </cell>
          <cell r="S4073">
            <v>0</v>
          </cell>
          <cell r="U4073">
            <v>0.5</v>
          </cell>
          <cell r="AC4073" t="str">
            <v>481190 / 00-049 Surface Mount Scaler</v>
          </cell>
        </row>
        <row r="4074">
          <cell r="B4074" t="str">
            <v>DP-510</v>
          </cell>
          <cell r="N4074">
            <v>43893.386851851901</v>
          </cell>
          <cell r="Q4074">
            <v>43893.473622685196</v>
          </cell>
          <cell r="S4074">
            <v>0</v>
          </cell>
          <cell r="U4074">
            <v>0.5</v>
          </cell>
          <cell r="AC4074" t="str">
            <v>999999 / N/A</v>
          </cell>
        </row>
        <row r="4075">
          <cell r="B4075" t="str">
            <v>AB-620</v>
          </cell>
          <cell r="N4075">
            <v>43740.590624999997</v>
          </cell>
          <cell r="Q4075">
            <v>43745</v>
          </cell>
          <cell r="S4075">
            <v>3</v>
          </cell>
          <cell r="U4075">
            <v>0.5</v>
          </cell>
          <cell r="AC4075" t="str">
            <v>481328 / MP-140 Tiger</v>
          </cell>
        </row>
        <row r="4076">
          <cell r="B4076" t="str">
            <v>AB-620</v>
          </cell>
          <cell r="N4076">
            <v>43740.590624999997</v>
          </cell>
          <cell r="Q4076">
            <v>43745</v>
          </cell>
          <cell r="S4076">
            <v>3</v>
          </cell>
          <cell r="U4076">
            <v>0.5</v>
          </cell>
          <cell r="AC4076" t="str">
            <v>481328 / MP-140 Tiger</v>
          </cell>
        </row>
        <row r="4077">
          <cell r="B4077" t="str">
            <v>AB-330A/A</v>
          </cell>
          <cell r="N4077">
            <v>43740.590624999997</v>
          </cell>
          <cell r="Q4077">
            <v>43745</v>
          </cell>
          <cell r="S4077">
            <v>3</v>
          </cell>
          <cell r="U4077">
            <v>0.5</v>
          </cell>
          <cell r="AC4077" t="str">
            <v>481328 / MP-140 Tiger</v>
          </cell>
        </row>
        <row r="4078">
          <cell r="B4078" t="str">
            <v>AB-330A/A</v>
          </cell>
          <cell r="N4078">
            <v>43740.590624999997</v>
          </cell>
          <cell r="Q4078">
            <v>43745</v>
          </cell>
          <cell r="S4078">
            <v>3</v>
          </cell>
          <cell r="U4078">
            <v>0.5</v>
          </cell>
          <cell r="AC4078" t="str">
            <v>481328 / MP-140 Tiger</v>
          </cell>
        </row>
        <row r="4079">
          <cell r="B4079" t="str">
            <v>AG-022A</v>
          </cell>
          <cell r="N4079">
            <v>43740.587731481501</v>
          </cell>
          <cell r="Q4079">
            <v>43753.600810185198</v>
          </cell>
          <cell r="S4079">
            <v>9</v>
          </cell>
          <cell r="U4079">
            <v>2.5</v>
          </cell>
          <cell r="AC4079" t="str">
            <v>481900 / Projet AFS 1 et AFS 2</v>
          </cell>
        </row>
        <row r="4080">
          <cell r="B4080" t="str">
            <v>AG-021A</v>
          </cell>
          <cell r="N4080">
            <v>43740.587731481501</v>
          </cell>
          <cell r="Q4080">
            <v>43753.600810185198</v>
          </cell>
          <cell r="S4080">
            <v>9</v>
          </cell>
          <cell r="U4080">
            <v>0.8</v>
          </cell>
          <cell r="AC4080" t="str">
            <v>481900 / Projet AFS 1 et AFS 2</v>
          </cell>
        </row>
        <row r="4081">
          <cell r="B4081" t="str">
            <v>AG-142</v>
          </cell>
          <cell r="N4081">
            <v>43740.576712962997</v>
          </cell>
          <cell r="Q4081">
            <v>43749.4668634259</v>
          </cell>
          <cell r="S4081">
            <v>7</v>
          </cell>
          <cell r="U4081">
            <v>0.5</v>
          </cell>
          <cell r="AC4081" t="str">
            <v>482908 / MP-157 CERN</v>
          </cell>
        </row>
        <row r="4082">
          <cell r="B4082" t="str">
            <v>AG-142</v>
          </cell>
          <cell r="N4082">
            <v>43740.576712962997</v>
          </cell>
          <cell r="Q4082">
            <v>43749.4668634259</v>
          </cell>
          <cell r="S4082">
            <v>7</v>
          </cell>
          <cell r="U4082">
            <v>0.5</v>
          </cell>
          <cell r="AC4082" t="str">
            <v>482908 / MP-157 CERN</v>
          </cell>
        </row>
        <row r="4083">
          <cell r="B4083" t="str">
            <v>DP-511</v>
          </cell>
          <cell r="N4083">
            <v>43893.386851851901</v>
          </cell>
          <cell r="Q4083">
            <v>43893.473622685196</v>
          </cell>
          <cell r="S4083">
            <v>0</v>
          </cell>
          <cell r="U4083">
            <v>0.5</v>
          </cell>
          <cell r="AC4083" t="str">
            <v>999999 / N/A</v>
          </cell>
        </row>
        <row r="4084">
          <cell r="B4084" t="str">
            <v>DP-512</v>
          </cell>
          <cell r="N4084">
            <v>43893.386851851901</v>
          </cell>
          <cell r="Q4084">
            <v>43896.417245370401</v>
          </cell>
          <cell r="S4084">
            <v>3</v>
          </cell>
          <cell r="U4084">
            <v>1.5</v>
          </cell>
          <cell r="AC4084" t="str">
            <v>999999 / N/A</v>
          </cell>
        </row>
        <row r="4085">
          <cell r="B4085" t="str">
            <v>DP-513</v>
          </cell>
          <cell r="N4085">
            <v>43893.386851851901</v>
          </cell>
          <cell r="Q4085">
            <v>43893.5682407407</v>
          </cell>
          <cell r="S4085">
            <v>0</v>
          </cell>
          <cell r="U4085">
            <v>1</v>
          </cell>
          <cell r="AC4085" t="str">
            <v>999999 / N/A</v>
          </cell>
        </row>
        <row r="4086">
          <cell r="B4086" t="str">
            <v>DP-523</v>
          </cell>
          <cell r="N4086">
            <v>43850.600624999999</v>
          </cell>
          <cell r="Q4086">
            <v>43851.4214699074</v>
          </cell>
          <cell r="S4086">
            <v>1</v>
          </cell>
          <cell r="U4086">
            <v>0.5</v>
          </cell>
          <cell r="AC4086" t="str">
            <v>999999 / N/A</v>
          </cell>
        </row>
        <row r="4087">
          <cell r="B4087" t="str">
            <v>EL-606</v>
          </cell>
          <cell r="N4087">
            <v>43740.580185185201</v>
          </cell>
          <cell r="Q4087">
            <v>43760.607280092598</v>
          </cell>
          <cell r="S4087">
            <v>14</v>
          </cell>
          <cell r="U4087">
            <v>2</v>
          </cell>
          <cell r="AC4087" t="str">
            <v>681941 / MP-224 Design Zephyr</v>
          </cell>
        </row>
        <row r="4088">
          <cell r="B4088" t="str">
            <v>EL-529/A</v>
          </cell>
          <cell r="N4088">
            <v>43740.580185185201</v>
          </cell>
          <cell r="Q4088">
            <v>43753.320798611101</v>
          </cell>
          <cell r="S4088">
            <v>9</v>
          </cell>
          <cell r="U4088">
            <v>1</v>
          </cell>
          <cell r="AC4088" t="str">
            <v>482921 / MP-169 DIVA</v>
          </cell>
        </row>
        <row r="4089">
          <cell r="B4089" t="str">
            <v>FV-075</v>
          </cell>
          <cell r="N4089">
            <v>43740.580185185201</v>
          </cell>
          <cell r="Q4089">
            <v>43753.320798611101</v>
          </cell>
          <cell r="S4089">
            <v>9</v>
          </cell>
          <cell r="U4089">
            <v>1</v>
          </cell>
          <cell r="AC4089" t="str">
            <v>481925 / MP-197 COMBO</v>
          </cell>
        </row>
        <row r="4090">
          <cell r="B4090" t="str">
            <v>EL-423/B</v>
          </cell>
          <cell r="N4090">
            <v>43740.580185185201</v>
          </cell>
          <cell r="Q4090">
            <v>43761</v>
          </cell>
          <cell r="S4090">
            <v>15</v>
          </cell>
          <cell r="U4090">
            <v>2</v>
          </cell>
          <cell r="AC4090" t="str">
            <v>482917 / MP-165 EcOmni</v>
          </cell>
        </row>
        <row r="4091">
          <cell r="B4091" t="str">
            <v>EL-423/B</v>
          </cell>
          <cell r="N4091">
            <v>43740.580185185201</v>
          </cell>
          <cell r="Q4091">
            <v>43761</v>
          </cell>
          <cell r="S4091">
            <v>15</v>
          </cell>
          <cell r="U4091">
            <v>1</v>
          </cell>
          <cell r="AC4091" t="str">
            <v>482917 / MP-165 EcOmni</v>
          </cell>
        </row>
        <row r="4092">
          <cell r="B4092" t="str">
            <v>EL-431/A</v>
          </cell>
          <cell r="N4092">
            <v>43740.580185185201</v>
          </cell>
          <cell r="Q4092">
            <v>43753.320798611101</v>
          </cell>
          <cell r="S4092">
            <v>9</v>
          </cell>
          <cell r="U4092">
            <v>1</v>
          </cell>
          <cell r="AC4092" t="str">
            <v>482914 / MP-162 SPRINT</v>
          </cell>
        </row>
        <row r="4093">
          <cell r="B4093" t="str">
            <v>EL-424/A</v>
          </cell>
          <cell r="N4093">
            <v>43740.580185185201</v>
          </cell>
          <cell r="Q4093">
            <v>43745.474641203698</v>
          </cell>
          <cell r="S4093">
            <v>3</v>
          </cell>
          <cell r="U4093">
            <v>1</v>
          </cell>
          <cell r="AC4093" t="str">
            <v>481200 / 00-054 CombiTorque</v>
          </cell>
        </row>
        <row r="4094">
          <cell r="B4094" t="str">
            <v>AB-170/C</v>
          </cell>
          <cell r="N4094">
            <v>43740.580185185201</v>
          </cell>
          <cell r="Q4094">
            <v>43753.320798611101</v>
          </cell>
          <cell r="S4094">
            <v>9</v>
          </cell>
          <cell r="U4094">
            <v>1</v>
          </cell>
          <cell r="AC4094" t="str">
            <v>481250 / 00-069 AF handy II</v>
          </cell>
        </row>
        <row r="4095">
          <cell r="B4095" t="str">
            <v>AB-171A/A</v>
          </cell>
          <cell r="N4095">
            <v>43740.580185185201</v>
          </cell>
          <cell r="Q4095">
            <v>43753.320798611101</v>
          </cell>
          <cell r="S4095">
            <v>9</v>
          </cell>
          <cell r="U4095">
            <v>1</v>
          </cell>
          <cell r="AC4095" t="str">
            <v>481250 / 00-069 AF handy II</v>
          </cell>
        </row>
        <row r="4096">
          <cell r="B4096" t="str">
            <v>AB-171A/A</v>
          </cell>
          <cell r="N4096">
            <v>43740.580185185201</v>
          </cell>
          <cell r="Q4096">
            <v>43753.320798611101</v>
          </cell>
          <cell r="S4096">
            <v>9</v>
          </cell>
          <cell r="U4096">
            <v>1</v>
          </cell>
          <cell r="AC4096" t="str">
            <v>481250 / 00-069 AF handy II</v>
          </cell>
        </row>
        <row r="4097">
          <cell r="B4097" t="str">
            <v>DS-010</v>
          </cell>
          <cell r="N4097">
            <v>43740.567314814798</v>
          </cell>
          <cell r="Q4097">
            <v>43745.526701388902</v>
          </cell>
          <cell r="S4097">
            <v>3</v>
          </cell>
          <cell r="U4097">
            <v>1</v>
          </cell>
          <cell r="AC4097" t="str">
            <v>481910 / Projet Insert Général</v>
          </cell>
        </row>
        <row r="4098">
          <cell r="B4098" t="str">
            <v>DS-010</v>
          </cell>
          <cell r="N4098">
            <v>43740.567314814798</v>
          </cell>
          <cell r="Q4098">
            <v>43745.526701388902</v>
          </cell>
          <cell r="S4098">
            <v>3</v>
          </cell>
          <cell r="U4098">
            <v>1</v>
          </cell>
          <cell r="AC4098" t="str">
            <v>481910 / Projet Insert Général</v>
          </cell>
        </row>
        <row r="4099">
          <cell r="B4099" t="str">
            <v>DS-001</v>
          </cell>
          <cell r="N4099">
            <v>43740.567222222198</v>
          </cell>
          <cell r="Q4099">
            <v>43752.654247685197</v>
          </cell>
          <cell r="S4099">
            <v>8</v>
          </cell>
          <cell r="U4099">
            <v>1.75</v>
          </cell>
          <cell r="AC4099" t="str">
            <v>481910 / Projet Insert Général</v>
          </cell>
        </row>
        <row r="4100">
          <cell r="B4100" t="str">
            <v>DS-001</v>
          </cell>
          <cell r="N4100">
            <v>43740.567222222198</v>
          </cell>
          <cell r="Q4100">
            <v>43752.654247685197</v>
          </cell>
          <cell r="S4100">
            <v>8</v>
          </cell>
          <cell r="U4100">
            <v>1</v>
          </cell>
          <cell r="AC4100" t="str">
            <v>481910 / Projet Insert Général</v>
          </cell>
        </row>
        <row r="4101">
          <cell r="B4101" t="str">
            <v>DS-001</v>
          </cell>
          <cell r="N4101">
            <v>43740.567222222198</v>
          </cell>
          <cell r="Q4101">
            <v>43752.654247685197</v>
          </cell>
          <cell r="S4101">
            <v>8</v>
          </cell>
          <cell r="U4101">
            <v>0.75</v>
          </cell>
          <cell r="AC4101" t="str">
            <v>481910 / Projet Insert Général</v>
          </cell>
        </row>
        <row r="4102">
          <cell r="B4102" t="str">
            <v>DS-001</v>
          </cell>
          <cell r="N4102">
            <v>43740.567222222198</v>
          </cell>
          <cell r="Q4102">
            <v>43752.654247685197</v>
          </cell>
          <cell r="S4102">
            <v>8</v>
          </cell>
          <cell r="U4102">
            <v>1.5</v>
          </cell>
          <cell r="AC4102" t="str">
            <v>481910 / Projet Insert Général</v>
          </cell>
        </row>
        <row r="4103">
          <cell r="B4103" t="str">
            <v>BG-082</v>
          </cell>
          <cell r="N4103">
            <v>43740.524687500001</v>
          </cell>
          <cell r="Q4103">
            <v>43741.307048611103</v>
          </cell>
          <cell r="S4103">
            <v>1</v>
          </cell>
          <cell r="U4103">
            <v>0.75</v>
          </cell>
          <cell r="AC4103" t="str">
            <v>481270 / 00-075 Piezon Master 600</v>
          </cell>
        </row>
        <row r="4104">
          <cell r="B4104" t="str">
            <v>DP-523</v>
          </cell>
          <cell r="N4104">
            <v>43777.455810185202</v>
          </cell>
          <cell r="Q4104">
            <v>43777.487256944398</v>
          </cell>
          <cell r="S4104">
            <v>0</v>
          </cell>
          <cell r="U4104">
            <v>0.5</v>
          </cell>
          <cell r="AC4104" t="str">
            <v>999999 / N/A</v>
          </cell>
        </row>
        <row r="4105">
          <cell r="B4105" t="str">
            <v>BG-075</v>
          </cell>
          <cell r="N4105">
            <v>43740.519583333298</v>
          </cell>
          <cell r="Q4105">
            <v>43741.3187384259</v>
          </cell>
          <cell r="S4105">
            <v>1</v>
          </cell>
          <cell r="U4105">
            <v>0.75</v>
          </cell>
          <cell r="AC4105" t="str">
            <v>482120 / 00-065 Lithoclast Master</v>
          </cell>
        </row>
        <row r="4106">
          <cell r="B4106" t="str">
            <v>BG-099</v>
          </cell>
          <cell r="N4106">
            <v>43740.517962963</v>
          </cell>
          <cell r="Q4106">
            <v>43741.328043981499</v>
          </cell>
          <cell r="S4106">
            <v>1</v>
          </cell>
          <cell r="U4106">
            <v>0.75</v>
          </cell>
          <cell r="AC4106" t="str">
            <v>481316 / MP-126 AF TP</v>
          </cell>
        </row>
        <row r="4107">
          <cell r="B4107" t="str">
            <v>BG-133</v>
          </cell>
          <cell r="N4107">
            <v>43740.513206018499</v>
          </cell>
          <cell r="Q4107">
            <v>43741.331539351799</v>
          </cell>
          <cell r="S4107">
            <v>1</v>
          </cell>
          <cell r="U4107">
            <v>0.75</v>
          </cell>
          <cell r="AC4107" t="str">
            <v>681941 / MP-224 Design Zephyr</v>
          </cell>
        </row>
        <row r="4108">
          <cell r="B4108" t="str">
            <v>BG-107</v>
          </cell>
          <cell r="N4108">
            <v>43740.508923611102</v>
          </cell>
          <cell r="Q4108">
            <v>43741.345798611103</v>
          </cell>
          <cell r="S4108">
            <v>1</v>
          </cell>
          <cell r="U4108">
            <v>0.75</v>
          </cell>
          <cell r="AC4108" t="str">
            <v>481316 / MP-126 AF TP</v>
          </cell>
        </row>
        <row r="4109">
          <cell r="B4109" t="str">
            <v>BG-131</v>
          </cell>
          <cell r="N4109">
            <v>43740.5047569444</v>
          </cell>
          <cell r="Q4109">
            <v>43741.342141203699</v>
          </cell>
          <cell r="S4109">
            <v>1</v>
          </cell>
          <cell r="U4109">
            <v>0.75</v>
          </cell>
          <cell r="AC4109" t="str">
            <v>681945 / MP-231 Design OMNIDENT</v>
          </cell>
        </row>
        <row r="4110">
          <cell r="B4110" t="str">
            <v>BG-037</v>
          </cell>
          <cell r="N4110">
            <v>43740.497812499998</v>
          </cell>
          <cell r="Q4110">
            <v>43741.349374999998</v>
          </cell>
          <cell r="S4110">
            <v>1</v>
          </cell>
          <cell r="U4110">
            <v>0.75</v>
          </cell>
          <cell r="AC4110" t="str">
            <v>481900 / Projet AFS 1 et AFS 2</v>
          </cell>
        </row>
        <row r="4111">
          <cell r="B4111" t="str">
            <v>EL-1016</v>
          </cell>
          <cell r="N4111">
            <v>43740.473611111098</v>
          </cell>
          <cell r="Q4111">
            <v>43754</v>
          </cell>
          <cell r="S4111">
            <v>10</v>
          </cell>
          <cell r="U4111">
            <v>2.5</v>
          </cell>
          <cell r="AC4111" t="str">
            <v>682968 / MP-268 – ARYA</v>
          </cell>
        </row>
        <row r="4112">
          <cell r="B4112" t="str">
            <v>EL-538</v>
          </cell>
          <cell r="N4112">
            <v>43740.473611111098</v>
          </cell>
          <cell r="Q4112">
            <v>43752</v>
          </cell>
          <cell r="S4112">
            <v>8</v>
          </cell>
          <cell r="U4112">
            <v>2.5</v>
          </cell>
          <cell r="AC4112" t="str">
            <v>481937 / MP-216 Projet DIVA NO LIGHT</v>
          </cell>
        </row>
        <row r="4113">
          <cell r="B4113" t="str">
            <v>EL-537</v>
          </cell>
          <cell r="N4113">
            <v>43740.473611111098</v>
          </cell>
          <cell r="Q4113">
            <v>43752</v>
          </cell>
          <cell r="S4113">
            <v>8</v>
          </cell>
          <cell r="U4113">
            <v>2.5</v>
          </cell>
          <cell r="AC4113" t="str">
            <v>481937 / MP-216 Projet DIVA NO LIGHT</v>
          </cell>
        </row>
        <row r="4114">
          <cell r="B4114" t="str">
            <v>EL-537</v>
          </cell>
          <cell r="N4114">
            <v>43740.473611111098</v>
          </cell>
          <cell r="Q4114">
            <v>43752</v>
          </cell>
          <cell r="S4114">
            <v>8</v>
          </cell>
          <cell r="U4114">
            <v>2.5</v>
          </cell>
          <cell r="AC4114" t="str">
            <v>481937 / MP-216 Projet DIVA NO LIGHT</v>
          </cell>
        </row>
        <row r="4115">
          <cell r="B4115" t="str">
            <v>EL-537</v>
          </cell>
          <cell r="N4115">
            <v>43740.473611111098</v>
          </cell>
          <cell r="Q4115">
            <v>43752</v>
          </cell>
          <cell r="S4115">
            <v>8</v>
          </cell>
          <cell r="U4115">
            <v>2.5</v>
          </cell>
          <cell r="AC4115" t="str">
            <v>481937 / MP-216 Projet DIVA NO LIGHT</v>
          </cell>
        </row>
        <row r="4116">
          <cell r="B4116" t="str">
            <v>EL-316</v>
          </cell>
          <cell r="N4116">
            <v>43740.473611111098</v>
          </cell>
          <cell r="Q4116">
            <v>43752</v>
          </cell>
          <cell r="S4116">
            <v>8</v>
          </cell>
          <cell r="U4116">
            <v>2.5</v>
          </cell>
          <cell r="AC4116" t="str">
            <v>481250 / 00-069 AF handy II</v>
          </cell>
        </row>
        <row r="4117">
          <cell r="B4117" t="str">
            <v>EL-353</v>
          </cell>
          <cell r="N4117">
            <v>43740.473611111098</v>
          </cell>
          <cell r="Q4117">
            <v>43740</v>
          </cell>
          <cell r="S4117">
            <v>0</v>
          </cell>
          <cell r="U4117">
            <v>2.5</v>
          </cell>
          <cell r="AC4117" t="str">
            <v>481294 / MP-087 Projet PARO</v>
          </cell>
        </row>
        <row r="4118">
          <cell r="B4118" t="str">
            <v>EL-353</v>
          </cell>
          <cell r="N4118">
            <v>43740.473611111098</v>
          </cell>
          <cell r="Q4118">
            <v>43740</v>
          </cell>
          <cell r="S4118">
            <v>0</v>
          </cell>
          <cell r="U4118">
            <v>2.5</v>
          </cell>
          <cell r="AC4118" t="str">
            <v>481294 / MP-087 Projet PARO</v>
          </cell>
        </row>
        <row r="4119">
          <cell r="B4119" t="str">
            <v>EL-353</v>
          </cell>
          <cell r="N4119">
            <v>43740.473611111098</v>
          </cell>
          <cell r="Q4119">
            <v>43740</v>
          </cell>
          <cell r="S4119">
            <v>0</v>
          </cell>
          <cell r="U4119">
            <v>2.5</v>
          </cell>
          <cell r="AC4119" t="str">
            <v>481294 / MP-087 Projet PARO</v>
          </cell>
        </row>
        <row r="4120">
          <cell r="B4120" t="str">
            <v>EL-305</v>
          </cell>
          <cell r="N4120">
            <v>43740.473611111098</v>
          </cell>
          <cell r="Q4120">
            <v>43752</v>
          </cell>
          <cell r="S4120">
            <v>8</v>
          </cell>
          <cell r="U4120">
            <v>2.5</v>
          </cell>
          <cell r="AC4120" t="str">
            <v>481302 / MP-105 PAM AF MIM</v>
          </cell>
        </row>
        <row r="4121">
          <cell r="B4121" t="str">
            <v>EL-305</v>
          </cell>
          <cell r="N4121">
            <v>43740.473611111098</v>
          </cell>
          <cell r="Q4121">
            <v>43752</v>
          </cell>
          <cell r="S4121">
            <v>8</v>
          </cell>
          <cell r="U4121">
            <v>2.5</v>
          </cell>
          <cell r="AC4121" t="str">
            <v>481302 / MP-105 PAM AF MIM</v>
          </cell>
        </row>
        <row r="4122">
          <cell r="B4122" t="str">
            <v>DT-476</v>
          </cell>
          <cell r="N4122">
            <v>43740.4676273148</v>
          </cell>
          <cell r="Q4122">
            <v>43741.486469907402</v>
          </cell>
          <cell r="S4122">
            <v>1</v>
          </cell>
          <cell r="U4122">
            <v>2</v>
          </cell>
          <cell r="AC4122" t="str">
            <v>481937 / MP-216 Projet DIVA NO LIGHT</v>
          </cell>
        </row>
        <row r="4123">
          <cell r="B4123" t="str">
            <v>DP-523</v>
          </cell>
          <cell r="N4123">
            <v>43720.433275463001</v>
          </cell>
          <cell r="Q4123">
            <v>43720.569259259297</v>
          </cell>
          <cell r="S4123">
            <v>0</v>
          </cell>
          <cell r="U4123">
            <v>0.5</v>
          </cell>
          <cell r="AC4123" t="str">
            <v>999999 / N/A</v>
          </cell>
        </row>
        <row r="4124">
          <cell r="B4124" t="str">
            <v>AD-346</v>
          </cell>
          <cell r="N4124">
            <v>43740.462523148097</v>
          </cell>
          <cell r="Q4124">
            <v>43740.477210648103</v>
          </cell>
          <cell r="S4124">
            <v>0</v>
          </cell>
          <cell r="U4124">
            <v>2</v>
          </cell>
          <cell r="AC4124" t="str">
            <v>482120 / 00-065 Lithoclast Master</v>
          </cell>
        </row>
        <row r="4125">
          <cell r="B4125" t="str">
            <v>DP-523</v>
          </cell>
          <cell r="N4125">
            <v>43696.5686458333</v>
          </cell>
          <cell r="Q4125">
            <v>43697.347812499997</v>
          </cell>
          <cell r="S4125">
            <v>1</v>
          </cell>
          <cell r="U4125">
            <v>0.25</v>
          </cell>
          <cell r="AC4125" t="str">
            <v>999999 / N/A</v>
          </cell>
        </row>
        <row r="4126">
          <cell r="B4126" t="str">
            <v>GD-035</v>
          </cell>
          <cell r="N4126">
            <v>43740.437615740702</v>
          </cell>
          <cell r="S4126">
            <v>0</v>
          </cell>
          <cell r="U4126">
            <v>0.35</v>
          </cell>
          <cell r="AC4126" t="str">
            <v>481270 / 00-075 Piezon Master 600</v>
          </cell>
        </row>
        <row r="4127">
          <cell r="B4127" t="str">
            <v>AB-441/A</v>
          </cell>
          <cell r="N4127">
            <v>43740.386180555601</v>
          </cell>
          <cell r="Q4127">
            <v>43754.603009259299</v>
          </cell>
          <cell r="S4127">
            <v>10</v>
          </cell>
          <cell r="U4127">
            <v>1</v>
          </cell>
          <cell r="AC4127" t="str">
            <v>881317 / MP-127 Maintenance AIRFLOW S1 + S2</v>
          </cell>
        </row>
        <row r="4128">
          <cell r="B4128" t="str">
            <v>AB-440A/A</v>
          </cell>
          <cell r="N4128">
            <v>43740.386180555601</v>
          </cell>
          <cell r="Q4128">
            <v>43754.603009259299</v>
          </cell>
          <cell r="S4128">
            <v>10</v>
          </cell>
          <cell r="U4128">
            <v>1</v>
          </cell>
          <cell r="AC4128" t="str">
            <v>881317 / MP-127 Maintenance AIRFLOW S1 + S2</v>
          </cell>
        </row>
        <row r="4129">
          <cell r="B4129" t="str">
            <v>AA-129A/A</v>
          </cell>
          <cell r="N4129">
            <v>43740.386180555601</v>
          </cell>
          <cell r="Q4129">
            <v>43753.6705671296</v>
          </cell>
          <cell r="S4129">
            <v>9</v>
          </cell>
          <cell r="U4129">
            <v>2</v>
          </cell>
          <cell r="AC4129" t="str">
            <v>881317 / MP-127 Maintenance AIRFLOW S1 + S2</v>
          </cell>
        </row>
        <row r="4130">
          <cell r="B4130" t="str">
            <v>CH-187</v>
          </cell>
          <cell r="N4130">
            <v>43740.354641203703</v>
          </cell>
          <cell r="Q4130">
            <v>43752.410324074102</v>
          </cell>
          <cell r="S4130">
            <v>8</v>
          </cell>
          <cell r="U4130">
            <v>1</v>
          </cell>
          <cell r="AC4130" t="str">
            <v>481911 / Projet PAM Général</v>
          </cell>
        </row>
        <row r="4131">
          <cell r="B4131" t="str">
            <v>AD-965</v>
          </cell>
          <cell r="N4131">
            <v>43740.349027777796</v>
          </cell>
          <cell r="Q4131">
            <v>43745.448865740698</v>
          </cell>
          <cell r="S4131">
            <v>3</v>
          </cell>
          <cell r="U4131">
            <v>0.5</v>
          </cell>
          <cell r="AC4131" t="str">
            <v>681954 / MP-250 - Design TOWA</v>
          </cell>
        </row>
        <row r="4132">
          <cell r="B4132" t="str">
            <v>EK-292</v>
          </cell>
          <cell r="N4132">
            <v>43740.342650462997</v>
          </cell>
          <cell r="Q4132">
            <v>43740.5594444444</v>
          </cell>
          <cell r="S4132">
            <v>0</v>
          </cell>
          <cell r="U4132">
            <v>0.75</v>
          </cell>
          <cell r="AC4132" t="str">
            <v>481317 / MP-127 Air Flow S1 + S2</v>
          </cell>
        </row>
        <row r="4133">
          <cell r="B4133" t="str">
            <v>EK-221</v>
          </cell>
          <cell r="N4133">
            <v>43740.338472222204</v>
          </cell>
          <cell r="Q4133">
            <v>43740.565000000002</v>
          </cell>
          <cell r="S4133">
            <v>0</v>
          </cell>
          <cell r="U4133">
            <v>0.75</v>
          </cell>
          <cell r="AC4133" t="str">
            <v>482184 / 00-102 DolorClast Master</v>
          </cell>
        </row>
        <row r="4134">
          <cell r="B4134" t="str">
            <v>EK-291</v>
          </cell>
          <cell r="N4134">
            <v>43740.337858796302</v>
          </cell>
          <cell r="Q4134">
            <v>43740.5700462963</v>
          </cell>
          <cell r="S4134">
            <v>0</v>
          </cell>
          <cell r="U4134">
            <v>0.75</v>
          </cell>
          <cell r="AC4134" t="str">
            <v>481317 / MP-127 Air Flow S1 + S2</v>
          </cell>
        </row>
        <row r="4135">
          <cell r="B4135" t="str">
            <v>AD-684</v>
          </cell>
          <cell r="N4135">
            <v>43739.670671296299</v>
          </cell>
          <cell r="Q4135">
            <v>43742.4455787037</v>
          </cell>
          <cell r="S4135">
            <v>3</v>
          </cell>
          <cell r="U4135">
            <v>0.5</v>
          </cell>
          <cell r="AC4135" t="str">
            <v>481328 / MP-140 Tiger</v>
          </cell>
        </row>
        <row r="4136">
          <cell r="B4136" t="str">
            <v>AD-684</v>
          </cell>
          <cell r="N4136">
            <v>43739.669976851903</v>
          </cell>
          <cell r="Q4136">
            <v>43742.445</v>
          </cell>
          <cell r="S4136">
            <v>3</v>
          </cell>
          <cell r="U4136">
            <v>0.5</v>
          </cell>
          <cell r="AC4136" t="str">
            <v>481328 / MP-140 Tiger</v>
          </cell>
        </row>
        <row r="4137">
          <cell r="B4137" t="str">
            <v>AD-684</v>
          </cell>
          <cell r="N4137">
            <v>43739.667905092603</v>
          </cell>
          <cell r="Q4137">
            <v>43742.444062499999</v>
          </cell>
          <cell r="S4137">
            <v>3</v>
          </cell>
          <cell r="U4137">
            <v>0.5</v>
          </cell>
          <cell r="AC4137" t="str">
            <v>481328 / MP-140 Tiger</v>
          </cell>
        </row>
        <row r="4138">
          <cell r="B4138" t="str">
            <v>AD-684</v>
          </cell>
          <cell r="N4138">
            <v>43739.667905092603</v>
          </cell>
          <cell r="Q4138">
            <v>43742.444062499999</v>
          </cell>
          <cell r="S4138">
            <v>3</v>
          </cell>
          <cell r="U4138">
            <v>0.5</v>
          </cell>
          <cell r="AC4138" t="str">
            <v>481328 / MP-140 Tiger</v>
          </cell>
        </row>
        <row r="4139">
          <cell r="B4139" t="str">
            <v>AD-176</v>
          </cell>
          <cell r="N4139">
            <v>43739.667430555601</v>
          </cell>
          <cell r="Q4139">
            <v>43742.3457291667</v>
          </cell>
          <cell r="S4139">
            <v>3</v>
          </cell>
          <cell r="U4139">
            <v>0.5</v>
          </cell>
          <cell r="AC4139" t="str">
            <v>481911 / Projet PAM Général</v>
          </cell>
        </row>
        <row r="4140">
          <cell r="B4140" t="str">
            <v>AD-746</v>
          </cell>
          <cell r="N4140">
            <v>43739.666388888902</v>
          </cell>
          <cell r="Q4140">
            <v>43740.611608796302</v>
          </cell>
          <cell r="S4140">
            <v>1</v>
          </cell>
          <cell r="U4140">
            <v>0.5</v>
          </cell>
          <cell r="AC4140" t="str">
            <v>482921 / MP-169 DIVA</v>
          </cell>
        </row>
        <row r="4141">
          <cell r="B4141" t="str">
            <v>AD-385</v>
          </cell>
          <cell r="N4141">
            <v>43739.6648726852</v>
          </cell>
          <cell r="Q4141">
            <v>43740.610613425903</v>
          </cell>
          <cell r="S4141">
            <v>1</v>
          </cell>
          <cell r="U4141">
            <v>0.5</v>
          </cell>
          <cell r="AC4141" t="str">
            <v>481250 / 00-069 AF handy II</v>
          </cell>
        </row>
        <row r="4142">
          <cell r="B4142" t="str">
            <v>AD-176</v>
          </cell>
          <cell r="N4142">
            <v>43739.663946759298</v>
          </cell>
          <cell r="Q4142">
            <v>43742.344733796301</v>
          </cell>
          <cell r="S4142">
            <v>3</v>
          </cell>
          <cell r="U4142">
            <v>0.5</v>
          </cell>
          <cell r="AC4142" t="str">
            <v>481911 / Projet PAM Général</v>
          </cell>
        </row>
        <row r="4143">
          <cell r="B4143" t="str">
            <v>DV-074</v>
          </cell>
          <cell r="N4143">
            <v>43739.6550810185</v>
          </cell>
          <cell r="Q4143">
            <v>43740</v>
          </cell>
          <cell r="S4143">
            <v>1</v>
          </cell>
          <cell r="U4143">
            <v>0.5</v>
          </cell>
          <cell r="AC4143" t="str">
            <v>481314 / MP-122 Mint</v>
          </cell>
        </row>
        <row r="4144">
          <cell r="B4144" t="str">
            <v>AD-644</v>
          </cell>
          <cell r="N4144">
            <v>43739.644293981502</v>
          </cell>
          <cell r="Q4144">
            <v>43741.437581018501</v>
          </cell>
          <cell r="S4144">
            <v>2</v>
          </cell>
          <cell r="U4144">
            <v>2</v>
          </cell>
          <cell r="AC4144" t="str">
            <v>481328 / MP-140 Tiger</v>
          </cell>
        </row>
        <row r="4145">
          <cell r="B4145" t="str">
            <v>AD-176</v>
          </cell>
          <cell r="N4145">
            <v>43739.642662036997</v>
          </cell>
          <cell r="Q4145">
            <v>43742.3429398148</v>
          </cell>
          <cell r="S4145">
            <v>3</v>
          </cell>
          <cell r="U4145">
            <v>0.5</v>
          </cell>
          <cell r="AC4145" t="str">
            <v>481911 / Projet PAM Général</v>
          </cell>
        </row>
        <row r="4146">
          <cell r="B4146" t="str">
            <v>AD-174</v>
          </cell>
          <cell r="N4146">
            <v>43739.637974537</v>
          </cell>
          <cell r="Q4146">
            <v>43740.289166666698</v>
          </cell>
          <cell r="S4146">
            <v>1</v>
          </cell>
          <cell r="U4146">
            <v>2</v>
          </cell>
          <cell r="AC4146" t="str">
            <v>481911 / Projet PAM Général</v>
          </cell>
        </row>
        <row r="4147">
          <cell r="B4147" t="str">
            <v>AD-174</v>
          </cell>
          <cell r="N4147">
            <v>43739.637974537</v>
          </cell>
          <cell r="Q4147">
            <v>43740.289166666698</v>
          </cell>
          <cell r="S4147">
            <v>1</v>
          </cell>
          <cell r="U4147">
            <v>2</v>
          </cell>
          <cell r="AC4147" t="str">
            <v>481911 / Projet PAM Général</v>
          </cell>
        </row>
        <row r="4148">
          <cell r="B4148" t="str">
            <v>AD-684</v>
          </cell>
          <cell r="N4148">
            <v>43739.642500000002</v>
          </cell>
          <cell r="Q4148">
            <v>43742.443472222199</v>
          </cell>
          <cell r="S4148">
            <v>3</v>
          </cell>
          <cell r="U4148">
            <v>0.5</v>
          </cell>
          <cell r="AC4148" t="str">
            <v>481328 / MP-140 Tiger</v>
          </cell>
        </row>
        <row r="4149">
          <cell r="B4149" t="str">
            <v>EG-105</v>
          </cell>
          <cell r="N4149">
            <v>43739.605844907397</v>
          </cell>
          <cell r="Q4149">
            <v>43752.487349536997</v>
          </cell>
          <cell r="S4149">
            <v>9</v>
          </cell>
          <cell r="U4149">
            <v>4.5</v>
          </cell>
          <cell r="AC4149" t="str">
            <v>681941 / MP-224 Design Zephyr</v>
          </cell>
        </row>
        <row r="4150">
          <cell r="B4150" t="str">
            <v>EL-619</v>
          </cell>
          <cell r="N4150">
            <v>43739.604803240698</v>
          </cell>
          <cell r="Q4150">
            <v>43740.324027777802</v>
          </cell>
          <cell r="S4150">
            <v>1</v>
          </cell>
          <cell r="U4150">
            <v>1</v>
          </cell>
          <cell r="AC4150" t="str">
            <v>681941 / MP-224 Design Zephyr</v>
          </cell>
        </row>
        <row r="4151">
          <cell r="B4151" t="str">
            <v>DB-069</v>
          </cell>
          <cell r="N4151">
            <v>43739.603298611102</v>
          </cell>
          <cell r="Q4151">
            <v>43740.4305902778</v>
          </cell>
          <cell r="S4151">
            <v>1</v>
          </cell>
          <cell r="U4151">
            <v>2</v>
          </cell>
          <cell r="AC4151" t="str">
            <v>681941 / MP-224 Design Zephyr</v>
          </cell>
        </row>
        <row r="4152">
          <cell r="B4152" t="str">
            <v>AB-555</v>
          </cell>
          <cell r="N4152">
            <v>43739.5952314815</v>
          </cell>
          <cell r="Q4152">
            <v>43749</v>
          </cell>
          <cell r="S4152">
            <v>8</v>
          </cell>
          <cell r="U4152">
            <v>1.5</v>
          </cell>
          <cell r="AC4152" t="str">
            <v>681941 / MP-224 Design Zephyr</v>
          </cell>
        </row>
        <row r="4153">
          <cell r="B4153" t="str">
            <v>AB-310/A</v>
          </cell>
          <cell r="N4153">
            <v>43739.575312499997</v>
          </cell>
          <cell r="Q4153">
            <v>43740.5218634259</v>
          </cell>
          <cell r="S4153">
            <v>1</v>
          </cell>
          <cell r="U4153">
            <v>1</v>
          </cell>
          <cell r="AC4153" t="str">
            <v>481316 / MP-126 AF TP</v>
          </cell>
        </row>
        <row r="4154">
          <cell r="B4154" t="str">
            <v>BA-027</v>
          </cell>
          <cell r="N4154">
            <v>43739.528310185196</v>
          </cell>
          <cell r="Q4154">
            <v>43740.4093055556</v>
          </cell>
          <cell r="S4154">
            <v>1</v>
          </cell>
          <cell r="U4154">
            <v>0.75</v>
          </cell>
          <cell r="AC4154" t="str">
            <v>481250 / 00-069 AF handy II</v>
          </cell>
        </row>
        <row r="4155">
          <cell r="B4155" t="str">
            <v>EL-629</v>
          </cell>
          <cell r="N4155">
            <v>43739.509953703702</v>
          </cell>
          <cell r="Q4155">
            <v>43756.672719907401</v>
          </cell>
          <cell r="S4155">
            <v>13</v>
          </cell>
          <cell r="U4155">
            <v>1.5</v>
          </cell>
          <cell r="AC4155" t="str">
            <v>482948 / MP-228 - BLAST</v>
          </cell>
        </row>
        <row r="4156">
          <cell r="B4156" t="str">
            <v>EL-629</v>
          </cell>
          <cell r="N4156">
            <v>43739.509953703702</v>
          </cell>
          <cell r="Q4156">
            <v>43756.672719907401</v>
          </cell>
          <cell r="S4156">
            <v>13</v>
          </cell>
          <cell r="U4156">
            <v>1.5</v>
          </cell>
          <cell r="AC4156" t="str">
            <v>482948 / MP-228 - BLAST</v>
          </cell>
        </row>
        <row r="4157">
          <cell r="B4157" t="str">
            <v>EL-611</v>
          </cell>
          <cell r="N4157">
            <v>43739.509953703702</v>
          </cell>
          <cell r="Q4157">
            <v>43756.672719907401</v>
          </cell>
          <cell r="S4157">
            <v>13</v>
          </cell>
          <cell r="U4157">
            <v>1.5</v>
          </cell>
          <cell r="AC4157" t="str">
            <v>482948 / MP-228 - BLAST</v>
          </cell>
        </row>
        <row r="4158">
          <cell r="B4158" t="str">
            <v>EL-611</v>
          </cell>
          <cell r="N4158">
            <v>43739.509953703702</v>
          </cell>
          <cell r="Q4158">
            <v>43756.672719907401</v>
          </cell>
          <cell r="S4158">
            <v>13</v>
          </cell>
          <cell r="U4158">
            <v>0.5</v>
          </cell>
          <cell r="AC4158" t="str">
            <v>482948 / MP-228 - BLAST</v>
          </cell>
        </row>
        <row r="4159">
          <cell r="B4159" t="str">
            <v>EL-610</v>
          </cell>
          <cell r="N4159">
            <v>43739.509953703702</v>
          </cell>
          <cell r="Q4159">
            <v>43756.672719907401</v>
          </cell>
          <cell r="S4159">
            <v>13</v>
          </cell>
          <cell r="U4159">
            <v>1.5</v>
          </cell>
          <cell r="AC4159" t="str">
            <v>482948 / MP-228 - BLAST</v>
          </cell>
        </row>
        <row r="4160">
          <cell r="B4160" t="str">
            <v>EL-608</v>
          </cell>
          <cell r="N4160">
            <v>43739.509953703702</v>
          </cell>
          <cell r="Q4160">
            <v>43756.672719907401</v>
          </cell>
          <cell r="S4160">
            <v>13</v>
          </cell>
          <cell r="U4160">
            <v>1.5</v>
          </cell>
          <cell r="AC4160" t="str">
            <v>482948 / MP-228 - BLAST</v>
          </cell>
        </row>
        <row r="4161">
          <cell r="B4161" t="str">
            <v>EL-692</v>
          </cell>
          <cell r="N4161">
            <v>43739.509953703702</v>
          </cell>
          <cell r="Q4161">
            <v>43753.428912037001</v>
          </cell>
          <cell r="S4161">
            <v>10</v>
          </cell>
          <cell r="U4161">
            <v>2</v>
          </cell>
          <cell r="AC4161" t="str">
            <v>881937 / MP-216 Maintenance Projet DIVA NO LIGHT</v>
          </cell>
        </row>
        <row r="4162">
          <cell r="B4162" t="str">
            <v>EJ-204</v>
          </cell>
          <cell r="N4162">
            <v>43739.498564814799</v>
          </cell>
          <cell r="Q4162">
            <v>43742.430601851898</v>
          </cell>
          <cell r="S4162">
            <v>3</v>
          </cell>
          <cell r="U4162">
            <v>3</v>
          </cell>
          <cell r="AC4162" t="str">
            <v>682960 / MP-252- Design DEBBIE</v>
          </cell>
        </row>
        <row r="4163">
          <cell r="B4163" t="str">
            <v>EJ-149A</v>
          </cell>
          <cell r="N4163">
            <v>43739.461574074099</v>
          </cell>
          <cell r="Q4163">
            <v>43745.616053240701</v>
          </cell>
          <cell r="S4163">
            <v>4</v>
          </cell>
          <cell r="U4163">
            <v>0.75</v>
          </cell>
          <cell r="AC4163" t="str">
            <v>482948 / MP-228 - BLAST</v>
          </cell>
        </row>
        <row r="4164">
          <cell r="B4164" t="str">
            <v>AB-556</v>
          </cell>
          <cell r="N4164">
            <v>43739.444791666698</v>
          </cell>
          <cell r="Q4164">
            <v>43749</v>
          </cell>
          <cell r="S4164">
            <v>8</v>
          </cell>
          <cell r="U4164">
            <v>0.5</v>
          </cell>
          <cell r="AC4164" t="str">
            <v>681941 / MP-224 Design Zephyr</v>
          </cell>
        </row>
        <row r="4165">
          <cell r="B4165" t="str">
            <v>AB-556</v>
          </cell>
          <cell r="N4165">
            <v>43739.444791666698</v>
          </cell>
          <cell r="Q4165">
            <v>43749</v>
          </cell>
          <cell r="S4165">
            <v>8</v>
          </cell>
          <cell r="U4165">
            <v>1</v>
          </cell>
          <cell r="AC4165" t="str">
            <v>681941 / MP-224 Design Zephyr</v>
          </cell>
        </row>
        <row r="4166">
          <cell r="B4166" t="str">
            <v>AB-555</v>
          </cell>
          <cell r="N4166">
            <v>43739.444791666698</v>
          </cell>
          <cell r="Q4166">
            <v>43749</v>
          </cell>
          <cell r="S4166">
            <v>8</v>
          </cell>
          <cell r="U4166">
            <v>1.5</v>
          </cell>
          <cell r="AC4166" t="str">
            <v>681941 / MP-224 Design Zephyr</v>
          </cell>
        </row>
        <row r="4167">
          <cell r="B4167" t="str">
            <v>DP-523</v>
          </cell>
          <cell r="N4167">
            <v>43612.607627314799</v>
          </cell>
          <cell r="Q4167">
            <v>43622.470266203702</v>
          </cell>
          <cell r="S4167">
            <v>7</v>
          </cell>
          <cell r="U4167">
            <v>0.5</v>
          </cell>
          <cell r="AC4167" t="str">
            <v>999999 / N/A</v>
          </cell>
        </row>
        <row r="4168">
          <cell r="B4168" t="str">
            <v>DP-523</v>
          </cell>
          <cell r="N4168">
            <v>43508.684085648201</v>
          </cell>
          <cell r="Q4168">
            <v>43509.564560185201</v>
          </cell>
          <cell r="S4168">
            <v>1</v>
          </cell>
          <cell r="U4168">
            <v>0.25</v>
          </cell>
          <cell r="AC4168" t="str">
            <v>999999 / N/A</v>
          </cell>
        </row>
        <row r="4169">
          <cell r="B4169" t="str">
            <v>EL-418</v>
          </cell>
          <cell r="N4169">
            <v>43739.424490740697</v>
          </cell>
          <cell r="Q4169">
            <v>43746.306840277801</v>
          </cell>
          <cell r="S4169">
            <v>5</v>
          </cell>
          <cell r="U4169">
            <v>1</v>
          </cell>
          <cell r="AC4169" t="str">
            <v>481329 / MP-141 Twins</v>
          </cell>
        </row>
        <row r="4170">
          <cell r="B4170" t="str">
            <v>EL-418</v>
          </cell>
          <cell r="N4170">
            <v>43739.424490740697</v>
          </cell>
          <cell r="Q4170">
            <v>43746.306840277801</v>
          </cell>
          <cell r="S4170">
            <v>5</v>
          </cell>
          <cell r="U4170">
            <v>1</v>
          </cell>
          <cell r="AC4170" t="str">
            <v>481329 / MP-141 Twins</v>
          </cell>
        </row>
        <row r="4171">
          <cell r="B4171" t="str">
            <v>GD-038/A</v>
          </cell>
          <cell r="N4171">
            <v>43739.4120833333</v>
          </cell>
          <cell r="Q4171">
            <v>43740.398807870399</v>
          </cell>
          <cell r="S4171">
            <v>1</v>
          </cell>
          <cell r="U4171">
            <v>0.35</v>
          </cell>
          <cell r="AC4171" t="str">
            <v>481311 / MP-115 Heidi</v>
          </cell>
        </row>
        <row r="4172">
          <cell r="B4172" t="str">
            <v>DP-209</v>
          </cell>
          <cell r="N4172">
            <v>43739.386712963002</v>
          </cell>
          <cell r="Q4172">
            <v>43739.399050925902</v>
          </cell>
          <cell r="S4172">
            <v>0</v>
          </cell>
          <cell r="U4172">
            <v>0.5</v>
          </cell>
          <cell r="AC4172" t="str">
            <v>481900 / Projet AFS 1 et AFS 2</v>
          </cell>
        </row>
        <row r="4173">
          <cell r="B4173" t="str">
            <v>DW-030</v>
          </cell>
          <cell r="N4173">
            <v>43739.345949074101</v>
          </cell>
          <cell r="Q4173">
            <v>43753.659409722197</v>
          </cell>
          <cell r="S4173">
            <v>10</v>
          </cell>
          <cell r="U4173">
            <v>1</v>
          </cell>
          <cell r="AC4173" t="str">
            <v>482177 / 00-095 Pompe à vide pour Litho</v>
          </cell>
        </row>
        <row r="4174">
          <cell r="B4174" t="str">
            <v>AL-049</v>
          </cell>
          <cell r="N4174">
            <v>43739.345949074101</v>
          </cell>
          <cell r="Q4174">
            <v>43753.659409722197</v>
          </cell>
          <cell r="S4174">
            <v>10</v>
          </cell>
          <cell r="U4174">
            <v>0.5</v>
          </cell>
          <cell r="AC4174" t="str">
            <v>481900 / Projet AFS 1 et AFS 2</v>
          </cell>
        </row>
        <row r="4175">
          <cell r="B4175" t="str">
            <v>EL-296</v>
          </cell>
          <cell r="N4175">
            <v>43739.345949074101</v>
          </cell>
          <cell r="Q4175">
            <v>43753.659409722197</v>
          </cell>
          <cell r="S4175">
            <v>10</v>
          </cell>
          <cell r="U4175">
            <v>0.5</v>
          </cell>
          <cell r="AC4175" t="str">
            <v>482184 / 00-102 DolorClast Master</v>
          </cell>
        </row>
        <row r="4176">
          <cell r="B4176" t="str">
            <v>BF-205</v>
          </cell>
          <cell r="N4176">
            <v>43739.331527777802</v>
          </cell>
          <cell r="Q4176">
            <v>43740.418715277803</v>
          </cell>
          <cell r="S4176">
            <v>1</v>
          </cell>
          <cell r="U4176">
            <v>0.75</v>
          </cell>
          <cell r="AC4176" t="str">
            <v>482177 / 00-095 Pompe à vide pour Litho</v>
          </cell>
        </row>
        <row r="4177">
          <cell r="B4177" t="str">
            <v>EJ-158A/A</v>
          </cell>
          <cell r="N4177">
            <v>43738.635902777802</v>
          </cell>
          <cell r="Q4177">
            <v>43738.647048611099</v>
          </cell>
          <cell r="S4177">
            <v>0</v>
          </cell>
          <cell r="U4177">
            <v>0.5</v>
          </cell>
          <cell r="AC4177" t="str">
            <v>481941 / MP-224 Zephyr</v>
          </cell>
        </row>
        <row r="4178">
          <cell r="B4178" t="str">
            <v>EK-384/A</v>
          </cell>
          <cell r="N4178">
            <v>43738.629456018498</v>
          </cell>
          <cell r="Q4178">
            <v>43740.458078703698</v>
          </cell>
          <cell r="S4178">
            <v>2</v>
          </cell>
          <cell r="U4178">
            <v>1</v>
          </cell>
          <cell r="AC4178" t="str">
            <v>481922 / MP-186 JADE</v>
          </cell>
        </row>
        <row r="4179">
          <cell r="B4179" t="str">
            <v>EK-384/A</v>
          </cell>
          <cell r="N4179">
            <v>43738.629456018498</v>
          </cell>
          <cell r="Q4179">
            <v>43740.458078703698</v>
          </cell>
          <cell r="S4179">
            <v>2</v>
          </cell>
          <cell r="U4179">
            <v>1</v>
          </cell>
          <cell r="AC4179" t="str">
            <v>481922 / MP-186 JADE</v>
          </cell>
        </row>
        <row r="4180">
          <cell r="B4180" t="str">
            <v>EK-384/A</v>
          </cell>
          <cell r="N4180">
            <v>43738.629456018498</v>
          </cell>
          <cell r="Q4180">
            <v>43740.458078703698</v>
          </cell>
          <cell r="S4180">
            <v>2</v>
          </cell>
          <cell r="U4180">
            <v>1</v>
          </cell>
          <cell r="AC4180" t="str">
            <v>481922 / MP-186 JADE</v>
          </cell>
        </row>
        <row r="4181">
          <cell r="B4181" t="str">
            <v>EK-384/A</v>
          </cell>
          <cell r="N4181">
            <v>43738.629456018498</v>
          </cell>
          <cell r="Q4181">
            <v>43740.458078703698</v>
          </cell>
          <cell r="S4181">
            <v>2</v>
          </cell>
          <cell r="U4181">
            <v>1</v>
          </cell>
          <cell r="AC4181" t="str">
            <v>481922 / MP-186 JADE</v>
          </cell>
        </row>
        <row r="4182">
          <cell r="B4182" t="str">
            <v>AG-145</v>
          </cell>
          <cell r="N4182">
            <v>43738.629456018498</v>
          </cell>
          <cell r="Q4182">
            <v>43741.485625000001</v>
          </cell>
          <cell r="S4182">
            <v>3</v>
          </cell>
          <cell r="U4182">
            <v>1.25</v>
          </cell>
          <cell r="AC4182" t="str">
            <v>681941 / MP-224 Design Zephyr</v>
          </cell>
        </row>
        <row r="4183">
          <cell r="B4183" t="str">
            <v>AG-145</v>
          </cell>
          <cell r="N4183">
            <v>43738.629456018498</v>
          </cell>
          <cell r="Q4183">
            <v>43741.485625000001</v>
          </cell>
          <cell r="S4183">
            <v>3</v>
          </cell>
          <cell r="U4183">
            <v>1.25</v>
          </cell>
          <cell r="AC4183" t="str">
            <v>681941 / MP-224 Design Zephyr</v>
          </cell>
        </row>
        <row r="4184">
          <cell r="B4184" t="str">
            <v>EJ-110F/A</v>
          </cell>
          <cell r="N4184">
            <v>43738.629456018498</v>
          </cell>
          <cell r="Q4184">
            <v>43745</v>
          </cell>
          <cell r="S4184">
            <v>5</v>
          </cell>
          <cell r="U4184">
            <v>2</v>
          </cell>
          <cell r="AC4184" t="str">
            <v>481950 / MP-241 HERACLES</v>
          </cell>
        </row>
        <row r="4185">
          <cell r="B4185" t="str">
            <v>AG-163</v>
          </cell>
          <cell r="N4185">
            <v>43738.629456018498</v>
          </cell>
          <cell r="Q4185">
            <v>43747</v>
          </cell>
          <cell r="S4185">
            <v>7</v>
          </cell>
          <cell r="U4185">
            <v>1</v>
          </cell>
          <cell r="AC4185" t="str">
            <v>681941 / MP-224 Design Zephyr</v>
          </cell>
        </row>
        <row r="4186">
          <cell r="B4186" t="str">
            <v>AG-163</v>
          </cell>
          <cell r="N4186">
            <v>43738.629456018498</v>
          </cell>
          <cell r="Q4186">
            <v>43747</v>
          </cell>
          <cell r="S4186">
            <v>7</v>
          </cell>
          <cell r="U4186">
            <v>0.25</v>
          </cell>
          <cell r="AC4186" t="str">
            <v>681941 / MP-224 Design Zephyr</v>
          </cell>
        </row>
        <row r="4187">
          <cell r="B4187" t="str">
            <v>AB-503</v>
          </cell>
          <cell r="N4187">
            <v>43738.5942476852</v>
          </cell>
          <cell r="Q4187">
            <v>43740.364675925899</v>
          </cell>
          <cell r="S4187">
            <v>2</v>
          </cell>
          <cell r="U4187">
            <v>1.25</v>
          </cell>
          <cell r="AC4187" t="str">
            <v>681941 / MP-224 Design Zephyr</v>
          </cell>
        </row>
        <row r="4188">
          <cell r="B4188" t="str">
            <v>BC-121</v>
          </cell>
          <cell r="N4188">
            <v>43738.5942476852</v>
          </cell>
          <cell r="Q4188">
            <v>43740.364675925899</v>
          </cell>
          <cell r="S4188">
            <v>2</v>
          </cell>
          <cell r="U4188">
            <v>0.75</v>
          </cell>
          <cell r="AC4188" t="str">
            <v>482120 / 00-065 Lithoclast Master</v>
          </cell>
        </row>
        <row r="4189">
          <cell r="B4189" t="str">
            <v>BC-288</v>
          </cell>
          <cell r="N4189">
            <v>43738.5942476852</v>
          </cell>
          <cell r="Q4189">
            <v>43740.364675925899</v>
          </cell>
          <cell r="S4189">
            <v>2</v>
          </cell>
          <cell r="U4189">
            <v>0.75</v>
          </cell>
          <cell r="AC4189" t="str">
            <v>681941 / MP-224 Design Zephyr</v>
          </cell>
        </row>
        <row r="4190">
          <cell r="B4190" t="str">
            <v>EK-152</v>
          </cell>
          <cell r="N4190">
            <v>43738.589490740698</v>
          </cell>
          <cell r="Q4190">
            <v>43741.618773148097</v>
          </cell>
          <cell r="S4190">
            <v>3</v>
          </cell>
          <cell r="U4190">
            <v>0.75</v>
          </cell>
          <cell r="AC4190" t="str">
            <v>482120 / 00-065 Lithoclast Master</v>
          </cell>
        </row>
        <row r="4191">
          <cell r="B4191" t="str">
            <v>AP-094</v>
          </cell>
          <cell r="N4191">
            <v>43738.588217592602</v>
          </cell>
          <cell r="Q4191">
            <v>43740.309247685203</v>
          </cell>
          <cell r="S4191">
            <v>2</v>
          </cell>
          <cell r="U4191">
            <v>1</v>
          </cell>
          <cell r="AC4191" t="str">
            <v>481329 / MP-141 Twins</v>
          </cell>
        </row>
        <row r="4192">
          <cell r="B4192" t="str">
            <v>GD-038/A</v>
          </cell>
          <cell r="N4192">
            <v>43738.577546296299</v>
          </cell>
          <cell r="Q4192">
            <v>43740.396574074097</v>
          </cell>
          <cell r="S4192">
            <v>2</v>
          </cell>
          <cell r="U4192">
            <v>0.35</v>
          </cell>
          <cell r="AC4192" t="str">
            <v>481311 / MP-115 Heidi</v>
          </cell>
        </row>
        <row r="4193">
          <cell r="B4193" t="str">
            <v>BG-006</v>
          </cell>
          <cell r="N4193">
            <v>43738.576099537</v>
          </cell>
          <cell r="Q4193">
            <v>43740.406168981499</v>
          </cell>
          <cell r="S4193">
            <v>2</v>
          </cell>
          <cell r="U4193">
            <v>0.75</v>
          </cell>
          <cell r="AC4193" t="str">
            <v>481900 / Projet AFS 1 et AFS 2</v>
          </cell>
        </row>
        <row r="4194">
          <cell r="B4194" t="str">
            <v>FR-135</v>
          </cell>
          <cell r="N4194">
            <v>43738.563020833302</v>
          </cell>
          <cell r="Q4194">
            <v>43740.665439814802</v>
          </cell>
          <cell r="S4194">
            <v>2</v>
          </cell>
          <cell r="U4194">
            <v>1</v>
          </cell>
          <cell r="AC4194" t="str">
            <v>482192 / MP-123 WOLF dual channel ureteroscope</v>
          </cell>
        </row>
        <row r="4195">
          <cell r="B4195" t="str">
            <v>FR-133</v>
          </cell>
          <cell r="N4195">
            <v>43738.563020833302</v>
          </cell>
          <cell r="Q4195">
            <v>43740.665439814802</v>
          </cell>
          <cell r="S4195">
            <v>2</v>
          </cell>
          <cell r="U4195">
            <v>2</v>
          </cell>
          <cell r="AC4195" t="str">
            <v>482192 / MP-123 WOLF dual channel ureteroscope</v>
          </cell>
        </row>
        <row r="4196">
          <cell r="B4196" t="str">
            <v>AB-621</v>
          </cell>
          <cell r="N4196">
            <v>43738.547569444403</v>
          </cell>
          <cell r="Q4196">
            <v>43753</v>
          </cell>
          <cell r="S4196">
            <v>11</v>
          </cell>
          <cell r="U4196">
            <v>6</v>
          </cell>
          <cell r="AC4196" t="str">
            <v>682960 / MP-252- Design DEBBIE</v>
          </cell>
        </row>
        <row r="4197">
          <cell r="B4197" t="str">
            <v>BC-201</v>
          </cell>
          <cell r="N4197">
            <v>43738.534930555601</v>
          </cell>
          <cell r="Q4197">
            <v>43739.3308680556</v>
          </cell>
          <cell r="S4197">
            <v>1</v>
          </cell>
          <cell r="U4197">
            <v>0.75</v>
          </cell>
          <cell r="AC4197" t="str">
            <v>481316 / MP-126 AF TP</v>
          </cell>
        </row>
        <row r="4198">
          <cell r="B4198" t="str">
            <v>BF-325</v>
          </cell>
          <cell r="N4198">
            <v>43738.5246064815</v>
          </cell>
          <cell r="Q4198">
            <v>43738.541423611103</v>
          </cell>
          <cell r="S4198">
            <v>0</v>
          </cell>
          <cell r="U4198">
            <v>0.35</v>
          </cell>
          <cell r="AC4198" t="str">
            <v>481954 / MP-250 - TOWA</v>
          </cell>
        </row>
        <row r="4199">
          <cell r="B4199" t="str">
            <v>AG-038B</v>
          </cell>
          <cell r="N4199">
            <v>43738.511261574102</v>
          </cell>
          <cell r="Q4199">
            <v>43752.4215162037</v>
          </cell>
          <cell r="S4199">
            <v>10</v>
          </cell>
          <cell r="U4199">
            <v>1.25</v>
          </cell>
          <cell r="AC4199" t="str">
            <v>482060 / 00-027 Dolorclast</v>
          </cell>
        </row>
        <row r="4200">
          <cell r="B4200" t="str">
            <v>BF-327</v>
          </cell>
          <cell r="N4200">
            <v>43738.507442129601</v>
          </cell>
          <cell r="Q4200">
            <v>43738.546342592599</v>
          </cell>
          <cell r="S4200">
            <v>0</v>
          </cell>
          <cell r="U4200">
            <v>0.35</v>
          </cell>
          <cell r="AC4200" t="str">
            <v>481954 / MP-250 - TOWA</v>
          </cell>
        </row>
        <row r="4201">
          <cell r="B4201" t="str">
            <v>BF-325</v>
          </cell>
          <cell r="N4201">
            <v>43738.507442129601</v>
          </cell>
          <cell r="Q4201">
            <v>43738.546342592599</v>
          </cell>
          <cell r="S4201">
            <v>0</v>
          </cell>
          <cell r="U4201">
            <v>0.35</v>
          </cell>
          <cell r="AC4201" t="str">
            <v>481954 / MP-250 - TOWA</v>
          </cell>
        </row>
        <row r="4202">
          <cell r="B4202" t="str">
            <v>AD-312</v>
          </cell>
          <cell r="N4202">
            <v>43738.498275462996</v>
          </cell>
          <cell r="Q4202">
            <v>43745.537418981497</v>
          </cell>
          <cell r="S4202">
            <v>5</v>
          </cell>
          <cell r="U4202">
            <v>0.75</v>
          </cell>
          <cell r="AC4202" t="str">
            <v>482060 / 00-027 Dolorclast</v>
          </cell>
        </row>
        <row r="4203">
          <cell r="B4203" t="str">
            <v>EJ-021</v>
          </cell>
          <cell r="N4203">
            <v>43738.492152777799</v>
          </cell>
          <cell r="Q4203">
            <v>43745.582858796297</v>
          </cell>
          <cell r="S4203">
            <v>5</v>
          </cell>
          <cell r="U4203">
            <v>0.75</v>
          </cell>
          <cell r="AC4203" t="str">
            <v>481900 / Projet AFS 1 et AFS 2</v>
          </cell>
        </row>
        <row r="4204">
          <cell r="B4204" t="str">
            <v>EL-628</v>
          </cell>
          <cell r="N4204">
            <v>43738.487638888902</v>
          </cell>
          <cell r="Q4204">
            <v>43746.521585648101</v>
          </cell>
          <cell r="S4204">
            <v>6</v>
          </cell>
          <cell r="U4204">
            <v>0.5</v>
          </cell>
          <cell r="AC4204" t="str">
            <v>881102 / MP-229 - Maintenance HELIOS</v>
          </cell>
        </row>
        <row r="4205">
          <cell r="B4205" t="str">
            <v>EL-628</v>
          </cell>
          <cell r="N4205">
            <v>43738.487638888902</v>
          </cell>
          <cell r="Q4205">
            <v>43746.521585648101</v>
          </cell>
          <cell r="S4205">
            <v>6</v>
          </cell>
          <cell r="U4205">
            <v>0.5</v>
          </cell>
          <cell r="AC4205" t="str">
            <v>881102 / MP-229 - Maintenance HELIOS</v>
          </cell>
        </row>
        <row r="4206">
          <cell r="B4206" t="str">
            <v>DP-535HF</v>
          </cell>
          <cell r="N4206">
            <v>43703.516064814801</v>
          </cell>
          <cell r="Q4206">
            <v>43704.532800925903</v>
          </cell>
          <cell r="S4206">
            <v>1</v>
          </cell>
          <cell r="U4206">
            <v>0.75</v>
          </cell>
          <cell r="AC4206" t="str">
            <v>999999 / N/A</v>
          </cell>
        </row>
        <row r="4207">
          <cell r="B4207" t="str">
            <v>AD-943</v>
          </cell>
          <cell r="N4207">
            <v>43738.476006944402</v>
          </cell>
          <cell r="Q4207">
            <v>43741</v>
          </cell>
          <cell r="S4207">
            <v>3</v>
          </cell>
          <cell r="U4207">
            <v>0.5</v>
          </cell>
          <cell r="AC4207" t="str">
            <v>482960 / MP-252- DEBBIE</v>
          </cell>
        </row>
        <row r="4208">
          <cell r="B4208" t="str">
            <v>GD-036</v>
          </cell>
          <cell r="N4208">
            <v>43738.467662037001</v>
          </cell>
          <cell r="Q4208">
            <v>43739.334687499999</v>
          </cell>
          <cell r="S4208">
            <v>1</v>
          </cell>
          <cell r="U4208">
            <v>0.35</v>
          </cell>
          <cell r="AC4208" t="str">
            <v>481902 / Projet Mini Piezon</v>
          </cell>
        </row>
        <row r="4209">
          <cell r="B4209" t="str">
            <v>EL-618</v>
          </cell>
          <cell r="N4209">
            <v>43738.461111111101</v>
          </cell>
          <cell r="Q4209">
            <v>43745.474004629599</v>
          </cell>
          <cell r="S4209">
            <v>5</v>
          </cell>
          <cell r="U4209">
            <v>3</v>
          </cell>
          <cell r="AC4209" t="str">
            <v>681941 / MP-224 Design Zephyr</v>
          </cell>
        </row>
        <row r="4210">
          <cell r="B4210" t="str">
            <v>BC-239</v>
          </cell>
          <cell r="N4210">
            <v>43738.465358796297</v>
          </cell>
          <cell r="Q4210">
            <v>43739.643391203703</v>
          </cell>
          <cell r="S4210">
            <v>1</v>
          </cell>
          <cell r="U4210">
            <v>0.75</v>
          </cell>
          <cell r="AC4210" t="str">
            <v>482908 / MP-157 CERN</v>
          </cell>
        </row>
        <row r="4211">
          <cell r="B4211" t="str">
            <v>BC-234</v>
          </cell>
          <cell r="N4211">
            <v>43738.465358796297</v>
          </cell>
          <cell r="Q4211">
            <v>43739.643391203703</v>
          </cell>
          <cell r="S4211">
            <v>1</v>
          </cell>
          <cell r="U4211">
            <v>0.75</v>
          </cell>
          <cell r="AC4211" t="str">
            <v>482921 / MP-169 DIVA</v>
          </cell>
        </row>
        <row r="4212">
          <cell r="B4212" t="str">
            <v>BC-234</v>
          </cell>
          <cell r="N4212">
            <v>43738.465358796297</v>
          </cell>
          <cell r="Q4212">
            <v>43739.643391203703</v>
          </cell>
          <cell r="S4212">
            <v>1</v>
          </cell>
          <cell r="U4212">
            <v>0.75</v>
          </cell>
          <cell r="AC4212" t="str">
            <v>482921 / MP-169 DIVA</v>
          </cell>
        </row>
        <row r="4213">
          <cell r="B4213" t="str">
            <v>BC-208</v>
          </cell>
          <cell r="N4213">
            <v>43738.465358796297</v>
          </cell>
          <cell r="Q4213">
            <v>43739.643391203703</v>
          </cell>
          <cell r="S4213">
            <v>1</v>
          </cell>
          <cell r="U4213">
            <v>0.75</v>
          </cell>
          <cell r="AC4213" t="str">
            <v>481328 / MP-140 Tiger</v>
          </cell>
        </row>
        <row r="4214">
          <cell r="B4214" t="str">
            <v>BC-208</v>
          </cell>
          <cell r="N4214">
            <v>43738.465358796297</v>
          </cell>
          <cell r="Q4214">
            <v>43739.643391203703</v>
          </cell>
          <cell r="S4214">
            <v>1</v>
          </cell>
          <cell r="U4214">
            <v>0.75</v>
          </cell>
          <cell r="AC4214" t="str">
            <v>481328 / MP-140 Tiger</v>
          </cell>
        </row>
        <row r="4215">
          <cell r="B4215" t="str">
            <v>AQ-142</v>
          </cell>
          <cell r="N4215">
            <v>43738.465358796297</v>
          </cell>
          <cell r="Q4215">
            <v>43739.643391203703</v>
          </cell>
          <cell r="S4215">
            <v>1</v>
          </cell>
          <cell r="U4215">
            <v>0.35</v>
          </cell>
          <cell r="AC4215" t="str">
            <v>482160 / 00-082 Foccused DolorClast</v>
          </cell>
        </row>
        <row r="4216">
          <cell r="B4216" t="str">
            <v>BC-140</v>
          </cell>
          <cell r="N4216">
            <v>43738.450092592597</v>
          </cell>
          <cell r="Q4216">
            <v>43739.610462962999</v>
          </cell>
          <cell r="S4216">
            <v>1</v>
          </cell>
          <cell r="U4216">
            <v>0.75</v>
          </cell>
          <cell r="AC4216" t="str">
            <v>481250 / 00-069 AF handy II</v>
          </cell>
        </row>
        <row r="4217">
          <cell r="B4217" t="str">
            <v>BC-140</v>
          </cell>
          <cell r="N4217">
            <v>43738.450092592597</v>
          </cell>
          <cell r="Q4217">
            <v>43739.610462962999</v>
          </cell>
          <cell r="S4217">
            <v>1</v>
          </cell>
          <cell r="U4217">
            <v>0.75</v>
          </cell>
          <cell r="AC4217" t="str">
            <v>481250 / 00-069 AF handy II</v>
          </cell>
        </row>
        <row r="4218">
          <cell r="B4218" t="str">
            <v>EL-548/A</v>
          </cell>
          <cell r="N4218">
            <v>43738.433472222197</v>
          </cell>
          <cell r="Q4218">
            <v>43749.396712962996</v>
          </cell>
          <cell r="S4218">
            <v>9</v>
          </cell>
          <cell r="U4218">
            <v>1</v>
          </cell>
          <cell r="AC4218" t="str">
            <v>481937 / MP-216 Projet DIVA NO LIGHT</v>
          </cell>
        </row>
        <row r="4219">
          <cell r="B4219" t="str">
            <v>DB-032</v>
          </cell>
          <cell r="N4219">
            <v>43738.418020833298</v>
          </cell>
          <cell r="Q4219">
            <v>43752.381747685198</v>
          </cell>
          <cell r="S4219">
            <v>10</v>
          </cell>
          <cell r="U4219">
            <v>2</v>
          </cell>
          <cell r="AC4219" t="str">
            <v>481191 / 00-047 Pedal 2 steps</v>
          </cell>
        </row>
        <row r="4220">
          <cell r="B4220" t="str">
            <v>DP-535HF</v>
          </cell>
          <cell r="N4220">
            <v>43564.639826388899</v>
          </cell>
          <cell r="Q4220">
            <v>43573.433020833298</v>
          </cell>
          <cell r="S4220">
            <v>7</v>
          </cell>
          <cell r="U4220">
            <v>1.5</v>
          </cell>
          <cell r="AC4220" t="str">
            <v>999999 / N/A</v>
          </cell>
        </row>
        <row r="4221">
          <cell r="B4221" t="str">
            <v>DV-110/A/HS</v>
          </cell>
          <cell r="N4221">
            <v>43738.407256944403</v>
          </cell>
          <cell r="Q4221">
            <v>43739.691412036998</v>
          </cell>
          <cell r="S4221">
            <v>1</v>
          </cell>
          <cell r="U4221">
            <v>0.5</v>
          </cell>
          <cell r="AC4221" t="str">
            <v>681942 / MP-226 Design HF</v>
          </cell>
        </row>
        <row r="4222">
          <cell r="B4222" t="str">
            <v>DV-110/A/HS</v>
          </cell>
          <cell r="N4222">
            <v>43738.407256944403</v>
          </cell>
          <cell r="Q4222">
            <v>43739.691412036998</v>
          </cell>
          <cell r="S4222">
            <v>1</v>
          </cell>
          <cell r="U4222">
            <v>0.5</v>
          </cell>
          <cell r="AC4222" t="str">
            <v>681942 / MP-226 Design HF</v>
          </cell>
        </row>
        <row r="4223">
          <cell r="B4223" t="str">
            <v>DV-075</v>
          </cell>
          <cell r="N4223">
            <v>43738.407256944403</v>
          </cell>
          <cell r="Q4223">
            <v>43739.691412036998</v>
          </cell>
          <cell r="S4223">
            <v>1</v>
          </cell>
          <cell r="U4223">
            <v>0.5</v>
          </cell>
          <cell r="AC4223" t="str">
            <v>481314 / MP-122 Mint</v>
          </cell>
        </row>
        <row r="4224">
          <cell r="B4224" t="str">
            <v>DV-074</v>
          </cell>
          <cell r="N4224">
            <v>43738.407256944403</v>
          </cell>
          <cell r="Q4224">
            <v>43739.691412036998</v>
          </cell>
          <cell r="S4224">
            <v>1</v>
          </cell>
          <cell r="U4224">
            <v>0.5</v>
          </cell>
          <cell r="AC4224" t="str">
            <v>481314 / MP-122 Mint</v>
          </cell>
        </row>
        <row r="4225">
          <cell r="B4225" t="str">
            <v>DV-074</v>
          </cell>
          <cell r="N4225">
            <v>43738.407256944403</v>
          </cell>
          <cell r="Q4225">
            <v>43739.691412036998</v>
          </cell>
          <cell r="S4225">
            <v>1</v>
          </cell>
          <cell r="U4225">
            <v>0.5</v>
          </cell>
          <cell r="AC4225" t="str">
            <v>481314 / MP-122 Mint</v>
          </cell>
        </row>
        <row r="4226">
          <cell r="B4226" t="str">
            <v>DP-541</v>
          </cell>
          <cell r="N4226">
            <v>43671.445590277799</v>
          </cell>
          <cell r="Q4226">
            <v>43704</v>
          </cell>
          <cell r="S4226">
            <v>21</v>
          </cell>
          <cell r="U4226">
            <v>0.5</v>
          </cell>
          <cell r="AC4226" t="str">
            <v>999999 / N/A</v>
          </cell>
        </row>
        <row r="4227">
          <cell r="B4227" t="str">
            <v>DP-546</v>
          </cell>
          <cell r="N4227">
            <v>43864.540810185201</v>
          </cell>
          <cell r="Q4227">
            <v>43866.407905092601</v>
          </cell>
          <cell r="S4227">
            <v>2</v>
          </cell>
          <cell r="U4227">
            <v>0.5</v>
          </cell>
          <cell r="AC4227" t="str">
            <v>999999 / N/A</v>
          </cell>
        </row>
        <row r="4228">
          <cell r="B4228" t="str">
            <v>DV-055/MIN</v>
          </cell>
          <cell r="N4228">
            <v>43738.401018518503</v>
          </cell>
          <cell r="Q4228">
            <v>43738.5011689815</v>
          </cell>
          <cell r="S4228">
            <v>0</v>
          </cell>
          <cell r="U4228">
            <v>0.5</v>
          </cell>
          <cell r="AC4228" t="str">
            <v>481314 / MP-122 Mint</v>
          </cell>
        </row>
        <row r="4229">
          <cell r="B4229" t="str">
            <v>EJ-110F/A</v>
          </cell>
          <cell r="N4229">
            <v>43738.345196759299</v>
          </cell>
          <cell r="Q4229">
            <v>43745</v>
          </cell>
          <cell r="S4229">
            <v>5</v>
          </cell>
          <cell r="U4229">
            <v>3</v>
          </cell>
          <cell r="AC4229" t="str">
            <v>481908 / Projet Kit OEM</v>
          </cell>
        </row>
        <row r="4230">
          <cell r="B4230" t="str">
            <v>AD-704</v>
          </cell>
          <cell r="N4230">
            <v>43738.334351851903</v>
          </cell>
          <cell r="Q4230">
            <v>43745.450162036999</v>
          </cell>
          <cell r="S4230">
            <v>5</v>
          </cell>
          <cell r="U4230">
            <v>0.5</v>
          </cell>
          <cell r="AC4230" t="str">
            <v>481918 / MP-179 i.Piezon no LED HP</v>
          </cell>
        </row>
        <row r="4231">
          <cell r="B4231" t="str">
            <v>AD-704</v>
          </cell>
          <cell r="N4231">
            <v>43738.334351851903</v>
          </cell>
          <cell r="Q4231">
            <v>43745.450162036999</v>
          </cell>
          <cell r="S4231">
            <v>5</v>
          </cell>
          <cell r="U4231">
            <v>0.5</v>
          </cell>
          <cell r="AC4231" t="str">
            <v>481918 / MP-179 i.Piezon no LED HP</v>
          </cell>
        </row>
        <row r="4232">
          <cell r="B4232" t="str">
            <v>DS-011</v>
          </cell>
          <cell r="N4232">
            <v>43738.329479166699</v>
          </cell>
          <cell r="Q4232">
            <v>43739.498449074097</v>
          </cell>
          <cell r="S4232">
            <v>1</v>
          </cell>
          <cell r="U4232">
            <v>1.5</v>
          </cell>
          <cell r="AC4232" t="str">
            <v>481910 / Projet Insert Général</v>
          </cell>
        </row>
        <row r="4233">
          <cell r="B4233" t="str">
            <v>DS-011</v>
          </cell>
          <cell r="N4233">
            <v>43738.329479166699</v>
          </cell>
          <cell r="Q4233">
            <v>43739.498449074097</v>
          </cell>
          <cell r="S4233">
            <v>1</v>
          </cell>
          <cell r="U4233">
            <v>1</v>
          </cell>
          <cell r="AC4233" t="str">
            <v>481910 / Projet Insert Général</v>
          </cell>
        </row>
        <row r="4234">
          <cell r="B4234" t="str">
            <v>AD-844</v>
          </cell>
          <cell r="N4234">
            <v>43738.328784722202</v>
          </cell>
          <cell r="Q4234">
            <v>43752.327164351896</v>
          </cell>
          <cell r="S4234">
            <v>10</v>
          </cell>
          <cell r="U4234">
            <v>1.25</v>
          </cell>
          <cell r="AC4234" t="str">
            <v>482908 / MP-157 CERN</v>
          </cell>
        </row>
        <row r="4235">
          <cell r="B4235" t="str">
            <v>AD-327</v>
          </cell>
          <cell r="N4235">
            <v>43738.326932870397</v>
          </cell>
          <cell r="Q4235">
            <v>43746.669872685197</v>
          </cell>
          <cell r="S4235">
            <v>6</v>
          </cell>
          <cell r="U4235">
            <v>0.75</v>
          </cell>
          <cell r="AC4235" t="str">
            <v>482060 / 00-027 Dolorclast</v>
          </cell>
        </row>
        <row r="4236">
          <cell r="B4236" t="str">
            <v>DS-016</v>
          </cell>
          <cell r="N4236">
            <v>43738.318229166704</v>
          </cell>
          <cell r="Q4236">
            <v>43752.4231365741</v>
          </cell>
          <cell r="S4236">
            <v>10</v>
          </cell>
          <cell r="U4236">
            <v>1</v>
          </cell>
          <cell r="AC4236" t="str">
            <v>481910 / Projet Insert Général</v>
          </cell>
        </row>
        <row r="4237">
          <cell r="B4237" t="str">
            <v>DS-016</v>
          </cell>
          <cell r="N4237">
            <v>43738.318229166704</v>
          </cell>
          <cell r="Q4237">
            <v>43752.4231365741</v>
          </cell>
          <cell r="S4237">
            <v>10</v>
          </cell>
          <cell r="U4237">
            <v>0.25</v>
          </cell>
          <cell r="AC4237" t="str">
            <v>481910 / Projet Insert Général</v>
          </cell>
        </row>
        <row r="4238">
          <cell r="B4238" t="str">
            <v>DS-016</v>
          </cell>
          <cell r="N4238">
            <v>43738.318229166704</v>
          </cell>
          <cell r="Q4238">
            <v>43740.432152777801</v>
          </cell>
          <cell r="S4238">
            <v>2</v>
          </cell>
          <cell r="U4238">
            <v>2</v>
          </cell>
          <cell r="AC4238" t="str">
            <v>481910 / Projet Insert Général</v>
          </cell>
        </row>
        <row r="4239">
          <cell r="B4239" t="str">
            <v>DS-016</v>
          </cell>
          <cell r="N4239">
            <v>43738.318229166704</v>
          </cell>
          <cell r="Q4239">
            <v>43752.4231365741</v>
          </cell>
          <cell r="S4239">
            <v>10</v>
          </cell>
          <cell r="U4239">
            <v>0.75</v>
          </cell>
          <cell r="AC4239" t="str">
            <v>481910 / Projet Insert Général</v>
          </cell>
        </row>
        <row r="4240">
          <cell r="B4240" t="str">
            <v>DS-016</v>
          </cell>
          <cell r="N4240">
            <v>43738.318229166704</v>
          </cell>
          <cell r="Q4240">
            <v>43740.432152777801</v>
          </cell>
          <cell r="S4240">
            <v>2</v>
          </cell>
          <cell r="U4240">
            <v>2</v>
          </cell>
          <cell r="AC4240" t="str">
            <v>481910 / Projet Insert Général</v>
          </cell>
        </row>
        <row r="4241">
          <cell r="B4241" t="str">
            <v>CG-027</v>
          </cell>
          <cell r="N4241">
            <v>43738.317372685196</v>
          </cell>
          <cell r="Q4241">
            <v>43739.341435185197</v>
          </cell>
          <cell r="S4241">
            <v>1</v>
          </cell>
          <cell r="U4241">
            <v>0.35</v>
          </cell>
          <cell r="AC4241" t="str">
            <v>681941 / MP-224 Design Zephyr</v>
          </cell>
        </row>
        <row r="4242">
          <cell r="B4242" t="str">
            <v>EL-633</v>
          </cell>
          <cell r="N4242">
            <v>43738.308912036999</v>
          </cell>
          <cell r="Q4242">
            <v>43754</v>
          </cell>
          <cell r="S4242">
            <v>12</v>
          </cell>
          <cell r="U4242">
            <v>0.25</v>
          </cell>
          <cell r="AC4242" t="str">
            <v>482948 / MP-228 - BLAST</v>
          </cell>
        </row>
        <row r="4243">
          <cell r="B4243" t="str">
            <v>AG-005</v>
          </cell>
          <cell r="N4243">
            <v>43738.308807870402</v>
          </cell>
          <cell r="Q4243">
            <v>43745.483368055597</v>
          </cell>
          <cell r="S4243">
            <v>5</v>
          </cell>
          <cell r="U4243">
            <v>0.5</v>
          </cell>
          <cell r="AC4243" t="str">
            <v>481900 / Projet AFS 1 et AFS 2</v>
          </cell>
        </row>
        <row r="4244">
          <cell r="B4244" t="str">
            <v>AD-538</v>
          </cell>
          <cell r="N4244">
            <v>43735.674074074101</v>
          </cell>
          <cell r="Q4244">
            <v>43740.465891203698</v>
          </cell>
          <cell r="S4244">
            <v>3</v>
          </cell>
          <cell r="U4244">
            <v>0.5</v>
          </cell>
          <cell r="AC4244" t="str">
            <v>481311 / MP-115 Heidi</v>
          </cell>
        </row>
        <row r="4245">
          <cell r="B4245" t="str">
            <v>AD-644</v>
          </cell>
          <cell r="N4245">
            <v>43735.673483796301</v>
          </cell>
          <cell r="Q4245">
            <v>43741.397349537001</v>
          </cell>
          <cell r="S4245">
            <v>4</v>
          </cell>
          <cell r="U4245">
            <v>2</v>
          </cell>
          <cell r="AC4245" t="str">
            <v>481328 / MP-140 Tiger</v>
          </cell>
        </row>
        <row r="4246">
          <cell r="B4246" t="str">
            <v>AD-644</v>
          </cell>
          <cell r="N4246">
            <v>43735.673020833303</v>
          </cell>
          <cell r="Q4246">
            <v>43741.411921296298</v>
          </cell>
          <cell r="S4246">
            <v>4</v>
          </cell>
          <cell r="U4246">
            <v>2</v>
          </cell>
          <cell r="AC4246" t="str">
            <v>481328 / MP-140 Tiger</v>
          </cell>
        </row>
        <row r="4247">
          <cell r="B4247" t="str">
            <v>AD-744</v>
          </cell>
          <cell r="N4247">
            <v>43735.672442129602</v>
          </cell>
          <cell r="Q4247">
            <v>43739.616053240701</v>
          </cell>
          <cell r="S4247">
            <v>2</v>
          </cell>
          <cell r="U4247">
            <v>0.5</v>
          </cell>
          <cell r="AC4247" t="str">
            <v>482921 / MP-169 DIVA</v>
          </cell>
        </row>
        <row r="4248">
          <cell r="B4248" t="str">
            <v>AD-521</v>
          </cell>
          <cell r="N4248">
            <v>43735.671747685199</v>
          </cell>
          <cell r="Q4248">
            <v>43739.623136574097</v>
          </cell>
          <cell r="S4248">
            <v>2</v>
          </cell>
          <cell r="U4248">
            <v>1.75</v>
          </cell>
          <cell r="AC4248" t="str">
            <v>481302 / MP-105 PAM AF MIM</v>
          </cell>
        </row>
        <row r="4249">
          <cell r="B4249" t="str">
            <v>AD-385</v>
          </cell>
          <cell r="N4249">
            <v>43735.671284722201</v>
          </cell>
          <cell r="Q4249">
            <v>43740.312847222202</v>
          </cell>
          <cell r="S4249">
            <v>3</v>
          </cell>
          <cell r="U4249">
            <v>2</v>
          </cell>
          <cell r="AC4249" t="str">
            <v>481250 / 00-069 AF handy II</v>
          </cell>
        </row>
        <row r="4250">
          <cell r="B4250" t="str">
            <v>AD-538</v>
          </cell>
          <cell r="N4250">
            <v>43735.6707060185</v>
          </cell>
          <cell r="Q4250">
            <v>43740.465185185203</v>
          </cell>
          <cell r="S4250">
            <v>3</v>
          </cell>
          <cell r="U4250">
            <v>0.5</v>
          </cell>
          <cell r="AC4250" t="str">
            <v>481311 / MP-115 Heidi</v>
          </cell>
        </row>
        <row r="4251">
          <cell r="B4251" t="str">
            <v>AD-538</v>
          </cell>
          <cell r="N4251">
            <v>43735.670243055603</v>
          </cell>
          <cell r="Q4251">
            <v>43740.463611111103</v>
          </cell>
          <cell r="S4251">
            <v>3</v>
          </cell>
          <cell r="U4251">
            <v>0.5</v>
          </cell>
          <cell r="AC4251" t="str">
            <v>481311 / MP-115 Heidi</v>
          </cell>
        </row>
        <row r="4252">
          <cell r="B4252" t="str">
            <v>AD-176</v>
          </cell>
          <cell r="N4252">
            <v>43735.669548611098</v>
          </cell>
          <cell r="Q4252">
            <v>43739.621307870402</v>
          </cell>
          <cell r="S4252">
            <v>2</v>
          </cell>
          <cell r="U4252">
            <v>0.75</v>
          </cell>
          <cell r="AC4252" t="str">
            <v>481911 / Projet PAM Général</v>
          </cell>
        </row>
        <row r="4253">
          <cell r="B4253" t="str">
            <v>AD-684</v>
          </cell>
          <cell r="N4253">
            <v>43735.668969907398</v>
          </cell>
          <cell r="Q4253">
            <v>43739.474710648101</v>
          </cell>
          <cell r="S4253">
            <v>2</v>
          </cell>
          <cell r="U4253">
            <v>0.5</v>
          </cell>
          <cell r="AC4253" t="str">
            <v>481328 / MP-140 Tiger</v>
          </cell>
        </row>
        <row r="4254">
          <cell r="B4254" t="str">
            <v>AD-684</v>
          </cell>
          <cell r="N4254">
            <v>43735.668275463002</v>
          </cell>
          <cell r="Q4254">
            <v>43739.472581018497</v>
          </cell>
          <cell r="S4254">
            <v>2</v>
          </cell>
          <cell r="U4254">
            <v>0.5</v>
          </cell>
          <cell r="AC4254" t="str">
            <v>481328 / MP-140 Tiger</v>
          </cell>
        </row>
        <row r="4255">
          <cell r="B4255" t="str">
            <v>AD-644</v>
          </cell>
          <cell r="N4255">
            <v>43735.667685185203</v>
          </cell>
          <cell r="Q4255">
            <v>43740.664050925901</v>
          </cell>
          <cell r="S4255">
            <v>3</v>
          </cell>
          <cell r="U4255">
            <v>2</v>
          </cell>
          <cell r="AC4255" t="str">
            <v>481328 / MP-140 Tiger</v>
          </cell>
        </row>
        <row r="4256">
          <cell r="B4256" t="str">
            <v>AD-519</v>
          </cell>
          <cell r="N4256">
            <v>43735.667106481502</v>
          </cell>
          <cell r="Q4256">
            <v>43739.433472222197</v>
          </cell>
          <cell r="S4256">
            <v>2</v>
          </cell>
          <cell r="U4256">
            <v>1</v>
          </cell>
          <cell r="AC4256" t="str">
            <v>481302 / MP-105 PAM AF MIM</v>
          </cell>
        </row>
        <row r="4257">
          <cell r="B4257" t="str">
            <v>AD-519</v>
          </cell>
          <cell r="N4257">
            <v>43735.666967592602</v>
          </cell>
          <cell r="Q4257">
            <v>43739.431446759299</v>
          </cell>
          <cell r="S4257">
            <v>2</v>
          </cell>
          <cell r="U4257">
            <v>1</v>
          </cell>
          <cell r="AC4257" t="str">
            <v>481302 / MP-105 PAM AF MIM</v>
          </cell>
        </row>
        <row r="4258">
          <cell r="B4258" t="str">
            <v>BE-063W/A</v>
          </cell>
          <cell r="N4258">
            <v>43735.614525463003</v>
          </cell>
          <cell r="Q4258">
            <v>43759.553981481498</v>
          </cell>
          <cell r="S4258">
            <v>16</v>
          </cell>
          <cell r="U4258">
            <v>1</v>
          </cell>
          <cell r="AC4258" t="str">
            <v>482921 / MP-169 DIVA</v>
          </cell>
        </row>
        <row r="4259">
          <cell r="B4259" t="str">
            <v>AB-298/E</v>
          </cell>
          <cell r="N4259">
            <v>43735.614525463003</v>
          </cell>
          <cell r="Q4259">
            <v>43759.553981481498</v>
          </cell>
          <cell r="S4259">
            <v>16</v>
          </cell>
          <cell r="U4259">
            <v>2</v>
          </cell>
          <cell r="AC4259" t="str">
            <v>481316 / MP-126 AF TP</v>
          </cell>
        </row>
        <row r="4260">
          <cell r="B4260" t="str">
            <v>AB-301/A</v>
          </cell>
          <cell r="N4260">
            <v>43735.614525463003</v>
          </cell>
          <cell r="Q4260">
            <v>43759.553981481498</v>
          </cell>
          <cell r="S4260">
            <v>16</v>
          </cell>
          <cell r="U4260">
            <v>2.5</v>
          </cell>
          <cell r="AC4260" t="str">
            <v>481316 / MP-126 AF TP</v>
          </cell>
        </row>
        <row r="4261">
          <cell r="B4261" t="str">
            <v>AB-289</v>
          </cell>
          <cell r="N4261">
            <v>43735.614525463003</v>
          </cell>
          <cell r="Q4261">
            <v>43759.553981481498</v>
          </cell>
          <cell r="S4261">
            <v>16</v>
          </cell>
          <cell r="U4261">
            <v>2</v>
          </cell>
          <cell r="AC4261" t="str">
            <v>481305 / MP-107 Piezon chirurgie</v>
          </cell>
        </row>
        <row r="4262">
          <cell r="B4262" t="str">
            <v>AB-280/A</v>
          </cell>
          <cell r="N4262">
            <v>43735.614525463003</v>
          </cell>
          <cell r="Q4262">
            <v>43759.553981481498</v>
          </cell>
          <cell r="S4262">
            <v>16</v>
          </cell>
          <cell r="U4262">
            <v>1</v>
          </cell>
          <cell r="AC4262" t="str">
            <v>481302 / MP-105 PAM AF MIM</v>
          </cell>
        </row>
        <row r="4263">
          <cell r="B4263" t="str">
            <v>DP-546</v>
          </cell>
          <cell r="N4263">
            <v>43658.561122685198</v>
          </cell>
          <cell r="Q4263">
            <v>43662.364293981504</v>
          </cell>
          <cell r="S4263">
            <v>2</v>
          </cell>
          <cell r="U4263">
            <v>0.5</v>
          </cell>
          <cell r="AC4263" t="str">
            <v>999999 / N/A</v>
          </cell>
        </row>
        <row r="4264">
          <cell r="B4264" t="str">
            <v>DP-546</v>
          </cell>
          <cell r="N4264">
            <v>43480.302673611099</v>
          </cell>
          <cell r="Q4264">
            <v>43480.366747685199</v>
          </cell>
          <cell r="S4264">
            <v>0</v>
          </cell>
          <cell r="U4264">
            <v>0.75</v>
          </cell>
          <cell r="AC4264" t="str">
            <v>999999 / N/A</v>
          </cell>
        </row>
        <row r="4265">
          <cell r="B4265" t="str">
            <v>DP-556</v>
          </cell>
          <cell r="N4265">
            <v>43910.499398148102</v>
          </cell>
          <cell r="S4265">
            <v>0</v>
          </cell>
          <cell r="AC4265" t="str">
            <v>999999 / N/A</v>
          </cell>
        </row>
        <row r="4266">
          <cell r="B4266" t="str">
            <v>DP-556</v>
          </cell>
          <cell r="N4266">
            <v>43894.359849537002</v>
          </cell>
          <cell r="Q4266">
            <v>43895.357719907399</v>
          </cell>
          <cell r="S4266">
            <v>1</v>
          </cell>
          <cell r="U4266">
            <v>0.5</v>
          </cell>
          <cell r="AC4266" t="str">
            <v>999999 / N/A</v>
          </cell>
        </row>
        <row r="4267">
          <cell r="B4267" t="str">
            <v>DP-556</v>
          </cell>
          <cell r="N4267">
            <v>43749.557210648098</v>
          </cell>
          <cell r="Q4267">
            <v>43752.515254629601</v>
          </cell>
          <cell r="S4267">
            <v>1</v>
          </cell>
          <cell r="U4267">
            <v>0.5</v>
          </cell>
          <cell r="AC4267" t="str">
            <v>999999 / N/A</v>
          </cell>
        </row>
        <row r="4268">
          <cell r="B4268" t="str">
            <v>DW-048B</v>
          </cell>
          <cell r="N4268">
            <v>43735.496006944399</v>
          </cell>
          <cell r="Q4268">
            <v>43741.436886574098</v>
          </cell>
          <cell r="S4268">
            <v>4</v>
          </cell>
          <cell r="U4268">
            <v>1.25</v>
          </cell>
          <cell r="AC4268" t="str">
            <v>681954 / MP-250 - Design TOWA</v>
          </cell>
        </row>
        <row r="4269">
          <cell r="B4269" t="str">
            <v>DW-048</v>
          </cell>
          <cell r="N4269">
            <v>43735.496006944399</v>
          </cell>
          <cell r="Q4269">
            <v>43741.436886574098</v>
          </cell>
          <cell r="S4269">
            <v>4</v>
          </cell>
          <cell r="U4269">
            <v>1.25</v>
          </cell>
          <cell r="AC4269" t="str">
            <v>681954 / MP-250 - Design TOWA</v>
          </cell>
        </row>
        <row r="4270">
          <cell r="B4270" t="str">
            <v>DP-559</v>
          </cell>
          <cell r="N4270">
            <v>43635.379328703697</v>
          </cell>
          <cell r="Q4270">
            <v>43636.305347222202</v>
          </cell>
          <cell r="S4270">
            <v>1</v>
          </cell>
          <cell r="U4270">
            <v>0.5</v>
          </cell>
          <cell r="AC4270" t="str">
            <v>999999 / N/A</v>
          </cell>
        </row>
        <row r="4271">
          <cell r="B4271" t="str">
            <v>DQ-1025</v>
          </cell>
          <cell r="N4271">
            <v>43566.567986111098</v>
          </cell>
          <cell r="Q4271">
            <v>43567.409583333298</v>
          </cell>
          <cell r="S4271">
            <v>1</v>
          </cell>
          <cell r="U4271">
            <v>1</v>
          </cell>
          <cell r="AC4271" t="str">
            <v>999999 / N/A</v>
          </cell>
        </row>
        <row r="4272">
          <cell r="B4272" t="str">
            <v>CH-119</v>
          </cell>
          <cell r="N4272">
            <v>43734.608287037001</v>
          </cell>
          <cell r="Q4272">
            <v>43735.468182870398</v>
          </cell>
          <cell r="S4272">
            <v>1</v>
          </cell>
          <cell r="U4272">
            <v>0.5</v>
          </cell>
          <cell r="AC4272" t="str">
            <v>481902 / Projet Mini Piezon</v>
          </cell>
        </row>
        <row r="4273">
          <cell r="B4273" t="str">
            <v>AD-057</v>
          </cell>
          <cell r="N4273">
            <v>43734.600520833301</v>
          </cell>
          <cell r="Q4273">
            <v>43740.369675925896</v>
          </cell>
          <cell r="S4273">
            <v>4</v>
          </cell>
          <cell r="U4273">
            <v>2</v>
          </cell>
          <cell r="AC4273" t="str">
            <v>481900 / Projet AFS 1 et AFS 2</v>
          </cell>
        </row>
        <row r="4274">
          <cell r="B4274" t="str">
            <v>EP-071</v>
          </cell>
          <cell r="N4274">
            <v>43734.586574074099</v>
          </cell>
          <cell r="Q4274">
            <v>43734.680219907401</v>
          </cell>
          <cell r="S4274">
            <v>0</v>
          </cell>
          <cell r="U4274">
            <v>0.35</v>
          </cell>
          <cell r="AC4274" t="str">
            <v>482172 / 00-083 Trigger point applic.</v>
          </cell>
        </row>
        <row r="4275">
          <cell r="B4275" t="str">
            <v>EP-074</v>
          </cell>
          <cell r="N4275">
            <v>43734.586574074099</v>
          </cell>
          <cell r="Q4275">
            <v>43734.680219907401</v>
          </cell>
          <cell r="S4275">
            <v>0</v>
          </cell>
          <cell r="U4275">
            <v>0.35</v>
          </cell>
          <cell r="AC4275" t="str">
            <v>482172 / 00-083 Trigger point applic.</v>
          </cell>
        </row>
        <row r="4276">
          <cell r="B4276" t="str">
            <v>EP-075</v>
          </cell>
          <cell r="N4276">
            <v>43734.586574074099</v>
          </cell>
          <cell r="Q4276">
            <v>43734.680219907401</v>
          </cell>
          <cell r="S4276">
            <v>0</v>
          </cell>
          <cell r="U4276">
            <v>0.35</v>
          </cell>
          <cell r="AC4276" t="str">
            <v>482172 / 00-083 Trigger point applic.</v>
          </cell>
        </row>
        <row r="4277">
          <cell r="B4277" t="str">
            <v>FR-305</v>
          </cell>
          <cell r="N4277">
            <v>43734.553124999999</v>
          </cell>
          <cell r="Q4277">
            <v>43738</v>
          </cell>
          <cell r="S4277">
            <v>2</v>
          </cell>
          <cell r="U4277">
            <v>5</v>
          </cell>
          <cell r="AC4277" t="str">
            <v>482959 / MP-251- BLAST BSC</v>
          </cell>
        </row>
        <row r="4278">
          <cell r="B4278" t="str">
            <v>FR-305</v>
          </cell>
          <cell r="N4278">
            <v>43734.553124999999</v>
          </cell>
          <cell r="Q4278">
            <v>43738</v>
          </cell>
          <cell r="S4278">
            <v>2</v>
          </cell>
          <cell r="U4278">
            <v>5</v>
          </cell>
          <cell r="AC4278" t="str">
            <v>482959 / MP-251- BLAST BSC</v>
          </cell>
        </row>
        <row r="4279">
          <cell r="B4279" t="str">
            <v>FR-246</v>
          </cell>
          <cell r="N4279">
            <v>43734.553124999999</v>
          </cell>
          <cell r="Q4279">
            <v>43739</v>
          </cell>
          <cell r="S4279">
            <v>3</v>
          </cell>
          <cell r="U4279">
            <v>5</v>
          </cell>
          <cell r="AC4279" t="str">
            <v>482948 / MP-228 - BLAST</v>
          </cell>
        </row>
        <row r="4280">
          <cell r="B4280" t="str">
            <v>FR-246</v>
          </cell>
          <cell r="N4280">
            <v>43734.553124999999</v>
          </cell>
          <cell r="Q4280">
            <v>43739</v>
          </cell>
          <cell r="S4280">
            <v>3</v>
          </cell>
          <cell r="U4280">
            <v>5</v>
          </cell>
          <cell r="AC4280" t="str">
            <v>482948 / MP-228 - BLAST</v>
          </cell>
        </row>
        <row r="4281">
          <cell r="B4281" t="str">
            <v>FR-246</v>
          </cell>
          <cell r="N4281">
            <v>43734.553124999999</v>
          </cell>
          <cell r="Q4281">
            <v>43739</v>
          </cell>
          <cell r="S4281">
            <v>3</v>
          </cell>
          <cell r="U4281">
            <v>5</v>
          </cell>
          <cell r="AC4281" t="str">
            <v>482948 / MP-228 - BLAST</v>
          </cell>
        </row>
        <row r="4282">
          <cell r="B4282" t="str">
            <v>DS-010</v>
          </cell>
          <cell r="N4282">
            <v>43734.497893518499</v>
          </cell>
          <cell r="Q4282">
            <v>43740.469756944403</v>
          </cell>
          <cell r="S4282">
            <v>4</v>
          </cell>
          <cell r="U4282">
            <v>1</v>
          </cell>
          <cell r="AC4282" t="str">
            <v>481910 / Projet Insert Général</v>
          </cell>
        </row>
        <row r="4283">
          <cell r="B4283" t="str">
            <v>DS-011HF</v>
          </cell>
          <cell r="N4283">
            <v>43734.496030092603</v>
          </cell>
          <cell r="Q4283">
            <v>43739.535162036998</v>
          </cell>
          <cell r="S4283">
            <v>3</v>
          </cell>
          <cell r="U4283">
            <v>1</v>
          </cell>
          <cell r="AC4283" t="str">
            <v>681942 / MP-226 Design HF</v>
          </cell>
        </row>
        <row r="4284">
          <cell r="B4284" t="str">
            <v>DS-011HF</v>
          </cell>
          <cell r="N4284">
            <v>43734.496030092603</v>
          </cell>
          <cell r="Q4284">
            <v>43739.535162036998</v>
          </cell>
          <cell r="S4284">
            <v>3</v>
          </cell>
          <cell r="U4284">
            <v>1.5</v>
          </cell>
          <cell r="AC4284" t="str">
            <v>681942 / MP-226 Design HF</v>
          </cell>
        </row>
        <row r="4285">
          <cell r="B4285" t="str">
            <v>AD-174</v>
          </cell>
          <cell r="N4285">
            <v>43734.4920949074</v>
          </cell>
          <cell r="Q4285">
            <v>43740</v>
          </cell>
          <cell r="S4285">
            <v>4</v>
          </cell>
          <cell r="U4285">
            <v>1.75</v>
          </cell>
          <cell r="AC4285" t="str">
            <v>481911 / Projet PAM Général</v>
          </cell>
        </row>
        <row r="4286">
          <cell r="B4286" t="str">
            <v>DQ-1026</v>
          </cell>
          <cell r="N4286">
            <v>43509.6586342593</v>
          </cell>
          <cell r="Q4286">
            <v>43515.339988425898</v>
          </cell>
          <cell r="S4286">
            <v>4</v>
          </cell>
          <cell r="U4286">
            <v>1</v>
          </cell>
          <cell r="AC4286" t="str">
            <v>999999 / N/A</v>
          </cell>
        </row>
        <row r="4287">
          <cell r="B4287" t="str">
            <v>FB-305/CN</v>
          </cell>
          <cell r="N4287">
            <v>43734.475150462997</v>
          </cell>
          <cell r="Q4287">
            <v>43738.3071180556</v>
          </cell>
          <cell r="S4287">
            <v>2</v>
          </cell>
          <cell r="U4287">
            <v>0.5</v>
          </cell>
          <cell r="AC4287" t="str">
            <v>481317 / MP-127 Air Flow S1 + S2</v>
          </cell>
        </row>
        <row r="4288">
          <cell r="B4288" t="str">
            <v>FB-577/3</v>
          </cell>
          <cell r="N4288">
            <v>43734.474918981497</v>
          </cell>
          <cell r="Q4288">
            <v>43738.310775462996</v>
          </cell>
          <cell r="S4288">
            <v>2</v>
          </cell>
          <cell r="U4288">
            <v>0.5</v>
          </cell>
          <cell r="AC4288" t="str">
            <v>482908 / MP-157 CERN</v>
          </cell>
        </row>
        <row r="4289">
          <cell r="B4289" t="str">
            <v>FB-275/CN</v>
          </cell>
          <cell r="N4289">
            <v>43734.474571759303</v>
          </cell>
          <cell r="Q4289">
            <v>43738.317986111098</v>
          </cell>
          <cell r="S4289">
            <v>2</v>
          </cell>
          <cell r="U4289">
            <v>0.5</v>
          </cell>
          <cell r="AC4289" t="str">
            <v>482184 / 00-102 DolorClast Master</v>
          </cell>
        </row>
        <row r="4290">
          <cell r="B4290" t="str">
            <v>FB-241/3</v>
          </cell>
          <cell r="N4290">
            <v>43734.474224537</v>
          </cell>
          <cell r="Q4290">
            <v>43738.3226041667</v>
          </cell>
          <cell r="S4290">
            <v>2</v>
          </cell>
          <cell r="U4290">
            <v>0.5</v>
          </cell>
          <cell r="AC4290" t="str">
            <v>482160 / 00-082 Foccused DolorClast</v>
          </cell>
        </row>
        <row r="4291">
          <cell r="B4291" t="str">
            <v>FB-553</v>
          </cell>
          <cell r="N4291">
            <v>43734.473877314798</v>
          </cell>
          <cell r="Q4291">
            <v>43738.291423611103</v>
          </cell>
          <cell r="S4291">
            <v>2</v>
          </cell>
          <cell r="U4291">
            <v>0.5</v>
          </cell>
          <cell r="AC4291" t="str">
            <v>482908 / MP-157 CERN</v>
          </cell>
        </row>
        <row r="4292">
          <cell r="B4292" t="str">
            <v>DQ-1027</v>
          </cell>
          <cell r="N4292">
            <v>43509.655972222201</v>
          </cell>
          <cell r="Q4292">
            <v>43515.339988425898</v>
          </cell>
          <cell r="S4292">
            <v>4</v>
          </cell>
          <cell r="U4292">
            <v>1</v>
          </cell>
          <cell r="AC4292" t="str">
            <v>999999 / N/A</v>
          </cell>
        </row>
        <row r="4293">
          <cell r="B4293" t="str">
            <v>FB-433/3</v>
          </cell>
          <cell r="N4293">
            <v>43734.473067129598</v>
          </cell>
          <cell r="Q4293">
            <v>43738.298368055599</v>
          </cell>
          <cell r="S4293">
            <v>2</v>
          </cell>
          <cell r="U4293">
            <v>0.5</v>
          </cell>
          <cell r="AC4293" t="str">
            <v>481328 / MP-140 Tiger</v>
          </cell>
        </row>
        <row r="4294">
          <cell r="B4294" t="str">
            <v>FB-583</v>
          </cell>
          <cell r="N4294">
            <v>43734.472719907397</v>
          </cell>
          <cell r="Q4294">
            <v>43735.662060185197</v>
          </cell>
          <cell r="S4294">
            <v>1</v>
          </cell>
          <cell r="U4294">
            <v>0.5</v>
          </cell>
          <cell r="AC4294" t="str">
            <v>481933 / MP-209 Projet Emerald</v>
          </cell>
        </row>
        <row r="4295">
          <cell r="B4295" t="str">
            <v>FB-153/CN</v>
          </cell>
          <cell r="N4295">
            <v>43734.472372685203</v>
          </cell>
          <cell r="Q4295">
            <v>43735.660231481503</v>
          </cell>
          <cell r="S4295">
            <v>1</v>
          </cell>
          <cell r="U4295">
            <v>0.5</v>
          </cell>
          <cell r="AC4295" t="str">
            <v>481909 / Projet Kit Standard</v>
          </cell>
        </row>
        <row r="4296">
          <cell r="B4296" t="str">
            <v>FB-331/4</v>
          </cell>
          <cell r="N4296">
            <v>43734.456365740698</v>
          </cell>
          <cell r="Q4296">
            <v>43735.636516203696</v>
          </cell>
          <cell r="S4296">
            <v>1</v>
          </cell>
          <cell r="U4296">
            <v>1</v>
          </cell>
          <cell r="AC4296" t="str">
            <v>481305 / MP-107 Piezon chirurgie</v>
          </cell>
        </row>
        <row r="4297">
          <cell r="B4297" t="str">
            <v>FB-319/CN</v>
          </cell>
          <cell r="N4297">
            <v>43734.455902777801</v>
          </cell>
          <cell r="Q4297">
            <v>43735.642766203702</v>
          </cell>
          <cell r="S4297">
            <v>1</v>
          </cell>
          <cell r="U4297">
            <v>0.5</v>
          </cell>
          <cell r="AC4297" t="str">
            <v>481294 / MP-087 Projet PARO</v>
          </cell>
        </row>
        <row r="4298">
          <cell r="B4298" t="str">
            <v>DQ-1028</v>
          </cell>
          <cell r="N4298">
            <v>43843.6246875</v>
          </cell>
          <cell r="Q4298">
            <v>43845.594768518502</v>
          </cell>
          <cell r="S4298">
            <v>2</v>
          </cell>
          <cell r="U4298">
            <v>0.75</v>
          </cell>
          <cell r="AC4298" t="str">
            <v>999999 / N/A</v>
          </cell>
        </row>
        <row r="4299">
          <cell r="B4299" t="str">
            <v>DQ-1028</v>
          </cell>
          <cell r="N4299">
            <v>43818.408726851798</v>
          </cell>
          <cell r="Q4299">
            <v>43818.420289351903</v>
          </cell>
          <cell r="S4299">
            <v>0</v>
          </cell>
          <cell r="U4299">
            <v>1</v>
          </cell>
          <cell r="AC4299" t="str">
            <v>999999 / N/A</v>
          </cell>
        </row>
        <row r="4300">
          <cell r="B4300" t="str">
            <v>FB-358/CN</v>
          </cell>
          <cell r="N4300">
            <v>43734.454629629603</v>
          </cell>
          <cell r="Q4300">
            <v>43735.616053240701</v>
          </cell>
          <cell r="S4300">
            <v>1</v>
          </cell>
          <cell r="U4300">
            <v>0.5</v>
          </cell>
          <cell r="AC4300" t="str">
            <v>481305 / MP-107 Piezon chirurgie</v>
          </cell>
        </row>
        <row r="4301">
          <cell r="B4301" t="str">
            <v>DP-542</v>
          </cell>
          <cell r="N4301">
            <v>43734.449293981503</v>
          </cell>
          <cell r="Q4301">
            <v>43735.483622685198</v>
          </cell>
          <cell r="S4301">
            <v>1</v>
          </cell>
          <cell r="U4301">
            <v>1</v>
          </cell>
          <cell r="AC4301" t="str">
            <v>681941 / MP-224 Design Zephyr</v>
          </cell>
        </row>
        <row r="4302">
          <cell r="B4302" t="str">
            <v>DP-543</v>
          </cell>
          <cell r="N4302">
            <v>43734.442789351902</v>
          </cell>
          <cell r="Q4302">
            <v>43735.575648148202</v>
          </cell>
          <cell r="S4302">
            <v>1</v>
          </cell>
          <cell r="U4302">
            <v>1</v>
          </cell>
          <cell r="AC4302" t="str">
            <v>681941 / MP-224 Design Zephyr</v>
          </cell>
        </row>
        <row r="4303">
          <cell r="B4303" t="str">
            <v>DP-543</v>
          </cell>
          <cell r="N4303">
            <v>43734.442789351902</v>
          </cell>
          <cell r="Q4303">
            <v>43735.575648148202</v>
          </cell>
          <cell r="S4303">
            <v>1</v>
          </cell>
          <cell r="U4303">
            <v>1</v>
          </cell>
          <cell r="AC4303" t="str">
            <v>681941 / MP-224 Design Zephyr</v>
          </cell>
        </row>
        <row r="4304">
          <cell r="B4304" t="str">
            <v>DQ-1028</v>
          </cell>
          <cell r="N4304">
            <v>43509.660381944399</v>
          </cell>
          <cell r="Q4304">
            <v>43515.339988425898</v>
          </cell>
          <cell r="S4304">
            <v>4</v>
          </cell>
          <cell r="U4304">
            <v>1</v>
          </cell>
          <cell r="AC4304" t="str">
            <v>999999 / N/A</v>
          </cell>
        </row>
        <row r="4305">
          <cell r="B4305" t="str">
            <v>DQ-1029</v>
          </cell>
          <cell r="N4305">
            <v>43509.659675925897</v>
          </cell>
          <cell r="Q4305">
            <v>43515.339988425898</v>
          </cell>
          <cell r="S4305">
            <v>4</v>
          </cell>
          <cell r="U4305">
            <v>1</v>
          </cell>
          <cell r="AC4305" t="str">
            <v>999999 / N/A</v>
          </cell>
        </row>
        <row r="4306">
          <cell r="B4306" t="str">
            <v>AD-859</v>
          </cell>
          <cell r="N4306">
            <v>43734.425902777803</v>
          </cell>
          <cell r="Q4306">
            <v>43752.615937499999</v>
          </cell>
          <cell r="S4306">
            <v>12</v>
          </cell>
          <cell r="U4306">
            <v>1.5</v>
          </cell>
          <cell r="AC4306" t="str">
            <v>681941 / MP-224 Design Zephyr</v>
          </cell>
        </row>
        <row r="4307">
          <cell r="B4307" t="str">
            <v>AD-859</v>
          </cell>
          <cell r="N4307">
            <v>43734.425902777803</v>
          </cell>
          <cell r="Q4307">
            <v>43752.615937499999</v>
          </cell>
          <cell r="S4307">
            <v>12</v>
          </cell>
          <cell r="U4307">
            <v>0.6</v>
          </cell>
          <cell r="AC4307" t="str">
            <v>681941 / MP-224 Design Zephyr</v>
          </cell>
        </row>
        <row r="4308">
          <cell r="B4308" t="str">
            <v>AD-859</v>
          </cell>
          <cell r="N4308">
            <v>43734.425902777803</v>
          </cell>
          <cell r="Q4308">
            <v>43752.615937499999</v>
          </cell>
          <cell r="S4308">
            <v>12</v>
          </cell>
          <cell r="U4308">
            <v>0.6</v>
          </cell>
          <cell r="AC4308" t="str">
            <v>681941 / MP-224 Design Zephyr</v>
          </cell>
        </row>
        <row r="4309">
          <cell r="B4309" t="str">
            <v>AD-522</v>
          </cell>
          <cell r="N4309">
            <v>43734.425902777803</v>
          </cell>
          <cell r="Q4309">
            <v>43752.615937499999</v>
          </cell>
          <cell r="S4309">
            <v>12</v>
          </cell>
          <cell r="U4309">
            <v>0.6</v>
          </cell>
          <cell r="AC4309" t="str">
            <v>481302 / MP-105 PAM AF MIM</v>
          </cell>
        </row>
        <row r="4310">
          <cell r="B4310" t="str">
            <v>DP-544</v>
          </cell>
          <cell r="N4310">
            <v>43734.427731481497</v>
          </cell>
          <cell r="Q4310">
            <v>43735.563055555598</v>
          </cell>
          <cell r="S4310">
            <v>1</v>
          </cell>
          <cell r="U4310">
            <v>1</v>
          </cell>
          <cell r="AC4310" t="str">
            <v>681941 / MP-224 Design Zephyr</v>
          </cell>
        </row>
        <row r="4311">
          <cell r="B4311" t="str">
            <v>CE-025</v>
          </cell>
          <cell r="N4311">
            <v>43734.418506944399</v>
          </cell>
          <cell r="Q4311">
            <v>43735.443819444401</v>
          </cell>
          <cell r="S4311">
            <v>1</v>
          </cell>
          <cell r="U4311">
            <v>0.35</v>
          </cell>
          <cell r="AC4311" t="str">
            <v>481900 / Projet AFS 1 et AFS 2</v>
          </cell>
        </row>
        <row r="4312">
          <cell r="B4312" t="str">
            <v>EH-136</v>
          </cell>
          <cell r="N4312">
            <v>43734.413090277798</v>
          </cell>
          <cell r="Q4312">
            <v>43749.374699074098</v>
          </cell>
          <cell r="S4312">
            <v>11</v>
          </cell>
          <cell r="U4312">
            <v>1.5</v>
          </cell>
          <cell r="AC4312" t="str">
            <v>481937 / MP-216 Projet DIVA NO LIGHT</v>
          </cell>
        </row>
        <row r="4313">
          <cell r="B4313" t="str">
            <v>DB-067</v>
          </cell>
          <cell r="N4313">
            <v>43734.400289351899</v>
          </cell>
          <cell r="Q4313">
            <v>43739.584305555603</v>
          </cell>
          <cell r="S4313">
            <v>3</v>
          </cell>
          <cell r="U4313">
            <v>1.25</v>
          </cell>
          <cell r="AC4313" t="str">
            <v>481329 / MP-141 Twins</v>
          </cell>
        </row>
        <row r="4314">
          <cell r="B4314" t="str">
            <v>EH-129</v>
          </cell>
          <cell r="N4314">
            <v>43733.6640162037</v>
          </cell>
          <cell r="Q4314">
            <v>43734.473773148202</v>
          </cell>
          <cell r="S4314">
            <v>1</v>
          </cell>
          <cell r="U4314">
            <v>0.75</v>
          </cell>
          <cell r="AC4314" t="str">
            <v>482907 / MP-156 Dolorpod</v>
          </cell>
        </row>
        <row r="4315">
          <cell r="B4315" t="str">
            <v>EH-129</v>
          </cell>
          <cell r="N4315">
            <v>43733.6640162037</v>
          </cell>
          <cell r="Q4315">
            <v>43734.473773148202</v>
          </cell>
          <cell r="S4315">
            <v>1</v>
          </cell>
          <cell r="U4315">
            <v>0.75</v>
          </cell>
          <cell r="AC4315" t="str">
            <v>482907 / MP-156 Dolorpod</v>
          </cell>
        </row>
        <row r="4316">
          <cell r="B4316" t="str">
            <v>DQ-1060</v>
          </cell>
          <cell r="N4316">
            <v>43804.569618055597</v>
          </cell>
          <cell r="Q4316">
            <v>43808.414756944403</v>
          </cell>
          <cell r="S4316">
            <v>2</v>
          </cell>
          <cell r="U4316">
            <v>1</v>
          </cell>
          <cell r="AC4316" t="str">
            <v>999999 / N/A</v>
          </cell>
        </row>
        <row r="4317">
          <cell r="B4317" t="str">
            <v>EJ-092</v>
          </cell>
          <cell r="N4317">
            <v>43733.651979166701</v>
          </cell>
          <cell r="Q4317">
            <v>43747.4672222222</v>
          </cell>
          <cell r="S4317">
            <v>10</v>
          </cell>
          <cell r="U4317">
            <v>0.75</v>
          </cell>
          <cell r="AC4317" t="str">
            <v>482190 / MP-120 Upgrade of DolorClast Classic Unit</v>
          </cell>
        </row>
        <row r="4318">
          <cell r="B4318" t="str">
            <v>EK-153</v>
          </cell>
          <cell r="N4318">
            <v>43733.651712963001</v>
          </cell>
          <cell r="Q4318">
            <v>43738.647395833301</v>
          </cell>
          <cell r="S4318">
            <v>3</v>
          </cell>
          <cell r="U4318">
            <v>0.75</v>
          </cell>
          <cell r="AC4318" t="str">
            <v>481270 / 00-075 Piezon Master 600</v>
          </cell>
        </row>
        <row r="4319">
          <cell r="B4319" t="str">
            <v>DP-211</v>
          </cell>
          <cell r="N4319">
            <v>43733.580150463</v>
          </cell>
          <cell r="Q4319">
            <v>43734.462071759299</v>
          </cell>
          <cell r="S4319">
            <v>1</v>
          </cell>
          <cell r="U4319">
            <v>0.75</v>
          </cell>
          <cell r="AC4319" t="str">
            <v>481241 / 00-072 Swiss Master Light</v>
          </cell>
        </row>
        <row r="4320">
          <cell r="B4320" t="str">
            <v>EK-278</v>
          </cell>
          <cell r="N4320">
            <v>43733.576666666697</v>
          </cell>
          <cell r="Q4320">
            <v>43754.423819444397</v>
          </cell>
          <cell r="S4320">
            <v>15</v>
          </cell>
          <cell r="U4320">
            <v>1</v>
          </cell>
          <cell r="AC4320" t="str">
            <v>482201 / MP-144 Lupo</v>
          </cell>
        </row>
        <row r="4321">
          <cell r="B4321" t="str">
            <v>EK-223</v>
          </cell>
          <cell r="N4321">
            <v>43733.576666666697</v>
          </cell>
          <cell r="Q4321">
            <v>43754.423819444397</v>
          </cell>
          <cell r="S4321">
            <v>15</v>
          </cell>
          <cell r="U4321">
            <v>1</v>
          </cell>
          <cell r="AC4321" t="str">
            <v>482184 / 00-102 DolorClast Master</v>
          </cell>
        </row>
        <row r="4322">
          <cell r="B4322" t="str">
            <v>DW-047</v>
          </cell>
          <cell r="N4322">
            <v>43733.5523032407</v>
          </cell>
          <cell r="Q4322">
            <v>43745.6482986111</v>
          </cell>
          <cell r="S4322">
            <v>8</v>
          </cell>
          <cell r="U4322">
            <v>2</v>
          </cell>
          <cell r="AC4322" t="str">
            <v>482948 / MP-228 - BLAST</v>
          </cell>
        </row>
        <row r="4323">
          <cell r="B4323" t="str">
            <v>DW-047BW</v>
          </cell>
          <cell r="N4323">
            <v>43733.5523032407</v>
          </cell>
          <cell r="Q4323">
            <v>43735.475821759297</v>
          </cell>
          <cell r="S4323">
            <v>2</v>
          </cell>
          <cell r="U4323">
            <v>1.25</v>
          </cell>
          <cell r="AC4323" t="str">
            <v>482959 / MP-251- BLAST BSC</v>
          </cell>
        </row>
        <row r="4324">
          <cell r="B4324" t="str">
            <v>DW-048</v>
          </cell>
          <cell r="N4324">
            <v>43733.5523032407</v>
          </cell>
          <cell r="Q4324">
            <v>43735.475821759297</v>
          </cell>
          <cell r="S4324">
            <v>2</v>
          </cell>
          <cell r="U4324">
            <v>1</v>
          </cell>
          <cell r="AC4324" t="str">
            <v>681954 / MP-250 - Design TOWA</v>
          </cell>
        </row>
        <row r="4325">
          <cell r="B4325" t="str">
            <v>EL-423/A</v>
          </cell>
          <cell r="N4325">
            <v>43733.532071759299</v>
          </cell>
          <cell r="Q4325">
            <v>43748.418530092596</v>
          </cell>
          <cell r="S4325">
            <v>11</v>
          </cell>
          <cell r="U4325">
            <v>0.5</v>
          </cell>
          <cell r="AC4325" t="str">
            <v>481200 / 00-054 CombiTorque</v>
          </cell>
        </row>
        <row r="4326">
          <cell r="B4326" t="str">
            <v>EL-423/A</v>
          </cell>
          <cell r="N4326">
            <v>43733.532071759299</v>
          </cell>
          <cell r="Q4326">
            <v>43748.418530092596</v>
          </cell>
          <cell r="S4326">
            <v>11</v>
          </cell>
          <cell r="U4326">
            <v>0.5</v>
          </cell>
          <cell r="AC4326" t="str">
            <v>481200 / 00-054 CombiTorque</v>
          </cell>
        </row>
        <row r="4327">
          <cell r="B4327" t="str">
            <v>EL-423/A</v>
          </cell>
          <cell r="N4327">
            <v>43733.532071759299</v>
          </cell>
          <cell r="Q4327">
            <v>43748.418530092596</v>
          </cell>
          <cell r="S4327">
            <v>11</v>
          </cell>
          <cell r="U4327">
            <v>0.5</v>
          </cell>
          <cell r="AC4327" t="str">
            <v>481200 / 00-054 CombiTorque</v>
          </cell>
        </row>
        <row r="4328">
          <cell r="B4328" t="str">
            <v>EL-529/A</v>
          </cell>
          <cell r="N4328">
            <v>43733.532071759299</v>
          </cell>
          <cell r="Q4328">
            <v>43748.418530092596</v>
          </cell>
          <cell r="S4328">
            <v>11</v>
          </cell>
          <cell r="U4328">
            <v>0.5</v>
          </cell>
          <cell r="AC4328" t="str">
            <v>482921 / MP-169 DIVA</v>
          </cell>
        </row>
        <row r="4329">
          <cell r="B4329" t="str">
            <v>EG-121</v>
          </cell>
          <cell r="N4329">
            <v>43733.532071759299</v>
          </cell>
          <cell r="Q4329">
            <v>43748.418530092596</v>
          </cell>
          <cell r="S4329">
            <v>11</v>
          </cell>
          <cell r="U4329">
            <v>0.5</v>
          </cell>
          <cell r="AC4329" t="str">
            <v>681941 / MP-224 Design Zephyr</v>
          </cell>
        </row>
        <row r="4330">
          <cell r="B4330" t="str">
            <v>EG-111</v>
          </cell>
          <cell r="N4330">
            <v>43733.532071759299</v>
          </cell>
          <cell r="Q4330">
            <v>43748.418530092596</v>
          </cell>
          <cell r="S4330">
            <v>11</v>
          </cell>
          <cell r="U4330">
            <v>0.5</v>
          </cell>
          <cell r="AC4330" t="str">
            <v>681941 / MP-224 Design Zephyr</v>
          </cell>
        </row>
        <row r="4331">
          <cell r="B4331" t="str">
            <v>AB-405/A</v>
          </cell>
          <cell r="N4331">
            <v>43733.525925925896</v>
          </cell>
          <cell r="Q4331">
            <v>43746.655590277798</v>
          </cell>
          <cell r="S4331">
            <v>9</v>
          </cell>
          <cell r="U4331">
            <v>0.5</v>
          </cell>
          <cell r="AC4331" t="str">
            <v>482921 / MP-169 DIVA</v>
          </cell>
        </row>
        <row r="4332">
          <cell r="B4332" t="str">
            <v>AB-274</v>
          </cell>
          <cell r="N4332">
            <v>43733.525856481501</v>
          </cell>
          <cell r="Q4332">
            <v>43745.666469907403</v>
          </cell>
          <cell r="S4332">
            <v>8</v>
          </cell>
          <cell r="U4332">
            <v>0.5</v>
          </cell>
          <cell r="AC4332" t="str">
            <v>481901 / Projet Piezon Master 400</v>
          </cell>
        </row>
        <row r="4333">
          <cell r="B4333" t="str">
            <v>AL-085</v>
          </cell>
          <cell r="N4333">
            <v>43733.490162037</v>
          </cell>
          <cell r="Q4333">
            <v>43742.4738657407</v>
          </cell>
          <cell r="S4333">
            <v>7</v>
          </cell>
          <cell r="U4333">
            <v>1.25</v>
          </cell>
          <cell r="AC4333" t="str">
            <v>481316 / MP-126 AF TP</v>
          </cell>
        </row>
        <row r="4334">
          <cell r="B4334" t="str">
            <v>DF-042</v>
          </cell>
          <cell r="N4334">
            <v>43733.480775463002</v>
          </cell>
          <cell r="Q4334">
            <v>43734.446307870399</v>
          </cell>
          <cell r="S4334">
            <v>1</v>
          </cell>
          <cell r="U4334">
            <v>0.35</v>
          </cell>
          <cell r="AC4334" t="str">
            <v>481900 / Projet AFS 1 et AFS 2</v>
          </cell>
        </row>
        <row r="4335">
          <cell r="B4335" t="str">
            <v>EJ-110H/A</v>
          </cell>
          <cell r="N4335">
            <v>43733.480127314797</v>
          </cell>
          <cell r="Q4335">
            <v>43740</v>
          </cell>
          <cell r="S4335">
            <v>5</v>
          </cell>
          <cell r="U4335">
            <v>1.25</v>
          </cell>
          <cell r="AC4335" t="str">
            <v>481950 / MP-241 HERACLES</v>
          </cell>
        </row>
        <row r="4336">
          <cell r="B4336" t="str">
            <v>AG-163</v>
          </cell>
          <cell r="N4336">
            <v>43733.480127314797</v>
          </cell>
          <cell r="Q4336">
            <v>43747</v>
          </cell>
          <cell r="S4336">
            <v>10</v>
          </cell>
          <cell r="U4336">
            <v>1</v>
          </cell>
          <cell r="AC4336" t="str">
            <v>681941 / MP-224 Design Zephyr</v>
          </cell>
        </row>
        <row r="4337">
          <cell r="B4337" t="str">
            <v>AG-163</v>
          </cell>
          <cell r="N4337">
            <v>43733.480127314797</v>
          </cell>
          <cell r="Q4337">
            <v>43747</v>
          </cell>
          <cell r="S4337">
            <v>10</v>
          </cell>
          <cell r="U4337">
            <v>0.25</v>
          </cell>
          <cell r="AC4337" t="str">
            <v>681941 / MP-224 Design Zephyr</v>
          </cell>
        </row>
        <row r="4338">
          <cell r="B4338" t="str">
            <v>EK-426</v>
          </cell>
          <cell r="N4338">
            <v>43733.480127314797</v>
          </cell>
          <cell r="Q4338">
            <v>43739.446053240703</v>
          </cell>
          <cell r="S4338">
            <v>4</v>
          </cell>
          <cell r="U4338">
            <v>0.75</v>
          </cell>
          <cell r="AC4338" t="str">
            <v>681941 / MP-224 Design Zephyr</v>
          </cell>
        </row>
        <row r="4339">
          <cell r="B4339" t="str">
            <v>EK-426</v>
          </cell>
          <cell r="N4339">
            <v>43733.480127314797</v>
          </cell>
          <cell r="Q4339">
            <v>43739.446053240703</v>
          </cell>
          <cell r="S4339">
            <v>4</v>
          </cell>
          <cell r="U4339">
            <v>0.75</v>
          </cell>
          <cell r="AC4339" t="str">
            <v>681941 / MP-224 Design Zephyr</v>
          </cell>
        </row>
        <row r="4340">
          <cell r="B4340" t="str">
            <v>EK-425</v>
          </cell>
          <cell r="N4340">
            <v>43733.480127314797</v>
          </cell>
          <cell r="Q4340">
            <v>43739.446053240703</v>
          </cell>
          <cell r="S4340">
            <v>4</v>
          </cell>
          <cell r="U4340">
            <v>0.75</v>
          </cell>
          <cell r="AC4340" t="str">
            <v>681941 / MP-224 Design Zephyr</v>
          </cell>
        </row>
        <row r="4341">
          <cell r="B4341" t="str">
            <v>EK-413</v>
          </cell>
          <cell r="N4341">
            <v>43733.480127314797</v>
          </cell>
          <cell r="Q4341">
            <v>43739.430381944403</v>
          </cell>
          <cell r="S4341">
            <v>4</v>
          </cell>
          <cell r="U4341">
            <v>0.75</v>
          </cell>
          <cell r="AC4341" t="str">
            <v>681941 / MP-224 Design Zephyr</v>
          </cell>
        </row>
        <row r="4342">
          <cell r="B4342" t="str">
            <v>EK-413</v>
          </cell>
          <cell r="N4342">
            <v>43733.480127314797</v>
          </cell>
          <cell r="Q4342">
            <v>43739.430381944403</v>
          </cell>
          <cell r="S4342">
            <v>4</v>
          </cell>
          <cell r="U4342">
            <v>0.75</v>
          </cell>
          <cell r="AC4342" t="str">
            <v>681941 / MP-224 Design Zephyr</v>
          </cell>
        </row>
        <row r="4343">
          <cell r="B4343" t="str">
            <v>EK-409</v>
          </cell>
          <cell r="N4343">
            <v>43733.480127314797</v>
          </cell>
          <cell r="Q4343">
            <v>43739.422476851898</v>
          </cell>
          <cell r="S4343">
            <v>4</v>
          </cell>
          <cell r="U4343">
            <v>0.75</v>
          </cell>
          <cell r="AC4343" t="str">
            <v>681941 / MP-224 Design Zephyr</v>
          </cell>
        </row>
        <row r="4344">
          <cell r="B4344" t="str">
            <v>EK-409</v>
          </cell>
          <cell r="N4344">
            <v>43733.480127314797</v>
          </cell>
          <cell r="Q4344">
            <v>43739.422476851898</v>
          </cell>
          <cell r="S4344">
            <v>4</v>
          </cell>
          <cell r="U4344">
            <v>0.75</v>
          </cell>
          <cell r="AC4344" t="str">
            <v>681941 / MP-224 Design Zephyr</v>
          </cell>
        </row>
        <row r="4345">
          <cell r="B4345" t="str">
            <v>EK-404</v>
          </cell>
          <cell r="N4345">
            <v>43733.480127314797</v>
          </cell>
          <cell r="Q4345">
            <v>43739.487372685202</v>
          </cell>
          <cell r="S4345">
            <v>4</v>
          </cell>
          <cell r="U4345">
            <v>0.5</v>
          </cell>
          <cell r="AC4345" t="str">
            <v>481941 / MP-224 Zephyr</v>
          </cell>
        </row>
        <row r="4346">
          <cell r="B4346" t="str">
            <v>EJ-110F/A</v>
          </cell>
          <cell r="N4346">
            <v>43733.480127314797</v>
          </cell>
          <cell r="Q4346">
            <v>43740</v>
          </cell>
          <cell r="S4346">
            <v>5</v>
          </cell>
          <cell r="U4346">
            <v>2</v>
          </cell>
          <cell r="AC4346" t="str">
            <v>481950 / MP-241 HERACLES</v>
          </cell>
        </row>
        <row r="4347">
          <cell r="B4347" t="str">
            <v>EJ-097A/B</v>
          </cell>
          <cell r="N4347">
            <v>43733.478275463</v>
          </cell>
          <cell r="Q4347">
            <v>43740.4050810185</v>
          </cell>
          <cell r="S4347">
            <v>5</v>
          </cell>
          <cell r="U4347">
            <v>0.75</v>
          </cell>
          <cell r="AC4347" t="str">
            <v>481308 / MP-110 Power US Module / Kit</v>
          </cell>
        </row>
        <row r="4348">
          <cell r="B4348" t="str">
            <v>DQ-1061</v>
          </cell>
          <cell r="N4348">
            <v>43850.438680555599</v>
          </cell>
          <cell r="Q4348">
            <v>43851.348472222198</v>
          </cell>
          <cell r="S4348">
            <v>1</v>
          </cell>
          <cell r="U4348">
            <v>1</v>
          </cell>
          <cell r="AC4348" t="str">
            <v>999999 / N/A</v>
          </cell>
        </row>
        <row r="4349">
          <cell r="B4349" t="str">
            <v>EK-011</v>
          </cell>
          <cell r="N4349">
            <v>43733.419386574104</v>
          </cell>
          <cell r="Q4349">
            <v>43734.622673611098</v>
          </cell>
          <cell r="S4349">
            <v>1</v>
          </cell>
          <cell r="U4349">
            <v>0.75</v>
          </cell>
          <cell r="AC4349" t="str">
            <v>481900 / Projet AFS 1 et AFS 2</v>
          </cell>
        </row>
        <row r="4350">
          <cell r="B4350" t="str">
            <v>EK-259</v>
          </cell>
          <cell r="N4350">
            <v>43733.419386574104</v>
          </cell>
          <cell r="Q4350">
            <v>43734.622673611098</v>
          </cell>
          <cell r="S4350">
            <v>1</v>
          </cell>
          <cell r="U4350">
            <v>1</v>
          </cell>
          <cell r="AC4350" t="str">
            <v>481316 / MP-126 AF TP</v>
          </cell>
        </row>
        <row r="4351">
          <cell r="B4351" t="str">
            <v>DQ-721</v>
          </cell>
          <cell r="N4351">
            <v>43733.407303240703</v>
          </cell>
          <cell r="Q4351">
            <v>43734.4539351852</v>
          </cell>
          <cell r="S4351">
            <v>1</v>
          </cell>
          <cell r="U4351">
            <v>1</v>
          </cell>
          <cell r="AC4351" t="str">
            <v>482959 / MP-251- BLAST BSC</v>
          </cell>
        </row>
        <row r="4352">
          <cell r="B4352" t="str">
            <v>DQ-316</v>
          </cell>
          <cell r="N4352">
            <v>43789.504004629598</v>
          </cell>
          <cell r="Q4352">
            <v>43789.605231481502</v>
          </cell>
          <cell r="S4352">
            <v>0</v>
          </cell>
          <cell r="U4352">
            <v>0.8</v>
          </cell>
          <cell r="AC4352" t="str">
            <v>999999 / N/A</v>
          </cell>
        </row>
        <row r="4353">
          <cell r="B4353" t="str">
            <v>DQ-431/CN</v>
          </cell>
          <cell r="N4353">
            <v>43593.589988425898</v>
          </cell>
          <cell r="Q4353">
            <v>43601.658726851798</v>
          </cell>
          <cell r="S4353">
            <v>6</v>
          </cell>
          <cell r="U4353">
            <v>0.5</v>
          </cell>
          <cell r="AC4353" t="str">
            <v>999999 / N/A</v>
          </cell>
        </row>
        <row r="4354">
          <cell r="B4354" t="str">
            <v>AD-600</v>
          </cell>
          <cell r="N4354">
            <v>43733.330613425896</v>
          </cell>
          <cell r="Q4354">
            <v>43739.620115740698</v>
          </cell>
          <cell r="S4354">
            <v>4</v>
          </cell>
          <cell r="U4354">
            <v>0.75</v>
          </cell>
          <cell r="AC4354" t="str">
            <v>481316 / MP-126 AF TP</v>
          </cell>
        </row>
        <row r="4355">
          <cell r="B4355" t="str">
            <v>EL-270B</v>
          </cell>
          <cell r="N4355">
            <v>43732.566921296297</v>
          </cell>
          <cell r="Q4355">
            <v>43738.471238425896</v>
          </cell>
          <cell r="S4355">
            <v>4</v>
          </cell>
          <cell r="U4355">
            <v>1</v>
          </cell>
          <cell r="AC4355" t="str">
            <v>482914 / MP-162 SPRINT</v>
          </cell>
        </row>
        <row r="4356">
          <cell r="B4356" t="str">
            <v>EL-269A</v>
          </cell>
          <cell r="N4356">
            <v>43732.566921296297</v>
          </cell>
          <cell r="Q4356">
            <v>43738.471238425896</v>
          </cell>
          <cell r="S4356">
            <v>4</v>
          </cell>
          <cell r="U4356">
            <v>1</v>
          </cell>
          <cell r="AC4356" t="str">
            <v>481900 / Projet AFS 1 et AFS 2</v>
          </cell>
        </row>
        <row r="4357">
          <cell r="B4357" t="str">
            <v>BE-030</v>
          </cell>
          <cell r="N4357">
            <v>43732.566932870403</v>
          </cell>
          <cell r="Q4357">
            <v>43747.463773148098</v>
          </cell>
          <cell r="S4357">
            <v>11</v>
          </cell>
          <cell r="U4357">
            <v>2</v>
          </cell>
          <cell r="AC4357" t="str">
            <v>481250 / 00-069 AF handy II</v>
          </cell>
        </row>
        <row r="4358">
          <cell r="B4358" t="str">
            <v>EL-534/A</v>
          </cell>
          <cell r="N4358">
            <v>43732.491388888899</v>
          </cell>
          <cell r="Q4358">
            <v>43740.410162036998</v>
          </cell>
          <cell r="S4358">
            <v>6</v>
          </cell>
          <cell r="U4358">
            <v>1.5</v>
          </cell>
          <cell r="AC4358" t="str">
            <v>482939 / MP-196 TOUCH</v>
          </cell>
        </row>
        <row r="4359">
          <cell r="B4359" t="str">
            <v>EL-533/A</v>
          </cell>
          <cell r="N4359">
            <v>43732.490694444401</v>
          </cell>
          <cell r="Q4359">
            <v>43740.432048611103</v>
          </cell>
          <cell r="S4359">
            <v>6</v>
          </cell>
          <cell r="U4359">
            <v>1.5</v>
          </cell>
          <cell r="AC4359" t="str">
            <v>482939 / MP-196 TOUCH</v>
          </cell>
        </row>
        <row r="4360">
          <cell r="B4360" t="str">
            <v>AD-446</v>
          </cell>
          <cell r="N4360">
            <v>43732.489641203698</v>
          </cell>
          <cell r="Q4360">
            <v>43733.349560185197</v>
          </cell>
          <cell r="S4360">
            <v>1</v>
          </cell>
          <cell r="U4360">
            <v>2</v>
          </cell>
          <cell r="AC4360" t="str">
            <v>482160 / 00-082 Foccused DolorClast</v>
          </cell>
        </row>
        <row r="4361">
          <cell r="B4361" t="str">
            <v>AD-446</v>
          </cell>
          <cell r="N4361">
            <v>43732.489641203698</v>
          </cell>
          <cell r="Q4361">
            <v>43733.349560185197</v>
          </cell>
          <cell r="S4361">
            <v>1</v>
          </cell>
          <cell r="U4361">
            <v>2</v>
          </cell>
          <cell r="AC4361" t="str">
            <v>482160 / 00-082 Foccused DolorClast</v>
          </cell>
        </row>
        <row r="4362">
          <cell r="B4362" t="str">
            <v>DS-401</v>
          </cell>
          <cell r="N4362">
            <v>43732.489571759303</v>
          </cell>
          <cell r="Q4362">
            <v>43733.488761574103</v>
          </cell>
          <cell r="S4362">
            <v>1</v>
          </cell>
          <cell r="U4362">
            <v>3</v>
          </cell>
          <cell r="AC4362" t="str">
            <v>482914 / MP-162 SPRINT</v>
          </cell>
        </row>
        <row r="4363">
          <cell r="B4363" t="str">
            <v>EL-1016</v>
          </cell>
          <cell r="N4363">
            <v>43732.486076388901</v>
          </cell>
          <cell r="Q4363">
            <v>43754</v>
          </cell>
          <cell r="S4363">
            <v>16</v>
          </cell>
          <cell r="U4363">
            <v>2.5</v>
          </cell>
          <cell r="AC4363" t="str">
            <v>682968 / MP-268 – ARYA</v>
          </cell>
        </row>
        <row r="4364">
          <cell r="B4364" t="str">
            <v>EL-538</v>
          </cell>
          <cell r="N4364">
            <v>43732.486076388901</v>
          </cell>
          <cell r="Q4364">
            <v>43752</v>
          </cell>
          <cell r="S4364">
            <v>14</v>
          </cell>
          <cell r="U4364">
            <v>2.5</v>
          </cell>
          <cell r="AC4364" t="str">
            <v>481937 / MP-216 Projet DIVA NO LIGHT</v>
          </cell>
        </row>
        <row r="4365">
          <cell r="B4365" t="str">
            <v>EL-537</v>
          </cell>
          <cell r="N4365">
            <v>43732.486076388901</v>
          </cell>
          <cell r="Q4365">
            <v>43752</v>
          </cell>
          <cell r="S4365">
            <v>14</v>
          </cell>
          <cell r="U4365">
            <v>2.5</v>
          </cell>
          <cell r="AC4365" t="str">
            <v>481937 / MP-216 Projet DIVA NO LIGHT</v>
          </cell>
        </row>
        <row r="4366">
          <cell r="B4366" t="str">
            <v>EL-316</v>
          </cell>
          <cell r="N4366">
            <v>43732.486076388901</v>
          </cell>
          <cell r="Q4366">
            <v>43752</v>
          </cell>
          <cell r="S4366">
            <v>14</v>
          </cell>
          <cell r="U4366">
            <v>2.5</v>
          </cell>
          <cell r="AC4366" t="str">
            <v>481250 / 00-069 AF handy II</v>
          </cell>
        </row>
        <row r="4367">
          <cell r="B4367" t="str">
            <v>EL-316</v>
          </cell>
          <cell r="N4367">
            <v>43732.486076388901</v>
          </cell>
          <cell r="Q4367">
            <v>43752</v>
          </cell>
          <cell r="S4367">
            <v>14</v>
          </cell>
          <cell r="U4367">
            <v>2.5</v>
          </cell>
          <cell r="AC4367" t="str">
            <v>481250 / 00-069 AF handy II</v>
          </cell>
        </row>
        <row r="4368">
          <cell r="B4368" t="str">
            <v>EL-316</v>
          </cell>
          <cell r="N4368">
            <v>43732.486076388901</v>
          </cell>
          <cell r="Q4368">
            <v>43752</v>
          </cell>
          <cell r="S4368">
            <v>14</v>
          </cell>
          <cell r="U4368">
            <v>2.5</v>
          </cell>
          <cell r="AC4368" t="str">
            <v>481250 / 00-069 AF handy II</v>
          </cell>
        </row>
        <row r="4369">
          <cell r="B4369" t="str">
            <v>EL-353</v>
          </cell>
          <cell r="N4369">
            <v>43732.486076388901</v>
          </cell>
          <cell r="Q4369">
            <v>43733</v>
          </cell>
          <cell r="S4369">
            <v>1</v>
          </cell>
          <cell r="U4369">
            <v>2.5</v>
          </cell>
          <cell r="AC4369" t="str">
            <v>481294 / MP-087 Projet PARO</v>
          </cell>
        </row>
        <row r="4370">
          <cell r="B4370" t="str">
            <v>EL-353</v>
          </cell>
          <cell r="N4370">
            <v>43732.486076388901</v>
          </cell>
          <cell r="Q4370">
            <v>43733</v>
          </cell>
          <cell r="S4370">
            <v>1</v>
          </cell>
          <cell r="U4370">
            <v>2.5</v>
          </cell>
          <cell r="AC4370" t="str">
            <v>481294 / MP-087 Projet PARO</v>
          </cell>
        </row>
        <row r="4371">
          <cell r="B4371" t="str">
            <v>EL-305</v>
          </cell>
          <cell r="N4371">
            <v>43732.486076388901</v>
          </cell>
          <cell r="Q4371">
            <v>43733</v>
          </cell>
          <cell r="S4371">
            <v>1</v>
          </cell>
          <cell r="U4371">
            <v>2.5</v>
          </cell>
          <cell r="AC4371" t="str">
            <v>481302 / MP-105 PAM AF MIM</v>
          </cell>
        </row>
        <row r="4372">
          <cell r="B4372" t="str">
            <v>EL-305</v>
          </cell>
          <cell r="N4372">
            <v>43732.486076388901</v>
          </cell>
          <cell r="Q4372">
            <v>43733</v>
          </cell>
          <cell r="S4372">
            <v>1</v>
          </cell>
          <cell r="U4372">
            <v>2.5</v>
          </cell>
          <cell r="AC4372" t="str">
            <v>481302 / MP-105 PAM AF MIM</v>
          </cell>
        </row>
        <row r="4373">
          <cell r="B4373" t="str">
            <v>EK-397A</v>
          </cell>
          <cell r="N4373">
            <v>43732.471956018497</v>
          </cell>
          <cell r="Q4373">
            <v>43733.456770833298</v>
          </cell>
          <cell r="S4373">
            <v>1</v>
          </cell>
          <cell r="U4373">
            <v>1.25</v>
          </cell>
          <cell r="AC4373" t="str">
            <v>482948 / MP-228 - BLAST</v>
          </cell>
        </row>
        <row r="4374">
          <cell r="B4374" t="str">
            <v>BA-035A</v>
          </cell>
          <cell r="N4374">
            <v>43732.463726851798</v>
          </cell>
          <cell r="S4374">
            <v>0</v>
          </cell>
          <cell r="U4374">
            <v>1.5</v>
          </cell>
          <cell r="AC4374" t="str">
            <v>481261 / 00-070 Grand Piezon</v>
          </cell>
        </row>
        <row r="4375">
          <cell r="B4375" t="str">
            <v>AD-446</v>
          </cell>
          <cell r="N4375">
            <v>43732.458449074104</v>
          </cell>
          <cell r="Q4375">
            <v>43733.405324074098</v>
          </cell>
          <cell r="S4375">
            <v>1</v>
          </cell>
          <cell r="U4375">
            <v>2</v>
          </cell>
          <cell r="AC4375" t="str">
            <v>482160 / 00-082 Foccused DolorClast</v>
          </cell>
        </row>
        <row r="4376">
          <cell r="B4376" t="str">
            <v>AD-446</v>
          </cell>
          <cell r="N4376">
            <v>43732.458449074104</v>
          </cell>
          <cell r="Q4376">
            <v>43733.405324074098</v>
          </cell>
          <cell r="S4376">
            <v>1</v>
          </cell>
          <cell r="U4376">
            <v>2</v>
          </cell>
          <cell r="AC4376" t="str">
            <v>482160 / 00-082 Foccused DolorClast</v>
          </cell>
        </row>
        <row r="4377">
          <cell r="B4377" t="str">
            <v>DP-564</v>
          </cell>
          <cell r="N4377">
            <v>43732.410983796297</v>
          </cell>
          <cell r="Q4377">
            <v>43732.482337963003</v>
          </cell>
          <cell r="S4377">
            <v>0</v>
          </cell>
          <cell r="U4377">
            <v>0.5</v>
          </cell>
          <cell r="AC4377" t="str">
            <v>482959 / MP-251- BLAST BSC</v>
          </cell>
        </row>
        <row r="4378">
          <cell r="B4378" t="str">
            <v>DP-521</v>
          </cell>
          <cell r="N4378">
            <v>43732.410983796297</v>
          </cell>
          <cell r="Q4378">
            <v>43732.482337963003</v>
          </cell>
          <cell r="S4378">
            <v>0</v>
          </cell>
          <cell r="U4378">
            <v>0.5</v>
          </cell>
          <cell r="AC4378" t="str">
            <v>681941 / MP-224 Design Zephyr</v>
          </cell>
        </row>
        <row r="4379">
          <cell r="B4379" t="str">
            <v>DQ-438</v>
          </cell>
          <cell r="N4379">
            <v>43635.580046296302</v>
          </cell>
          <cell r="Q4379">
            <v>43637.383020833302</v>
          </cell>
          <cell r="S4379">
            <v>2</v>
          </cell>
          <cell r="U4379">
            <v>0.75</v>
          </cell>
          <cell r="AC4379" t="str">
            <v>999999 / N/A</v>
          </cell>
        </row>
        <row r="4380">
          <cell r="B4380" t="str">
            <v>EJ-120A/B</v>
          </cell>
          <cell r="N4380">
            <v>43732.386342592603</v>
          </cell>
          <cell r="Q4380">
            <v>43738.423969907402</v>
          </cell>
          <cell r="S4380">
            <v>4</v>
          </cell>
          <cell r="U4380">
            <v>0.5</v>
          </cell>
          <cell r="AC4380" t="str">
            <v>681942 / MP-226 Design HF</v>
          </cell>
        </row>
        <row r="4381">
          <cell r="B4381" t="str">
            <v>FR-273W</v>
          </cell>
          <cell r="N4381">
            <v>43732.370787036998</v>
          </cell>
          <cell r="Q4381">
            <v>43739.402094907397</v>
          </cell>
          <cell r="S4381">
            <v>5</v>
          </cell>
          <cell r="U4381">
            <v>1</v>
          </cell>
          <cell r="AC4381" t="str">
            <v>482929 / MP-183 Quanta</v>
          </cell>
        </row>
        <row r="4382">
          <cell r="B4382" t="str">
            <v>FR-272W</v>
          </cell>
          <cell r="N4382">
            <v>43732.370787036998</v>
          </cell>
          <cell r="Q4382">
            <v>43739.402094907397</v>
          </cell>
          <cell r="S4382">
            <v>5</v>
          </cell>
          <cell r="U4382">
            <v>1</v>
          </cell>
          <cell r="AC4382" t="str">
            <v>482929 / MP-183 Quanta</v>
          </cell>
        </row>
        <row r="4383">
          <cell r="B4383" t="str">
            <v>FR-181W</v>
          </cell>
          <cell r="N4383">
            <v>43732.370787036998</v>
          </cell>
          <cell r="Q4383">
            <v>43739.402094907397</v>
          </cell>
          <cell r="S4383">
            <v>5</v>
          </cell>
          <cell r="U4383">
            <v>1</v>
          </cell>
          <cell r="AC4383" t="str">
            <v>482929 / MP-183 Quanta</v>
          </cell>
        </row>
        <row r="4384">
          <cell r="B4384" t="str">
            <v>FR-179W</v>
          </cell>
          <cell r="N4384">
            <v>43732.370787036998</v>
          </cell>
          <cell r="Q4384">
            <v>43739.402094907397</v>
          </cell>
          <cell r="S4384">
            <v>5</v>
          </cell>
          <cell r="U4384">
            <v>1</v>
          </cell>
          <cell r="AC4384" t="str">
            <v>482929 / MP-183 Quanta</v>
          </cell>
        </row>
        <row r="4385">
          <cell r="B4385" t="str">
            <v>FR-179W</v>
          </cell>
          <cell r="N4385">
            <v>43732.370787036998</v>
          </cell>
          <cell r="Q4385">
            <v>43739.402094907397</v>
          </cell>
          <cell r="S4385">
            <v>5</v>
          </cell>
          <cell r="U4385">
            <v>1</v>
          </cell>
          <cell r="AC4385" t="str">
            <v>482929 / MP-183 Quanta</v>
          </cell>
        </row>
        <row r="4386">
          <cell r="B4386" t="str">
            <v>FR-179W</v>
          </cell>
          <cell r="N4386">
            <v>43732.370787036998</v>
          </cell>
          <cell r="Q4386">
            <v>43739.402094907397</v>
          </cell>
          <cell r="S4386">
            <v>5</v>
          </cell>
          <cell r="U4386">
            <v>1</v>
          </cell>
          <cell r="AC4386" t="str">
            <v>482929 / MP-183 Quanta</v>
          </cell>
        </row>
        <row r="4387">
          <cell r="B4387" t="str">
            <v>FR-178W</v>
          </cell>
          <cell r="N4387">
            <v>43732.370787036998</v>
          </cell>
          <cell r="Q4387">
            <v>43739.402094907397</v>
          </cell>
          <cell r="S4387">
            <v>5</v>
          </cell>
          <cell r="U4387">
            <v>1</v>
          </cell>
          <cell r="AC4387" t="str">
            <v>482929 / MP-183 Quanta</v>
          </cell>
        </row>
        <row r="4388">
          <cell r="B4388" t="str">
            <v>AB-610</v>
          </cell>
          <cell r="N4388">
            <v>43732.340428240699</v>
          </cell>
          <cell r="Q4388">
            <v>43739.654699074097</v>
          </cell>
          <cell r="S4388">
            <v>5</v>
          </cell>
          <cell r="U4388">
            <v>1.5</v>
          </cell>
          <cell r="AC4388" t="str">
            <v>681954 / MP-250 - Design TOWA</v>
          </cell>
        </row>
        <row r="4389">
          <cell r="B4389" t="str">
            <v>AB-610</v>
          </cell>
          <cell r="N4389">
            <v>43732.340428240699</v>
          </cell>
          <cell r="Q4389">
            <v>43733.470671296302</v>
          </cell>
          <cell r="S4389">
            <v>1</v>
          </cell>
          <cell r="U4389">
            <v>1.25</v>
          </cell>
          <cell r="AC4389" t="str">
            <v>681954 / MP-250 - Design TOWA</v>
          </cell>
        </row>
        <row r="4390">
          <cell r="B4390" t="str">
            <v>AL-128</v>
          </cell>
          <cell r="N4390">
            <v>43732.340428240699</v>
          </cell>
          <cell r="Q4390">
            <v>43735.6063194444</v>
          </cell>
          <cell r="S4390">
            <v>3</v>
          </cell>
          <cell r="U4390">
            <v>0.75</v>
          </cell>
          <cell r="AC4390" t="str">
            <v>681954 / MP-250 - Design TOWA</v>
          </cell>
        </row>
        <row r="4391">
          <cell r="B4391" t="str">
            <v>DW-048</v>
          </cell>
          <cell r="N4391">
            <v>43732.340428240699</v>
          </cell>
          <cell r="Q4391">
            <v>43733.5321527778</v>
          </cell>
          <cell r="S4391">
            <v>1</v>
          </cell>
          <cell r="U4391">
            <v>1</v>
          </cell>
          <cell r="AC4391" t="str">
            <v>681954 / MP-250 - Design TOWA</v>
          </cell>
        </row>
        <row r="4392">
          <cell r="B4392" t="str">
            <v>EJ-158A/A</v>
          </cell>
          <cell r="N4392">
            <v>43731.601574074099</v>
          </cell>
          <cell r="Q4392">
            <v>43731</v>
          </cell>
          <cell r="S4392">
            <v>0</v>
          </cell>
          <cell r="U4392">
            <v>0.5</v>
          </cell>
          <cell r="AC4392" t="str">
            <v>481941 / MP-224 Zephyr</v>
          </cell>
        </row>
        <row r="4393">
          <cell r="B4393" t="str">
            <v>EJ-158A/A</v>
          </cell>
          <cell r="N4393">
            <v>43731.601574074099</v>
          </cell>
          <cell r="Q4393">
            <v>43738.408854166701</v>
          </cell>
          <cell r="S4393">
            <v>5</v>
          </cell>
          <cell r="U4393">
            <v>0.75</v>
          </cell>
          <cell r="AC4393" t="str">
            <v>481941 / MP-224 Zephyr</v>
          </cell>
        </row>
        <row r="4394">
          <cell r="B4394" t="str">
            <v>EN-065</v>
          </cell>
          <cell r="N4394">
            <v>43731.564201388901</v>
          </cell>
          <cell r="Q4394">
            <v>43732.467905092599</v>
          </cell>
          <cell r="S4394">
            <v>1</v>
          </cell>
          <cell r="U4394">
            <v>0.5</v>
          </cell>
          <cell r="AC4394" t="str">
            <v>482911 / MP-159 ROMULUS</v>
          </cell>
        </row>
        <row r="4395">
          <cell r="B4395" t="str">
            <v>BE-036</v>
          </cell>
          <cell r="N4395">
            <v>43731.510254629597</v>
          </cell>
          <cell r="Q4395">
            <v>43741.489849537</v>
          </cell>
          <cell r="S4395">
            <v>8</v>
          </cell>
          <cell r="U4395">
            <v>1</v>
          </cell>
          <cell r="AC4395" t="str">
            <v>482903 / MP-111 Stone Catcher ACL</v>
          </cell>
        </row>
        <row r="4396">
          <cell r="B4396" t="str">
            <v>AD-191</v>
          </cell>
          <cell r="N4396">
            <v>43731.507592592599</v>
          </cell>
          <cell r="Q4396">
            <v>43733.379432870403</v>
          </cell>
          <cell r="S4396">
            <v>2</v>
          </cell>
          <cell r="U4396">
            <v>2</v>
          </cell>
          <cell r="AC4396" t="str">
            <v>482900 / Projet LithoClast I</v>
          </cell>
        </row>
        <row r="4397">
          <cell r="B4397" t="str">
            <v>AP-1004</v>
          </cell>
          <cell r="N4397">
            <v>43731.493217592601</v>
          </cell>
          <cell r="Q4397">
            <v>43733</v>
          </cell>
          <cell r="S4397">
            <v>2</v>
          </cell>
          <cell r="U4397">
            <v>1.5</v>
          </cell>
          <cell r="AC4397" t="str">
            <v>682960 / MP-252- Design DEBBIE</v>
          </cell>
        </row>
        <row r="4398">
          <cell r="B4398" t="str">
            <v>BG-111</v>
          </cell>
          <cell r="N4398">
            <v>43731.489548611098</v>
          </cell>
          <cell r="Q4398">
            <v>43732.466747685197</v>
          </cell>
          <cell r="S4398">
            <v>1</v>
          </cell>
          <cell r="U4398">
            <v>0.75</v>
          </cell>
          <cell r="AC4398" t="str">
            <v>482914 / MP-162 SPRINT</v>
          </cell>
        </row>
        <row r="4399">
          <cell r="B4399" t="str">
            <v>BG-110</v>
          </cell>
          <cell r="N4399">
            <v>43731.489548611098</v>
          </cell>
          <cell r="Q4399">
            <v>43732.466747685197</v>
          </cell>
          <cell r="S4399">
            <v>1</v>
          </cell>
          <cell r="U4399">
            <v>0.75</v>
          </cell>
          <cell r="AC4399" t="str">
            <v>482914 / MP-162 SPRINT</v>
          </cell>
        </row>
        <row r="4400">
          <cell r="B4400" t="str">
            <v>DQ-438</v>
          </cell>
          <cell r="N4400">
            <v>43479.487314814804</v>
          </cell>
          <cell r="Q4400">
            <v>43480.381168981497</v>
          </cell>
          <cell r="S4400">
            <v>1</v>
          </cell>
          <cell r="U4400">
            <v>0.75</v>
          </cell>
          <cell r="AC4400" t="str">
            <v>999999 / N/A</v>
          </cell>
        </row>
        <row r="4401">
          <cell r="B4401" t="str">
            <v>DQ-490CN</v>
          </cell>
          <cell r="N4401">
            <v>43899.503391203703</v>
          </cell>
          <cell r="Q4401">
            <v>43900.430462962999</v>
          </cell>
          <cell r="S4401">
            <v>1</v>
          </cell>
          <cell r="U4401">
            <v>1</v>
          </cell>
          <cell r="AC4401" t="str">
            <v>999999 / N/A</v>
          </cell>
        </row>
        <row r="4402">
          <cell r="B4402" t="str">
            <v>EL-610</v>
          </cell>
          <cell r="N4402">
            <v>43731.489618055602</v>
          </cell>
          <cell r="Q4402">
            <v>43748</v>
          </cell>
          <cell r="S4402">
            <v>13</v>
          </cell>
          <cell r="U4402">
            <v>1.5</v>
          </cell>
          <cell r="AC4402" t="str">
            <v>482948 / MP-228 - BLAST</v>
          </cell>
        </row>
        <row r="4403">
          <cell r="B4403" t="str">
            <v>EL-609</v>
          </cell>
          <cell r="N4403">
            <v>43731.489618055602</v>
          </cell>
          <cell r="Q4403">
            <v>43749</v>
          </cell>
          <cell r="S4403">
            <v>14</v>
          </cell>
          <cell r="U4403">
            <v>1.5</v>
          </cell>
          <cell r="AC4403" t="str">
            <v>482948 / MP-228 - BLAST</v>
          </cell>
        </row>
        <row r="4404">
          <cell r="B4404" t="str">
            <v>EL-609</v>
          </cell>
          <cell r="N4404">
            <v>43731.489618055602</v>
          </cell>
          <cell r="Q4404">
            <v>43748</v>
          </cell>
          <cell r="S4404">
            <v>13</v>
          </cell>
          <cell r="U4404">
            <v>1.5</v>
          </cell>
          <cell r="AC4404" t="str">
            <v>482948 / MP-228 - BLAST</v>
          </cell>
        </row>
        <row r="4405">
          <cell r="B4405" t="str">
            <v>AD-489</v>
          </cell>
          <cell r="N4405">
            <v>43731.489618055602</v>
          </cell>
          <cell r="Q4405">
            <v>43733.412696759297</v>
          </cell>
          <cell r="S4405">
            <v>2</v>
          </cell>
          <cell r="U4405">
            <v>1.75</v>
          </cell>
          <cell r="AC4405" t="str">
            <v>482183 / 00-096 PAM DolorClast POWER</v>
          </cell>
        </row>
        <row r="4406">
          <cell r="B4406" t="str">
            <v>AD-886</v>
          </cell>
          <cell r="N4406">
            <v>43731.455682870401</v>
          </cell>
          <cell r="Q4406">
            <v>43739.349594907399</v>
          </cell>
          <cell r="S4406">
            <v>6</v>
          </cell>
          <cell r="U4406">
            <v>2</v>
          </cell>
          <cell r="AC4406" t="str">
            <v>681941 / MP-224 Design Zephyr</v>
          </cell>
        </row>
        <row r="4407">
          <cell r="B4407" t="str">
            <v>AD-705</v>
          </cell>
          <cell r="N4407">
            <v>43731.433078703703</v>
          </cell>
          <cell r="Q4407">
            <v>43752.469548611101</v>
          </cell>
          <cell r="S4407">
            <v>15</v>
          </cell>
          <cell r="U4407">
            <v>2.5</v>
          </cell>
          <cell r="AC4407" t="str">
            <v>482913 / MP-161 STONEGUN</v>
          </cell>
        </row>
        <row r="4408">
          <cell r="B4408" t="str">
            <v>AG-107B</v>
          </cell>
          <cell r="N4408">
            <v>43731.431053240703</v>
          </cell>
          <cell r="Q4408">
            <v>43752.483171296299</v>
          </cell>
          <cell r="S4408">
            <v>15</v>
          </cell>
          <cell r="U4408">
            <v>2</v>
          </cell>
          <cell r="AC4408" t="str">
            <v>482911 / MP-159 ROMULUS</v>
          </cell>
        </row>
        <row r="4409">
          <cell r="B4409" t="str">
            <v>AQ-161</v>
          </cell>
          <cell r="N4409">
            <v>43731.426296296297</v>
          </cell>
          <cell r="Q4409">
            <v>43731.542222222197</v>
          </cell>
          <cell r="S4409">
            <v>0</v>
          </cell>
          <cell r="U4409">
            <v>0.5</v>
          </cell>
          <cell r="AC4409" t="str">
            <v>482160 / 00-082 Foccused DolorClast</v>
          </cell>
        </row>
        <row r="4410">
          <cell r="B4410" t="str">
            <v>EK-296</v>
          </cell>
          <cell r="N4410">
            <v>43731.424097222203</v>
          </cell>
          <cell r="Q4410">
            <v>43732.372951388897</v>
          </cell>
          <cell r="S4410">
            <v>1</v>
          </cell>
          <cell r="U4410">
            <v>0.75</v>
          </cell>
          <cell r="AC4410" t="str">
            <v>481329 / MP-141 Twins</v>
          </cell>
        </row>
        <row r="4411">
          <cell r="B4411" t="str">
            <v>CH-290</v>
          </cell>
          <cell r="N4411">
            <v>43731.424062500002</v>
          </cell>
          <cell r="Q4411">
            <v>43731.536099536999</v>
          </cell>
          <cell r="S4411">
            <v>0</v>
          </cell>
          <cell r="U4411">
            <v>0.5</v>
          </cell>
          <cell r="AC4411" t="str">
            <v>481316 / MP-126 AF TP</v>
          </cell>
        </row>
        <row r="4412">
          <cell r="B4412" t="str">
            <v>AG-168</v>
          </cell>
          <cell r="N4412">
            <v>43731.382442129601</v>
          </cell>
          <cell r="Q4412">
            <v>43734</v>
          </cell>
          <cell r="S4412">
            <v>3</v>
          </cell>
          <cell r="U4412">
            <v>1.5</v>
          </cell>
          <cell r="AC4412" t="str">
            <v>482960 / MP-252- DEBBIE</v>
          </cell>
        </row>
        <row r="4413">
          <cell r="B4413" t="str">
            <v>AD-519</v>
          </cell>
          <cell r="N4413">
            <v>43731.381203703699</v>
          </cell>
          <cell r="Q4413">
            <v>43731.537071759303</v>
          </cell>
          <cell r="S4413">
            <v>0</v>
          </cell>
          <cell r="U4413">
            <v>2</v>
          </cell>
          <cell r="AC4413" t="str">
            <v>481302 / MP-105 PAM AF MIM</v>
          </cell>
        </row>
        <row r="4414">
          <cell r="B4414" t="str">
            <v>AD-745</v>
          </cell>
          <cell r="N4414">
            <v>43731.377604166701</v>
          </cell>
          <cell r="Q4414">
            <v>43739.618460648097</v>
          </cell>
          <cell r="S4414">
            <v>6</v>
          </cell>
          <cell r="U4414">
            <v>0.5</v>
          </cell>
          <cell r="AC4414" t="str">
            <v>482921 / MP-169 DIVA</v>
          </cell>
        </row>
        <row r="4415">
          <cell r="B4415" t="str">
            <v>AD-684</v>
          </cell>
          <cell r="N4415">
            <v>43731.376562500001</v>
          </cell>
          <cell r="Q4415">
            <v>43739.431539351899</v>
          </cell>
          <cell r="S4415">
            <v>6</v>
          </cell>
          <cell r="U4415">
            <v>0.5</v>
          </cell>
          <cell r="AC4415" t="str">
            <v>481328 / MP-140 Tiger</v>
          </cell>
        </row>
        <row r="4416">
          <cell r="B4416" t="str">
            <v>AD-684</v>
          </cell>
          <cell r="N4416">
            <v>43731.375636574099</v>
          </cell>
          <cell r="Q4416">
            <v>43739.4307638889</v>
          </cell>
          <cell r="S4416">
            <v>6</v>
          </cell>
          <cell r="U4416">
            <v>0.5</v>
          </cell>
          <cell r="AC4416" t="str">
            <v>481328 / MP-140 Tiger</v>
          </cell>
        </row>
        <row r="4417">
          <cell r="B4417" t="str">
            <v>AD-684</v>
          </cell>
          <cell r="N4417">
            <v>43731.3745949074</v>
          </cell>
          <cell r="Q4417">
            <v>43739.428715277798</v>
          </cell>
          <cell r="S4417">
            <v>6</v>
          </cell>
          <cell r="U4417">
            <v>0.5</v>
          </cell>
          <cell r="AC4417" t="str">
            <v>481328 / MP-140 Tiger</v>
          </cell>
        </row>
        <row r="4418">
          <cell r="B4418" t="str">
            <v>AD-751</v>
          </cell>
          <cell r="N4418">
            <v>43731.373668981498</v>
          </cell>
          <cell r="Q4418">
            <v>43741.5291782407</v>
          </cell>
          <cell r="S4418">
            <v>8</v>
          </cell>
          <cell r="U4418">
            <v>1.25</v>
          </cell>
          <cell r="AC4418" t="str">
            <v>482921 / MP-169 DIVA</v>
          </cell>
        </row>
        <row r="4419">
          <cell r="B4419" t="str">
            <v>DG-121</v>
          </cell>
          <cell r="N4419">
            <v>43731.368680555599</v>
          </cell>
          <cell r="Q4419">
            <v>43732.434050925898</v>
          </cell>
          <cell r="S4419">
            <v>1</v>
          </cell>
          <cell r="U4419">
            <v>0.35</v>
          </cell>
          <cell r="AC4419" t="str">
            <v>481941 / MP-224 Zephyr</v>
          </cell>
        </row>
        <row r="4420">
          <cell r="B4420" t="str">
            <v>DQ-490CN</v>
          </cell>
          <cell r="N4420">
            <v>43594.630231481497</v>
          </cell>
          <cell r="Q4420">
            <v>43614.293310185203</v>
          </cell>
          <cell r="S4420">
            <v>14</v>
          </cell>
          <cell r="U4420">
            <v>1</v>
          </cell>
          <cell r="AC4420" t="str">
            <v>999999 / N/A</v>
          </cell>
        </row>
        <row r="4421">
          <cell r="B4421" t="str">
            <v>EJ-109/A</v>
          </cell>
          <cell r="N4421">
            <v>43731.346412036997</v>
          </cell>
          <cell r="Q4421">
            <v>43738.377442129597</v>
          </cell>
          <cell r="S4421">
            <v>5</v>
          </cell>
          <cell r="U4421">
            <v>0.5</v>
          </cell>
          <cell r="AC4421" t="str">
            <v>481329 / MP-141 Twins</v>
          </cell>
        </row>
        <row r="4422">
          <cell r="B4422" t="str">
            <v>DQ-613</v>
          </cell>
          <cell r="N4422">
            <v>43635.580046296302</v>
          </cell>
          <cell r="Q4422">
            <v>43637.383020833302</v>
          </cell>
          <cell r="S4422">
            <v>2</v>
          </cell>
          <cell r="U4422">
            <v>0.75</v>
          </cell>
          <cell r="AC4422" t="str">
            <v>999999 / N/A</v>
          </cell>
        </row>
        <row r="4423">
          <cell r="B4423" t="str">
            <v>FB-438/3</v>
          </cell>
          <cell r="N4423">
            <v>43731.3433449074</v>
          </cell>
          <cell r="Q4423">
            <v>43731.615347222199</v>
          </cell>
          <cell r="S4423">
            <v>0</v>
          </cell>
          <cell r="U4423">
            <v>0.5</v>
          </cell>
          <cell r="AC4423" t="str">
            <v>482177 / 00-095 Pompe à vide pour Litho</v>
          </cell>
        </row>
        <row r="4424">
          <cell r="B4424" t="str">
            <v>EL-548/B</v>
          </cell>
          <cell r="N4424">
            <v>43731.3425347222</v>
          </cell>
          <cell r="Q4424">
            <v>43733.429467592599</v>
          </cell>
          <cell r="S4424">
            <v>2</v>
          </cell>
          <cell r="U4424">
            <v>1</v>
          </cell>
          <cell r="AC4424" t="str">
            <v>481937 / MP-216 Projet DIVA NO LIGHT</v>
          </cell>
        </row>
        <row r="4425">
          <cell r="B4425" t="str">
            <v>DQ-643</v>
          </cell>
          <cell r="N4425">
            <v>43651.402800925898</v>
          </cell>
          <cell r="Q4425">
            <v>43655.398425925901</v>
          </cell>
          <cell r="S4425">
            <v>2</v>
          </cell>
          <cell r="U4425">
            <v>0.5</v>
          </cell>
          <cell r="AC4425" t="str">
            <v>999999 / N/A</v>
          </cell>
        </row>
        <row r="4426">
          <cell r="B4426" t="str">
            <v>FB-610/17</v>
          </cell>
          <cell r="N4426">
            <v>43731.339282407404</v>
          </cell>
          <cell r="Q4426">
            <v>43731.652696759302</v>
          </cell>
          <cell r="S4426">
            <v>0</v>
          </cell>
          <cell r="U4426">
            <v>0.5</v>
          </cell>
          <cell r="AC4426" t="str">
            <v>482948 / MP-228 - BLAST</v>
          </cell>
        </row>
        <row r="4427">
          <cell r="B4427" t="str">
            <v>FB-551/CN</v>
          </cell>
          <cell r="N4427">
            <v>43731.339282407404</v>
          </cell>
          <cell r="Q4427">
            <v>43748.658171296302</v>
          </cell>
          <cell r="S4427">
            <v>13</v>
          </cell>
          <cell r="U4427">
            <v>2.5</v>
          </cell>
          <cell r="AC4427" t="str">
            <v>482929 / MP-183 Quanta</v>
          </cell>
        </row>
        <row r="4428">
          <cell r="B4428" t="str">
            <v>DQ-667HF</v>
          </cell>
          <cell r="N4428">
            <v>43783.2899652778</v>
          </cell>
          <cell r="Q4428">
            <v>43783.344942129603</v>
          </cell>
          <cell r="S4428">
            <v>0</v>
          </cell>
          <cell r="U4428">
            <v>1</v>
          </cell>
          <cell r="AC4428" t="str">
            <v>999999 / N/A</v>
          </cell>
        </row>
        <row r="4429">
          <cell r="B4429" t="str">
            <v>FB-433/CN</v>
          </cell>
          <cell r="N4429">
            <v>43731.334988425901</v>
          </cell>
          <cell r="Q4429">
            <v>43732.299282407403</v>
          </cell>
          <cell r="S4429">
            <v>1</v>
          </cell>
          <cell r="U4429">
            <v>0.5</v>
          </cell>
          <cell r="AC4429" t="str">
            <v>481328 / MP-140 Tiger</v>
          </cell>
        </row>
        <row r="4430">
          <cell r="B4430" t="str">
            <v>FB-452/CN</v>
          </cell>
          <cell r="N4430">
            <v>43731.334988425901</v>
          </cell>
          <cell r="Q4430">
            <v>43732.299282407403</v>
          </cell>
          <cell r="S4430">
            <v>1</v>
          </cell>
          <cell r="U4430">
            <v>0.5</v>
          </cell>
          <cell r="AC4430" t="str">
            <v>481329 / MP-141 Twins</v>
          </cell>
        </row>
        <row r="4431">
          <cell r="B4431" t="str">
            <v>FB-559</v>
          </cell>
          <cell r="N4431">
            <v>43731.334988425901</v>
          </cell>
          <cell r="Q4431">
            <v>43732.299282407403</v>
          </cell>
          <cell r="S4431">
            <v>1</v>
          </cell>
          <cell r="U4431">
            <v>0.5</v>
          </cell>
          <cell r="AC4431" t="str">
            <v>482939 / MP-196 TOUCH</v>
          </cell>
        </row>
        <row r="4432">
          <cell r="B4432" t="str">
            <v>FB-351/CN</v>
          </cell>
          <cell r="N4432">
            <v>43731.330358796302</v>
          </cell>
          <cell r="Q4432">
            <v>43731.600925925901</v>
          </cell>
          <cell r="S4432">
            <v>0</v>
          </cell>
          <cell r="U4432">
            <v>0.5</v>
          </cell>
          <cell r="AC4432" t="str">
            <v>482177 / 00-095 Pompe à vide pour Litho</v>
          </cell>
        </row>
        <row r="4433">
          <cell r="B4433" t="str">
            <v>FB-350/CN</v>
          </cell>
          <cell r="N4433">
            <v>43731.330358796302</v>
          </cell>
          <cell r="Q4433">
            <v>43731.600925925901</v>
          </cell>
          <cell r="S4433">
            <v>0</v>
          </cell>
          <cell r="U4433">
            <v>1</v>
          </cell>
          <cell r="AC4433" t="str">
            <v>482177 / 00-095 Pompe à vide pour Litho</v>
          </cell>
        </row>
        <row r="4434">
          <cell r="B4434" t="str">
            <v>DQ-667HF</v>
          </cell>
          <cell r="N4434">
            <v>43601.421539351897</v>
          </cell>
          <cell r="Q4434">
            <v>43602.458217592597</v>
          </cell>
          <cell r="S4434">
            <v>1</v>
          </cell>
          <cell r="U4434">
            <v>0.5</v>
          </cell>
          <cell r="AC4434" t="str">
            <v>999999 / N/A</v>
          </cell>
        </row>
        <row r="4435">
          <cell r="B4435" t="str">
            <v>DQ-671</v>
          </cell>
          <cell r="N4435">
            <v>43893.679618055598</v>
          </cell>
          <cell r="Q4435">
            <v>43896.3762152778</v>
          </cell>
          <cell r="S4435">
            <v>3</v>
          </cell>
          <cell r="U4435">
            <v>1</v>
          </cell>
          <cell r="AC4435" t="str">
            <v>999999 / N/A</v>
          </cell>
        </row>
        <row r="4436">
          <cell r="B4436" t="str">
            <v>DQ-671</v>
          </cell>
          <cell r="N4436">
            <v>43839.657210648104</v>
          </cell>
          <cell r="Q4436">
            <v>43843.325185185196</v>
          </cell>
          <cell r="S4436">
            <v>2</v>
          </cell>
          <cell r="U4436">
            <v>1</v>
          </cell>
          <cell r="AC4436" t="str">
            <v>999999 / N/A</v>
          </cell>
        </row>
        <row r="4437">
          <cell r="B4437" t="str">
            <v>EJ-006A</v>
          </cell>
          <cell r="N4437">
            <v>43731.314305555599</v>
          </cell>
          <cell r="Q4437">
            <v>43740.411469907398</v>
          </cell>
          <cell r="S4437">
            <v>7</v>
          </cell>
          <cell r="U4437">
            <v>0.5</v>
          </cell>
          <cell r="AC4437" t="str">
            <v>481901 / Projet Piezon Master 400</v>
          </cell>
        </row>
        <row r="4438">
          <cell r="B4438" t="str">
            <v>BF-288</v>
          </cell>
          <cell r="N4438">
            <v>43728.711273148103</v>
          </cell>
          <cell r="Q4438">
            <v>43739.561770833301</v>
          </cell>
          <cell r="S4438">
            <v>7</v>
          </cell>
          <cell r="U4438">
            <v>2</v>
          </cell>
          <cell r="AC4438" t="str">
            <v>681941 / MP-224 Design Zephyr</v>
          </cell>
        </row>
        <row r="4439">
          <cell r="B4439" t="str">
            <v>EK-303</v>
          </cell>
          <cell r="N4439">
            <v>43728.639629629601</v>
          </cell>
          <cell r="Q4439">
            <v>43732.606064814798</v>
          </cell>
          <cell r="S4439">
            <v>2</v>
          </cell>
          <cell r="U4439">
            <v>0.75</v>
          </cell>
          <cell r="AC4439" t="str">
            <v>481329 / MP-141 Twins</v>
          </cell>
        </row>
        <row r="4440">
          <cell r="B4440" t="str">
            <v>AQ-185</v>
          </cell>
          <cell r="N4440">
            <v>43728.639629629601</v>
          </cell>
          <cell r="Q4440">
            <v>43732.606064814798</v>
          </cell>
          <cell r="S4440">
            <v>2</v>
          </cell>
          <cell r="U4440">
            <v>0.75</v>
          </cell>
          <cell r="AC4440" t="str">
            <v>481305 / MP-107 Piezon chirurgie</v>
          </cell>
        </row>
        <row r="4441">
          <cell r="B4441" t="str">
            <v>CA-263</v>
          </cell>
          <cell r="N4441">
            <v>43728.639629629601</v>
          </cell>
          <cell r="Q4441">
            <v>43732.606064814798</v>
          </cell>
          <cell r="S4441">
            <v>2</v>
          </cell>
          <cell r="U4441">
            <v>1</v>
          </cell>
          <cell r="AC4441" t="str">
            <v>681941 / MP-224 Design Zephyr</v>
          </cell>
        </row>
        <row r="4442">
          <cell r="B4442" t="str">
            <v>DP-543</v>
          </cell>
          <cell r="N4442">
            <v>43728.598981481497</v>
          </cell>
          <cell r="Q4442">
            <v>43732.448495370401</v>
          </cell>
          <cell r="S4442">
            <v>2</v>
          </cell>
          <cell r="U4442">
            <v>1.25</v>
          </cell>
          <cell r="AC4442" t="str">
            <v>681941 / MP-224 Design Zephyr</v>
          </cell>
        </row>
        <row r="4443">
          <cell r="B4443" t="str">
            <v>BF-273</v>
          </cell>
          <cell r="N4443">
            <v>43728.535439814797</v>
          </cell>
          <cell r="Q4443">
            <v>43748.5281944444</v>
          </cell>
          <cell r="S4443">
            <v>14</v>
          </cell>
          <cell r="U4443">
            <v>1.75</v>
          </cell>
          <cell r="AC4443" t="str">
            <v>481937 / MP-216 Projet DIVA NO LIGHT</v>
          </cell>
        </row>
        <row r="4444">
          <cell r="B4444" t="str">
            <v>AD-353</v>
          </cell>
          <cell r="N4444">
            <v>43728.535439814797</v>
          </cell>
          <cell r="Q4444">
            <v>43748.5281944444</v>
          </cell>
          <cell r="S4444">
            <v>14</v>
          </cell>
          <cell r="U4444">
            <v>1.75</v>
          </cell>
          <cell r="AC4444" t="str">
            <v>482120 / 00-065 Lithoclast Master</v>
          </cell>
        </row>
        <row r="4445">
          <cell r="B4445" t="str">
            <v>DQ-671</v>
          </cell>
          <cell r="N4445">
            <v>43791.456238425897</v>
          </cell>
          <cell r="Q4445">
            <v>43794.435810185198</v>
          </cell>
          <cell r="S4445">
            <v>1</v>
          </cell>
          <cell r="U4445">
            <v>1</v>
          </cell>
          <cell r="AC4445" t="str">
            <v>999999 / N/A</v>
          </cell>
        </row>
        <row r="4446">
          <cell r="B4446" t="str">
            <v>AD-885</v>
          </cell>
          <cell r="N4446">
            <v>43728.535439814797</v>
          </cell>
          <cell r="Q4446">
            <v>43748.5281944444</v>
          </cell>
          <cell r="S4446">
            <v>14</v>
          </cell>
          <cell r="U4446">
            <v>1.75</v>
          </cell>
          <cell r="AC4446" t="str">
            <v>482948 / MP-228 - BLAST</v>
          </cell>
        </row>
        <row r="4447">
          <cell r="B4447" t="str">
            <v>GD-029</v>
          </cell>
          <cell r="N4447">
            <v>43728.528715277796</v>
          </cell>
          <cell r="Q4447">
            <v>43731.323506944398</v>
          </cell>
          <cell r="S4447">
            <v>1</v>
          </cell>
          <cell r="U4447">
            <v>0.35</v>
          </cell>
          <cell r="AC4447" t="str">
            <v>482120 / 00-065 Lithoclast Master</v>
          </cell>
        </row>
        <row r="4448">
          <cell r="B4448" t="str">
            <v>DQ-671</v>
          </cell>
          <cell r="N4448">
            <v>43588.359768518501</v>
          </cell>
          <cell r="Q4448">
            <v>43601</v>
          </cell>
          <cell r="S4448">
            <v>9</v>
          </cell>
          <cell r="U4448">
            <v>0.5</v>
          </cell>
          <cell r="AC4448" t="str">
            <v>999999 / N/A</v>
          </cell>
        </row>
        <row r="4449">
          <cell r="B4449" t="str">
            <v>EJ-150A</v>
          </cell>
          <cell r="N4449">
            <v>43728.518946759301</v>
          </cell>
          <cell r="Q4449">
            <v>43742.476689814801</v>
          </cell>
          <cell r="S4449">
            <v>10</v>
          </cell>
          <cell r="U4449">
            <v>1</v>
          </cell>
          <cell r="AC4449" t="str">
            <v>482948 / MP-228 - BLAST</v>
          </cell>
        </row>
        <row r="4450">
          <cell r="B4450" t="str">
            <v>DQ-671</v>
          </cell>
          <cell r="N4450">
            <v>43586.6027314815</v>
          </cell>
          <cell r="Q4450">
            <v>43587.3677314815</v>
          </cell>
          <cell r="S4450">
            <v>1</v>
          </cell>
          <cell r="U4450">
            <v>0.75</v>
          </cell>
          <cell r="AC4450" t="str">
            <v>999999 / N/A</v>
          </cell>
        </row>
        <row r="4451">
          <cell r="B4451" t="str">
            <v>DP-535</v>
          </cell>
          <cell r="N4451">
            <v>43728.4082291667</v>
          </cell>
          <cell r="Q4451">
            <v>43731.311030092598</v>
          </cell>
          <cell r="S4451">
            <v>1</v>
          </cell>
          <cell r="U4451">
            <v>0.5</v>
          </cell>
          <cell r="AC4451" t="str">
            <v>681941 / MP-224 Design Zephyr</v>
          </cell>
        </row>
        <row r="4452">
          <cell r="B4452" t="str">
            <v>DP-456</v>
          </cell>
          <cell r="N4452">
            <v>43728.4082291667</v>
          </cell>
          <cell r="Q4452">
            <v>43731.311030092598</v>
          </cell>
          <cell r="S4452">
            <v>1</v>
          </cell>
          <cell r="U4452">
            <v>0.5</v>
          </cell>
          <cell r="AC4452" t="str">
            <v>482945 / MP-220 - AXE</v>
          </cell>
        </row>
        <row r="4453">
          <cell r="B4453" t="str">
            <v>DP-389</v>
          </cell>
          <cell r="N4453">
            <v>43728.4082291667</v>
          </cell>
          <cell r="Q4453">
            <v>43731.311030092598</v>
          </cell>
          <cell r="S4453">
            <v>1</v>
          </cell>
          <cell r="U4453">
            <v>0.5</v>
          </cell>
          <cell r="AC4453" t="str">
            <v>481328 / MP-140 Tiger</v>
          </cell>
        </row>
        <row r="4454">
          <cell r="B4454" t="str">
            <v>DP-335</v>
          </cell>
          <cell r="N4454">
            <v>43728.4082291667</v>
          </cell>
          <cell r="Q4454">
            <v>43731.311030092598</v>
          </cell>
          <cell r="S4454">
            <v>1</v>
          </cell>
          <cell r="U4454">
            <v>0.5</v>
          </cell>
          <cell r="AC4454" t="str">
            <v>482191 / MP-121 Cardbox for Medical Devices</v>
          </cell>
        </row>
        <row r="4455">
          <cell r="B4455" t="str">
            <v>DP-282</v>
          </cell>
          <cell r="N4455">
            <v>43728.4082291667</v>
          </cell>
          <cell r="Q4455">
            <v>43731.311030092598</v>
          </cell>
          <cell r="S4455">
            <v>1</v>
          </cell>
          <cell r="U4455">
            <v>0.5</v>
          </cell>
          <cell r="AC4455" t="str">
            <v>481900 / Projet AFS 1 et AFS 2</v>
          </cell>
        </row>
        <row r="4456">
          <cell r="B4456" t="str">
            <v>AB-646/A</v>
          </cell>
          <cell r="N4456">
            <v>43728.361724536997</v>
          </cell>
          <cell r="Q4456">
            <v>43732</v>
          </cell>
          <cell r="S4456">
            <v>2</v>
          </cell>
          <cell r="U4456">
            <v>3.5</v>
          </cell>
          <cell r="AC4456" t="str">
            <v>482960 / MP-252- DEBBIE</v>
          </cell>
        </row>
        <row r="4457">
          <cell r="B4457" t="str">
            <v>FR-082</v>
          </cell>
          <cell r="N4457">
            <v>43728.350995370398</v>
          </cell>
          <cell r="Q4457">
            <v>43728</v>
          </cell>
          <cell r="S4457">
            <v>0</v>
          </cell>
          <cell r="U4457">
            <v>300</v>
          </cell>
          <cell r="AC4457" t="str">
            <v>482901 / Projet Endoscope</v>
          </cell>
        </row>
        <row r="4458">
          <cell r="B4458" t="str">
            <v>AG-014A</v>
          </cell>
          <cell r="N4458">
            <v>43728.3425347222</v>
          </cell>
          <cell r="Q4458">
            <v>43745</v>
          </cell>
          <cell r="S4458">
            <v>11</v>
          </cell>
          <cell r="U4458">
            <v>1.25</v>
          </cell>
          <cell r="AC4458" t="str">
            <v>481900 / Projet AFS 1 et AFS 2</v>
          </cell>
        </row>
        <row r="4459">
          <cell r="B4459" t="str">
            <v>AD-061A</v>
          </cell>
          <cell r="N4459">
            <v>43728.3425347222</v>
          </cell>
          <cell r="Q4459">
            <v>43745</v>
          </cell>
          <cell r="S4459">
            <v>11</v>
          </cell>
          <cell r="U4459">
            <v>1.75</v>
          </cell>
          <cell r="AC4459" t="str">
            <v>481900 / Projet AFS 1 et AFS 2</v>
          </cell>
        </row>
        <row r="4460">
          <cell r="B4460" t="str">
            <v>AG-069</v>
          </cell>
          <cell r="N4460">
            <v>43728.341516203698</v>
          </cell>
          <cell r="Q4460">
            <v>43728.479756944398</v>
          </cell>
          <cell r="S4460">
            <v>0</v>
          </cell>
          <cell r="U4460">
            <v>0.75</v>
          </cell>
          <cell r="AC4460" t="str">
            <v>481261 / 00-070 Grand Piezon</v>
          </cell>
        </row>
        <row r="4461">
          <cell r="B4461" t="str">
            <v>AD-519</v>
          </cell>
          <cell r="N4461">
            <v>43728.335590277798</v>
          </cell>
          <cell r="Q4461">
            <v>43728.637118055602</v>
          </cell>
          <cell r="S4461">
            <v>0</v>
          </cell>
          <cell r="U4461">
            <v>1.5</v>
          </cell>
          <cell r="AC4461" t="str">
            <v>481302 / MP-105 PAM AF MIM</v>
          </cell>
        </row>
        <row r="4462">
          <cell r="B4462" t="str">
            <v>EG-120</v>
          </cell>
          <cell r="N4462">
            <v>43727.646527777797</v>
          </cell>
          <cell r="Q4462">
            <v>43728.308020833298</v>
          </cell>
          <cell r="S4462">
            <v>1</v>
          </cell>
          <cell r="U4462">
            <v>1</v>
          </cell>
          <cell r="AC4462" t="str">
            <v>681941 / MP-224 Design Zephyr</v>
          </cell>
        </row>
        <row r="4463">
          <cell r="B4463" t="str">
            <v>AG-063</v>
          </cell>
          <cell r="N4463">
            <v>43727.638356481497</v>
          </cell>
          <cell r="Q4463">
            <v>43738.564710648097</v>
          </cell>
          <cell r="S4463">
            <v>7</v>
          </cell>
          <cell r="U4463">
            <v>1.25</v>
          </cell>
          <cell r="AC4463" t="str">
            <v>481270 / 00-075 Piezon Master 600</v>
          </cell>
        </row>
        <row r="4464">
          <cell r="B4464" t="str">
            <v>BF-231</v>
          </cell>
          <cell r="N4464">
            <v>43727.637430555602</v>
          </cell>
          <cell r="Q4464">
            <v>43728.4754398148</v>
          </cell>
          <cell r="S4464">
            <v>1</v>
          </cell>
          <cell r="U4464">
            <v>0.35</v>
          </cell>
          <cell r="AC4464" t="str">
            <v>482177 / 00-095 Pompe à vide pour Litho</v>
          </cell>
        </row>
        <row r="4465">
          <cell r="B4465" t="str">
            <v>AP-103</v>
          </cell>
          <cell r="N4465">
            <v>43727.628078703703</v>
          </cell>
          <cell r="Q4465">
            <v>43728.570520833302</v>
          </cell>
          <cell r="S4465">
            <v>1</v>
          </cell>
          <cell r="U4465">
            <v>0.5</v>
          </cell>
          <cell r="AC4465" t="str">
            <v>681941 / MP-224 Design Zephyr</v>
          </cell>
        </row>
        <row r="4466">
          <cell r="B4466" t="str">
            <v>AD-034</v>
          </cell>
          <cell r="N4466">
            <v>43727.621747685203</v>
          </cell>
          <cell r="Q4466">
            <v>43739.307685185202</v>
          </cell>
          <cell r="S4466">
            <v>8</v>
          </cell>
          <cell r="U4466">
            <v>1</v>
          </cell>
          <cell r="AC4466" t="str">
            <v>481900 / Projet AFS 1 et AFS 2</v>
          </cell>
        </row>
        <row r="4467">
          <cell r="B4467" t="str">
            <v>AD-034</v>
          </cell>
          <cell r="N4467">
            <v>43727.621747685203</v>
          </cell>
          <cell r="Q4467">
            <v>43739.307685185202</v>
          </cell>
          <cell r="S4467">
            <v>8</v>
          </cell>
          <cell r="U4467">
            <v>0.75</v>
          </cell>
          <cell r="AC4467" t="str">
            <v>481900 / Projet AFS 1 et AFS 2</v>
          </cell>
        </row>
        <row r="4468">
          <cell r="B4468" t="str">
            <v>BG-113</v>
          </cell>
          <cell r="N4468">
            <v>43727.581562500003</v>
          </cell>
          <cell r="Q4468">
            <v>43728.460821759298</v>
          </cell>
          <cell r="S4468">
            <v>1</v>
          </cell>
          <cell r="U4468">
            <v>0.5</v>
          </cell>
          <cell r="AC4468" t="str">
            <v>481900 / Projet AFS 1 et AFS 2</v>
          </cell>
        </row>
        <row r="4469">
          <cell r="B4469" t="str">
            <v>DP-522</v>
          </cell>
          <cell r="N4469">
            <v>43727.556284722203</v>
          </cell>
          <cell r="Q4469">
            <v>43727.620578703703</v>
          </cell>
          <cell r="S4469">
            <v>0</v>
          </cell>
          <cell r="U4469">
            <v>0.5</v>
          </cell>
          <cell r="AC4469" t="str">
            <v>681941 / MP-224 Design Zephyr</v>
          </cell>
        </row>
        <row r="4470">
          <cell r="B4470" t="str">
            <v>DP-440A</v>
          </cell>
          <cell r="N4470">
            <v>43727.556284722203</v>
          </cell>
          <cell r="Q4470">
            <v>43727.620578703703</v>
          </cell>
          <cell r="S4470">
            <v>0</v>
          </cell>
          <cell r="U4470">
            <v>0.5</v>
          </cell>
          <cell r="AC4470" t="str">
            <v>482908 / MP-157 CERN</v>
          </cell>
        </row>
        <row r="4471">
          <cell r="B4471" t="str">
            <v>BF-142</v>
          </cell>
          <cell r="N4471">
            <v>43727.541250000002</v>
          </cell>
          <cell r="Q4471">
            <v>43738.660092592603</v>
          </cell>
          <cell r="S4471">
            <v>7</v>
          </cell>
          <cell r="U4471">
            <v>0.75</v>
          </cell>
          <cell r="AC4471" t="str">
            <v>481270 / 00-075 Piezon Master 600</v>
          </cell>
        </row>
        <row r="4472">
          <cell r="B4472" t="str">
            <v>BF-142</v>
          </cell>
          <cell r="N4472">
            <v>43727.541250000002</v>
          </cell>
          <cell r="Q4472">
            <v>43738.660092592603</v>
          </cell>
          <cell r="S4472">
            <v>7</v>
          </cell>
          <cell r="U4472">
            <v>0.5</v>
          </cell>
          <cell r="AC4472" t="str">
            <v>481270 / 00-075 Piezon Master 600</v>
          </cell>
        </row>
        <row r="4473">
          <cell r="B4473" t="str">
            <v>BG-100</v>
          </cell>
          <cell r="N4473">
            <v>43727.5293634259</v>
          </cell>
          <cell r="Q4473">
            <v>43728.464317129597</v>
          </cell>
          <cell r="S4473">
            <v>1</v>
          </cell>
          <cell r="U4473">
            <v>0.75</v>
          </cell>
          <cell r="AC4473" t="str">
            <v>482177 / 00-095 Pompe à vide pour Litho</v>
          </cell>
        </row>
        <row r="4474">
          <cell r="B4474" t="str">
            <v>AB-648/A</v>
          </cell>
          <cell r="N4474">
            <v>43727.470185185201</v>
          </cell>
          <cell r="Q4474">
            <v>43732</v>
          </cell>
          <cell r="S4474">
            <v>3</v>
          </cell>
          <cell r="U4474">
            <v>0.5</v>
          </cell>
          <cell r="AC4474" t="str">
            <v>482960 / MP-252- DEBBIE</v>
          </cell>
        </row>
        <row r="4475">
          <cell r="B4475" t="str">
            <v>AB-647/A</v>
          </cell>
          <cell r="N4475">
            <v>43727.470185185201</v>
          </cell>
          <cell r="Q4475">
            <v>43741</v>
          </cell>
          <cell r="S4475">
            <v>10</v>
          </cell>
          <cell r="U4475">
            <v>12</v>
          </cell>
          <cell r="AC4475" t="str">
            <v>482960 / MP-252- DEBBIE</v>
          </cell>
        </row>
        <row r="4476">
          <cell r="B4476" t="str">
            <v>AB-649</v>
          </cell>
          <cell r="N4476">
            <v>43727.470185185201</v>
          </cell>
          <cell r="Q4476">
            <v>43731</v>
          </cell>
          <cell r="S4476">
            <v>2</v>
          </cell>
          <cell r="U4476">
            <v>3</v>
          </cell>
          <cell r="AC4476" t="str">
            <v>482960 / MP-252- DEBBIE</v>
          </cell>
        </row>
        <row r="4477">
          <cell r="B4477" t="str">
            <v>AB-652/A</v>
          </cell>
          <cell r="N4477">
            <v>43727.470185185201</v>
          </cell>
          <cell r="Q4477">
            <v>43731</v>
          </cell>
          <cell r="S4477">
            <v>2</v>
          </cell>
          <cell r="U4477">
            <v>1.5</v>
          </cell>
          <cell r="AC4477" t="str">
            <v>482960 / MP-252- DEBBIE</v>
          </cell>
        </row>
        <row r="4478">
          <cell r="B4478" t="str">
            <v>AB-651/A</v>
          </cell>
          <cell r="N4478">
            <v>43727.470185185201</v>
          </cell>
          <cell r="Q4478">
            <v>43731</v>
          </cell>
          <cell r="S4478">
            <v>2</v>
          </cell>
          <cell r="U4478">
            <v>1.5</v>
          </cell>
          <cell r="AC4478" t="str">
            <v>482960 / MP-252- DEBBIE</v>
          </cell>
        </row>
        <row r="4479">
          <cell r="B4479" t="str">
            <v>DQ-671</v>
          </cell>
          <cell r="N4479">
            <v>43525.664525462998</v>
          </cell>
          <cell r="Q4479">
            <v>43529.2944444444</v>
          </cell>
          <cell r="S4479">
            <v>2</v>
          </cell>
          <cell r="U4479">
            <v>0.75</v>
          </cell>
          <cell r="AC4479" t="str">
            <v>999999 / N/A</v>
          </cell>
        </row>
        <row r="4480">
          <cell r="B4480" t="str">
            <v>DT-476</v>
          </cell>
          <cell r="N4480">
            <v>43727.440949074102</v>
          </cell>
          <cell r="Q4480">
            <v>43731.337812500002</v>
          </cell>
          <cell r="S4480">
            <v>2</v>
          </cell>
          <cell r="U4480">
            <v>2</v>
          </cell>
          <cell r="AC4480" t="str">
            <v>481937 / MP-216 Projet DIVA NO LIGHT</v>
          </cell>
        </row>
        <row r="4481">
          <cell r="B4481" t="str">
            <v>DP-418</v>
          </cell>
          <cell r="N4481">
            <v>43727.440833333298</v>
          </cell>
          <cell r="Q4481">
            <v>43727.604131944398</v>
          </cell>
          <cell r="S4481">
            <v>0</v>
          </cell>
          <cell r="U4481">
            <v>0.75</v>
          </cell>
          <cell r="AC4481" t="str">
            <v>481937 / MP-216 Projet DIVA NO LIGHT</v>
          </cell>
        </row>
        <row r="4482">
          <cell r="B4482" t="str">
            <v>AA-129A/A</v>
          </cell>
          <cell r="N4482">
            <v>43727.354988425897</v>
          </cell>
          <cell r="Q4482">
            <v>43732</v>
          </cell>
          <cell r="S4482">
            <v>3</v>
          </cell>
          <cell r="U4482">
            <v>1.5</v>
          </cell>
          <cell r="AC4482" t="str">
            <v>881317 / MP-127 Maintenance AIRFLOW S1 + S2</v>
          </cell>
        </row>
        <row r="4483">
          <cell r="B4483" t="str">
            <v>AB-441/A</v>
          </cell>
          <cell r="N4483">
            <v>43727.354988425897</v>
          </cell>
          <cell r="Q4483">
            <v>43733.432465277801</v>
          </cell>
          <cell r="S4483">
            <v>4</v>
          </cell>
          <cell r="U4483">
            <v>1.5</v>
          </cell>
          <cell r="AC4483" t="str">
            <v>881317 / MP-127 Maintenance AIRFLOW S1 + S2</v>
          </cell>
        </row>
        <row r="4484">
          <cell r="B4484" t="str">
            <v>AB-440A/A</v>
          </cell>
          <cell r="N4484">
            <v>43727.354988425897</v>
          </cell>
          <cell r="Q4484">
            <v>43733.432465277801</v>
          </cell>
          <cell r="S4484">
            <v>4</v>
          </cell>
          <cell r="U4484">
            <v>1.5</v>
          </cell>
          <cell r="AC4484" t="str">
            <v>881317 / MP-127 Maintenance AIRFLOW S1 + S2</v>
          </cell>
        </row>
        <row r="4485">
          <cell r="B4485" t="str">
            <v>DQ-671HF</v>
          </cell>
          <cell r="N4485">
            <v>43791.456273148098</v>
          </cell>
          <cell r="Q4485">
            <v>43794.441261574102</v>
          </cell>
          <cell r="S4485">
            <v>1</v>
          </cell>
          <cell r="U4485">
            <v>1</v>
          </cell>
          <cell r="AC4485" t="str">
            <v>999999 / N/A</v>
          </cell>
        </row>
        <row r="4486">
          <cell r="B4486" t="str">
            <v>DW-048</v>
          </cell>
          <cell r="N4486">
            <v>43726.645057870403</v>
          </cell>
          <cell r="Q4486">
            <v>43728.370775463001</v>
          </cell>
          <cell r="S4486">
            <v>2</v>
          </cell>
          <cell r="U4486">
            <v>1.25</v>
          </cell>
          <cell r="AC4486" t="str">
            <v>681954 / MP-250 - Design TOWA</v>
          </cell>
        </row>
        <row r="4487">
          <cell r="B4487" t="str">
            <v>CC-030</v>
          </cell>
          <cell r="N4487">
            <v>43726.628692129598</v>
          </cell>
          <cell r="Q4487">
            <v>43727.5687847222</v>
          </cell>
          <cell r="S4487">
            <v>1</v>
          </cell>
          <cell r="U4487">
            <v>0.75</v>
          </cell>
          <cell r="AC4487" t="str">
            <v>481316 / MP-126 AF TP</v>
          </cell>
        </row>
        <row r="4488">
          <cell r="B4488" t="str">
            <v>EH-125</v>
          </cell>
          <cell r="N4488">
            <v>43726.628356481502</v>
          </cell>
          <cell r="Q4488">
            <v>43727.557407407403</v>
          </cell>
          <cell r="S4488">
            <v>1</v>
          </cell>
          <cell r="U4488">
            <v>0.75</v>
          </cell>
          <cell r="AC4488" t="str">
            <v>482907 / MP-156 Dolorpod</v>
          </cell>
        </row>
        <row r="4489">
          <cell r="B4489" t="str">
            <v>DP-211</v>
          </cell>
          <cell r="N4489">
            <v>43726.595069444404</v>
          </cell>
          <cell r="Q4489">
            <v>43727.380370370403</v>
          </cell>
          <cell r="S4489">
            <v>1</v>
          </cell>
          <cell r="U4489">
            <v>0.75</v>
          </cell>
          <cell r="AC4489" t="str">
            <v>481241 / 00-072 Swiss Master Light</v>
          </cell>
        </row>
        <row r="4490">
          <cell r="B4490" t="str">
            <v>DP-425</v>
          </cell>
          <cell r="N4490">
            <v>43726.594143518501</v>
          </cell>
          <cell r="Q4490">
            <v>43727.378171296303</v>
          </cell>
          <cell r="S4490">
            <v>1</v>
          </cell>
          <cell r="U4490">
            <v>0.75</v>
          </cell>
          <cell r="AC4490" t="str">
            <v>481922 / MP-186 JADE</v>
          </cell>
        </row>
        <row r="4491">
          <cell r="B4491" t="str">
            <v>EG-120</v>
          </cell>
          <cell r="N4491">
            <v>43726.594004629602</v>
          </cell>
          <cell r="Q4491">
            <v>43728.306851851798</v>
          </cell>
          <cell r="S4491">
            <v>2</v>
          </cell>
          <cell r="U4491">
            <v>1</v>
          </cell>
          <cell r="AC4491" t="str">
            <v>681941 / MP-224 Design Zephyr</v>
          </cell>
        </row>
        <row r="4492">
          <cell r="B4492" t="str">
            <v>EL-607</v>
          </cell>
          <cell r="N4492">
            <v>43726.594004629602</v>
          </cell>
          <cell r="Q4492">
            <v>43752.332129629598</v>
          </cell>
          <cell r="S4492">
            <v>18</v>
          </cell>
          <cell r="U4492">
            <v>1</v>
          </cell>
          <cell r="AC4492" t="str">
            <v>681941 / MP-224 Design Zephyr</v>
          </cell>
        </row>
        <row r="4493">
          <cell r="B4493" t="str">
            <v>EL-607</v>
          </cell>
          <cell r="N4493">
            <v>43726.594004629602</v>
          </cell>
          <cell r="Q4493">
            <v>43752.429571759298</v>
          </cell>
          <cell r="S4493">
            <v>18</v>
          </cell>
          <cell r="U4493">
            <v>1.5</v>
          </cell>
          <cell r="AC4493" t="str">
            <v>681941 / MP-224 Design Zephyr</v>
          </cell>
        </row>
        <row r="4494">
          <cell r="B4494" t="str">
            <v>AB-404/A</v>
          </cell>
          <cell r="N4494">
            <v>43726.594004629602</v>
          </cell>
          <cell r="Q4494">
            <v>43752.332129629598</v>
          </cell>
          <cell r="S4494">
            <v>18</v>
          </cell>
          <cell r="U4494">
            <v>1</v>
          </cell>
          <cell r="AC4494" t="str">
            <v>682921 / MP-169 Design DIVA</v>
          </cell>
        </row>
        <row r="4495">
          <cell r="B4495" t="str">
            <v>AB-404/A</v>
          </cell>
          <cell r="N4495">
            <v>43726.594004629602</v>
          </cell>
          <cell r="Q4495">
            <v>43752.332129629598</v>
          </cell>
          <cell r="S4495">
            <v>18</v>
          </cell>
          <cell r="U4495">
            <v>1</v>
          </cell>
          <cell r="AC4495" t="str">
            <v>682921 / MP-169 Design DIVA</v>
          </cell>
        </row>
        <row r="4496">
          <cell r="B4496" t="str">
            <v>AB-113A</v>
          </cell>
          <cell r="N4496">
            <v>43726.594004629602</v>
          </cell>
          <cell r="Q4496">
            <v>43749.478414351899</v>
          </cell>
          <cell r="S4496">
            <v>17</v>
          </cell>
          <cell r="U4496">
            <v>1</v>
          </cell>
          <cell r="AC4496" t="str">
            <v>481911 / Projet PAM Général</v>
          </cell>
        </row>
        <row r="4497">
          <cell r="B4497" t="str">
            <v>AB-114A</v>
          </cell>
          <cell r="N4497">
            <v>43726.594004629602</v>
          </cell>
          <cell r="Q4497">
            <v>43752.332129629598</v>
          </cell>
          <cell r="S4497">
            <v>18</v>
          </cell>
          <cell r="U4497">
            <v>1</v>
          </cell>
          <cell r="AC4497" t="str">
            <v>481900 / Projet AFS 1 et AFS 2</v>
          </cell>
        </row>
        <row r="4498">
          <cell r="B4498" t="str">
            <v>EG-115</v>
          </cell>
          <cell r="N4498">
            <v>43726.554837962998</v>
          </cell>
          <cell r="Q4498">
            <v>43731.376805555599</v>
          </cell>
          <cell r="S4498">
            <v>3</v>
          </cell>
          <cell r="U4498">
            <v>1.5</v>
          </cell>
          <cell r="AC4498" t="str">
            <v>482948 / MP-228 - BLAST</v>
          </cell>
        </row>
        <row r="4499">
          <cell r="B4499" t="str">
            <v>EK-287</v>
          </cell>
          <cell r="N4499">
            <v>43726.503449074102</v>
          </cell>
          <cell r="Q4499">
            <v>43727.319386574098</v>
          </cell>
          <cell r="S4499">
            <v>1</v>
          </cell>
          <cell r="U4499">
            <v>0.75</v>
          </cell>
          <cell r="AC4499" t="str">
            <v>481328 / MP-140 Tiger</v>
          </cell>
        </row>
        <row r="4500">
          <cell r="B4500" t="str">
            <v>EK-397A</v>
          </cell>
          <cell r="N4500">
            <v>43726.4855902778</v>
          </cell>
          <cell r="Q4500">
            <v>43727.379699074103</v>
          </cell>
          <cell r="S4500">
            <v>1</v>
          </cell>
          <cell r="U4500">
            <v>0.75</v>
          </cell>
          <cell r="AC4500" t="str">
            <v>482948 / MP-228 - BLAST</v>
          </cell>
        </row>
        <row r="4501">
          <cell r="B4501" t="str">
            <v>EK-397A</v>
          </cell>
          <cell r="N4501">
            <v>43726.4855902778</v>
          </cell>
          <cell r="Q4501">
            <v>43727.379699074103</v>
          </cell>
          <cell r="S4501">
            <v>1</v>
          </cell>
          <cell r="U4501">
            <v>0.5</v>
          </cell>
          <cell r="AC4501" t="str">
            <v>482948 / MP-228 - BLAST</v>
          </cell>
        </row>
        <row r="4502">
          <cell r="B4502" t="str">
            <v>BF-120</v>
          </cell>
          <cell r="N4502">
            <v>43726.478171296301</v>
          </cell>
          <cell r="Q4502">
            <v>43727.536874999998</v>
          </cell>
          <cell r="S4502">
            <v>1</v>
          </cell>
          <cell r="U4502">
            <v>0.75</v>
          </cell>
          <cell r="AC4502" t="str">
            <v>482120 / 00-065 Lithoclast Master</v>
          </cell>
        </row>
        <row r="4503">
          <cell r="B4503" t="str">
            <v>AD-704</v>
          </cell>
          <cell r="N4503">
            <v>43726.470520833303</v>
          </cell>
          <cell r="Q4503">
            <v>43734.5467361111</v>
          </cell>
          <cell r="S4503">
            <v>6</v>
          </cell>
          <cell r="U4503">
            <v>1.75</v>
          </cell>
          <cell r="AC4503" t="str">
            <v>481918 / MP-179 i.Piezon no LED HP</v>
          </cell>
        </row>
        <row r="4504">
          <cell r="B4504" t="str">
            <v>AD-704</v>
          </cell>
          <cell r="N4504">
            <v>43726.470520833303</v>
          </cell>
          <cell r="Q4504">
            <v>43734.5467361111</v>
          </cell>
          <cell r="S4504">
            <v>6</v>
          </cell>
          <cell r="U4504">
            <v>1.75</v>
          </cell>
          <cell r="AC4504" t="str">
            <v>481918 / MP-179 i.Piezon no LED HP</v>
          </cell>
        </row>
        <row r="4505">
          <cell r="B4505" t="str">
            <v>BG-100</v>
          </cell>
          <cell r="N4505">
            <v>43726.468506944402</v>
          </cell>
          <cell r="Q4505">
            <v>43727.544571759303</v>
          </cell>
          <cell r="S4505">
            <v>1</v>
          </cell>
          <cell r="U4505">
            <v>0.75</v>
          </cell>
          <cell r="AC4505" t="str">
            <v>482177 / 00-095 Pompe à vide pour Litho</v>
          </cell>
        </row>
        <row r="4506">
          <cell r="B4506" t="str">
            <v>EL-1017</v>
          </cell>
          <cell r="N4506">
            <v>43726.437384259298</v>
          </cell>
          <cell r="Q4506">
            <v>43738</v>
          </cell>
          <cell r="S4506">
            <v>8</v>
          </cell>
          <cell r="U4506">
            <v>2.5</v>
          </cell>
          <cell r="AC4506" t="str">
            <v>482968 / MP-268 – ARYA</v>
          </cell>
        </row>
        <row r="4507">
          <cell r="B4507" t="str">
            <v>EL-538</v>
          </cell>
          <cell r="N4507">
            <v>43726.437384259298</v>
          </cell>
          <cell r="Q4507">
            <v>43752</v>
          </cell>
          <cell r="S4507">
            <v>18</v>
          </cell>
          <cell r="U4507">
            <v>2.5</v>
          </cell>
          <cell r="AC4507" t="str">
            <v>481937 / MP-216 Projet DIVA NO LIGHT</v>
          </cell>
        </row>
        <row r="4508">
          <cell r="B4508" t="str">
            <v>EL-537</v>
          </cell>
          <cell r="N4508">
            <v>43726.437384259298</v>
          </cell>
          <cell r="Q4508">
            <v>43727</v>
          </cell>
          <cell r="S4508">
            <v>1</v>
          </cell>
          <cell r="U4508">
            <v>2.5</v>
          </cell>
          <cell r="AC4508" t="str">
            <v>481937 / MP-216 Projet DIVA NO LIGHT</v>
          </cell>
        </row>
        <row r="4509">
          <cell r="B4509" t="str">
            <v>EL-537</v>
          </cell>
          <cell r="N4509">
            <v>43726.437384259298</v>
          </cell>
          <cell r="Q4509">
            <v>43727</v>
          </cell>
          <cell r="S4509">
            <v>1</v>
          </cell>
          <cell r="U4509">
            <v>2.5</v>
          </cell>
          <cell r="AC4509" t="str">
            <v>481937 / MP-216 Projet DIVA NO LIGHT</v>
          </cell>
        </row>
        <row r="4510">
          <cell r="B4510" t="str">
            <v>EL-316</v>
          </cell>
          <cell r="N4510">
            <v>43726.437384259298</v>
          </cell>
          <cell r="Q4510">
            <v>43752</v>
          </cell>
          <cell r="S4510">
            <v>18</v>
          </cell>
          <cell r="U4510">
            <v>2.5</v>
          </cell>
          <cell r="AC4510" t="str">
            <v>481250 / 00-069 AF handy II</v>
          </cell>
        </row>
        <row r="4511">
          <cell r="B4511" t="str">
            <v>EL-316</v>
          </cell>
          <cell r="N4511">
            <v>43726.437384259298</v>
          </cell>
          <cell r="Q4511">
            <v>43752</v>
          </cell>
          <cell r="S4511">
            <v>18</v>
          </cell>
          <cell r="U4511">
            <v>2.5</v>
          </cell>
          <cell r="AC4511" t="str">
            <v>481250 / 00-069 AF handy II</v>
          </cell>
        </row>
        <row r="4512">
          <cell r="B4512" t="str">
            <v>EL-316</v>
          </cell>
          <cell r="N4512">
            <v>43726.437384259298</v>
          </cell>
          <cell r="Q4512">
            <v>43752</v>
          </cell>
          <cell r="S4512">
            <v>18</v>
          </cell>
          <cell r="U4512">
            <v>2.5</v>
          </cell>
          <cell r="AC4512" t="str">
            <v>481250 / 00-069 AF handy II</v>
          </cell>
        </row>
        <row r="4513">
          <cell r="B4513" t="str">
            <v>EL-353</v>
          </cell>
          <cell r="N4513">
            <v>43726.437384259298</v>
          </cell>
          <cell r="Q4513">
            <v>43726</v>
          </cell>
          <cell r="S4513">
            <v>0</v>
          </cell>
          <cell r="U4513">
            <v>2.5</v>
          </cell>
          <cell r="AC4513" t="str">
            <v>481294 / MP-087 Projet PARO</v>
          </cell>
        </row>
        <row r="4514">
          <cell r="B4514" t="str">
            <v>EL-353</v>
          </cell>
          <cell r="N4514">
            <v>43726.437384259298</v>
          </cell>
          <cell r="Q4514">
            <v>43726</v>
          </cell>
          <cell r="S4514">
            <v>0</v>
          </cell>
          <cell r="U4514">
            <v>2.5</v>
          </cell>
          <cell r="AC4514" t="str">
            <v>481294 / MP-087 Projet PARO</v>
          </cell>
        </row>
        <row r="4515">
          <cell r="B4515" t="str">
            <v>EL-305</v>
          </cell>
          <cell r="N4515">
            <v>43726.437384259298</v>
          </cell>
          <cell r="Q4515">
            <v>43726</v>
          </cell>
          <cell r="S4515">
            <v>0</v>
          </cell>
          <cell r="U4515">
            <v>2.5</v>
          </cell>
          <cell r="AC4515" t="str">
            <v>481302 / MP-105 PAM AF MIM</v>
          </cell>
        </row>
        <row r="4516">
          <cell r="B4516" t="str">
            <v>EL-305</v>
          </cell>
          <cell r="N4516">
            <v>43726.437384259298</v>
          </cell>
          <cell r="Q4516">
            <v>43726</v>
          </cell>
          <cell r="S4516">
            <v>0</v>
          </cell>
          <cell r="U4516">
            <v>2.5</v>
          </cell>
          <cell r="AC4516" t="str">
            <v>481302 / MP-105 PAM AF MIM</v>
          </cell>
        </row>
        <row r="4517">
          <cell r="B4517" t="str">
            <v>EL-457</v>
          </cell>
          <cell r="N4517">
            <v>43726.418668981503</v>
          </cell>
          <cell r="Q4517">
            <v>43732.425474536998</v>
          </cell>
          <cell r="S4517">
            <v>4</v>
          </cell>
          <cell r="U4517">
            <v>1</v>
          </cell>
          <cell r="AC4517" t="str">
            <v>481909 / Projet Kit Standard</v>
          </cell>
        </row>
        <row r="4518">
          <cell r="B4518" t="str">
            <v>BC-051</v>
          </cell>
          <cell r="N4518">
            <v>43726.409513888902</v>
          </cell>
          <cell r="Q4518">
            <v>43727.315266203703</v>
          </cell>
          <cell r="S4518">
            <v>1</v>
          </cell>
          <cell r="U4518">
            <v>0.75</v>
          </cell>
          <cell r="AC4518" t="str">
            <v>481900 / Projet AFS 1 et AFS 2</v>
          </cell>
        </row>
        <row r="4519">
          <cell r="B4519" t="str">
            <v>EG-104</v>
          </cell>
          <cell r="N4519">
            <v>43726.402673611097</v>
          </cell>
          <cell r="Q4519">
            <v>43749.612013888902</v>
          </cell>
          <cell r="S4519">
            <v>17</v>
          </cell>
          <cell r="U4519">
            <v>9.5</v>
          </cell>
          <cell r="AC4519" t="str">
            <v>681941 / MP-224 Design Zephyr</v>
          </cell>
        </row>
        <row r="4520">
          <cell r="B4520" t="str">
            <v>EH-139</v>
          </cell>
          <cell r="N4520">
            <v>43726.383645833303</v>
          </cell>
          <cell r="Q4520">
            <v>43755.304201388899</v>
          </cell>
          <cell r="S4520">
            <v>21</v>
          </cell>
          <cell r="U4520">
            <v>5</v>
          </cell>
          <cell r="AC4520" t="str">
            <v>681941 / MP-224 Design Zephyr</v>
          </cell>
        </row>
        <row r="4521">
          <cell r="B4521" t="str">
            <v>EH-140</v>
          </cell>
          <cell r="N4521">
            <v>43726.381446759297</v>
          </cell>
          <cell r="Q4521">
            <v>43753.413645833301</v>
          </cell>
          <cell r="S4521">
            <v>19</v>
          </cell>
          <cell r="U4521">
            <v>8.5</v>
          </cell>
          <cell r="AC4521" t="str">
            <v>681941 / MP-224 Design Zephyr</v>
          </cell>
        </row>
        <row r="4522">
          <cell r="B4522" t="str">
            <v>EG-105</v>
          </cell>
          <cell r="N4522">
            <v>43726.379131944399</v>
          </cell>
          <cell r="Q4522">
            <v>43745.335706018501</v>
          </cell>
          <cell r="S4522">
            <v>13</v>
          </cell>
          <cell r="U4522">
            <v>8</v>
          </cell>
          <cell r="AC4522" t="str">
            <v>681941 / MP-224 Design Zephyr</v>
          </cell>
        </row>
        <row r="4523">
          <cell r="B4523" t="str">
            <v>EG-125</v>
          </cell>
          <cell r="N4523">
            <v>43726.377037036997</v>
          </cell>
          <cell r="Q4523">
            <v>43756.4086342593</v>
          </cell>
          <cell r="S4523">
            <v>22</v>
          </cell>
          <cell r="U4523">
            <v>11.5</v>
          </cell>
          <cell r="AC4523" t="str">
            <v>481941 / MP-224 Zephyr</v>
          </cell>
        </row>
        <row r="4524">
          <cell r="B4524" t="str">
            <v>EL-619</v>
          </cell>
          <cell r="N4524">
            <v>43726.375995370399</v>
          </cell>
          <cell r="Q4524">
            <v>43726.673645833303</v>
          </cell>
          <cell r="S4524">
            <v>0</v>
          </cell>
          <cell r="U4524">
            <v>0.75</v>
          </cell>
          <cell r="AC4524" t="str">
            <v>681941 / MP-224 Design Zephyr</v>
          </cell>
        </row>
        <row r="4525">
          <cell r="B4525" t="str">
            <v>EL-548/B</v>
          </cell>
          <cell r="N4525">
            <v>43726.324618055602</v>
          </cell>
          <cell r="Q4525">
            <v>43727.275601851798</v>
          </cell>
          <cell r="S4525">
            <v>1</v>
          </cell>
          <cell r="U4525">
            <v>1</v>
          </cell>
          <cell r="AC4525" t="str">
            <v>481937 / MP-216 Projet DIVA NO LIGHT</v>
          </cell>
        </row>
        <row r="4526">
          <cell r="B4526" t="str">
            <v>BC-272</v>
          </cell>
          <cell r="N4526">
            <v>43726.317766203698</v>
          </cell>
          <cell r="Q4526">
            <v>43727.355266203696</v>
          </cell>
          <cell r="S4526">
            <v>1</v>
          </cell>
          <cell r="U4526">
            <v>0.75</v>
          </cell>
          <cell r="AC4526" t="str">
            <v>681941 / MP-224 Design Zephyr</v>
          </cell>
        </row>
        <row r="4527">
          <cell r="B4527" t="str">
            <v>BC-273</v>
          </cell>
          <cell r="N4527">
            <v>43726.317766203698</v>
          </cell>
          <cell r="Q4527">
            <v>43727.355266203696</v>
          </cell>
          <cell r="S4527">
            <v>1</v>
          </cell>
          <cell r="U4527">
            <v>0.75</v>
          </cell>
          <cell r="AC4527" t="str">
            <v>681941 / MP-224 Design Zephyr</v>
          </cell>
        </row>
        <row r="4528">
          <cell r="B4528" t="str">
            <v>GD-026</v>
          </cell>
          <cell r="N4528">
            <v>43725.649120370399</v>
          </cell>
          <cell r="Q4528">
            <v>43726.655543981498</v>
          </cell>
          <cell r="S4528">
            <v>1</v>
          </cell>
          <cell r="U4528">
            <v>0.35</v>
          </cell>
          <cell r="AC4528" t="str">
            <v>481902 / Projet Mini Piezon</v>
          </cell>
        </row>
        <row r="4529">
          <cell r="B4529" t="str">
            <v>EK-276</v>
          </cell>
          <cell r="N4529">
            <v>43725.628159722197</v>
          </cell>
          <cell r="Q4529">
            <v>43726.660173611097</v>
          </cell>
          <cell r="S4529">
            <v>1</v>
          </cell>
          <cell r="U4529">
            <v>0.75</v>
          </cell>
          <cell r="AC4529" t="str">
            <v>481316 / MP-126 AF TP</v>
          </cell>
        </row>
        <row r="4530">
          <cell r="B4530" t="str">
            <v>DQ-671HF</v>
          </cell>
          <cell r="N4530">
            <v>43563.4601736111</v>
          </cell>
          <cell r="Q4530">
            <v>43565.459131944401</v>
          </cell>
          <cell r="S4530">
            <v>2</v>
          </cell>
          <cell r="U4530">
            <v>1</v>
          </cell>
          <cell r="AC4530" t="str">
            <v>999999 / N/A</v>
          </cell>
        </row>
        <row r="4531">
          <cell r="B4531" t="str">
            <v>EJ-120A/B</v>
          </cell>
          <cell r="N4531">
            <v>43725.622534722199</v>
          </cell>
          <cell r="Q4531">
            <v>43735.664340277799</v>
          </cell>
          <cell r="S4531">
            <v>8</v>
          </cell>
          <cell r="U4531">
            <v>0.75</v>
          </cell>
          <cell r="AC4531" t="str">
            <v>681942 / MP-226 Design HF</v>
          </cell>
        </row>
        <row r="4532">
          <cell r="B4532" t="str">
            <v>EK-136</v>
          </cell>
          <cell r="N4532">
            <v>43725.608495370398</v>
          </cell>
          <cell r="Q4532">
            <v>43726.666562500002</v>
          </cell>
          <cell r="S4532">
            <v>1</v>
          </cell>
          <cell r="U4532">
            <v>0.75</v>
          </cell>
          <cell r="AC4532" t="str">
            <v>482060 / 00-027 Dolorclast</v>
          </cell>
        </row>
        <row r="4533">
          <cell r="B4533" t="str">
            <v>EH-104</v>
          </cell>
          <cell r="N4533">
            <v>43725.604872685202</v>
          </cell>
          <cell r="Q4533">
            <v>43728.5938425926</v>
          </cell>
          <cell r="S4533">
            <v>3</v>
          </cell>
          <cell r="U4533">
            <v>1</v>
          </cell>
          <cell r="AC4533" t="str">
            <v>482175 / 00-090 Swiss LithoClast 2</v>
          </cell>
        </row>
        <row r="4534">
          <cell r="B4534" t="str">
            <v>AD-644</v>
          </cell>
          <cell r="N4534">
            <v>43725.590995370403</v>
          </cell>
          <cell r="Q4534">
            <v>43741.454224537003</v>
          </cell>
          <cell r="S4534">
            <v>12</v>
          </cell>
          <cell r="U4534">
            <v>2</v>
          </cell>
          <cell r="AC4534" t="str">
            <v>481328 / MP-140 Tiger</v>
          </cell>
        </row>
        <row r="4535">
          <cell r="B4535" t="str">
            <v>AD-644</v>
          </cell>
          <cell r="N4535">
            <v>43725.590289351901</v>
          </cell>
          <cell r="Q4535">
            <v>43740.6477199074</v>
          </cell>
          <cell r="S4535">
            <v>11</v>
          </cell>
          <cell r="U4535">
            <v>2</v>
          </cell>
          <cell r="AC4535" t="str">
            <v>481328 / MP-140 Tiger</v>
          </cell>
        </row>
        <row r="4536">
          <cell r="B4536" t="str">
            <v>EL-611</v>
          </cell>
          <cell r="N4536">
            <v>43725.581597222197</v>
          </cell>
          <cell r="Q4536">
            <v>43739.417777777802</v>
          </cell>
          <cell r="S4536">
            <v>10</v>
          </cell>
          <cell r="U4536">
            <v>1.5</v>
          </cell>
          <cell r="AC4536" t="str">
            <v>482948 / MP-228 - BLAST</v>
          </cell>
        </row>
        <row r="4537">
          <cell r="B4537" t="str">
            <v>DQ-682HF</v>
          </cell>
          <cell r="N4537">
            <v>43740.442222222198</v>
          </cell>
          <cell r="Q4537">
            <v>43741.278240740699</v>
          </cell>
          <cell r="S4537">
            <v>1</v>
          </cell>
          <cell r="U4537">
            <v>1</v>
          </cell>
          <cell r="AC4537" t="str">
            <v>999999 / N/A</v>
          </cell>
        </row>
        <row r="4538">
          <cell r="B4538" t="str">
            <v>DS-431</v>
          </cell>
          <cell r="N4538">
            <v>43725.577881944402</v>
          </cell>
          <cell r="Q4538">
            <v>43734.378090277802</v>
          </cell>
          <cell r="S4538">
            <v>7</v>
          </cell>
          <cell r="U4538">
            <v>3.5</v>
          </cell>
          <cell r="AC4538" t="str">
            <v>482914 / MP-162 SPRINT</v>
          </cell>
        </row>
        <row r="4539">
          <cell r="B4539" t="str">
            <v>AD-369</v>
          </cell>
          <cell r="N4539">
            <v>43725.570636574099</v>
          </cell>
          <cell r="Q4539">
            <v>43739.303148148101</v>
          </cell>
          <cell r="S4539">
            <v>10</v>
          </cell>
          <cell r="U4539">
            <v>1.75</v>
          </cell>
          <cell r="AC4539" t="str">
            <v>481250 / 00-069 AF handy II</v>
          </cell>
        </row>
        <row r="4540">
          <cell r="B4540" t="str">
            <v>DS-001HF</v>
          </cell>
          <cell r="N4540">
            <v>43725.569942129601</v>
          </cell>
          <cell r="Q4540">
            <v>43739.4296875</v>
          </cell>
          <cell r="S4540">
            <v>10</v>
          </cell>
          <cell r="U4540">
            <v>1</v>
          </cell>
          <cell r="AC4540" t="str">
            <v>681942 / MP-226 Design HF</v>
          </cell>
        </row>
        <row r="4541">
          <cell r="B4541" t="str">
            <v>AD-386/A</v>
          </cell>
          <cell r="N4541">
            <v>43725.564490740697</v>
          </cell>
          <cell r="Q4541">
            <v>43739.480555555601</v>
          </cell>
          <cell r="S4541">
            <v>10</v>
          </cell>
          <cell r="U4541">
            <v>2</v>
          </cell>
          <cell r="AC4541" t="str">
            <v>481250 / 00-069 AF handy II</v>
          </cell>
        </row>
        <row r="4542">
          <cell r="B4542" t="str">
            <v>EK-419</v>
          </cell>
          <cell r="N4542">
            <v>43725.562754629602</v>
          </cell>
          <cell r="Q4542">
            <v>43752.358101851903</v>
          </cell>
          <cell r="S4542">
            <v>19</v>
          </cell>
          <cell r="U4542">
            <v>1.5</v>
          </cell>
          <cell r="AC4542" t="str">
            <v>482948 / MP-228 - BLAST</v>
          </cell>
        </row>
        <row r="4543">
          <cell r="B4543" t="str">
            <v>AD-708</v>
          </cell>
          <cell r="N4543">
            <v>43725.560659722199</v>
          </cell>
          <cell r="Q4543">
            <v>43734.661226851902</v>
          </cell>
          <cell r="S4543">
            <v>7</v>
          </cell>
          <cell r="U4543">
            <v>1</v>
          </cell>
          <cell r="AC4543" t="str">
            <v>481923 / MP-193 MUSHROOM</v>
          </cell>
        </row>
        <row r="4544">
          <cell r="B4544" t="str">
            <v>AD-708</v>
          </cell>
          <cell r="N4544">
            <v>43725.560659722199</v>
          </cell>
          <cell r="Q4544">
            <v>43734.661226851902</v>
          </cell>
          <cell r="S4544">
            <v>7</v>
          </cell>
          <cell r="U4544">
            <v>2</v>
          </cell>
          <cell r="AC4544" t="str">
            <v>481923 / MP-193 MUSHROOM</v>
          </cell>
        </row>
        <row r="4545">
          <cell r="B4545" t="str">
            <v>AD-791</v>
          </cell>
          <cell r="N4545">
            <v>43725.557129629597</v>
          </cell>
          <cell r="Q4545">
            <v>43735.577465277798</v>
          </cell>
          <cell r="S4545">
            <v>8</v>
          </cell>
          <cell r="U4545">
            <v>1.75</v>
          </cell>
          <cell r="AC4545" t="str">
            <v>481923 / MP-193 MUSHROOM</v>
          </cell>
        </row>
        <row r="4546">
          <cell r="B4546" t="str">
            <v>AD-791</v>
          </cell>
          <cell r="N4546">
            <v>43725.557129629597</v>
          </cell>
          <cell r="Q4546">
            <v>43735.577465277798</v>
          </cell>
          <cell r="S4546">
            <v>8</v>
          </cell>
          <cell r="U4546">
            <v>3</v>
          </cell>
          <cell r="AC4546" t="str">
            <v>481923 / MP-193 MUSHROOM</v>
          </cell>
        </row>
        <row r="4547">
          <cell r="B4547" t="str">
            <v>EL-1020</v>
          </cell>
          <cell r="N4547">
            <v>43725.554571759298</v>
          </cell>
          <cell r="Q4547">
            <v>43731</v>
          </cell>
          <cell r="S4547">
            <v>4</v>
          </cell>
          <cell r="U4547">
            <v>2.5</v>
          </cell>
          <cell r="AC4547" t="str">
            <v>682960 / MP-252- Design DEBBIE</v>
          </cell>
        </row>
        <row r="4548">
          <cell r="B4548" t="str">
            <v>AD-810</v>
          </cell>
          <cell r="N4548">
            <v>43725.547615740703</v>
          </cell>
          <cell r="Q4548">
            <v>43748.367164351897</v>
          </cell>
          <cell r="S4548">
            <v>17</v>
          </cell>
          <cell r="U4548">
            <v>2</v>
          </cell>
          <cell r="AC4548" t="str">
            <v>881317 / MP-127 Maintenance AIRFLOW S1 + S2</v>
          </cell>
        </row>
        <row r="4549">
          <cell r="B4549" t="str">
            <v>AD-793</v>
          </cell>
          <cell r="N4549">
            <v>43725.545949074098</v>
          </cell>
          <cell r="Q4549">
            <v>43742.344259259298</v>
          </cell>
          <cell r="S4549">
            <v>13</v>
          </cell>
          <cell r="U4549">
            <v>1.25</v>
          </cell>
          <cell r="AC4549" t="str">
            <v>481900 / Projet AFS 1 et AFS 2</v>
          </cell>
        </row>
        <row r="4550">
          <cell r="B4550" t="str">
            <v>FT-204W/B</v>
          </cell>
          <cell r="N4550">
            <v>43725.507974537002</v>
          </cell>
          <cell r="Q4550">
            <v>43732.406192129602</v>
          </cell>
          <cell r="S4550">
            <v>5</v>
          </cell>
          <cell r="U4550">
            <v>0.5</v>
          </cell>
          <cell r="AC4550" t="str">
            <v>482911 / MP-159 ROMULUS</v>
          </cell>
        </row>
        <row r="4551">
          <cell r="B4551" t="str">
            <v>EN-065</v>
          </cell>
          <cell r="N4551">
            <v>43725.507974537002</v>
          </cell>
          <cell r="Q4551">
            <v>43732.406192129602</v>
          </cell>
          <cell r="S4551">
            <v>5</v>
          </cell>
          <cell r="U4551">
            <v>0.5</v>
          </cell>
          <cell r="AC4551" t="str">
            <v>482911 / MP-159 ROMULUS</v>
          </cell>
        </row>
        <row r="4552">
          <cell r="B4552" t="str">
            <v>EN-065</v>
          </cell>
          <cell r="N4552">
            <v>43725.507962962998</v>
          </cell>
          <cell r="Q4552">
            <v>43732</v>
          </cell>
          <cell r="S4552">
            <v>5</v>
          </cell>
          <cell r="U4552">
            <v>0.5</v>
          </cell>
          <cell r="AC4552" t="str">
            <v>482911 / MP-159 ROMULUS</v>
          </cell>
        </row>
        <row r="4553">
          <cell r="B4553" t="str">
            <v>EN-065</v>
          </cell>
          <cell r="N4553">
            <v>43725.507962962998</v>
          </cell>
          <cell r="Q4553">
            <v>43732</v>
          </cell>
          <cell r="S4553">
            <v>5</v>
          </cell>
          <cell r="U4553">
            <v>0.5</v>
          </cell>
          <cell r="AC4553" t="str">
            <v>482911 / MP-159 ROMULUS</v>
          </cell>
        </row>
        <row r="4554">
          <cell r="B4554" t="str">
            <v>AL-083</v>
          </cell>
          <cell r="N4554">
            <v>43725.491956018501</v>
          </cell>
          <cell r="Q4554">
            <v>43738.532858796301</v>
          </cell>
          <cell r="S4554">
            <v>9</v>
          </cell>
          <cell r="U4554">
            <v>1</v>
          </cell>
          <cell r="AC4554" t="str">
            <v>481316 / MP-126 AF TP</v>
          </cell>
        </row>
        <row r="4555">
          <cell r="B4555" t="str">
            <v>AL-120</v>
          </cell>
          <cell r="N4555">
            <v>43725.491840277798</v>
          </cell>
          <cell r="Q4555">
            <v>43745</v>
          </cell>
          <cell r="S4555">
            <v>14</v>
          </cell>
          <cell r="U4555">
            <v>1.25</v>
          </cell>
          <cell r="AC4555" t="str">
            <v>482948 / MP-228 - BLAST</v>
          </cell>
        </row>
        <row r="4556">
          <cell r="B4556" t="str">
            <v>AL-1007</v>
          </cell>
          <cell r="N4556">
            <v>43725.491793981499</v>
          </cell>
          <cell r="Q4556">
            <v>43742</v>
          </cell>
          <cell r="S4556">
            <v>13</v>
          </cell>
          <cell r="U4556">
            <v>1.75</v>
          </cell>
          <cell r="AC4556" t="str">
            <v>482948 / MP-228 - BLAST</v>
          </cell>
        </row>
        <row r="4557">
          <cell r="B4557" t="str">
            <v>EG-115</v>
          </cell>
          <cell r="N4557">
            <v>43725.466921296298</v>
          </cell>
          <cell r="Q4557">
            <v>43731.367002314801</v>
          </cell>
          <cell r="S4557">
            <v>4</v>
          </cell>
          <cell r="U4557">
            <v>1.25</v>
          </cell>
          <cell r="AC4557" t="str">
            <v>482948 / MP-228 - BLAST</v>
          </cell>
        </row>
        <row r="4558">
          <cell r="B4558" t="str">
            <v>EL-628</v>
          </cell>
          <cell r="N4558">
            <v>43725.464421296303</v>
          </cell>
          <cell r="Q4558">
            <v>43746.460706018501</v>
          </cell>
          <cell r="S4558">
            <v>15</v>
          </cell>
          <cell r="U4558">
            <v>0.5</v>
          </cell>
          <cell r="AC4558" t="str">
            <v>881102 / MP-229 - Maintenance HELIOS</v>
          </cell>
        </row>
        <row r="4559">
          <cell r="B4559" t="str">
            <v>EL-628</v>
          </cell>
          <cell r="N4559">
            <v>43725.464421296303</v>
          </cell>
          <cell r="Q4559">
            <v>43746.460706018501</v>
          </cell>
          <cell r="S4559">
            <v>15</v>
          </cell>
          <cell r="U4559">
            <v>0.5</v>
          </cell>
          <cell r="AC4559" t="str">
            <v>881102 / MP-229 - Maintenance HELIOS</v>
          </cell>
        </row>
        <row r="4560">
          <cell r="B4560" t="str">
            <v>BG-051A</v>
          </cell>
          <cell r="N4560">
            <v>43725.463738425897</v>
          </cell>
          <cell r="Q4560">
            <v>43731.334386574097</v>
          </cell>
          <cell r="S4560">
            <v>4</v>
          </cell>
          <cell r="U4560">
            <v>1</v>
          </cell>
          <cell r="AC4560" t="str">
            <v>482900 / Projet LithoClast I</v>
          </cell>
        </row>
        <row r="4561">
          <cell r="B4561" t="str">
            <v>DQ-682HF</v>
          </cell>
          <cell r="N4561">
            <v>43601.421539351897</v>
          </cell>
          <cell r="Q4561">
            <v>43602.458217592597</v>
          </cell>
          <cell r="S4561">
            <v>1</v>
          </cell>
          <cell r="U4561">
            <v>0.5</v>
          </cell>
          <cell r="AC4561" t="str">
            <v>999999 / N/A</v>
          </cell>
        </row>
        <row r="4562">
          <cell r="B4562" t="str">
            <v>CA-265A</v>
          </cell>
          <cell r="N4562">
            <v>43725.430289351898</v>
          </cell>
          <cell r="Q4562">
            <v>43725.451423611099</v>
          </cell>
          <cell r="S4562">
            <v>0</v>
          </cell>
          <cell r="U4562">
            <v>0.35</v>
          </cell>
          <cell r="AC4562" t="str">
            <v>481941 / MP-224 Zephyr</v>
          </cell>
        </row>
        <row r="4563">
          <cell r="B4563" t="str">
            <v>EG-082</v>
          </cell>
          <cell r="N4563">
            <v>43725.370671296303</v>
          </cell>
          <cell r="Q4563">
            <v>43739.404664351903</v>
          </cell>
          <cell r="S4563">
            <v>10</v>
          </cell>
          <cell r="U4563">
            <v>1</v>
          </cell>
          <cell r="AC4563" t="str">
            <v>481261 / 00-070 Grand Piezon</v>
          </cell>
        </row>
        <row r="4564">
          <cell r="B4564" t="str">
            <v>FT-215/A</v>
          </cell>
          <cell r="N4564">
            <v>43725.370671296303</v>
          </cell>
          <cell r="Q4564">
            <v>43741.451886574097</v>
          </cell>
          <cell r="S4564">
            <v>12</v>
          </cell>
          <cell r="U4564">
            <v>3</v>
          </cell>
          <cell r="AC4564" t="str">
            <v>481933 / MP-209 Projet Emerald</v>
          </cell>
        </row>
        <row r="4565">
          <cell r="B4565" t="str">
            <v>FT-215/A</v>
          </cell>
          <cell r="N4565">
            <v>43725.370671296303</v>
          </cell>
          <cell r="Q4565">
            <v>43741.451886574097</v>
          </cell>
          <cell r="S4565">
            <v>12</v>
          </cell>
          <cell r="U4565">
            <v>3</v>
          </cell>
          <cell r="AC4565" t="str">
            <v>481933 / MP-209 Projet Emerald</v>
          </cell>
        </row>
        <row r="4566">
          <cell r="B4566" t="str">
            <v>FT-215/A</v>
          </cell>
          <cell r="N4566">
            <v>43725.370671296303</v>
          </cell>
          <cell r="Q4566">
            <v>43741.451886574097</v>
          </cell>
          <cell r="S4566">
            <v>12</v>
          </cell>
          <cell r="U4566">
            <v>2</v>
          </cell>
          <cell r="AC4566" t="str">
            <v>481933 / MP-209 Projet Emerald</v>
          </cell>
        </row>
        <row r="4567">
          <cell r="B4567" t="str">
            <v>AD-909</v>
          </cell>
          <cell r="N4567">
            <v>43725.370671296303</v>
          </cell>
          <cell r="Q4567">
            <v>43761</v>
          </cell>
          <cell r="S4567">
            <v>26</v>
          </cell>
          <cell r="U4567">
            <v>1.75</v>
          </cell>
          <cell r="AC4567" t="str">
            <v>681941 / MP-224 Design Zephyr</v>
          </cell>
        </row>
        <row r="4568">
          <cell r="B4568" t="str">
            <v>AD-909</v>
          </cell>
          <cell r="N4568">
            <v>43725.370671296303</v>
          </cell>
          <cell r="Q4568">
            <v>43761</v>
          </cell>
          <cell r="S4568">
            <v>26</v>
          </cell>
          <cell r="U4568">
            <v>1.75</v>
          </cell>
          <cell r="AC4568" t="str">
            <v>681941 / MP-224 Design Zephyr</v>
          </cell>
        </row>
        <row r="4569">
          <cell r="B4569" t="str">
            <v>FT-216/A</v>
          </cell>
          <cell r="N4569">
            <v>43725.370671296303</v>
          </cell>
          <cell r="Q4569">
            <v>43740.442662037</v>
          </cell>
          <cell r="S4569">
            <v>11</v>
          </cell>
          <cell r="U4569">
            <v>2.5</v>
          </cell>
          <cell r="AC4569" t="str">
            <v>481934 / MP-210 Projet Sapphire</v>
          </cell>
        </row>
        <row r="4570">
          <cell r="B4570" t="str">
            <v>FT-216/A</v>
          </cell>
          <cell r="N4570">
            <v>43725.370671296303</v>
          </cell>
          <cell r="Q4570">
            <v>43740.442662037</v>
          </cell>
          <cell r="S4570">
            <v>11</v>
          </cell>
          <cell r="U4570">
            <v>2.5</v>
          </cell>
          <cell r="AC4570" t="str">
            <v>481934 / MP-210 Projet Sapphire</v>
          </cell>
        </row>
        <row r="4571">
          <cell r="B4571" t="str">
            <v>FT-216/A</v>
          </cell>
          <cell r="N4571">
            <v>43725.370671296303</v>
          </cell>
          <cell r="Q4571">
            <v>43740.442662037</v>
          </cell>
          <cell r="S4571">
            <v>11</v>
          </cell>
          <cell r="U4571">
            <v>2.5</v>
          </cell>
          <cell r="AC4571" t="str">
            <v>481934 / MP-210 Projet Sapphire</v>
          </cell>
        </row>
        <row r="4572">
          <cell r="B4572" t="str">
            <v>DS-010HF</v>
          </cell>
          <cell r="N4572">
            <v>43864.522164351903</v>
          </cell>
          <cell r="Q4572">
            <v>43892.581342592603</v>
          </cell>
          <cell r="S4572">
            <v>20</v>
          </cell>
          <cell r="U4572">
            <v>1.5</v>
          </cell>
          <cell r="AC4572" t="str">
            <v>999999 / N/A</v>
          </cell>
        </row>
        <row r="4573">
          <cell r="B4573" t="str">
            <v>DS-010HF</v>
          </cell>
          <cell r="N4573">
            <v>43741.739351851902</v>
          </cell>
          <cell r="Q4573">
            <v>43742.3995138889</v>
          </cell>
          <cell r="S4573">
            <v>1</v>
          </cell>
          <cell r="U4573">
            <v>0.2</v>
          </cell>
          <cell r="AC4573" t="str">
            <v>999999 / N/A</v>
          </cell>
        </row>
        <row r="4574">
          <cell r="B4574" t="str">
            <v>AG-163</v>
          </cell>
          <cell r="N4574">
            <v>43725.370671296303</v>
          </cell>
          <cell r="Q4574">
            <v>43747</v>
          </cell>
          <cell r="S4574">
            <v>16</v>
          </cell>
          <cell r="U4574">
            <v>1</v>
          </cell>
          <cell r="AC4574" t="str">
            <v>681941 / MP-224 Design Zephyr</v>
          </cell>
        </row>
        <row r="4575">
          <cell r="B4575" t="str">
            <v>AG-163</v>
          </cell>
          <cell r="N4575">
            <v>43725.370671296303</v>
          </cell>
          <cell r="Q4575">
            <v>43747</v>
          </cell>
          <cell r="S4575">
            <v>16</v>
          </cell>
          <cell r="U4575">
            <v>0.25</v>
          </cell>
          <cell r="AC4575" t="str">
            <v>681941 / MP-224 Design Zephyr</v>
          </cell>
        </row>
        <row r="4576">
          <cell r="B4576" t="str">
            <v>AB-505</v>
          </cell>
          <cell r="N4576">
            <v>43725.370671296303</v>
          </cell>
          <cell r="Q4576">
            <v>43739.3826736111</v>
          </cell>
          <cell r="S4576">
            <v>10</v>
          </cell>
          <cell r="U4576">
            <v>1.5</v>
          </cell>
          <cell r="AC4576" t="str">
            <v>681941 / MP-224 Design Zephyr</v>
          </cell>
        </row>
        <row r="4577">
          <cell r="B4577" t="str">
            <v>AB-505</v>
          </cell>
          <cell r="N4577">
            <v>43725.370671296303</v>
          </cell>
          <cell r="Q4577">
            <v>43739.3826736111</v>
          </cell>
          <cell r="S4577">
            <v>10</v>
          </cell>
          <cell r="U4577">
            <v>1.5</v>
          </cell>
          <cell r="AC4577" t="str">
            <v>681941 / MP-224 Design Zephyr</v>
          </cell>
        </row>
        <row r="4578">
          <cell r="B4578" t="str">
            <v>CH-071</v>
          </cell>
          <cell r="N4578">
            <v>43725.349027777796</v>
          </cell>
          <cell r="Q4578">
            <v>43731.448113425897</v>
          </cell>
          <cell r="S4578">
            <v>4</v>
          </cell>
          <cell r="U4578">
            <v>1</v>
          </cell>
          <cell r="AC4578" t="str">
            <v>481911 / Projet PAM Général</v>
          </cell>
        </row>
        <row r="4579">
          <cell r="B4579" t="str">
            <v>CH-070</v>
          </cell>
          <cell r="N4579">
            <v>43725.349027777796</v>
          </cell>
          <cell r="Q4579">
            <v>43731.448113425897</v>
          </cell>
          <cell r="S4579">
            <v>4</v>
          </cell>
          <cell r="U4579">
            <v>1</v>
          </cell>
          <cell r="AC4579" t="str">
            <v>481911 / Projet PAM Général</v>
          </cell>
        </row>
        <row r="4580">
          <cell r="B4580" t="str">
            <v>EK-390A</v>
          </cell>
          <cell r="N4580">
            <v>43725.349027777796</v>
          </cell>
          <cell r="Q4580">
            <v>43731.448113425897</v>
          </cell>
          <cell r="S4580">
            <v>4</v>
          </cell>
          <cell r="U4580">
            <v>1</v>
          </cell>
          <cell r="AC4580" t="str">
            <v>482948 / MP-228 - BLAST</v>
          </cell>
        </row>
        <row r="4581">
          <cell r="B4581" t="str">
            <v>EK-283</v>
          </cell>
          <cell r="N4581">
            <v>43725.349027777796</v>
          </cell>
          <cell r="Q4581">
            <v>43731.448113425897</v>
          </cell>
          <cell r="S4581">
            <v>4</v>
          </cell>
          <cell r="U4581">
            <v>1</v>
          </cell>
          <cell r="AC4581" t="str">
            <v>481328 / MP-140 Tiger</v>
          </cell>
        </row>
        <row r="4582">
          <cell r="B4582" t="str">
            <v>EK-009</v>
          </cell>
          <cell r="N4582">
            <v>43725.349027777796</v>
          </cell>
          <cell r="Q4582">
            <v>43731.448113425897</v>
          </cell>
          <cell r="S4582">
            <v>4</v>
          </cell>
          <cell r="U4582">
            <v>1</v>
          </cell>
          <cell r="AC4582" t="str">
            <v>481900 / Projet AFS 1 et AFS 2</v>
          </cell>
        </row>
        <row r="4583">
          <cell r="B4583" t="str">
            <v>DS-010HF</v>
          </cell>
          <cell r="N4583">
            <v>43741.739351851902</v>
          </cell>
          <cell r="Q4583">
            <v>43742.3995138889</v>
          </cell>
          <cell r="S4583">
            <v>1</v>
          </cell>
          <cell r="U4583">
            <v>1</v>
          </cell>
          <cell r="AC4583" t="str">
            <v>999999 / N/A</v>
          </cell>
        </row>
        <row r="4584">
          <cell r="B4584" t="str">
            <v>AB-611</v>
          </cell>
          <cell r="N4584">
            <v>43725.328900462999</v>
          </cell>
          <cell r="Q4584">
            <v>43726.564606481501</v>
          </cell>
          <cell r="S4584">
            <v>1</v>
          </cell>
          <cell r="U4584">
            <v>0.75</v>
          </cell>
          <cell r="AC4584" t="str">
            <v>681954 / MP-250 - Design TOWA</v>
          </cell>
        </row>
        <row r="4585">
          <cell r="B4585" t="str">
            <v>AB-611</v>
          </cell>
          <cell r="N4585">
            <v>43725.328900462999</v>
          </cell>
          <cell r="Q4585">
            <v>43726.564606481501</v>
          </cell>
          <cell r="S4585">
            <v>1</v>
          </cell>
          <cell r="U4585">
            <v>0.75</v>
          </cell>
          <cell r="AC4585" t="str">
            <v>681954 / MP-250 - Design TOWA</v>
          </cell>
        </row>
        <row r="4586">
          <cell r="B4586" t="str">
            <v>AB-610</v>
          </cell>
          <cell r="N4586">
            <v>43725.328900462999</v>
          </cell>
          <cell r="Q4586">
            <v>43726.564606481501</v>
          </cell>
          <cell r="S4586">
            <v>1</v>
          </cell>
          <cell r="U4586">
            <v>1</v>
          </cell>
          <cell r="AC4586" t="str">
            <v>681954 / MP-250 - Design TOWA</v>
          </cell>
        </row>
        <row r="4587">
          <cell r="B4587" t="str">
            <v>AB-610</v>
          </cell>
          <cell r="N4587">
            <v>43725.328900462999</v>
          </cell>
          <cell r="Q4587">
            <v>43726.564606481501</v>
          </cell>
          <cell r="S4587">
            <v>1</v>
          </cell>
          <cell r="U4587">
            <v>1</v>
          </cell>
          <cell r="AC4587" t="str">
            <v>681954 / MP-250 - Design TOWA</v>
          </cell>
        </row>
        <row r="4588">
          <cell r="B4588" t="str">
            <v>DD-684</v>
          </cell>
          <cell r="N4588">
            <v>43725.328900462999</v>
          </cell>
          <cell r="Q4588">
            <v>43726.564606481501</v>
          </cell>
          <cell r="S4588">
            <v>1</v>
          </cell>
          <cell r="U4588">
            <v>0.5</v>
          </cell>
          <cell r="AC4588" t="str">
            <v>681954 / MP-250 - Design TOWA</v>
          </cell>
        </row>
        <row r="4589">
          <cell r="B4589" t="str">
            <v>AB-619</v>
          </cell>
          <cell r="N4589">
            <v>43725.328900462999</v>
          </cell>
          <cell r="Q4589">
            <v>43726.564606481501</v>
          </cell>
          <cell r="S4589">
            <v>1</v>
          </cell>
          <cell r="U4589">
            <v>1</v>
          </cell>
          <cell r="AC4589" t="str">
            <v>681954 / MP-250 - Design TOWA</v>
          </cell>
        </row>
        <row r="4590">
          <cell r="B4590" t="str">
            <v>DW-048</v>
          </cell>
          <cell r="N4590">
            <v>43725.328900462999</v>
          </cell>
          <cell r="Q4590">
            <v>43726.564606481501</v>
          </cell>
          <cell r="S4590">
            <v>1</v>
          </cell>
          <cell r="U4590">
            <v>1</v>
          </cell>
          <cell r="AC4590" t="str">
            <v>681954 / MP-250 - Design TOWA</v>
          </cell>
        </row>
        <row r="4591">
          <cell r="B4591" t="str">
            <v>DW-048</v>
          </cell>
          <cell r="N4591">
            <v>43725.328900462999</v>
          </cell>
          <cell r="Q4591">
            <v>43726.564606481501</v>
          </cell>
          <cell r="S4591">
            <v>1</v>
          </cell>
          <cell r="U4591">
            <v>1</v>
          </cell>
          <cell r="AC4591" t="str">
            <v>681954 / MP-250 - Design TOWA</v>
          </cell>
        </row>
        <row r="4592">
          <cell r="B4592" t="str">
            <v>EJ-049</v>
          </cell>
          <cell r="N4592">
            <v>43721.640046296299</v>
          </cell>
          <cell r="Q4592">
            <v>43721.646620370397</v>
          </cell>
          <cell r="S4592">
            <v>0</v>
          </cell>
          <cell r="U4592">
            <v>0.5</v>
          </cell>
          <cell r="AC4592" t="str">
            <v>482120 / 00-065 Lithoclast Master</v>
          </cell>
        </row>
        <row r="4593">
          <cell r="B4593" t="str">
            <v>EJ-101/A</v>
          </cell>
          <cell r="N4593">
            <v>43721.634247685201</v>
          </cell>
          <cell r="Q4593">
            <v>43733.532546296301</v>
          </cell>
          <cell r="S4593">
            <v>7</v>
          </cell>
          <cell r="U4593">
            <v>0.75</v>
          </cell>
          <cell r="AC4593" t="str">
            <v>481328 / MP-140 Tiger</v>
          </cell>
        </row>
        <row r="4594">
          <cell r="B4594" t="str">
            <v>AD-746</v>
          </cell>
          <cell r="N4594">
            <v>43721.609953703701</v>
          </cell>
          <cell r="Q4594">
            <v>43734.3737847222</v>
          </cell>
          <cell r="S4594">
            <v>8</v>
          </cell>
          <cell r="U4594">
            <v>0.5</v>
          </cell>
          <cell r="AC4594" t="str">
            <v>482921 / MP-169 DIVA</v>
          </cell>
        </row>
        <row r="4595">
          <cell r="B4595" t="str">
            <v>AD-519</v>
          </cell>
          <cell r="N4595">
            <v>43721.609143518501</v>
          </cell>
          <cell r="Q4595">
            <v>43725.341273148202</v>
          </cell>
          <cell r="S4595">
            <v>1</v>
          </cell>
          <cell r="U4595">
            <v>2</v>
          </cell>
          <cell r="AC4595" t="str">
            <v>481302 / MP-105 PAM AF MIM</v>
          </cell>
        </row>
        <row r="4596">
          <cell r="B4596" t="str">
            <v>AD-753/A</v>
          </cell>
          <cell r="N4596">
            <v>43721.606817129599</v>
          </cell>
          <cell r="Q4596">
            <v>43748.2963310185</v>
          </cell>
          <cell r="S4596">
            <v>18</v>
          </cell>
          <cell r="U4596">
            <v>2</v>
          </cell>
          <cell r="AC4596" t="str">
            <v>482921 / MP-169 DIVA</v>
          </cell>
        </row>
        <row r="4597">
          <cell r="B4597" t="str">
            <v>AD-644</v>
          </cell>
          <cell r="N4597">
            <v>43721.605891203697</v>
          </cell>
          <cell r="Q4597">
            <v>43741.458761574097</v>
          </cell>
          <cell r="S4597">
            <v>13</v>
          </cell>
          <cell r="U4597">
            <v>2</v>
          </cell>
          <cell r="AC4597" t="str">
            <v>481328 / MP-140 Tiger</v>
          </cell>
        </row>
        <row r="4598">
          <cell r="B4598" t="str">
            <v>AG-049C</v>
          </cell>
          <cell r="N4598">
            <v>43721.605081018497</v>
          </cell>
          <cell r="Q4598">
            <v>43734.341562499998</v>
          </cell>
          <cell r="S4598">
            <v>8</v>
          </cell>
          <cell r="U4598">
            <v>1.5</v>
          </cell>
          <cell r="AC4598" t="str">
            <v>482201 / MP-144 Lupo</v>
          </cell>
        </row>
        <row r="4599">
          <cell r="B4599" t="str">
            <v>AD-753/A</v>
          </cell>
          <cell r="N4599">
            <v>43721.602881944404</v>
          </cell>
          <cell r="Q4599">
            <v>43747.664710648103</v>
          </cell>
          <cell r="S4599">
            <v>17</v>
          </cell>
          <cell r="U4599">
            <v>1</v>
          </cell>
          <cell r="AC4599" t="str">
            <v>482921 / MP-169 DIVA</v>
          </cell>
        </row>
        <row r="4600">
          <cell r="B4600" t="str">
            <v>AD-519</v>
          </cell>
          <cell r="N4600">
            <v>43721.602187500001</v>
          </cell>
          <cell r="Q4600">
            <v>43725.3766666667</v>
          </cell>
          <cell r="S4600">
            <v>1</v>
          </cell>
          <cell r="U4600">
            <v>2</v>
          </cell>
          <cell r="AC4600" t="str">
            <v>481302 / MP-105 PAM AF MIM</v>
          </cell>
        </row>
        <row r="4601">
          <cell r="B4601" t="str">
            <v>EH-136</v>
          </cell>
          <cell r="N4601">
            <v>43721.597442129598</v>
          </cell>
          <cell r="Q4601">
            <v>43728.484386574099</v>
          </cell>
          <cell r="S4601">
            <v>4</v>
          </cell>
          <cell r="U4601">
            <v>1.5</v>
          </cell>
          <cell r="AC4601" t="str">
            <v>481937 / MP-216 Projet DIVA NO LIGHT</v>
          </cell>
        </row>
        <row r="4602">
          <cell r="B4602" t="str">
            <v>DE-032</v>
          </cell>
          <cell r="N4602">
            <v>43721.564837963</v>
          </cell>
          <cell r="Q4602">
            <v>43725.403807870403</v>
          </cell>
          <cell r="S4602">
            <v>1</v>
          </cell>
          <cell r="U4602">
            <v>0.35</v>
          </cell>
          <cell r="AC4602" t="str">
            <v>481261 / 00-070 Grand Piezon</v>
          </cell>
        </row>
        <row r="4603">
          <cell r="B4603" t="str">
            <v>DP-396</v>
          </cell>
          <cell r="N4603">
            <v>43721.558807870402</v>
          </cell>
          <cell r="Q4603">
            <v>43725.397824074098</v>
          </cell>
          <cell r="S4603">
            <v>1</v>
          </cell>
          <cell r="U4603">
            <v>0.5</v>
          </cell>
          <cell r="AC4603" t="str">
            <v>482184 / 00-102 DolorClast Master</v>
          </cell>
        </row>
        <row r="4604">
          <cell r="B4604" t="str">
            <v>EK-408</v>
          </cell>
          <cell r="N4604">
            <v>43721.479108796302</v>
          </cell>
          <cell r="Q4604">
            <v>43725.362291666701</v>
          </cell>
          <cell r="S4604">
            <v>1</v>
          </cell>
          <cell r="U4604">
            <v>1</v>
          </cell>
          <cell r="AC4604" t="str">
            <v>481951 / MP-243 WOLVERINE</v>
          </cell>
        </row>
        <row r="4605">
          <cell r="B4605" t="str">
            <v>EK-406</v>
          </cell>
          <cell r="N4605">
            <v>43721.479108796302</v>
          </cell>
          <cell r="Q4605">
            <v>43725.362291666701</v>
          </cell>
          <cell r="S4605">
            <v>1</v>
          </cell>
          <cell r="U4605">
            <v>0.75</v>
          </cell>
          <cell r="AC4605" t="str">
            <v>481950 / MP-241 HERACLES</v>
          </cell>
        </row>
        <row r="4606">
          <cell r="B4606" t="str">
            <v>BF-196</v>
          </cell>
          <cell r="N4606">
            <v>43721.4847800926</v>
          </cell>
          <cell r="Q4606">
            <v>43738.637476851902</v>
          </cell>
          <cell r="S4606">
            <v>10</v>
          </cell>
          <cell r="U4606">
            <v>1</v>
          </cell>
          <cell r="AC4606" t="str">
            <v>482176 / 00-094 Compteur PAM DolorClast</v>
          </cell>
        </row>
        <row r="4607">
          <cell r="B4607" t="str">
            <v>EL-629</v>
          </cell>
          <cell r="N4607">
            <v>43721.4847800926</v>
          </cell>
          <cell r="Q4607">
            <v>43741.416469907403</v>
          </cell>
          <cell r="S4607">
            <v>13</v>
          </cell>
          <cell r="U4607">
            <v>1.5</v>
          </cell>
          <cell r="AC4607" t="str">
            <v>482948 / MP-228 - BLAST</v>
          </cell>
        </row>
        <row r="4608">
          <cell r="B4608" t="str">
            <v>EL-629</v>
          </cell>
          <cell r="N4608">
            <v>43721.4847800926</v>
          </cell>
          <cell r="Q4608">
            <v>43741.416469907403</v>
          </cell>
          <cell r="S4608">
            <v>13</v>
          </cell>
          <cell r="U4608">
            <v>1.5</v>
          </cell>
          <cell r="AC4608" t="str">
            <v>482948 / MP-228 - BLAST</v>
          </cell>
        </row>
        <row r="4609">
          <cell r="B4609" t="str">
            <v>EL-610</v>
          </cell>
          <cell r="N4609">
            <v>43721.4847800926</v>
          </cell>
          <cell r="Q4609">
            <v>43741.416469907403</v>
          </cell>
          <cell r="S4609">
            <v>13</v>
          </cell>
          <cell r="U4609">
            <v>1.5</v>
          </cell>
          <cell r="AC4609" t="str">
            <v>482948 / MP-228 - BLAST</v>
          </cell>
        </row>
        <row r="4610">
          <cell r="B4610" t="str">
            <v>EL-609</v>
          </cell>
          <cell r="N4610">
            <v>43721.4847800926</v>
          </cell>
          <cell r="Q4610">
            <v>43741.416469907403</v>
          </cell>
          <cell r="S4610">
            <v>13</v>
          </cell>
          <cell r="U4610">
            <v>1.5</v>
          </cell>
          <cell r="AC4610" t="str">
            <v>482948 / MP-228 - BLAST</v>
          </cell>
        </row>
        <row r="4611">
          <cell r="B4611" t="str">
            <v>EL-609</v>
          </cell>
          <cell r="N4611">
            <v>43721.4847800926</v>
          </cell>
          <cell r="Q4611">
            <v>43741.416469907403</v>
          </cell>
          <cell r="S4611">
            <v>13</v>
          </cell>
          <cell r="U4611">
            <v>1.5</v>
          </cell>
          <cell r="AC4611" t="str">
            <v>482948 / MP-228 - BLAST</v>
          </cell>
        </row>
        <row r="4612">
          <cell r="B4612" t="str">
            <v>EL-609</v>
          </cell>
          <cell r="N4612">
            <v>43721.4847800926</v>
          </cell>
          <cell r="Q4612">
            <v>43741.416469907403</v>
          </cell>
          <cell r="S4612">
            <v>13</v>
          </cell>
          <cell r="U4612">
            <v>1.5</v>
          </cell>
          <cell r="AC4612" t="str">
            <v>482948 / MP-228 - BLAST</v>
          </cell>
        </row>
        <row r="4613">
          <cell r="B4613" t="str">
            <v>EL-608</v>
          </cell>
          <cell r="N4613">
            <v>43721.4847800926</v>
          </cell>
          <cell r="Q4613">
            <v>43741.416469907403</v>
          </cell>
          <cell r="S4613">
            <v>13</v>
          </cell>
          <cell r="U4613">
            <v>1.5</v>
          </cell>
          <cell r="AC4613" t="str">
            <v>482948 / MP-228 - BLAST</v>
          </cell>
        </row>
        <row r="4614">
          <cell r="B4614" t="str">
            <v>EL-385</v>
          </cell>
          <cell r="N4614">
            <v>43721.4847800926</v>
          </cell>
          <cell r="Q4614">
            <v>43734.358391203699</v>
          </cell>
          <cell r="S4614">
            <v>8</v>
          </cell>
          <cell r="U4614">
            <v>1.25</v>
          </cell>
          <cell r="AC4614" t="str">
            <v>482195 / MP-132 Monica</v>
          </cell>
        </row>
        <row r="4615">
          <cell r="B4615" t="str">
            <v>EL-385</v>
          </cell>
          <cell r="N4615">
            <v>43721.4847800926</v>
          </cell>
          <cell r="Q4615">
            <v>43734.358391203699</v>
          </cell>
          <cell r="S4615">
            <v>8</v>
          </cell>
          <cell r="U4615">
            <v>1.25</v>
          </cell>
          <cell r="AC4615" t="str">
            <v>482195 / MP-132 Monica</v>
          </cell>
        </row>
        <row r="4616">
          <cell r="B4616" t="str">
            <v>EL-213W</v>
          </cell>
          <cell r="N4616">
            <v>43721.4847800926</v>
          </cell>
          <cell r="Q4616">
            <v>43740.587569444397</v>
          </cell>
          <cell r="S4616">
            <v>12</v>
          </cell>
          <cell r="U4616">
            <v>0.5</v>
          </cell>
          <cell r="AC4616" t="str">
            <v>482030 / 00-037 Lithovac Master</v>
          </cell>
        </row>
        <row r="4617">
          <cell r="B4617" t="str">
            <v>BF-023</v>
          </cell>
          <cell r="N4617">
            <v>43721.4847800926</v>
          </cell>
          <cell r="Q4617">
            <v>43738.622511574104</v>
          </cell>
          <cell r="S4617">
            <v>10</v>
          </cell>
          <cell r="U4617">
            <v>1.5</v>
          </cell>
          <cell r="AC4617" t="str">
            <v>481900 / Projet AFS 1 et AFS 2</v>
          </cell>
        </row>
        <row r="4618">
          <cell r="B4618" t="str">
            <v>EL-619</v>
          </cell>
          <cell r="N4618">
            <v>43721.468530092599</v>
          </cell>
          <cell r="Q4618">
            <v>43725.373645833301</v>
          </cell>
          <cell r="S4618">
            <v>1</v>
          </cell>
          <cell r="U4618">
            <v>0.75</v>
          </cell>
          <cell r="AC4618" t="str">
            <v>681941 / MP-224 Design Zephyr</v>
          </cell>
        </row>
        <row r="4619">
          <cell r="B4619" t="str">
            <v>EJ-149A</v>
          </cell>
          <cell r="N4619">
            <v>43721.458101851902</v>
          </cell>
          <cell r="Q4619">
            <v>43721</v>
          </cell>
          <cell r="S4619">
            <v>0</v>
          </cell>
          <cell r="U4619">
            <v>0.5</v>
          </cell>
          <cell r="AC4619" t="str">
            <v>482948 / MP-228 - BLAST</v>
          </cell>
        </row>
        <row r="4620">
          <cell r="B4620" t="str">
            <v>AL-057</v>
          </cell>
          <cell r="N4620">
            <v>43721.447951388902</v>
          </cell>
          <cell r="Q4620">
            <v>43726.464837963002</v>
          </cell>
          <cell r="S4620">
            <v>2</v>
          </cell>
          <cell r="U4620">
            <v>1.25</v>
          </cell>
          <cell r="AC4620" t="str">
            <v>482175 / 00-090 Swiss LithoClast 2</v>
          </cell>
        </row>
        <row r="4621">
          <cell r="B4621" t="str">
            <v>EH-090</v>
          </cell>
          <cell r="N4621">
            <v>43721.447951388902</v>
          </cell>
          <cell r="Q4621">
            <v>43727.475497685198</v>
          </cell>
          <cell r="S4621">
            <v>3</v>
          </cell>
          <cell r="U4621">
            <v>1.5</v>
          </cell>
          <cell r="AC4621" t="str">
            <v>482060 / 00-027 Dolorclast</v>
          </cell>
        </row>
        <row r="4622">
          <cell r="B4622" t="str">
            <v>EH-100</v>
          </cell>
          <cell r="N4622">
            <v>43721.446550925903</v>
          </cell>
          <cell r="Q4622">
            <v>43726.383136574099</v>
          </cell>
          <cell r="S4622">
            <v>2</v>
          </cell>
          <cell r="U4622">
            <v>1</v>
          </cell>
          <cell r="AC4622" t="str">
            <v>482120 / 00-065 Lithoclast Master</v>
          </cell>
        </row>
        <row r="4623">
          <cell r="B4623" t="str">
            <v>BF-219</v>
          </cell>
          <cell r="N4623">
            <v>43721.444583333301</v>
          </cell>
          <cell r="Q4623">
            <v>43726.356493055602</v>
          </cell>
          <cell r="S4623">
            <v>2</v>
          </cell>
          <cell r="U4623">
            <v>0.35</v>
          </cell>
          <cell r="AC4623" t="str">
            <v>482177 / 00-095 Pompe à vide pour Litho</v>
          </cell>
        </row>
        <row r="4624">
          <cell r="B4624" t="str">
            <v>BA-053</v>
          </cell>
          <cell r="N4624">
            <v>43721.444583333301</v>
          </cell>
          <cell r="Q4624">
            <v>43726.372430555602</v>
          </cell>
          <cell r="S4624">
            <v>2</v>
          </cell>
          <cell r="U4624">
            <v>1</v>
          </cell>
          <cell r="AC4624" t="str">
            <v>482190 / MP-120 Upgrade of DolorClast Classic Unit</v>
          </cell>
        </row>
        <row r="4625">
          <cell r="B4625" t="str">
            <v>AD-883</v>
          </cell>
          <cell r="N4625">
            <v>43721.442152777803</v>
          </cell>
          <cell r="Q4625">
            <v>43748.459803240701</v>
          </cell>
          <cell r="S4625">
            <v>18</v>
          </cell>
          <cell r="U4625">
            <v>1.75</v>
          </cell>
          <cell r="AC4625" t="str">
            <v>482948 / MP-228 - BLAST</v>
          </cell>
        </row>
        <row r="4626">
          <cell r="B4626" t="str">
            <v>AD-565B</v>
          </cell>
          <cell r="N4626">
            <v>43721.441678240699</v>
          </cell>
          <cell r="Q4626">
            <v>43741.561400462997</v>
          </cell>
          <cell r="S4626">
            <v>13</v>
          </cell>
          <cell r="U4626">
            <v>1</v>
          </cell>
          <cell r="AC4626" t="str">
            <v>482907 / MP-156 Dolorpod</v>
          </cell>
        </row>
        <row r="4627">
          <cell r="B4627" t="str">
            <v>AD-964</v>
          </cell>
          <cell r="N4627">
            <v>43721.441215277802</v>
          </cell>
          <cell r="Q4627">
            <v>43742.596238425896</v>
          </cell>
          <cell r="S4627">
            <v>14</v>
          </cell>
          <cell r="U4627">
            <v>0.5</v>
          </cell>
          <cell r="AC4627" t="str">
            <v>681954 / MP-250 - Design TOWA</v>
          </cell>
        </row>
        <row r="4628">
          <cell r="B4628" t="str">
            <v>AG-108</v>
          </cell>
          <cell r="N4628">
            <v>43721.440636574102</v>
          </cell>
          <cell r="Q4628">
            <v>43738.4992824074</v>
          </cell>
          <cell r="S4628">
            <v>10</v>
          </cell>
          <cell r="U4628">
            <v>0.75</v>
          </cell>
          <cell r="AC4628" t="str">
            <v>482907 / MP-156 Dolorpod</v>
          </cell>
        </row>
        <row r="4629">
          <cell r="B4629" t="str">
            <v>EH-108</v>
          </cell>
          <cell r="N4629">
            <v>43721.437627314801</v>
          </cell>
          <cell r="Q4629">
            <v>43726.349722222199</v>
          </cell>
          <cell r="S4629">
            <v>2</v>
          </cell>
          <cell r="U4629">
            <v>1</v>
          </cell>
          <cell r="AC4629" t="str">
            <v>482184 / 00-102 DolorClast Master</v>
          </cell>
        </row>
        <row r="4630">
          <cell r="B4630" t="str">
            <v>EH-129</v>
          </cell>
          <cell r="N4630">
            <v>43721.436874999999</v>
          </cell>
          <cell r="Q4630">
            <v>43725.445659722202</v>
          </cell>
          <cell r="S4630">
            <v>1</v>
          </cell>
          <cell r="U4630">
            <v>1</v>
          </cell>
          <cell r="AC4630" t="str">
            <v>482907 / MP-156 Dolorpod</v>
          </cell>
        </row>
        <row r="4631">
          <cell r="B4631" t="str">
            <v>BG-066</v>
          </cell>
          <cell r="N4631">
            <v>43721.4149189815</v>
          </cell>
          <cell r="Q4631">
            <v>43725.416365740697</v>
          </cell>
          <cell r="S4631">
            <v>1</v>
          </cell>
          <cell r="U4631">
            <v>0.75</v>
          </cell>
          <cell r="AC4631" t="str">
            <v>482060 / 00-027 Dolorclast</v>
          </cell>
        </row>
        <row r="4632">
          <cell r="B4632" t="str">
            <v>EK-397A</v>
          </cell>
          <cell r="N4632">
            <v>43721.347268518497</v>
          </cell>
          <cell r="Q4632">
            <v>43721.373298611099</v>
          </cell>
          <cell r="S4632">
            <v>0</v>
          </cell>
          <cell r="U4632">
            <v>0.75</v>
          </cell>
          <cell r="AC4632" t="str">
            <v>482948 / MP-228 - BLAST</v>
          </cell>
        </row>
        <row r="4633">
          <cell r="B4633" t="str">
            <v>DQ-432</v>
          </cell>
          <cell r="N4633">
            <v>43720.621435185203</v>
          </cell>
          <cell r="Q4633">
            <v>43725.484143518501</v>
          </cell>
          <cell r="S4633">
            <v>2</v>
          </cell>
          <cell r="U4633">
            <v>0.75</v>
          </cell>
          <cell r="AC4633" t="str">
            <v>482928 / MP-182 Fa Chai</v>
          </cell>
        </row>
        <row r="4634">
          <cell r="B4634" t="str">
            <v>DQ-413</v>
          </cell>
          <cell r="N4634">
            <v>43720.621435185203</v>
          </cell>
          <cell r="Q4634">
            <v>43725.484143518501</v>
          </cell>
          <cell r="S4634">
            <v>2</v>
          </cell>
          <cell r="U4634">
            <v>0.75</v>
          </cell>
          <cell r="AC4634" t="str">
            <v>482177 / 00-095 Pompe à vide pour Litho</v>
          </cell>
        </row>
        <row r="4635">
          <cell r="B4635" t="str">
            <v>DQ-297</v>
          </cell>
          <cell r="N4635">
            <v>43720.621435185203</v>
          </cell>
          <cell r="Q4635">
            <v>43725.484143518501</v>
          </cell>
          <cell r="S4635">
            <v>2</v>
          </cell>
          <cell r="U4635">
            <v>0.75</v>
          </cell>
          <cell r="AC4635" t="str">
            <v>482175 / 00-090 Swiss LithoClast 2</v>
          </cell>
        </row>
        <row r="4636">
          <cell r="B4636" t="str">
            <v>GD-036</v>
          </cell>
          <cell r="N4636">
            <v>43720.6161111111</v>
          </cell>
          <cell r="Q4636">
            <v>43725.4086805556</v>
          </cell>
          <cell r="S4636">
            <v>2</v>
          </cell>
          <cell r="U4636">
            <v>0.35</v>
          </cell>
          <cell r="AC4636" t="str">
            <v>481902 / Projet Mini Piezon</v>
          </cell>
        </row>
        <row r="4637">
          <cell r="B4637" t="str">
            <v>BF-303</v>
          </cell>
          <cell r="N4637">
            <v>43720.598599536999</v>
          </cell>
          <cell r="Q4637">
            <v>43727.4504282407</v>
          </cell>
          <cell r="S4637">
            <v>4</v>
          </cell>
          <cell r="U4637">
            <v>0.35</v>
          </cell>
          <cell r="AC4637" t="str">
            <v>681941 / MP-224 Design Zephyr</v>
          </cell>
        </row>
        <row r="4638">
          <cell r="B4638" t="str">
            <v>AD-520</v>
          </cell>
          <cell r="N4638">
            <v>43720.582939814798</v>
          </cell>
          <cell r="Q4638">
            <v>43726.503923611097</v>
          </cell>
          <cell r="S4638">
            <v>3</v>
          </cell>
          <cell r="U4638">
            <v>1</v>
          </cell>
          <cell r="AC4638" t="str">
            <v>481302 / MP-105 PAM AF MIM</v>
          </cell>
        </row>
        <row r="4639">
          <cell r="B4639" t="str">
            <v>AD-520</v>
          </cell>
          <cell r="N4639">
            <v>43720.582939814798</v>
          </cell>
          <cell r="Q4639">
            <v>43726.503923611097</v>
          </cell>
          <cell r="S4639">
            <v>3</v>
          </cell>
          <cell r="U4639">
            <v>1</v>
          </cell>
          <cell r="AC4639" t="str">
            <v>481302 / MP-105 PAM AF MIM</v>
          </cell>
        </row>
        <row r="4640">
          <cell r="B4640" t="str">
            <v>AD-520</v>
          </cell>
          <cell r="N4640">
            <v>43720.582939814798</v>
          </cell>
          <cell r="Q4640">
            <v>43726.503923611097</v>
          </cell>
          <cell r="S4640">
            <v>3</v>
          </cell>
          <cell r="U4640">
            <v>1</v>
          </cell>
          <cell r="AC4640" t="str">
            <v>481302 / MP-105 PAM AF MIM</v>
          </cell>
        </row>
        <row r="4641">
          <cell r="B4641" t="str">
            <v>DS-010</v>
          </cell>
          <cell r="N4641">
            <v>43720.581435185202</v>
          </cell>
          <cell r="Q4641">
            <v>43731.645624999997</v>
          </cell>
          <cell r="S4641">
            <v>6</v>
          </cell>
          <cell r="U4641">
            <v>1</v>
          </cell>
          <cell r="AC4641" t="str">
            <v>481910 / Projet Insert Général</v>
          </cell>
        </row>
        <row r="4642">
          <cell r="B4642" t="str">
            <v>DS-010</v>
          </cell>
          <cell r="N4642">
            <v>43720.581435185202</v>
          </cell>
          <cell r="Q4642">
            <v>43731.645624999997</v>
          </cell>
          <cell r="S4642">
            <v>6</v>
          </cell>
          <cell r="U4642">
            <v>1</v>
          </cell>
          <cell r="AC4642" t="str">
            <v>481910 / Projet Insert Général</v>
          </cell>
        </row>
        <row r="4643">
          <cell r="B4643" t="str">
            <v>DS-010</v>
          </cell>
          <cell r="N4643">
            <v>43720.581435185202</v>
          </cell>
          <cell r="Q4643">
            <v>43731.645624999997</v>
          </cell>
          <cell r="S4643">
            <v>6</v>
          </cell>
          <cell r="U4643">
            <v>1</v>
          </cell>
          <cell r="AC4643" t="str">
            <v>481910 / Projet Insert Général</v>
          </cell>
        </row>
        <row r="4644">
          <cell r="B4644" t="str">
            <v>AD-320</v>
          </cell>
          <cell r="N4644">
            <v>43720.569131944401</v>
          </cell>
          <cell r="Q4644">
            <v>43738.5005439815</v>
          </cell>
          <cell r="S4644">
            <v>11</v>
          </cell>
          <cell r="U4644">
            <v>0.75</v>
          </cell>
          <cell r="AC4644" t="str">
            <v>482160 / 00-082 Foccused DolorClast</v>
          </cell>
        </row>
        <row r="4645">
          <cell r="B4645" t="str">
            <v>AD-704</v>
          </cell>
          <cell r="N4645">
            <v>43720.568576388898</v>
          </cell>
          <cell r="Q4645">
            <v>43734.483009259297</v>
          </cell>
          <cell r="S4645">
            <v>9</v>
          </cell>
          <cell r="U4645">
            <v>2</v>
          </cell>
          <cell r="AC4645" t="str">
            <v>481918 / MP-179 i.Piezon no LED HP</v>
          </cell>
        </row>
        <row r="4646">
          <cell r="B4646" t="str">
            <v>AD-704</v>
          </cell>
          <cell r="N4646">
            <v>43720.568576388898</v>
          </cell>
          <cell r="Q4646">
            <v>43734.483009259297</v>
          </cell>
          <cell r="S4646">
            <v>9</v>
          </cell>
          <cell r="U4646">
            <v>2</v>
          </cell>
          <cell r="AC4646" t="str">
            <v>481918 / MP-179 i.Piezon no LED HP</v>
          </cell>
        </row>
        <row r="4647">
          <cell r="B4647" t="str">
            <v>AA-116A</v>
          </cell>
          <cell r="N4647">
            <v>43720.454317129603</v>
          </cell>
          <cell r="Q4647">
            <v>43725.339606481502</v>
          </cell>
          <cell r="S4647">
            <v>2</v>
          </cell>
          <cell r="U4647">
            <v>0.5</v>
          </cell>
          <cell r="AC4647" t="str">
            <v>482911 / MP-159 ROMULUS</v>
          </cell>
        </row>
        <row r="4648">
          <cell r="B4648" t="str">
            <v>DP-340</v>
          </cell>
          <cell r="N4648">
            <v>43720.433275463001</v>
          </cell>
          <cell r="Q4648">
            <v>43720.569259259297</v>
          </cell>
          <cell r="S4648">
            <v>0</v>
          </cell>
          <cell r="U4648">
            <v>0.5</v>
          </cell>
          <cell r="AC4648" t="str">
            <v>482191 / MP-121 Cardbox for Medical Devices</v>
          </cell>
        </row>
        <row r="4649">
          <cell r="B4649" t="str">
            <v>DS-010HF</v>
          </cell>
          <cell r="N4649">
            <v>43738.477175925902</v>
          </cell>
          <cell r="Q4649">
            <v>43740.532118055598</v>
          </cell>
          <cell r="S4649">
            <v>2</v>
          </cell>
          <cell r="U4649">
            <v>1</v>
          </cell>
          <cell r="AC4649" t="str">
            <v>999999 / N/A</v>
          </cell>
        </row>
        <row r="4650">
          <cell r="B4650" t="str">
            <v>DS-010HF</v>
          </cell>
          <cell r="N4650">
            <v>43552.483541666697</v>
          </cell>
          <cell r="Q4650">
            <v>43557.530185185198</v>
          </cell>
          <cell r="S4650">
            <v>3</v>
          </cell>
          <cell r="U4650">
            <v>2.2000000000000002</v>
          </cell>
          <cell r="AC4650" t="str">
            <v>999999 / N/A</v>
          </cell>
        </row>
        <row r="4651">
          <cell r="B4651" t="str">
            <v>AL-037</v>
          </cell>
          <cell r="N4651">
            <v>43720.418136574102</v>
          </cell>
          <cell r="Q4651">
            <v>43741.352337962999</v>
          </cell>
          <cell r="S4651">
            <v>14</v>
          </cell>
          <cell r="U4651">
            <v>1.5</v>
          </cell>
          <cell r="AC4651" t="str">
            <v>481191 / 00-047 Pedal 2 steps</v>
          </cell>
        </row>
        <row r="4652">
          <cell r="B4652" t="str">
            <v>AG-040A</v>
          </cell>
          <cell r="N4652">
            <v>43720.407233796301</v>
          </cell>
          <cell r="Q4652">
            <v>43745.540208333303</v>
          </cell>
          <cell r="S4652">
            <v>16</v>
          </cell>
          <cell r="U4652">
            <v>1</v>
          </cell>
          <cell r="AC4652" t="str">
            <v>482060 / 00-027 Dolorclast</v>
          </cell>
        </row>
        <row r="4653">
          <cell r="B4653" t="str">
            <v>DS-012HF</v>
          </cell>
          <cell r="N4653">
            <v>43549.483344907399</v>
          </cell>
          <cell r="Q4653">
            <v>43550.553981481498</v>
          </cell>
          <cell r="S4653">
            <v>1</v>
          </cell>
          <cell r="U4653">
            <v>1</v>
          </cell>
          <cell r="AC4653" t="str">
            <v>999999 / N/A</v>
          </cell>
        </row>
        <row r="4654">
          <cell r="B4654" t="str">
            <v>DW-048</v>
          </cell>
          <cell r="N4654">
            <v>43720.335914351897</v>
          </cell>
          <cell r="Q4654">
            <v>43720.439733796302</v>
          </cell>
          <cell r="S4654">
            <v>0</v>
          </cell>
          <cell r="U4654">
            <v>1.25</v>
          </cell>
          <cell r="AC4654" t="str">
            <v>681954 / MP-250 - Design TOWA</v>
          </cell>
        </row>
        <row r="4655">
          <cell r="B4655" t="str">
            <v>DP-424</v>
          </cell>
          <cell r="N4655">
            <v>43719.6405324074</v>
          </cell>
          <cell r="Q4655">
            <v>43720.513078703698</v>
          </cell>
          <cell r="S4655">
            <v>1</v>
          </cell>
          <cell r="U4655">
            <v>0.5</v>
          </cell>
          <cell r="AC4655" t="str">
            <v>481922 / MP-186 JADE</v>
          </cell>
        </row>
        <row r="4656">
          <cell r="B4656" t="str">
            <v>DP-263</v>
          </cell>
          <cell r="N4656">
            <v>43719.638263888897</v>
          </cell>
          <cell r="Q4656">
            <v>43720.512361111098</v>
          </cell>
          <cell r="S4656">
            <v>1</v>
          </cell>
          <cell r="U4656">
            <v>0.5</v>
          </cell>
          <cell r="AC4656" t="str">
            <v>481261 / 00-070 Grand Piezon</v>
          </cell>
        </row>
        <row r="4657">
          <cell r="B4657" t="str">
            <v>BC-012</v>
          </cell>
          <cell r="N4657">
            <v>43719.574027777802</v>
          </cell>
          <cell r="Q4657">
            <v>43719.622337963003</v>
          </cell>
          <cell r="S4657">
            <v>0</v>
          </cell>
          <cell r="U4657">
            <v>0.75</v>
          </cell>
          <cell r="AC4657" t="str">
            <v>481900 / Projet AFS 1 et AFS 2</v>
          </cell>
        </row>
        <row r="4658">
          <cell r="B4658" t="str">
            <v>EK-287</v>
          </cell>
          <cell r="N4658">
            <v>43719.571828703702</v>
          </cell>
          <cell r="Q4658">
            <v>43719.613935185203</v>
          </cell>
          <cell r="S4658">
            <v>0</v>
          </cell>
          <cell r="U4658">
            <v>0.75</v>
          </cell>
          <cell r="AC4658" t="str">
            <v>481328 / MP-140 Tiger</v>
          </cell>
        </row>
        <row r="4659">
          <cell r="B4659" t="str">
            <v>DS-032HF</v>
          </cell>
          <cell r="N4659">
            <v>43627.497233796297</v>
          </cell>
          <cell r="Q4659">
            <v>43628.446550925903</v>
          </cell>
          <cell r="S4659">
            <v>1</v>
          </cell>
          <cell r="U4659">
            <v>0.5</v>
          </cell>
          <cell r="AC4659" t="str">
            <v>999999 / N/A</v>
          </cell>
        </row>
        <row r="4660">
          <cell r="B4660" t="str">
            <v>DS-032HF</v>
          </cell>
          <cell r="N4660">
            <v>43627.497233796297</v>
          </cell>
          <cell r="Q4660">
            <v>43628.446550925903</v>
          </cell>
          <cell r="S4660">
            <v>1</v>
          </cell>
          <cell r="U4660">
            <v>0.5</v>
          </cell>
          <cell r="AC4660" t="str">
            <v>999999 / N/A</v>
          </cell>
        </row>
        <row r="4661">
          <cell r="B4661" t="str">
            <v>AB-269/C</v>
          </cell>
          <cell r="N4661">
            <v>43719.560810185198</v>
          </cell>
          <cell r="Q4661">
            <v>43741</v>
          </cell>
          <cell r="S4661">
            <v>15</v>
          </cell>
          <cell r="U4661">
            <v>1.5</v>
          </cell>
          <cell r="AC4661" t="str">
            <v>481302 / MP-105 PAM AF MIM</v>
          </cell>
        </row>
        <row r="4662">
          <cell r="B4662" t="str">
            <v>AB-269/C</v>
          </cell>
          <cell r="N4662">
            <v>43719.560810185198</v>
          </cell>
          <cell r="Q4662">
            <v>43741</v>
          </cell>
          <cell r="S4662">
            <v>15</v>
          </cell>
          <cell r="U4662">
            <v>1.5</v>
          </cell>
          <cell r="AC4662" t="str">
            <v>481302 / MP-105 PAM AF MIM</v>
          </cell>
        </row>
        <row r="4663">
          <cell r="B4663" t="str">
            <v>AB-269/C</v>
          </cell>
          <cell r="N4663">
            <v>43719.560810185198</v>
          </cell>
          <cell r="Q4663">
            <v>43741</v>
          </cell>
          <cell r="S4663">
            <v>15</v>
          </cell>
          <cell r="U4663">
            <v>1.5</v>
          </cell>
          <cell r="AC4663" t="str">
            <v>481302 / MP-105 PAM AF MIM</v>
          </cell>
        </row>
        <row r="4664">
          <cell r="B4664" t="str">
            <v>AB-330A/A</v>
          </cell>
          <cell r="N4664">
            <v>43720.423819444397</v>
          </cell>
          <cell r="Q4664">
            <v>43727.465902777803</v>
          </cell>
          <cell r="S4664">
            <v>4</v>
          </cell>
          <cell r="U4664">
            <v>1</v>
          </cell>
          <cell r="AC4664" t="str">
            <v>481328 / MP-140 Tiger</v>
          </cell>
        </row>
        <row r="4665">
          <cell r="B4665" t="str">
            <v>AB-330A/A</v>
          </cell>
          <cell r="N4665">
            <v>43720.423819444397</v>
          </cell>
          <cell r="Q4665">
            <v>43727.465902777803</v>
          </cell>
          <cell r="S4665">
            <v>4</v>
          </cell>
          <cell r="U4665">
            <v>1</v>
          </cell>
          <cell r="AC4665" t="str">
            <v>481328 / MP-140 Tiger</v>
          </cell>
        </row>
        <row r="4666">
          <cell r="B4666" t="str">
            <v>AB-253</v>
          </cell>
          <cell r="N4666">
            <v>43720.423819444397</v>
          </cell>
          <cell r="Q4666">
            <v>43727.465902777803</v>
          </cell>
          <cell r="S4666">
            <v>4</v>
          </cell>
          <cell r="U4666">
            <v>1</v>
          </cell>
          <cell r="AC4666" t="str">
            <v>481900 / Projet AFS 1 et AFS 2</v>
          </cell>
        </row>
        <row r="4667">
          <cell r="B4667" t="str">
            <v>AB-620</v>
          </cell>
          <cell r="N4667">
            <v>43719.5463310185</v>
          </cell>
          <cell r="Q4667">
            <v>43728.418749999997</v>
          </cell>
          <cell r="S4667">
            <v>6</v>
          </cell>
          <cell r="U4667">
            <v>0.5</v>
          </cell>
          <cell r="AC4667" t="str">
            <v>481328 / MP-140 Tiger</v>
          </cell>
        </row>
        <row r="4668">
          <cell r="B4668" t="str">
            <v>AB-620</v>
          </cell>
          <cell r="N4668">
            <v>43719.5463310185</v>
          </cell>
          <cell r="Q4668">
            <v>43728.418749999997</v>
          </cell>
          <cell r="S4668">
            <v>6</v>
          </cell>
          <cell r="U4668">
            <v>0.5</v>
          </cell>
          <cell r="AC4668" t="str">
            <v>481328 / MP-140 Tiger</v>
          </cell>
        </row>
        <row r="4669">
          <cell r="B4669" t="str">
            <v>DS-110</v>
          </cell>
          <cell r="N4669">
            <v>43719.490578703699</v>
          </cell>
          <cell r="Q4669">
            <v>43734</v>
          </cell>
          <cell r="S4669">
            <v>10</v>
          </cell>
          <cell r="U4669">
            <v>2.5</v>
          </cell>
          <cell r="AC4669" t="str">
            <v>481319 / MP-129 Theresa</v>
          </cell>
        </row>
        <row r="4670">
          <cell r="B4670" t="str">
            <v>EP-036/2</v>
          </cell>
          <cell r="N4670">
            <v>43719.420590277798</v>
          </cell>
          <cell r="Q4670">
            <v>43719.453090277799</v>
          </cell>
          <cell r="S4670">
            <v>0</v>
          </cell>
          <cell r="U4670">
            <v>0.35</v>
          </cell>
          <cell r="AC4670" t="str">
            <v>482177 / 00-095 Pompe à vide pour Litho</v>
          </cell>
        </row>
        <row r="4671">
          <cell r="B4671" t="str">
            <v>BB-019</v>
          </cell>
          <cell r="N4671">
            <v>43719.420590277798</v>
          </cell>
          <cell r="Q4671">
            <v>43719.453090277799</v>
          </cell>
          <cell r="S4671">
            <v>0</v>
          </cell>
          <cell r="U4671">
            <v>0.35</v>
          </cell>
          <cell r="AC4671" t="str">
            <v>482177 / 00-095 Pompe à vide pour Litho</v>
          </cell>
        </row>
        <row r="4672">
          <cell r="B4672" t="str">
            <v>BA-084</v>
          </cell>
          <cell r="N4672">
            <v>43719.370671296303</v>
          </cell>
          <cell r="Q4672">
            <v>43719.431724536997</v>
          </cell>
          <cell r="S4672">
            <v>0</v>
          </cell>
          <cell r="U4672">
            <v>0.75</v>
          </cell>
          <cell r="AC4672" t="str">
            <v>681954 / MP-250 - Design TOWA</v>
          </cell>
        </row>
        <row r="4673">
          <cell r="B4673" t="str">
            <v>EL-1017</v>
          </cell>
          <cell r="N4673">
            <v>43719.348020833299</v>
          </cell>
          <cell r="Q4673">
            <v>43738</v>
          </cell>
          <cell r="S4673">
            <v>12</v>
          </cell>
          <cell r="U4673">
            <v>2.5</v>
          </cell>
          <cell r="AC4673" t="str">
            <v>482968 / MP-268 – ARYA</v>
          </cell>
        </row>
        <row r="4674">
          <cell r="B4674" t="str">
            <v>EL-1017</v>
          </cell>
          <cell r="N4674">
            <v>43719.348020833299</v>
          </cell>
          <cell r="Q4674">
            <v>43738</v>
          </cell>
          <cell r="S4674">
            <v>12</v>
          </cell>
          <cell r="U4674">
            <v>2.5</v>
          </cell>
          <cell r="AC4674" t="str">
            <v>482968 / MP-268 – ARYA</v>
          </cell>
        </row>
        <row r="4675">
          <cell r="B4675" t="str">
            <v>EL-1017</v>
          </cell>
          <cell r="N4675">
            <v>43719.348020833299</v>
          </cell>
          <cell r="Q4675">
            <v>43738</v>
          </cell>
          <cell r="S4675">
            <v>12</v>
          </cell>
          <cell r="U4675">
            <v>2.5</v>
          </cell>
          <cell r="AC4675" t="str">
            <v>482968 / MP-268 – ARYA</v>
          </cell>
        </row>
        <row r="4676">
          <cell r="B4676" t="str">
            <v>EL-1017</v>
          </cell>
          <cell r="N4676">
            <v>43719.348020833299</v>
          </cell>
          <cell r="Q4676">
            <v>43738</v>
          </cell>
          <cell r="S4676">
            <v>12</v>
          </cell>
          <cell r="U4676">
            <v>2.5</v>
          </cell>
          <cell r="AC4676" t="str">
            <v>482968 / MP-268 – ARYA</v>
          </cell>
        </row>
        <row r="4677">
          <cell r="B4677" t="str">
            <v>EL-1017</v>
          </cell>
          <cell r="N4677">
            <v>43719.348020833299</v>
          </cell>
          <cell r="Q4677">
            <v>43738</v>
          </cell>
          <cell r="S4677">
            <v>12</v>
          </cell>
          <cell r="U4677">
            <v>2.5</v>
          </cell>
          <cell r="AC4677" t="str">
            <v>482968 / MP-268 – ARYA</v>
          </cell>
        </row>
        <row r="4678">
          <cell r="B4678" t="str">
            <v>EL-1016</v>
          </cell>
          <cell r="N4678">
            <v>43719.348020833299</v>
          </cell>
          <cell r="Q4678">
            <v>43728</v>
          </cell>
          <cell r="S4678">
            <v>6</v>
          </cell>
          <cell r="U4678">
            <v>2.5</v>
          </cell>
          <cell r="AC4678" t="str">
            <v>682968 / MP-268 – ARYA</v>
          </cell>
        </row>
        <row r="4679">
          <cell r="B4679" t="str">
            <v>EL-538</v>
          </cell>
          <cell r="N4679">
            <v>43719.348020833299</v>
          </cell>
          <cell r="Q4679">
            <v>43720</v>
          </cell>
          <cell r="S4679">
            <v>1</v>
          </cell>
          <cell r="U4679">
            <v>2.5</v>
          </cell>
          <cell r="AC4679" t="str">
            <v>481937 / MP-216 Projet DIVA NO LIGHT</v>
          </cell>
        </row>
        <row r="4680">
          <cell r="B4680" t="str">
            <v>EL-537</v>
          </cell>
          <cell r="N4680">
            <v>43719.348020833299</v>
          </cell>
          <cell r="Q4680">
            <v>43720</v>
          </cell>
          <cell r="S4680">
            <v>1</v>
          </cell>
          <cell r="U4680">
            <v>2.5</v>
          </cell>
          <cell r="AC4680" t="str">
            <v>481937 / MP-216 Projet DIVA NO LIGHT</v>
          </cell>
        </row>
        <row r="4681">
          <cell r="B4681" t="str">
            <v>EL-316</v>
          </cell>
          <cell r="N4681">
            <v>43719.348020833299</v>
          </cell>
          <cell r="Q4681">
            <v>43720</v>
          </cell>
          <cell r="S4681">
            <v>1</v>
          </cell>
          <cell r="U4681">
            <v>2.5</v>
          </cell>
          <cell r="AC4681" t="str">
            <v>481250 / 00-069 AF handy II</v>
          </cell>
        </row>
        <row r="4682">
          <cell r="B4682" t="str">
            <v>EL-316</v>
          </cell>
          <cell r="N4682">
            <v>43719.348020833299</v>
          </cell>
          <cell r="Q4682">
            <v>43720</v>
          </cell>
          <cell r="S4682">
            <v>1</v>
          </cell>
          <cell r="U4682">
            <v>2.5</v>
          </cell>
          <cell r="AC4682" t="str">
            <v>481250 / 00-069 AF handy II</v>
          </cell>
        </row>
        <row r="4683">
          <cell r="B4683" t="str">
            <v>EL-305</v>
          </cell>
          <cell r="N4683">
            <v>43719.348020833299</v>
          </cell>
          <cell r="Q4683">
            <v>43720</v>
          </cell>
          <cell r="S4683">
            <v>1</v>
          </cell>
          <cell r="U4683">
            <v>2.5</v>
          </cell>
          <cell r="AC4683" t="str">
            <v>481302 / MP-105 PAM AF MIM</v>
          </cell>
        </row>
        <row r="4684">
          <cell r="B4684" t="str">
            <v>EL-305</v>
          </cell>
          <cell r="N4684">
            <v>43719.348020833299</v>
          </cell>
          <cell r="Q4684">
            <v>43720</v>
          </cell>
          <cell r="S4684">
            <v>1</v>
          </cell>
          <cell r="U4684">
            <v>2.5</v>
          </cell>
          <cell r="AC4684" t="str">
            <v>481302 / MP-105 PAM AF MIM</v>
          </cell>
        </row>
        <row r="4685">
          <cell r="B4685" t="str">
            <v>EL-305</v>
          </cell>
          <cell r="N4685">
            <v>43719.348020833299</v>
          </cell>
          <cell r="Q4685">
            <v>43720</v>
          </cell>
          <cell r="S4685">
            <v>1</v>
          </cell>
          <cell r="U4685">
            <v>2.5</v>
          </cell>
          <cell r="AC4685" t="str">
            <v>481302 / MP-105 PAM AF MIM</v>
          </cell>
        </row>
        <row r="4686">
          <cell r="B4686" t="str">
            <v>DS-083</v>
          </cell>
          <cell r="N4686">
            <v>43859.592037037</v>
          </cell>
          <cell r="Q4686">
            <v>43886.664131944402</v>
          </cell>
          <cell r="S4686">
            <v>19</v>
          </cell>
          <cell r="U4686">
            <v>4</v>
          </cell>
          <cell r="AC4686" t="str">
            <v>999999 / N/A</v>
          </cell>
        </row>
        <row r="4687">
          <cell r="B4687" t="str">
            <v>AD-481</v>
          </cell>
          <cell r="N4687">
            <v>43718.6890277778</v>
          </cell>
          <cell r="Q4687">
            <v>43732.529027777797</v>
          </cell>
          <cell r="S4687">
            <v>9</v>
          </cell>
          <cell r="U4687">
            <v>1.25</v>
          </cell>
          <cell r="AC4687" t="str">
            <v>482060 / 00-027 Dolorclast</v>
          </cell>
        </row>
        <row r="4688">
          <cell r="B4688" t="str">
            <v>DS-410</v>
          </cell>
          <cell r="N4688">
            <v>43718.686134259297</v>
          </cell>
          <cell r="Q4688">
            <v>43727.662418981497</v>
          </cell>
          <cell r="S4688">
            <v>6</v>
          </cell>
          <cell r="U4688">
            <v>0.75</v>
          </cell>
          <cell r="AC4688" t="str">
            <v>482914 / MP-162 SPRINT</v>
          </cell>
        </row>
        <row r="4689">
          <cell r="B4689" t="str">
            <v>AD-458</v>
          </cell>
          <cell r="N4689">
            <v>43718.686041666697</v>
          </cell>
          <cell r="Q4689">
            <v>43726.363692129598</v>
          </cell>
          <cell r="S4689">
            <v>5</v>
          </cell>
          <cell r="U4689">
            <v>1.5</v>
          </cell>
          <cell r="AC4689" t="str">
            <v>481270 / 00-075 Piezon Master 600</v>
          </cell>
        </row>
        <row r="4690">
          <cell r="B4690" t="str">
            <v>AD-458</v>
          </cell>
          <cell r="N4690">
            <v>43718.686041666697</v>
          </cell>
          <cell r="Q4690">
            <v>43726.363692129598</v>
          </cell>
          <cell r="S4690">
            <v>5</v>
          </cell>
          <cell r="U4690">
            <v>1.5</v>
          </cell>
          <cell r="AC4690" t="str">
            <v>481270 / 00-075 Piezon Master 600</v>
          </cell>
        </row>
        <row r="4691">
          <cell r="B4691" t="str">
            <v>AP-1000</v>
          </cell>
          <cell r="N4691">
            <v>43718.631932870398</v>
          </cell>
          <cell r="Q4691">
            <v>43719.544560185197</v>
          </cell>
          <cell r="S4691">
            <v>1</v>
          </cell>
          <cell r="U4691">
            <v>0.75</v>
          </cell>
          <cell r="AC4691" t="str">
            <v>482960 / MP-252- DEBBIE</v>
          </cell>
        </row>
        <row r="4692">
          <cell r="B4692" t="str">
            <v>CH-066</v>
          </cell>
          <cell r="N4692">
            <v>43718.629421296297</v>
          </cell>
          <cell r="Q4692">
            <v>43732.329062500001</v>
          </cell>
          <cell r="S4692">
            <v>9</v>
          </cell>
          <cell r="U4692">
            <v>1.5</v>
          </cell>
          <cell r="AC4692" t="str">
            <v>481911 / Projet PAM Général</v>
          </cell>
        </row>
        <row r="4693">
          <cell r="B4693" t="str">
            <v>DS-083</v>
          </cell>
          <cell r="N4693">
            <v>43805.544849537</v>
          </cell>
          <cell r="Q4693">
            <v>43819.320300925901</v>
          </cell>
          <cell r="S4693">
            <v>10</v>
          </cell>
          <cell r="U4693">
            <v>1</v>
          </cell>
          <cell r="AC4693" t="str">
            <v>999999 / N/A</v>
          </cell>
        </row>
        <row r="4694">
          <cell r="B4694" t="str">
            <v>EJ-154A/A</v>
          </cell>
          <cell r="N4694">
            <v>43718.621828703697</v>
          </cell>
          <cell r="Q4694">
            <v>43721</v>
          </cell>
          <cell r="S4694">
            <v>3</v>
          </cell>
          <cell r="U4694">
            <v>3</v>
          </cell>
          <cell r="AC4694" t="str">
            <v>681941 / MP-224 Design Zephyr</v>
          </cell>
        </row>
        <row r="4695">
          <cell r="B4695" t="str">
            <v>EG-114</v>
          </cell>
          <cell r="N4695">
            <v>43718.591689814799</v>
          </cell>
          <cell r="Q4695">
            <v>43725.430243055598</v>
          </cell>
          <cell r="S4695">
            <v>4</v>
          </cell>
          <cell r="U4695">
            <v>1</v>
          </cell>
          <cell r="AC4695" t="str">
            <v>482948 / MP-228 - BLAST</v>
          </cell>
        </row>
        <row r="4696">
          <cell r="B4696" t="str">
            <v>EG-114</v>
          </cell>
          <cell r="N4696">
            <v>43718.591689814799</v>
          </cell>
          <cell r="Q4696">
            <v>43725.430243055598</v>
          </cell>
          <cell r="S4696">
            <v>4</v>
          </cell>
          <cell r="U4696">
            <v>1</v>
          </cell>
          <cell r="AC4696" t="str">
            <v>482948 / MP-228 - BLAST</v>
          </cell>
        </row>
        <row r="4697">
          <cell r="B4697" t="str">
            <v>DT-486</v>
          </cell>
          <cell r="N4697">
            <v>43718.576284722199</v>
          </cell>
          <cell r="Q4697">
            <v>43745.381319444401</v>
          </cell>
          <cell r="S4697">
            <v>18</v>
          </cell>
          <cell r="U4697">
            <v>3</v>
          </cell>
          <cell r="AC4697" t="str">
            <v>482959 / MP-251- BLAST BSC</v>
          </cell>
        </row>
        <row r="4698">
          <cell r="B4698" t="str">
            <v>BG-051A</v>
          </cell>
          <cell r="N4698">
            <v>43718.422199074099</v>
          </cell>
          <cell r="Q4698">
            <v>43731.341157407398</v>
          </cell>
          <cell r="S4698">
            <v>8</v>
          </cell>
          <cell r="U4698">
            <v>1</v>
          </cell>
          <cell r="AC4698" t="str">
            <v>482900 / Projet LithoClast I</v>
          </cell>
        </row>
        <row r="4699">
          <cell r="B4699" t="str">
            <v>GD-035</v>
          </cell>
          <cell r="N4699">
            <v>43718.420648148101</v>
          </cell>
          <cell r="Q4699">
            <v>43719.318969907399</v>
          </cell>
          <cell r="S4699">
            <v>1</v>
          </cell>
          <cell r="U4699">
            <v>0.75</v>
          </cell>
          <cell r="AC4699" t="str">
            <v>481270 / 00-075 Piezon Master 600</v>
          </cell>
        </row>
        <row r="4700">
          <cell r="B4700" t="str">
            <v>DV-082/A</v>
          </cell>
          <cell r="N4700">
            <v>43718.420694444401</v>
          </cell>
          <cell r="Q4700">
            <v>43718.6238310185</v>
          </cell>
          <cell r="S4700">
            <v>0</v>
          </cell>
          <cell r="U4700">
            <v>0.5</v>
          </cell>
          <cell r="AC4700" t="str">
            <v>481923 / MP-193 MUSHROOM</v>
          </cell>
        </row>
        <row r="4701">
          <cell r="B4701" t="str">
            <v>DV-082/A</v>
          </cell>
          <cell r="N4701">
            <v>43718.420694444401</v>
          </cell>
          <cell r="Q4701">
            <v>43718.6238310185</v>
          </cell>
          <cell r="S4701">
            <v>0</v>
          </cell>
          <cell r="U4701">
            <v>0.5</v>
          </cell>
          <cell r="AC4701" t="str">
            <v>481923 / MP-193 MUSHROOM</v>
          </cell>
        </row>
        <row r="4702">
          <cell r="B4702" t="str">
            <v>DV-082/A</v>
          </cell>
          <cell r="N4702">
            <v>43718.420694444401</v>
          </cell>
          <cell r="Q4702">
            <v>43718.6238310185</v>
          </cell>
          <cell r="S4702">
            <v>0</v>
          </cell>
          <cell r="U4702">
            <v>0.5</v>
          </cell>
          <cell r="AC4702" t="str">
            <v>481923 / MP-193 MUSHROOM</v>
          </cell>
        </row>
        <row r="4703">
          <cell r="B4703" t="str">
            <v>DV-082/A</v>
          </cell>
          <cell r="N4703">
            <v>43718.420694444401</v>
          </cell>
          <cell r="Q4703">
            <v>43718.6238310185</v>
          </cell>
          <cell r="S4703">
            <v>0</v>
          </cell>
          <cell r="U4703">
            <v>0.5</v>
          </cell>
          <cell r="AC4703" t="str">
            <v>481923 / MP-193 MUSHROOM</v>
          </cell>
        </row>
        <row r="4704">
          <cell r="B4704" t="str">
            <v>EH-137</v>
          </cell>
          <cell r="N4704">
            <v>43718.416516203702</v>
          </cell>
          <cell r="Q4704">
            <v>43719.366620370398</v>
          </cell>
          <cell r="S4704">
            <v>1</v>
          </cell>
          <cell r="U4704">
            <v>1</v>
          </cell>
          <cell r="AC4704" t="str">
            <v>482175 / 00-090 Swiss LithoClast 2</v>
          </cell>
        </row>
        <row r="4705">
          <cell r="B4705" t="str">
            <v>EK-419W</v>
          </cell>
          <cell r="N4705">
            <v>43718.402152777802</v>
          </cell>
          <cell r="Q4705">
            <v>43720</v>
          </cell>
          <cell r="S4705">
            <v>2</v>
          </cell>
          <cell r="U4705">
            <v>1</v>
          </cell>
          <cell r="AC4705" t="str">
            <v>482948 / MP-228 - BLAST</v>
          </cell>
        </row>
        <row r="4706">
          <cell r="B4706" t="str">
            <v>EL-548/A</v>
          </cell>
          <cell r="N4706">
            <v>43718.362488425897</v>
          </cell>
          <cell r="Q4706">
            <v>43734.424212963</v>
          </cell>
          <cell r="S4706">
            <v>11</v>
          </cell>
          <cell r="U4706">
            <v>1</v>
          </cell>
          <cell r="AC4706" t="str">
            <v>481937 / MP-216 Projet DIVA NO LIGHT</v>
          </cell>
        </row>
        <row r="4707">
          <cell r="B4707" t="str">
            <v>AA-129A/A</v>
          </cell>
          <cell r="N4707">
            <v>43718.361909722204</v>
          </cell>
          <cell r="Q4707">
            <v>43725.461724537003</v>
          </cell>
          <cell r="S4707">
            <v>4</v>
          </cell>
          <cell r="U4707">
            <v>0.5</v>
          </cell>
          <cell r="AC4707" t="str">
            <v>881317 / MP-127 Maintenance AIRFLOW S1 + S2</v>
          </cell>
        </row>
        <row r="4708">
          <cell r="B4708" t="str">
            <v>AB-441/A</v>
          </cell>
          <cell r="N4708">
            <v>43718.361909722204</v>
          </cell>
          <cell r="Q4708">
            <v>43725</v>
          </cell>
          <cell r="S4708">
            <v>4</v>
          </cell>
          <cell r="U4708">
            <v>1.5</v>
          </cell>
          <cell r="AC4708" t="str">
            <v>881317 / MP-127 Maintenance AIRFLOW S1 + S2</v>
          </cell>
        </row>
        <row r="4709">
          <cell r="B4709" t="str">
            <v>AB-440A/A</v>
          </cell>
          <cell r="N4709">
            <v>43718.361909722204</v>
          </cell>
          <cell r="S4709">
            <v>0</v>
          </cell>
          <cell r="U4709">
            <v>1.5</v>
          </cell>
          <cell r="AC4709" t="str">
            <v>881317 / MP-127 Maintenance AIRFLOW S1 + S2</v>
          </cell>
        </row>
        <row r="4710">
          <cell r="B4710" t="str">
            <v>EJ-106</v>
          </cell>
          <cell r="N4710">
            <v>43718.354340277801</v>
          </cell>
          <cell r="Q4710">
            <v>43720.591874999998</v>
          </cell>
          <cell r="S4710">
            <v>2</v>
          </cell>
          <cell r="U4710">
            <v>0.5</v>
          </cell>
          <cell r="AC4710" t="str">
            <v>481329 / MP-141 Twins</v>
          </cell>
        </row>
        <row r="4711">
          <cell r="B4711" t="str">
            <v>AD-519</v>
          </cell>
          <cell r="N4711">
            <v>43717.717337962997</v>
          </cell>
          <cell r="Q4711">
            <v>43718</v>
          </cell>
          <cell r="S4711">
            <v>1</v>
          </cell>
          <cell r="U4711">
            <v>0.5</v>
          </cell>
          <cell r="AC4711" t="str">
            <v>481302 / MP-105 PAM AF MIM</v>
          </cell>
        </row>
        <row r="4712">
          <cell r="B4712" t="str">
            <v>AD-519</v>
          </cell>
          <cell r="N4712">
            <v>43717.717337962997</v>
          </cell>
          <cell r="Q4712">
            <v>43718</v>
          </cell>
          <cell r="S4712">
            <v>1</v>
          </cell>
          <cell r="U4712">
            <v>0.5</v>
          </cell>
          <cell r="AC4712" t="str">
            <v>481302 / MP-105 PAM AF MIM</v>
          </cell>
        </row>
        <row r="4713">
          <cell r="B4713" t="str">
            <v>AA-087B</v>
          </cell>
          <cell r="N4713">
            <v>43717.615243055603</v>
          </cell>
          <cell r="Q4713">
            <v>43718.488206018497</v>
          </cell>
          <cell r="S4713">
            <v>1</v>
          </cell>
          <cell r="U4713">
            <v>1.25</v>
          </cell>
          <cell r="AC4713" t="str">
            <v>482120 / 00-065 Lithoclast Master</v>
          </cell>
        </row>
        <row r="4714">
          <cell r="B4714" t="str">
            <v>AD-008</v>
          </cell>
          <cell r="N4714">
            <v>43717.567210648202</v>
          </cell>
          <cell r="Q4714">
            <v>43759.363298611097</v>
          </cell>
          <cell r="S4714">
            <v>29</v>
          </cell>
          <cell r="U4714">
            <v>3</v>
          </cell>
          <cell r="AC4714" t="str">
            <v>481902 / Projet Mini Piezon</v>
          </cell>
        </row>
        <row r="4715">
          <cell r="B4715" t="str">
            <v>AD-008</v>
          </cell>
          <cell r="N4715">
            <v>43717.567210648202</v>
          </cell>
          <cell r="Q4715">
            <v>43747.653368055602</v>
          </cell>
          <cell r="S4715">
            <v>21</v>
          </cell>
          <cell r="U4715">
            <v>1.75</v>
          </cell>
          <cell r="AC4715" t="str">
            <v>481902 / Projet Mini Piezon</v>
          </cell>
        </row>
        <row r="4716">
          <cell r="B4716" t="str">
            <v>AB-349/A</v>
          </cell>
          <cell r="N4716">
            <v>43717.561296296299</v>
          </cell>
          <cell r="Q4716">
            <v>43746.590775463003</v>
          </cell>
          <cell r="S4716">
            <v>20</v>
          </cell>
          <cell r="U4716">
            <v>2.5</v>
          </cell>
          <cell r="AC4716" t="str">
            <v>481908 / Projet Kit OEM</v>
          </cell>
        </row>
        <row r="4717">
          <cell r="B4717" t="str">
            <v>EG-105</v>
          </cell>
          <cell r="N4717">
            <v>43717.545324074097</v>
          </cell>
          <cell r="Q4717">
            <v>43738.331817129598</v>
          </cell>
          <cell r="S4717">
            <v>14</v>
          </cell>
          <cell r="U4717">
            <v>5.5</v>
          </cell>
          <cell r="AC4717" t="str">
            <v>681941 / MP-224 Design Zephyr</v>
          </cell>
        </row>
        <row r="4718">
          <cell r="B4718" t="str">
            <v>EG-105</v>
          </cell>
          <cell r="N4718">
            <v>43717.545324074097</v>
          </cell>
          <cell r="Q4718">
            <v>43738.331817129598</v>
          </cell>
          <cell r="S4718">
            <v>14</v>
          </cell>
          <cell r="U4718">
            <v>5.5</v>
          </cell>
          <cell r="AC4718" t="str">
            <v>681941 / MP-224 Design Zephyr</v>
          </cell>
        </row>
        <row r="4719">
          <cell r="B4719" t="str">
            <v>EH-139</v>
          </cell>
          <cell r="N4719">
            <v>43717.543553240699</v>
          </cell>
          <cell r="Q4719">
            <v>43746.598321759302</v>
          </cell>
          <cell r="S4719">
            <v>20</v>
          </cell>
          <cell r="U4719">
            <v>5.5</v>
          </cell>
          <cell r="AC4719" t="str">
            <v>681941 / MP-224 Design Zephyr</v>
          </cell>
        </row>
        <row r="4720">
          <cell r="B4720" t="str">
            <v>EJ-179A</v>
          </cell>
          <cell r="N4720">
            <v>43717.541817129597</v>
          </cell>
          <cell r="Q4720">
            <v>43720.624722222201</v>
          </cell>
          <cell r="S4720">
            <v>3</v>
          </cell>
          <cell r="U4720">
            <v>0.25</v>
          </cell>
          <cell r="AC4720" t="str">
            <v>482948 / MP-228 - BLAST</v>
          </cell>
        </row>
        <row r="4721">
          <cell r="B4721" t="str">
            <v>EG-104</v>
          </cell>
          <cell r="N4721">
            <v>43717.540081018502</v>
          </cell>
          <cell r="Q4721">
            <v>43748.366608796299</v>
          </cell>
          <cell r="S4721">
            <v>22</v>
          </cell>
          <cell r="U4721">
            <v>12</v>
          </cell>
          <cell r="AC4721" t="str">
            <v>681941 / MP-224 Design Zephyr</v>
          </cell>
        </row>
        <row r="4722">
          <cell r="B4722" t="str">
            <v>EK-405</v>
          </cell>
          <cell r="N4722">
            <v>43717.538217592599</v>
          </cell>
          <cell r="Q4722">
            <v>43718.528564814798</v>
          </cell>
          <cell r="S4722">
            <v>1</v>
          </cell>
          <cell r="U4722">
            <v>0.75</v>
          </cell>
          <cell r="AC4722" t="str">
            <v>481950 / MP-241 HERACLES</v>
          </cell>
        </row>
        <row r="4723">
          <cell r="B4723" t="str">
            <v>EH-140</v>
          </cell>
          <cell r="N4723">
            <v>43717.534710648099</v>
          </cell>
          <cell r="Q4723">
            <v>43734.639178240701</v>
          </cell>
          <cell r="S4723">
            <v>12</v>
          </cell>
          <cell r="U4723">
            <v>6</v>
          </cell>
          <cell r="AC4723" t="str">
            <v>681941 / MP-224 Design Zephyr</v>
          </cell>
        </row>
        <row r="4724">
          <cell r="B4724" t="str">
            <v>EH-140</v>
          </cell>
          <cell r="N4724">
            <v>43717.534710648099</v>
          </cell>
          <cell r="Q4724">
            <v>43734.639178240701</v>
          </cell>
          <cell r="S4724">
            <v>12</v>
          </cell>
          <cell r="U4724">
            <v>2.5</v>
          </cell>
          <cell r="AC4724" t="str">
            <v>681941 / MP-224 Design Zephyr</v>
          </cell>
        </row>
        <row r="4725">
          <cell r="B4725" t="str">
            <v>DS-083</v>
          </cell>
          <cell r="N4725">
            <v>43805.540034722202</v>
          </cell>
          <cell r="Q4725">
            <v>43819.318657407399</v>
          </cell>
          <cell r="S4725">
            <v>10</v>
          </cell>
          <cell r="U4725">
            <v>1</v>
          </cell>
          <cell r="AC4725" t="str">
            <v>999999 / N/A</v>
          </cell>
        </row>
        <row r="4726">
          <cell r="B4726" t="str">
            <v>AP-102</v>
          </cell>
          <cell r="N4726">
            <v>43717.524710648097</v>
          </cell>
          <cell r="Q4726">
            <v>43752.590023148201</v>
          </cell>
          <cell r="S4726">
            <v>24</v>
          </cell>
          <cell r="U4726">
            <v>1</v>
          </cell>
          <cell r="AC4726" t="str">
            <v>482948 / MP-228 - BLAST</v>
          </cell>
        </row>
        <row r="4727">
          <cell r="B4727" t="str">
            <v>EK-397A</v>
          </cell>
          <cell r="N4727">
            <v>43717.482662037</v>
          </cell>
          <cell r="Q4727">
            <v>43718.416064814803</v>
          </cell>
          <cell r="S4727">
            <v>1</v>
          </cell>
          <cell r="U4727">
            <v>1.5</v>
          </cell>
          <cell r="AC4727" t="str">
            <v>482948 / MP-228 - BLAST</v>
          </cell>
        </row>
        <row r="4728">
          <cell r="B4728" t="str">
            <v>DS-083</v>
          </cell>
          <cell r="N4728">
            <v>43801.661273148202</v>
          </cell>
          <cell r="Q4728">
            <v>43805.380011574103</v>
          </cell>
          <cell r="S4728">
            <v>4</v>
          </cell>
          <cell r="U4728">
            <v>3.5</v>
          </cell>
          <cell r="AC4728" t="str">
            <v>999999 / N/A</v>
          </cell>
        </row>
        <row r="4729">
          <cell r="B4729" t="str">
            <v>DS-083</v>
          </cell>
          <cell r="N4729">
            <v>43725.579849537004</v>
          </cell>
          <cell r="Q4729">
            <v>43748</v>
          </cell>
          <cell r="S4729">
            <v>17</v>
          </cell>
          <cell r="U4729">
            <v>10</v>
          </cell>
          <cell r="AC4729" t="str">
            <v>999999 / N/A</v>
          </cell>
        </row>
        <row r="4730">
          <cell r="B4730" t="str">
            <v>CJ-093</v>
          </cell>
          <cell r="N4730">
            <v>43717.463206018503</v>
          </cell>
          <cell r="Q4730">
            <v>43717.633993055599</v>
          </cell>
          <cell r="S4730">
            <v>0</v>
          </cell>
          <cell r="U4730">
            <v>0.35</v>
          </cell>
          <cell r="AC4730" t="str">
            <v>481911 / Projet PAM Général</v>
          </cell>
        </row>
        <row r="4731">
          <cell r="B4731" t="str">
            <v>BC-138</v>
          </cell>
          <cell r="N4731">
            <v>43717.442453703698</v>
          </cell>
          <cell r="Q4731">
            <v>43717.623009259303</v>
          </cell>
          <cell r="S4731">
            <v>0</v>
          </cell>
          <cell r="U4731">
            <v>0.75</v>
          </cell>
          <cell r="AC4731" t="str">
            <v>481250 / 00-069 AF handy II</v>
          </cell>
        </row>
        <row r="4732">
          <cell r="B4732" t="str">
            <v>BC-274</v>
          </cell>
          <cell r="N4732">
            <v>43717.438564814802</v>
          </cell>
          <cell r="Q4732">
            <v>43717.616574074098</v>
          </cell>
          <cell r="S4732">
            <v>0</v>
          </cell>
          <cell r="U4732">
            <v>0.35</v>
          </cell>
          <cell r="AC4732" t="str">
            <v>681941 / MP-224 Design Zephyr</v>
          </cell>
        </row>
        <row r="4733">
          <cell r="B4733" t="str">
            <v>BC-1011</v>
          </cell>
          <cell r="N4733">
            <v>43717.437083333301</v>
          </cell>
          <cell r="Q4733">
            <v>43719</v>
          </cell>
          <cell r="S4733">
            <v>2</v>
          </cell>
          <cell r="U4733">
            <v>1.5</v>
          </cell>
          <cell r="AC4733" t="str">
            <v>682960 / MP-252- Design DEBBIE</v>
          </cell>
        </row>
        <row r="4734">
          <cell r="B4734" t="str">
            <v>AD-198W</v>
          </cell>
          <cell r="N4734">
            <v>43717.420868055597</v>
          </cell>
          <cell r="Q4734">
            <v>43747.637939814798</v>
          </cell>
          <cell r="S4734">
            <v>21</v>
          </cell>
          <cell r="U4734">
            <v>2.5</v>
          </cell>
          <cell r="AC4734" t="str">
            <v>482900 / Projet LithoClast I</v>
          </cell>
        </row>
        <row r="4735">
          <cell r="B4735" t="str">
            <v>AD-198W</v>
          </cell>
          <cell r="N4735">
            <v>43717.420868055597</v>
          </cell>
          <cell r="Q4735">
            <v>43747.637939814798</v>
          </cell>
          <cell r="S4735">
            <v>21</v>
          </cell>
          <cell r="U4735">
            <v>2.5</v>
          </cell>
          <cell r="AC4735" t="str">
            <v>482900 / Projet LithoClast I</v>
          </cell>
        </row>
        <row r="4736">
          <cell r="B4736" t="str">
            <v>AD-198W</v>
          </cell>
          <cell r="N4736">
            <v>43717.420868055597</v>
          </cell>
          <cell r="Q4736">
            <v>43747.637939814798</v>
          </cell>
          <cell r="S4736">
            <v>21</v>
          </cell>
          <cell r="U4736">
            <v>2.5</v>
          </cell>
          <cell r="AC4736" t="str">
            <v>482900 / Projet LithoClast I</v>
          </cell>
        </row>
        <row r="4737">
          <cell r="B4737" t="str">
            <v>DS-084</v>
          </cell>
          <cell r="N4737">
            <v>43803.531006944402</v>
          </cell>
          <cell r="Q4737">
            <v>43838</v>
          </cell>
          <cell r="S4737">
            <v>15</v>
          </cell>
          <cell r="U4737">
            <v>5</v>
          </cell>
          <cell r="AC4737" t="str">
            <v>999999 / N/A</v>
          </cell>
        </row>
        <row r="4738">
          <cell r="B4738" t="str">
            <v>DP-564</v>
          </cell>
          <cell r="N4738">
            <v>43717.398159722201</v>
          </cell>
          <cell r="Q4738">
            <v>43718.461006944402</v>
          </cell>
          <cell r="S4738">
            <v>1</v>
          </cell>
          <cell r="U4738">
            <v>0.5</v>
          </cell>
          <cell r="AC4738" t="str">
            <v>482959 / MP-251- BLAST BSC</v>
          </cell>
        </row>
        <row r="4739">
          <cell r="B4739" t="str">
            <v>DP-520</v>
          </cell>
          <cell r="N4739">
            <v>43717.398159722201</v>
          </cell>
          <cell r="Q4739">
            <v>43718.461006944402</v>
          </cell>
          <cell r="S4739">
            <v>1</v>
          </cell>
          <cell r="U4739">
            <v>0.5</v>
          </cell>
          <cell r="AC4739" t="str">
            <v>681941 / MP-224 Design Zephyr</v>
          </cell>
        </row>
        <row r="4740">
          <cell r="B4740" t="str">
            <v>AD-519</v>
          </cell>
          <cell r="N4740">
            <v>43717.372372685197</v>
          </cell>
          <cell r="Q4740">
            <v>43718</v>
          </cell>
          <cell r="S4740">
            <v>1</v>
          </cell>
          <cell r="U4740">
            <v>0.5</v>
          </cell>
          <cell r="AC4740" t="str">
            <v>481302 / MP-105 PAM AF MIM</v>
          </cell>
        </row>
        <row r="4741">
          <cell r="B4741" t="str">
            <v>AG-165</v>
          </cell>
          <cell r="N4741">
            <v>43717.371331018498</v>
          </cell>
          <cell r="Q4741">
            <v>43719</v>
          </cell>
          <cell r="S4741">
            <v>2</v>
          </cell>
          <cell r="U4741">
            <v>15</v>
          </cell>
          <cell r="AC4741" t="str">
            <v>482960 / MP-252- DEBBIE</v>
          </cell>
        </row>
        <row r="4742">
          <cell r="B4742" t="str">
            <v>AD-618</v>
          </cell>
          <cell r="N4742">
            <v>43717.371087963002</v>
          </cell>
          <cell r="Q4742">
            <v>43733.580983796302</v>
          </cell>
          <cell r="S4742">
            <v>11</v>
          </cell>
          <cell r="U4742">
            <v>0.5</v>
          </cell>
          <cell r="AC4742" t="str">
            <v>481316 / MP-126 AF TP</v>
          </cell>
        </row>
        <row r="4743">
          <cell r="B4743" t="str">
            <v>AD-756/A</v>
          </cell>
          <cell r="N4743">
            <v>43717.368946759299</v>
          </cell>
          <cell r="Q4743">
            <v>43721.505057870403</v>
          </cell>
          <cell r="S4743">
            <v>4</v>
          </cell>
          <cell r="U4743">
            <v>0.5</v>
          </cell>
          <cell r="AC4743" t="str">
            <v>482921 / MP-169 DIVA</v>
          </cell>
        </row>
        <row r="4744">
          <cell r="B4744" t="str">
            <v>AD-886</v>
          </cell>
          <cell r="N4744">
            <v>43717.368831018503</v>
          </cell>
          <cell r="Q4744">
            <v>43739.463495370401</v>
          </cell>
          <cell r="S4744">
            <v>15</v>
          </cell>
          <cell r="U4744">
            <v>2</v>
          </cell>
          <cell r="AC4744" t="str">
            <v>681941 / MP-224 Design Zephyr</v>
          </cell>
        </row>
        <row r="4745">
          <cell r="B4745" t="str">
            <v>AD-886</v>
          </cell>
          <cell r="N4745">
            <v>43717.368831018503</v>
          </cell>
          <cell r="Q4745">
            <v>43739.463495370401</v>
          </cell>
          <cell r="S4745">
            <v>15</v>
          </cell>
          <cell r="U4745">
            <v>2</v>
          </cell>
          <cell r="AC4745" t="str">
            <v>681941 / MP-224 Design Zephyr</v>
          </cell>
        </row>
        <row r="4746">
          <cell r="B4746" t="str">
            <v>AD-754/A</v>
          </cell>
          <cell r="N4746">
            <v>43717.368020833303</v>
          </cell>
          <cell r="Q4746">
            <v>43721.504432870403</v>
          </cell>
          <cell r="S4746">
            <v>4</v>
          </cell>
          <cell r="U4746">
            <v>0.5</v>
          </cell>
          <cell r="AC4746" t="str">
            <v>482921 / MP-169 DIVA</v>
          </cell>
        </row>
        <row r="4747">
          <cell r="B4747" t="str">
            <v>AD-379</v>
          </cell>
          <cell r="N4747">
            <v>43717.365590277797</v>
          </cell>
          <cell r="Q4747">
            <v>43735.442893518499</v>
          </cell>
          <cell r="S4747">
            <v>13</v>
          </cell>
          <cell r="U4747">
            <v>5</v>
          </cell>
          <cell r="AC4747" t="str">
            <v>481250 / 00-069 AF handy II</v>
          </cell>
        </row>
        <row r="4748">
          <cell r="B4748" t="str">
            <v>BA-058</v>
          </cell>
          <cell r="N4748">
            <v>43714.634097222202</v>
          </cell>
          <cell r="Q4748">
            <v>43718.452499999999</v>
          </cell>
          <cell r="S4748">
            <v>2</v>
          </cell>
          <cell r="U4748">
            <v>1</v>
          </cell>
          <cell r="AC4748" t="str">
            <v>481328 / MP-140 Tiger</v>
          </cell>
        </row>
        <row r="4749">
          <cell r="B4749" t="str">
            <v>DW-034</v>
          </cell>
          <cell r="N4749">
            <v>43714.623553240701</v>
          </cell>
          <cell r="Q4749">
            <v>43718.700960648202</v>
          </cell>
          <cell r="S4749">
            <v>2</v>
          </cell>
          <cell r="U4749">
            <v>1</v>
          </cell>
          <cell r="AC4749" t="str">
            <v>482907 / MP-156 Dolorpod</v>
          </cell>
        </row>
        <row r="4750">
          <cell r="B4750" t="str">
            <v>DW-018</v>
          </cell>
          <cell r="N4750">
            <v>43714.623553240701</v>
          </cell>
          <cell r="Q4750">
            <v>43718.700960648202</v>
          </cell>
          <cell r="S4750">
            <v>2</v>
          </cell>
          <cell r="U4750">
            <v>1</v>
          </cell>
          <cell r="AC4750" t="str">
            <v>482060 / 00-027 Dolorclast</v>
          </cell>
        </row>
        <row r="4751">
          <cell r="B4751" t="str">
            <v>DS-084</v>
          </cell>
          <cell r="N4751">
            <v>43784.622025463003</v>
          </cell>
          <cell r="Q4751">
            <v>43797.4706828704</v>
          </cell>
          <cell r="S4751">
            <v>9</v>
          </cell>
          <cell r="U4751">
            <v>10</v>
          </cell>
          <cell r="AC4751" t="str">
            <v>999999 / N/A</v>
          </cell>
        </row>
        <row r="4752">
          <cell r="B4752" t="str">
            <v>DS-084</v>
          </cell>
          <cell r="N4752">
            <v>43784.6183101852</v>
          </cell>
          <cell r="Q4752">
            <v>43797.4706828704</v>
          </cell>
          <cell r="S4752">
            <v>9</v>
          </cell>
          <cell r="U4752">
            <v>2</v>
          </cell>
          <cell r="AC4752" t="str">
            <v>999999 / N/A</v>
          </cell>
        </row>
        <row r="4753">
          <cell r="B4753" t="str">
            <v>DT-020</v>
          </cell>
          <cell r="N4753">
            <v>43780.340844907398</v>
          </cell>
          <cell r="Q4753">
            <v>43781.407650462999</v>
          </cell>
          <cell r="S4753">
            <v>1</v>
          </cell>
          <cell r="U4753">
            <v>1</v>
          </cell>
          <cell r="AC4753" t="str">
            <v>999999 / N/A</v>
          </cell>
        </row>
        <row r="4754">
          <cell r="B4754" t="str">
            <v>DT-1003</v>
          </cell>
          <cell r="N4754">
            <v>43797.413483796299</v>
          </cell>
          <cell r="Q4754">
            <v>43798.429976851898</v>
          </cell>
          <cell r="S4754">
            <v>1</v>
          </cell>
          <cell r="U4754">
            <v>1</v>
          </cell>
          <cell r="AC4754" t="str">
            <v>999999 / N/A</v>
          </cell>
        </row>
        <row r="4755">
          <cell r="B4755" t="str">
            <v>DT-1003</v>
          </cell>
          <cell r="N4755">
            <v>43514.463240740697</v>
          </cell>
          <cell r="Q4755">
            <v>43518.417754629598</v>
          </cell>
          <cell r="S4755">
            <v>4</v>
          </cell>
          <cell r="U4755">
            <v>0.75</v>
          </cell>
          <cell r="AC4755" t="str">
            <v>999999 / N/A</v>
          </cell>
        </row>
        <row r="4756">
          <cell r="B4756" t="str">
            <v>DT-469</v>
          </cell>
          <cell r="N4756">
            <v>43613.485578703701</v>
          </cell>
          <cell r="Q4756">
            <v>43620.373136574097</v>
          </cell>
          <cell r="S4756">
            <v>4</v>
          </cell>
          <cell r="U4756">
            <v>0.75</v>
          </cell>
          <cell r="AC4756" t="str">
            <v>999999 / N/A</v>
          </cell>
        </row>
        <row r="4757">
          <cell r="B4757" t="str">
            <v>EJ-168A</v>
          </cell>
          <cell r="N4757">
            <v>43714.5620486111</v>
          </cell>
          <cell r="Q4757">
            <v>43717.387013888903</v>
          </cell>
          <cell r="S4757">
            <v>1</v>
          </cell>
          <cell r="U4757">
            <v>1.25</v>
          </cell>
          <cell r="AC4757" t="str">
            <v>482948 / MP-228 - BLAST</v>
          </cell>
        </row>
        <row r="4758">
          <cell r="B4758" t="str">
            <v>EL-539</v>
          </cell>
          <cell r="N4758">
            <v>43714.519872685203</v>
          </cell>
          <cell r="Q4758">
            <v>43717</v>
          </cell>
          <cell r="S4758">
            <v>1</v>
          </cell>
          <cell r="U4758">
            <v>1.5</v>
          </cell>
          <cell r="AC4758" t="str">
            <v>481937 / MP-216 Projet DIVA NO LIGHT</v>
          </cell>
        </row>
        <row r="4759">
          <cell r="B4759" t="str">
            <v>EL-629</v>
          </cell>
          <cell r="N4759">
            <v>43714.519872685203</v>
          </cell>
          <cell r="Q4759">
            <v>43733</v>
          </cell>
          <cell r="S4759">
            <v>12</v>
          </cell>
          <cell r="U4759">
            <v>1.25</v>
          </cell>
          <cell r="AC4759" t="str">
            <v>482948 / MP-228 - BLAST</v>
          </cell>
        </row>
        <row r="4760">
          <cell r="B4760" t="str">
            <v>DT-470</v>
          </cell>
          <cell r="N4760">
            <v>43508.401759259301</v>
          </cell>
          <cell r="Q4760">
            <v>43509.382222222201</v>
          </cell>
          <cell r="S4760">
            <v>1</v>
          </cell>
          <cell r="U4760">
            <v>0.75</v>
          </cell>
          <cell r="AC4760" t="str">
            <v>999999 / N/A</v>
          </cell>
        </row>
        <row r="4761">
          <cell r="B4761" t="str">
            <v>DT-471</v>
          </cell>
          <cell r="N4761">
            <v>43508.401759259301</v>
          </cell>
          <cell r="Q4761">
            <v>43509.382222222201</v>
          </cell>
          <cell r="S4761">
            <v>1</v>
          </cell>
          <cell r="U4761">
            <v>0.75</v>
          </cell>
          <cell r="AC4761" t="str">
            <v>999999 / N/A</v>
          </cell>
        </row>
        <row r="4762">
          <cell r="B4762" t="str">
            <v>EL-611</v>
          </cell>
          <cell r="N4762">
            <v>43714.519872685203</v>
          </cell>
          <cell r="Q4762">
            <v>43727</v>
          </cell>
          <cell r="S4762">
            <v>8</v>
          </cell>
          <cell r="U4762">
            <v>1.25</v>
          </cell>
          <cell r="AC4762" t="str">
            <v>482948 / MP-228 - BLAST</v>
          </cell>
        </row>
        <row r="4763">
          <cell r="B4763" t="str">
            <v>EL-611</v>
          </cell>
          <cell r="N4763">
            <v>43714.519872685203</v>
          </cell>
          <cell r="Q4763">
            <v>43732</v>
          </cell>
          <cell r="S4763">
            <v>11</v>
          </cell>
          <cell r="U4763">
            <v>1.25</v>
          </cell>
          <cell r="AC4763" t="str">
            <v>482948 / MP-228 - BLAST</v>
          </cell>
        </row>
        <row r="4764">
          <cell r="B4764" t="str">
            <v>EL-610</v>
          </cell>
          <cell r="N4764">
            <v>43714.519872685203</v>
          </cell>
          <cell r="Q4764">
            <v>43727</v>
          </cell>
          <cell r="S4764">
            <v>8</v>
          </cell>
          <cell r="U4764">
            <v>1.25</v>
          </cell>
          <cell r="AC4764" t="str">
            <v>482948 / MP-228 - BLAST</v>
          </cell>
        </row>
        <row r="4765">
          <cell r="B4765" t="str">
            <v>EL-608</v>
          </cell>
          <cell r="N4765">
            <v>43714.519872685203</v>
          </cell>
          <cell r="Q4765">
            <v>43732</v>
          </cell>
          <cell r="S4765">
            <v>11</v>
          </cell>
          <cell r="U4765">
            <v>1.25</v>
          </cell>
          <cell r="AC4765" t="str">
            <v>482948 / MP-228 - BLAST</v>
          </cell>
        </row>
        <row r="4766">
          <cell r="B4766" t="str">
            <v>EJ-149A</v>
          </cell>
          <cell r="N4766">
            <v>43714.502407407403</v>
          </cell>
          <cell r="Q4766">
            <v>43714.674224536997</v>
          </cell>
          <cell r="S4766">
            <v>0</v>
          </cell>
          <cell r="U4766">
            <v>0.5</v>
          </cell>
          <cell r="AC4766" t="str">
            <v>482948 / MP-228 - BLAST</v>
          </cell>
        </row>
        <row r="4767">
          <cell r="B4767" t="str">
            <v>BF-288</v>
          </cell>
          <cell r="N4767">
            <v>43714.483680555597</v>
          </cell>
          <cell r="Q4767">
            <v>43739.546122685198</v>
          </cell>
          <cell r="S4767">
            <v>16</v>
          </cell>
          <cell r="U4767">
            <v>2</v>
          </cell>
          <cell r="AC4767" t="str">
            <v>681941 / MP-224 Design Zephyr</v>
          </cell>
        </row>
        <row r="4768">
          <cell r="B4768" t="str">
            <v>BF-288</v>
          </cell>
          <cell r="N4768">
            <v>43714.483680555597</v>
          </cell>
          <cell r="Q4768">
            <v>43739.546122685198</v>
          </cell>
          <cell r="S4768">
            <v>16</v>
          </cell>
          <cell r="U4768">
            <v>2</v>
          </cell>
          <cell r="AC4768" t="str">
            <v>681941 / MP-224 Design Zephyr</v>
          </cell>
        </row>
        <row r="4769">
          <cell r="B4769" t="str">
            <v>AD-894</v>
          </cell>
          <cell r="N4769">
            <v>43714.483680555597</v>
          </cell>
          <cell r="Q4769">
            <v>43739.416747685202</v>
          </cell>
          <cell r="S4769">
            <v>16</v>
          </cell>
          <cell r="U4769">
            <v>2</v>
          </cell>
          <cell r="AC4769" t="str">
            <v>681941 / MP-224 Design Zephyr</v>
          </cell>
        </row>
        <row r="4770">
          <cell r="B4770" t="str">
            <v>DW-048</v>
          </cell>
          <cell r="N4770">
            <v>43714.465092592603</v>
          </cell>
          <cell r="Q4770">
            <v>43714.644502314797</v>
          </cell>
          <cell r="S4770">
            <v>0</v>
          </cell>
          <cell r="U4770">
            <v>1.25</v>
          </cell>
          <cell r="AC4770" t="str">
            <v>681954 / MP-250 - Design TOWA</v>
          </cell>
        </row>
        <row r="4771">
          <cell r="B4771" t="str">
            <v>DW-048B</v>
          </cell>
          <cell r="N4771">
            <v>43714.465092592603</v>
          </cell>
          <cell r="Q4771">
            <v>43714.644502314797</v>
          </cell>
          <cell r="S4771">
            <v>0</v>
          </cell>
          <cell r="U4771">
            <v>1.25</v>
          </cell>
          <cell r="AC4771" t="str">
            <v>681954 / MP-250 - Design TOWA</v>
          </cell>
        </row>
        <row r="4772">
          <cell r="B4772" t="str">
            <v>DW-048B</v>
          </cell>
          <cell r="N4772">
            <v>43714.465092592603</v>
          </cell>
          <cell r="Q4772">
            <v>43714.644502314797</v>
          </cell>
          <cell r="S4772">
            <v>0</v>
          </cell>
          <cell r="U4772">
            <v>1.25</v>
          </cell>
          <cell r="AC4772" t="str">
            <v>681954 / MP-250 - Design TOWA</v>
          </cell>
        </row>
        <row r="4773">
          <cell r="B4773" t="str">
            <v>DT-476/K</v>
          </cell>
          <cell r="N4773">
            <v>43864.573564814797</v>
          </cell>
          <cell r="Q4773">
            <v>43867.579918981501</v>
          </cell>
          <cell r="S4773">
            <v>3</v>
          </cell>
          <cell r="U4773">
            <v>1.75</v>
          </cell>
          <cell r="AC4773" t="str">
            <v>999999 / N/A</v>
          </cell>
        </row>
        <row r="4774">
          <cell r="B4774" t="str">
            <v>DT-476/K</v>
          </cell>
          <cell r="N4774">
            <v>43801.514571759297</v>
          </cell>
          <cell r="Q4774">
            <v>43817</v>
          </cell>
          <cell r="S4774">
            <v>12</v>
          </cell>
          <cell r="U4774">
            <v>3.75</v>
          </cell>
          <cell r="AC4774" t="str">
            <v>999999 / N/A</v>
          </cell>
        </row>
        <row r="4775">
          <cell r="B4775" t="str">
            <v>EL-649</v>
          </cell>
          <cell r="N4775">
            <v>43714.452696759297</v>
          </cell>
          <cell r="Q4775">
            <v>43748.542824074102</v>
          </cell>
          <cell r="S4775">
            <v>23</v>
          </cell>
          <cell r="U4775">
            <v>2</v>
          </cell>
          <cell r="AC4775" t="str">
            <v>681941 / MP-224 Design Zephyr</v>
          </cell>
        </row>
        <row r="4776">
          <cell r="B4776" t="str">
            <v>AB-580</v>
          </cell>
          <cell r="N4776">
            <v>43714.452696759297</v>
          </cell>
          <cell r="Q4776">
            <v>43746.649930555599</v>
          </cell>
          <cell r="S4776">
            <v>21</v>
          </cell>
          <cell r="U4776">
            <v>1.5</v>
          </cell>
          <cell r="AC4776" t="str">
            <v>681941 / MP-224 Design Zephyr</v>
          </cell>
        </row>
        <row r="4777">
          <cell r="B4777" t="str">
            <v>AB-494</v>
          </cell>
          <cell r="N4777">
            <v>43714.452696759297</v>
          </cell>
          <cell r="Q4777">
            <v>43746.298564814802</v>
          </cell>
          <cell r="S4777">
            <v>21</v>
          </cell>
          <cell r="U4777">
            <v>1.5</v>
          </cell>
          <cell r="AC4777" t="str">
            <v>681941 / MP-224 Design Zephyr</v>
          </cell>
        </row>
        <row r="4778">
          <cell r="B4778" t="str">
            <v>AA-141</v>
          </cell>
          <cell r="N4778">
            <v>43714.452696759297</v>
          </cell>
          <cell r="Q4778">
            <v>43756.2750578704</v>
          </cell>
          <cell r="S4778">
            <v>29</v>
          </cell>
          <cell r="U4778">
            <v>5</v>
          </cell>
          <cell r="AC4778" t="str">
            <v>681941 / MP-224 Design Zephyr</v>
          </cell>
        </row>
        <row r="4779">
          <cell r="B4779" t="str">
            <v>AB-489</v>
          </cell>
          <cell r="N4779">
            <v>43714.452696759297</v>
          </cell>
          <cell r="Q4779">
            <v>43745.601724537002</v>
          </cell>
          <cell r="S4779">
            <v>20</v>
          </cell>
          <cell r="U4779">
            <v>1.5</v>
          </cell>
          <cell r="AC4779" t="str">
            <v>681941 / MP-224 Design Zephyr</v>
          </cell>
        </row>
        <row r="4780">
          <cell r="B4780" t="str">
            <v>DT-476HF</v>
          </cell>
          <cell r="N4780">
            <v>43873.594988425903</v>
          </cell>
          <cell r="Q4780">
            <v>43878.397569444402</v>
          </cell>
          <cell r="S4780">
            <v>3</v>
          </cell>
          <cell r="U4780">
            <v>2</v>
          </cell>
          <cell r="AC4780" t="str">
            <v>999999 / N/A</v>
          </cell>
        </row>
        <row r="4781">
          <cell r="B4781" t="str">
            <v>DT-476HF</v>
          </cell>
          <cell r="N4781">
            <v>43865.606909722199</v>
          </cell>
          <cell r="Q4781">
            <v>43878.378807870402</v>
          </cell>
          <cell r="S4781">
            <v>9</v>
          </cell>
          <cell r="U4781">
            <v>2</v>
          </cell>
          <cell r="AC4781" t="str">
            <v>999999 / N/A</v>
          </cell>
        </row>
        <row r="4782">
          <cell r="B4782" t="str">
            <v>GD-004</v>
          </cell>
          <cell r="N4782">
            <v>43714.436550925901</v>
          </cell>
          <cell r="Q4782">
            <v>43717.2737962963</v>
          </cell>
          <cell r="S4782">
            <v>1</v>
          </cell>
          <cell r="U4782">
            <v>0.35</v>
          </cell>
          <cell r="AC4782" t="str">
            <v>481900 / Projet AFS 1 et AFS 2</v>
          </cell>
        </row>
        <row r="4783">
          <cell r="B4783" t="str">
            <v>BG-101</v>
          </cell>
          <cell r="N4783">
            <v>43714.429270833301</v>
          </cell>
          <cell r="Q4783">
            <v>43717.532951388901</v>
          </cell>
          <cell r="S4783">
            <v>1</v>
          </cell>
          <cell r="U4783">
            <v>0.5</v>
          </cell>
          <cell r="AC4783" t="str">
            <v>482195 / MP-132 Monica</v>
          </cell>
        </row>
        <row r="4784">
          <cell r="B4784" t="str">
            <v>AD-965</v>
          </cell>
          <cell r="N4784">
            <v>43714.4136574074</v>
          </cell>
          <cell r="Q4784">
            <v>43732.639305555596</v>
          </cell>
          <cell r="S4784">
            <v>11</v>
          </cell>
          <cell r="U4784">
            <v>1.75</v>
          </cell>
          <cell r="AC4784" t="str">
            <v>681954 / MP-250 - Design TOWA</v>
          </cell>
        </row>
        <row r="4785">
          <cell r="B4785" t="str">
            <v>AD-965</v>
          </cell>
          <cell r="N4785">
            <v>43714.4136574074</v>
          </cell>
          <cell r="Q4785">
            <v>43732.639305555596</v>
          </cell>
          <cell r="S4785">
            <v>11</v>
          </cell>
          <cell r="U4785">
            <v>1.75</v>
          </cell>
          <cell r="AC4785" t="str">
            <v>681954 / MP-250 - Design TOWA</v>
          </cell>
        </row>
        <row r="4786">
          <cell r="B4786" t="str">
            <v>DT-476HF</v>
          </cell>
          <cell r="N4786">
            <v>43801.427638888897</v>
          </cell>
          <cell r="Q4786">
            <v>43804.631770833301</v>
          </cell>
          <cell r="S4786">
            <v>3</v>
          </cell>
          <cell r="U4786">
            <v>2</v>
          </cell>
          <cell r="AC4786" t="str">
            <v>999999 / N/A</v>
          </cell>
        </row>
        <row r="4787">
          <cell r="B4787" t="str">
            <v>EK-152</v>
          </cell>
          <cell r="N4787">
            <v>43714.4083680556</v>
          </cell>
          <cell r="Q4787">
            <v>43741.6180439815</v>
          </cell>
          <cell r="S4787">
            <v>18</v>
          </cell>
          <cell r="U4787">
            <v>0.75</v>
          </cell>
          <cell r="AC4787" t="str">
            <v>482120 / 00-065 Lithoclast Master</v>
          </cell>
        </row>
        <row r="4788">
          <cell r="B4788" t="str">
            <v>EG-064</v>
          </cell>
          <cell r="N4788">
            <v>43714.4073726852</v>
          </cell>
          <cell r="Q4788">
            <v>43714.420289351903</v>
          </cell>
          <cell r="S4788">
            <v>0</v>
          </cell>
          <cell r="U4788">
            <v>0.75</v>
          </cell>
          <cell r="AC4788" t="str">
            <v>481261 / 00-070 Grand Piezon</v>
          </cell>
        </row>
        <row r="4789">
          <cell r="B4789" t="str">
            <v>EK-152</v>
          </cell>
          <cell r="N4789">
            <v>43714.407210648104</v>
          </cell>
          <cell r="Q4789">
            <v>43741.616354166697</v>
          </cell>
          <cell r="S4789">
            <v>18</v>
          </cell>
          <cell r="U4789">
            <v>0.75</v>
          </cell>
          <cell r="AC4789" t="str">
            <v>482120 / 00-065 Lithoclast Master</v>
          </cell>
        </row>
        <row r="4790">
          <cell r="B4790" t="str">
            <v>DT-476HF</v>
          </cell>
          <cell r="N4790">
            <v>43781.453321759298</v>
          </cell>
          <cell r="Q4790">
            <v>43783.348530092597</v>
          </cell>
          <cell r="S4790">
            <v>2</v>
          </cell>
          <cell r="U4790">
            <v>6</v>
          </cell>
          <cell r="AC4790" t="str">
            <v>999999 / N/A</v>
          </cell>
        </row>
        <row r="4791">
          <cell r="B4791" t="str">
            <v>DT-477</v>
          </cell>
          <cell r="N4791">
            <v>43655.595428240696</v>
          </cell>
          <cell r="Q4791">
            <v>43658.612581018497</v>
          </cell>
          <cell r="S4791">
            <v>3</v>
          </cell>
          <cell r="U4791">
            <v>3</v>
          </cell>
          <cell r="AC4791" t="str">
            <v>999999 / N/A</v>
          </cell>
        </row>
        <row r="4792">
          <cell r="B4792" t="str">
            <v>EJ-149A</v>
          </cell>
          <cell r="N4792">
            <v>43714.3658796296</v>
          </cell>
          <cell r="Q4792">
            <v>43714.675138888902</v>
          </cell>
          <cell r="S4792">
            <v>0</v>
          </cell>
          <cell r="U4792">
            <v>0.5</v>
          </cell>
          <cell r="AC4792" t="str">
            <v>482948 / MP-228 - BLAST</v>
          </cell>
        </row>
        <row r="4793">
          <cell r="B4793" t="str">
            <v>DT-478</v>
          </cell>
          <cell r="N4793">
            <v>43648.618391203701</v>
          </cell>
          <cell r="Q4793">
            <v>43654.5541435185</v>
          </cell>
          <cell r="S4793">
            <v>4</v>
          </cell>
          <cell r="U4793">
            <v>1</v>
          </cell>
          <cell r="AC4793" t="str">
            <v>999999 / N/A</v>
          </cell>
        </row>
        <row r="4794">
          <cell r="B4794" t="str">
            <v>GD-044</v>
          </cell>
          <cell r="N4794">
            <v>43713.709386574097</v>
          </cell>
          <cell r="Q4794">
            <v>43714.447083333303</v>
          </cell>
          <cell r="S4794">
            <v>1</v>
          </cell>
          <cell r="U4794">
            <v>0.75</v>
          </cell>
          <cell r="AC4794" t="str">
            <v>481328 / MP-140 Tiger</v>
          </cell>
        </row>
        <row r="4795">
          <cell r="B4795" t="str">
            <v>EK-225</v>
          </cell>
          <cell r="N4795">
            <v>43713.630081018498</v>
          </cell>
          <cell r="Q4795">
            <v>43728.452175925901</v>
          </cell>
          <cell r="S4795">
            <v>10</v>
          </cell>
          <cell r="U4795">
            <v>1</v>
          </cell>
          <cell r="AC4795" t="str">
            <v>482184 / 00-102 DolorClast Master</v>
          </cell>
        </row>
        <row r="4796">
          <cell r="B4796" t="str">
            <v>EK-258</v>
          </cell>
          <cell r="N4796">
            <v>43713.630081018498</v>
          </cell>
          <cell r="S4796">
            <v>0</v>
          </cell>
          <cell r="U4796">
            <v>1</v>
          </cell>
          <cell r="AC4796" t="str">
            <v>481316 / MP-126 AF TP</v>
          </cell>
        </row>
        <row r="4797">
          <cell r="B4797" t="str">
            <v>EK-397A</v>
          </cell>
          <cell r="N4797">
            <v>43713.617650462998</v>
          </cell>
          <cell r="Q4797">
            <v>43714.412916666697</v>
          </cell>
          <cell r="S4797">
            <v>1</v>
          </cell>
          <cell r="U4797">
            <v>0.75</v>
          </cell>
          <cell r="AC4797" t="str">
            <v>482948 / MP-228 - BLAST</v>
          </cell>
        </row>
        <row r="4798">
          <cell r="B4798" t="str">
            <v>BD-009</v>
          </cell>
          <cell r="N4798">
            <v>43713.611087963</v>
          </cell>
          <cell r="Q4798">
            <v>43717.297662037003</v>
          </cell>
          <cell r="S4798">
            <v>2</v>
          </cell>
          <cell r="U4798">
            <v>0.75</v>
          </cell>
          <cell r="AC4798" t="str">
            <v>481317 / MP-127 Air Flow S1 + S2</v>
          </cell>
        </row>
        <row r="4799">
          <cell r="B4799" t="str">
            <v>BG-002</v>
          </cell>
          <cell r="N4799">
            <v>43713.611087963</v>
          </cell>
          <cell r="Q4799">
            <v>43717.297662037003</v>
          </cell>
          <cell r="S4799">
            <v>2</v>
          </cell>
          <cell r="U4799">
            <v>0.75</v>
          </cell>
          <cell r="AC4799" t="str">
            <v>481900 / Projet AFS 1 et AFS 2</v>
          </cell>
        </row>
        <row r="4800">
          <cell r="B4800" t="str">
            <v>BC-016</v>
          </cell>
          <cell r="N4800">
            <v>43713.611087963</v>
          </cell>
          <cell r="Q4800">
            <v>43717.297662037003</v>
          </cell>
          <cell r="S4800">
            <v>2</v>
          </cell>
          <cell r="U4800">
            <v>0.75</v>
          </cell>
          <cell r="AC4800" t="str">
            <v>481900 / Projet AFS 1 et AFS 2</v>
          </cell>
        </row>
        <row r="4801">
          <cell r="B4801" t="str">
            <v>EL-618</v>
          </cell>
          <cell r="N4801">
            <v>43713.593784722201</v>
          </cell>
          <cell r="Q4801">
            <v>43735.4428819444</v>
          </cell>
          <cell r="S4801">
            <v>15</v>
          </cell>
          <cell r="U4801">
            <v>1</v>
          </cell>
          <cell r="AC4801" t="str">
            <v>681941 / MP-224 Design Zephyr</v>
          </cell>
        </row>
        <row r="4802">
          <cell r="B4802" t="str">
            <v>EK-287</v>
          </cell>
          <cell r="N4802">
            <v>43713.566863425898</v>
          </cell>
          <cell r="Q4802">
            <v>43717.276967592603</v>
          </cell>
          <cell r="S4802">
            <v>2</v>
          </cell>
          <cell r="U4802">
            <v>0.75</v>
          </cell>
          <cell r="AC4802" t="str">
            <v>481328 / MP-140 Tiger</v>
          </cell>
        </row>
        <row r="4803">
          <cell r="B4803" t="str">
            <v>AD-367</v>
          </cell>
          <cell r="N4803">
            <v>43713.563680555599</v>
          </cell>
          <cell r="Q4803">
            <v>43717.460300925901</v>
          </cell>
          <cell r="S4803">
            <v>2</v>
          </cell>
          <cell r="U4803">
            <v>0.5</v>
          </cell>
          <cell r="AC4803" t="str">
            <v>481250 / 00-069 AF handy II</v>
          </cell>
        </row>
        <row r="4804">
          <cell r="B4804" t="str">
            <v>AD-507D</v>
          </cell>
          <cell r="N4804">
            <v>43713.525925925896</v>
          </cell>
          <cell r="Q4804">
            <v>43732</v>
          </cell>
          <cell r="S4804">
            <v>12</v>
          </cell>
          <cell r="U4804">
            <v>0.5</v>
          </cell>
          <cell r="AC4804" t="str">
            <v>482908 / MP-157 CERN</v>
          </cell>
        </row>
        <row r="4805">
          <cell r="B4805" t="str">
            <v>AD-507A</v>
          </cell>
          <cell r="N4805">
            <v>43713.524212962999</v>
          </cell>
          <cell r="Q4805">
            <v>43717.398414351897</v>
          </cell>
          <cell r="S4805">
            <v>2</v>
          </cell>
          <cell r="U4805">
            <v>1.5</v>
          </cell>
          <cell r="AC4805" t="str">
            <v>482060 / 00-027 Dolorclast</v>
          </cell>
        </row>
        <row r="4806">
          <cell r="B4806" t="str">
            <v>AD-493</v>
          </cell>
          <cell r="N4806">
            <v>43713.520914351902</v>
          </cell>
          <cell r="Q4806">
            <v>43717.412696759297</v>
          </cell>
          <cell r="S4806">
            <v>2</v>
          </cell>
          <cell r="U4806">
            <v>1.5</v>
          </cell>
          <cell r="AC4806" t="str">
            <v>481900 / Projet AFS 1 et AFS 2</v>
          </cell>
        </row>
        <row r="4807">
          <cell r="B4807" t="str">
            <v>DT-489</v>
          </cell>
          <cell r="N4807">
            <v>43836.481145833299</v>
          </cell>
          <cell r="Q4807">
            <v>43839.422060185199</v>
          </cell>
          <cell r="S4807">
            <v>3</v>
          </cell>
          <cell r="U4807">
            <v>0.5</v>
          </cell>
          <cell r="AC4807" t="str">
            <v>999999 / N/A</v>
          </cell>
        </row>
        <row r="4808">
          <cell r="B4808" t="str">
            <v>DT-489</v>
          </cell>
          <cell r="N4808">
            <v>43487.561435185198</v>
          </cell>
          <cell r="Q4808">
            <v>43488.493275462999</v>
          </cell>
          <cell r="S4808">
            <v>1</v>
          </cell>
          <cell r="U4808">
            <v>0.5</v>
          </cell>
          <cell r="AC4808" t="str">
            <v>999999 / N/A</v>
          </cell>
        </row>
        <row r="4809">
          <cell r="B4809" t="str">
            <v>EH-104</v>
          </cell>
          <cell r="N4809">
            <v>43713.497291666703</v>
          </cell>
          <cell r="Q4809">
            <v>43718.418483796297</v>
          </cell>
          <cell r="S4809">
            <v>3</v>
          </cell>
          <cell r="U4809">
            <v>1</v>
          </cell>
          <cell r="AC4809" t="str">
            <v>482175 / 00-090 Swiss LithoClast 2</v>
          </cell>
        </row>
        <row r="4810">
          <cell r="B4810" t="str">
            <v>EH-099</v>
          </cell>
          <cell r="N4810">
            <v>43713.497210648202</v>
          </cell>
          <cell r="Q4810">
            <v>43718.4607986111</v>
          </cell>
          <cell r="S4810">
            <v>3</v>
          </cell>
          <cell r="U4810">
            <v>1</v>
          </cell>
          <cell r="AC4810" t="str">
            <v>482120 / 00-065 Lithoclast Master</v>
          </cell>
        </row>
        <row r="4811">
          <cell r="B4811" t="str">
            <v>EJ-049</v>
          </cell>
          <cell r="N4811">
            <v>43713.489988425899</v>
          </cell>
          <cell r="Q4811">
            <v>43719.346157407403</v>
          </cell>
          <cell r="S4811">
            <v>4</v>
          </cell>
          <cell r="U4811">
            <v>0.75</v>
          </cell>
          <cell r="AC4811" t="str">
            <v>482120 / 00-065 Lithoclast Master</v>
          </cell>
        </row>
        <row r="4812">
          <cell r="B4812" t="str">
            <v>AD-367</v>
          </cell>
          <cell r="N4812">
            <v>43713.468900462998</v>
          </cell>
          <cell r="Q4812">
            <v>43717.439247685201</v>
          </cell>
          <cell r="S4812">
            <v>2</v>
          </cell>
          <cell r="U4812">
            <v>0.5</v>
          </cell>
          <cell r="AC4812" t="str">
            <v>481250 / 00-069 AF handy II</v>
          </cell>
        </row>
        <row r="4813">
          <cell r="B4813" t="str">
            <v>DS-466</v>
          </cell>
          <cell r="N4813">
            <v>43713.467777777798</v>
          </cell>
          <cell r="Q4813">
            <v>43727.637592592597</v>
          </cell>
          <cell r="S4813">
            <v>9</v>
          </cell>
          <cell r="U4813">
            <v>1.25</v>
          </cell>
          <cell r="AC4813" t="str">
            <v>482914 / MP-162 SPRINT</v>
          </cell>
        </row>
        <row r="4814">
          <cell r="B4814" t="str">
            <v>DT-492W</v>
          </cell>
          <cell r="N4814">
            <v>43710.672824074099</v>
          </cell>
          <cell r="Q4814">
            <v>43719</v>
          </cell>
          <cell r="S4814">
            <v>7</v>
          </cell>
          <cell r="U4814">
            <v>1.5</v>
          </cell>
          <cell r="AC4814" t="str">
            <v>999999 / N/A</v>
          </cell>
        </row>
        <row r="4815">
          <cell r="B4815" t="str">
            <v>DT-492W</v>
          </cell>
          <cell r="N4815">
            <v>43607.596504629597</v>
          </cell>
          <cell r="Q4815">
            <v>43635</v>
          </cell>
          <cell r="S4815">
            <v>18</v>
          </cell>
          <cell r="U4815">
            <v>1.5</v>
          </cell>
          <cell r="AC4815" t="str">
            <v>999999 / N/A</v>
          </cell>
        </row>
        <row r="4816">
          <cell r="B4816" t="str">
            <v>DT-492W</v>
          </cell>
          <cell r="N4816">
            <v>43586.675416666701</v>
          </cell>
          <cell r="Q4816">
            <v>43588</v>
          </cell>
          <cell r="S4816">
            <v>2</v>
          </cell>
          <cell r="U4816">
            <v>1.5</v>
          </cell>
          <cell r="AC4816" t="str">
            <v>999999 / N/A</v>
          </cell>
        </row>
        <row r="4817">
          <cell r="B4817" t="str">
            <v>DV-051/A</v>
          </cell>
          <cell r="N4817">
            <v>43748.678449074097</v>
          </cell>
          <cell r="Q4817">
            <v>43752.535462963002</v>
          </cell>
          <cell r="S4817">
            <v>2</v>
          </cell>
          <cell r="U4817">
            <v>0.5</v>
          </cell>
          <cell r="AC4817" t="str">
            <v>999999 / N/A</v>
          </cell>
        </row>
        <row r="4818">
          <cell r="B4818" t="str">
            <v>DV-051/A</v>
          </cell>
          <cell r="N4818">
            <v>43748.678449074097</v>
          </cell>
          <cell r="Q4818">
            <v>43752.535462963002</v>
          </cell>
          <cell r="S4818">
            <v>2</v>
          </cell>
          <cell r="U4818">
            <v>1</v>
          </cell>
          <cell r="AC4818" t="str">
            <v>999999 / N/A</v>
          </cell>
        </row>
        <row r="4819">
          <cell r="B4819" t="str">
            <v>AL-1005</v>
          </cell>
          <cell r="N4819">
            <v>43713.3749074074</v>
          </cell>
          <cell r="Q4819">
            <v>43745</v>
          </cell>
          <cell r="S4819">
            <v>21</v>
          </cell>
          <cell r="U4819">
            <v>1.75</v>
          </cell>
          <cell r="AC4819" t="str">
            <v>482948 / MP-228 - BLAST</v>
          </cell>
        </row>
        <row r="4820">
          <cell r="B4820" t="str">
            <v>AL-1008</v>
          </cell>
          <cell r="N4820">
            <v>43712.701608796298</v>
          </cell>
          <cell r="Q4820">
            <v>43728</v>
          </cell>
          <cell r="S4820">
            <v>11</v>
          </cell>
          <cell r="U4820">
            <v>1</v>
          </cell>
          <cell r="AC4820" t="str">
            <v>482960 / MP-252- DEBBIE</v>
          </cell>
        </row>
        <row r="4821">
          <cell r="B4821" t="str">
            <v>AL-1006</v>
          </cell>
          <cell r="N4821">
            <v>43712.701608796298</v>
          </cell>
          <cell r="Q4821">
            <v>43735</v>
          </cell>
          <cell r="S4821">
            <v>16</v>
          </cell>
          <cell r="U4821">
            <v>2</v>
          </cell>
          <cell r="AC4821" t="str">
            <v>482948 / MP-228 - BLAST</v>
          </cell>
        </row>
        <row r="4822">
          <cell r="B4822" t="str">
            <v>AA-143</v>
          </cell>
          <cell r="N4822">
            <v>43712.701608796298</v>
          </cell>
          <cell r="Q4822">
            <v>43735</v>
          </cell>
          <cell r="S4822">
            <v>16</v>
          </cell>
          <cell r="U4822">
            <v>1.5</v>
          </cell>
          <cell r="AC4822" t="str">
            <v>482948 / MP-228 - BLAST</v>
          </cell>
        </row>
        <row r="4823">
          <cell r="B4823" t="str">
            <v>AL-102</v>
          </cell>
          <cell r="N4823">
            <v>43712.701608796298</v>
          </cell>
          <cell r="Q4823">
            <v>43731.6801851852</v>
          </cell>
          <cell r="S4823">
            <v>12</v>
          </cell>
          <cell r="U4823">
            <v>0.25</v>
          </cell>
          <cell r="AC4823" t="str">
            <v>881317 / MP-127 Maintenance AIRFLOW S1 + S2</v>
          </cell>
        </row>
        <row r="4824">
          <cell r="B4824" t="str">
            <v>AL-061E/A</v>
          </cell>
          <cell r="N4824">
            <v>43712.701608796298</v>
          </cell>
          <cell r="Q4824">
            <v>43732.314965277801</v>
          </cell>
          <cell r="S4824">
            <v>13</v>
          </cell>
          <cell r="U4824">
            <v>0.25</v>
          </cell>
          <cell r="AC4824" t="str">
            <v>482907 / MP-156 Dolorpod</v>
          </cell>
        </row>
        <row r="4825">
          <cell r="B4825" t="str">
            <v>AL-061D/A</v>
          </cell>
          <cell r="N4825">
            <v>43712.701608796298</v>
          </cell>
          <cell r="Q4825">
            <v>43732.314965277801</v>
          </cell>
          <cell r="S4825">
            <v>13</v>
          </cell>
          <cell r="U4825">
            <v>0.25</v>
          </cell>
          <cell r="AC4825" t="str">
            <v>481329 / MP-141 Twins</v>
          </cell>
        </row>
        <row r="4826">
          <cell r="B4826" t="str">
            <v>AL-061C/A</v>
          </cell>
          <cell r="N4826">
            <v>43712.701608796298</v>
          </cell>
          <cell r="Q4826">
            <v>43731.6801851852</v>
          </cell>
          <cell r="S4826">
            <v>12</v>
          </cell>
          <cell r="U4826">
            <v>1</v>
          </cell>
          <cell r="AC4826" t="str">
            <v>481328 / MP-140 Tiger</v>
          </cell>
        </row>
        <row r="4827">
          <cell r="B4827" t="str">
            <v>EK-404</v>
          </cell>
          <cell r="N4827">
            <v>43712.681030092601</v>
          </cell>
          <cell r="Q4827">
            <v>43728.310462963003</v>
          </cell>
          <cell r="S4827">
            <v>11</v>
          </cell>
          <cell r="U4827">
            <v>1.5</v>
          </cell>
          <cell r="AC4827" t="str">
            <v>481941 / MP-224 Zephyr</v>
          </cell>
        </row>
        <row r="4828">
          <cell r="B4828" t="str">
            <v>CD-132</v>
          </cell>
          <cell r="N4828">
            <v>43712.681030092601</v>
          </cell>
          <cell r="Q4828">
            <v>43728.405428240701</v>
          </cell>
          <cell r="S4828">
            <v>11</v>
          </cell>
          <cell r="U4828">
            <v>1</v>
          </cell>
          <cell r="AC4828" t="str">
            <v>481933 / MP-209 Projet Emerald</v>
          </cell>
        </row>
        <row r="4829">
          <cell r="B4829" t="str">
            <v>CD-132</v>
          </cell>
          <cell r="N4829">
            <v>43712.681030092601</v>
          </cell>
          <cell r="Q4829">
            <v>43728.405428240701</v>
          </cell>
          <cell r="S4829">
            <v>11</v>
          </cell>
          <cell r="U4829">
            <v>1</v>
          </cell>
          <cell r="AC4829" t="str">
            <v>481933 / MP-209 Projet Emerald</v>
          </cell>
        </row>
        <row r="4830">
          <cell r="B4830" t="str">
            <v>CD-132</v>
          </cell>
          <cell r="N4830">
            <v>43712.681030092601</v>
          </cell>
          <cell r="Q4830">
            <v>43728.405428240701</v>
          </cell>
          <cell r="S4830">
            <v>11</v>
          </cell>
          <cell r="U4830">
            <v>1</v>
          </cell>
          <cell r="AC4830" t="str">
            <v>481933 / MP-209 Projet Emerald</v>
          </cell>
        </row>
        <row r="4831">
          <cell r="B4831" t="str">
            <v>CD-132</v>
          </cell>
          <cell r="N4831">
            <v>43712.681030092601</v>
          </cell>
          <cell r="Q4831">
            <v>43728.405428240701</v>
          </cell>
          <cell r="S4831">
            <v>11</v>
          </cell>
          <cell r="U4831">
            <v>1</v>
          </cell>
          <cell r="AC4831" t="str">
            <v>481933 / MP-209 Projet Emerald</v>
          </cell>
        </row>
        <row r="4832">
          <cell r="B4832" t="str">
            <v>EJ-110F/A</v>
          </cell>
          <cell r="N4832">
            <v>43712.681030092601</v>
          </cell>
          <cell r="Q4832">
            <v>43719.387210648201</v>
          </cell>
          <cell r="S4832">
            <v>5</v>
          </cell>
          <cell r="U4832">
            <v>0.75</v>
          </cell>
          <cell r="AC4832" t="str">
            <v>481950 / MP-241 HERACLES</v>
          </cell>
        </row>
        <row r="4833">
          <cell r="B4833" t="str">
            <v>AB-640/C</v>
          </cell>
          <cell r="N4833">
            <v>43712.681030092601</v>
          </cell>
          <cell r="Q4833">
            <v>43746</v>
          </cell>
          <cell r="S4833">
            <v>23</v>
          </cell>
          <cell r="U4833">
            <v>2</v>
          </cell>
          <cell r="AC4833" t="str">
            <v>682968 / MP-268 – ARYA</v>
          </cell>
        </row>
        <row r="4834">
          <cell r="B4834" t="str">
            <v>AB-640/C</v>
          </cell>
          <cell r="N4834">
            <v>43712.681030092601</v>
          </cell>
          <cell r="Q4834">
            <v>43746</v>
          </cell>
          <cell r="S4834">
            <v>23</v>
          </cell>
          <cell r="U4834">
            <v>2</v>
          </cell>
          <cell r="AC4834" t="str">
            <v>682968 / MP-268 – ARYA</v>
          </cell>
        </row>
        <row r="4835">
          <cell r="B4835" t="str">
            <v>AG-163</v>
          </cell>
          <cell r="N4835">
            <v>43712.681030092601</v>
          </cell>
          <cell r="Q4835">
            <v>43747</v>
          </cell>
          <cell r="S4835">
            <v>24</v>
          </cell>
          <cell r="U4835">
            <v>1</v>
          </cell>
          <cell r="AC4835" t="str">
            <v>681941 / MP-224 Design Zephyr</v>
          </cell>
        </row>
        <row r="4836">
          <cell r="B4836" t="str">
            <v>AG-163</v>
          </cell>
          <cell r="N4836">
            <v>43712.681030092601</v>
          </cell>
          <cell r="Q4836">
            <v>43747</v>
          </cell>
          <cell r="S4836">
            <v>24</v>
          </cell>
          <cell r="U4836">
            <v>0.25</v>
          </cell>
          <cell r="AC4836" t="str">
            <v>681941 / MP-224 Design Zephyr</v>
          </cell>
        </row>
        <row r="4837">
          <cell r="B4837" t="str">
            <v>FT-216/HF</v>
          </cell>
          <cell r="N4837">
            <v>43712.681030092601</v>
          </cell>
          <cell r="Q4837">
            <v>43728.596087963</v>
          </cell>
          <cell r="S4837">
            <v>11</v>
          </cell>
          <cell r="U4837">
            <v>1</v>
          </cell>
          <cell r="AC4837" t="str">
            <v>681942 / MP-226 Design HF</v>
          </cell>
        </row>
        <row r="4838">
          <cell r="B4838" t="str">
            <v>FT-216/HF</v>
          </cell>
          <cell r="N4838">
            <v>43712.681030092601</v>
          </cell>
          <cell r="Q4838">
            <v>43728.596087963</v>
          </cell>
          <cell r="S4838">
            <v>11</v>
          </cell>
          <cell r="U4838">
            <v>1</v>
          </cell>
          <cell r="AC4838" t="str">
            <v>681942 / MP-226 Design HF</v>
          </cell>
        </row>
        <row r="4839">
          <cell r="B4839" t="str">
            <v>FT-216/HF</v>
          </cell>
          <cell r="N4839">
            <v>43712.681030092601</v>
          </cell>
          <cell r="Q4839">
            <v>43728.596087963</v>
          </cell>
          <cell r="S4839">
            <v>11</v>
          </cell>
          <cell r="U4839">
            <v>1</v>
          </cell>
          <cell r="AC4839" t="str">
            <v>681942 / MP-226 Design HF</v>
          </cell>
        </row>
        <row r="4840">
          <cell r="B4840" t="str">
            <v>AA-143</v>
          </cell>
          <cell r="N4840">
            <v>43712.667395833298</v>
          </cell>
          <cell r="Q4840">
            <v>43735</v>
          </cell>
          <cell r="S4840">
            <v>16</v>
          </cell>
          <cell r="U4840">
            <v>1.5</v>
          </cell>
          <cell r="AC4840" t="str">
            <v>482948 / MP-228 - BLAST</v>
          </cell>
        </row>
        <row r="4841">
          <cell r="B4841" t="str">
            <v>DP-263</v>
          </cell>
          <cell r="N4841">
            <v>43712.647083333301</v>
          </cell>
          <cell r="Q4841">
            <v>43713.327499999999</v>
          </cell>
          <cell r="S4841">
            <v>1</v>
          </cell>
          <cell r="U4841">
            <v>0.5</v>
          </cell>
          <cell r="AC4841" t="str">
            <v>481261 / 00-070 Grand Piezon</v>
          </cell>
        </row>
        <row r="4842">
          <cell r="B4842" t="str">
            <v>EG-120</v>
          </cell>
          <cell r="N4842">
            <v>43712.625486111101</v>
          </cell>
          <cell r="Q4842">
            <v>43727</v>
          </cell>
          <cell r="S4842">
            <v>10</v>
          </cell>
          <cell r="U4842">
            <v>0.5</v>
          </cell>
          <cell r="AC4842" t="str">
            <v>681941 / MP-224 Design Zephyr</v>
          </cell>
        </row>
        <row r="4843">
          <cell r="B4843" t="str">
            <v>EG-121</v>
          </cell>
          <cell r="N4843">
            <v>43712.625486111101</v>
          </cell>
          <cell r="Q4843">
            <v>43735.298564814802</v>
          </cell>
          <cell r="S4843">
            <v>16</v>
          </cell>
          <cell r="U4843">
            <v>1</v>
          </cell>
          <cell r="AC4843" t="str">
            <v>681941 / MP-224 Design Zephyr</v>
          </cell>
        </row>
        <row r="4844">
          <cell r="B4844" t="str">
            <v>EG-111</v>
          </cell>
          <cell r="N4844">
            <v>43712.625486111101</v>
          </cell>
          <cell r="Q4844">
            <v>43735.298564814802</v>
          </cell>
          <cell r="S4844">
            <v>16</v>
          </cell>
          <cell r="U4844">
            <v>1</v>
          </cell>
          <cell r="AC4844" t="str">
            <v>681941 / MP-224 Design Zephyr</v>
          </cell>
        </row>
        <row r="4845">
          <cell r="B4845" t="str">
            <v>AB-459/A</v>
          </cell>
          <cell r="N4845">
            <v>43712.625486111101</v>
          </cell>
          <cell r="Q4845">
            <v>43735.298564814802</v>
          </cell>
          <cell r="S4845">
            <v>16</v>
          </cell>
          <cell r="U4845">
            <v>1</v>
          </cell>
          <cell r="AC4845" t="str">
            <v>481937 / MP-216 Projet DIVA NO LIGHT</v>
          </cell>
        </row>
        <row r="4846">
          <cell r="B4846" t="str">
            <v>AB-459/A</v>
          </cell>
          <cell r="N4846">
            <v>43712.625486111101</v>
          </cell>
          <cell r="Q4846">
            <v>43735.298564814802</v>
          </cell>
          <cell r="S4846">
            <v>16</v>
          </cell>
          <cell r="U4846">
            <v>1</v>
          </cell>
          <cell r="AC4846" t="str">
            <v>481937 / MP-216 Projet DIVA NO LIGHT</v>
          </cell>
        </row>
        <row r="4847">
          <cell r="B4847" t="str">
            <v>AB-274</v>
          </cell>
          <cell r="N4847">
            <v>43712.625486111101</v>
          </cell>
          <cell r="Q4847">
            <v>43719.424490740697</v>
          </cell>
          <cell r="S4847">
            <v>5</v>
          </cell>
          <cell r="U4847">
            <v>1</v>
          </cell>
          <cell r="AC4847" t="str">
            <v>481901 / Projet Piezon Master 400</v>
          </cell>
        </row>
        <row r="4848">
          <cell r="B4848" t="str">
            <v>DT-064</v>
          </cell>
          <cell r="N4848">
            <v>43712.625486111101</v>
          </cell>
          <cell r="Q4848">
            <v>43735.298564814802</v>
          </cell>
          <cell r="S4848">
            <v>16</v>
          </cell>
          <cell r="U4848">
            <v>1</v>
          </cell>
          <cell r="AC4848" t="str">
            <v>481221 / 00-058 Instrument PI</v>
          </cell>
        </row>
        <row r="4849">
          <cell r="B4849" t="str">
            <v>AB-119A</v>
          </cell>
          <cell r="N4849">
            <v>43712.625486111101</v>
          </cell>
          <cell r="Q4849">
            <v>43735.298564814802</v>
          </cell>
          <cell r="S4849">
            <v>16</v>
          </cell>
          <cell r="U4849">
            <v>1</v>
          </cell>
          <cell r="AC4849" t="str">
            <v>481900 / Projet AFS 1 et AFS 2</v>
          </cell>
        </row>
        <row r="4850">
          <cell r="B4850" t="str">
            <v>DT-053</v>
          </cell>
          <cell r="N4850">
            <v>43712.597349536998</v>
          </cell>
          <cell r="Q4850">
            <v>43734.462951388901</v>
          </cell>
          <cell r="S4850">
            <v>15</v>
          </cell>
          <cell r="U4850">
            <v>0.8</v>
          </cell>
          <cell r="AC4850" t="str">
            <v>481250 / 00-069 AF handy II</v>
          </cell>
        </row>
        <row r="4851">
          <cell r="B4851" t="str">
            <v>DT-053</v>
          </cell>
          <cell r="N4851">
            <v>43712.597349536998</v>
          </cell>
          <cell r="Q4851">
            <v>43734.462951388901</v>
          </cell>
          <cell r="S4851">
            <v>15</v>
          </cell>
          <cell r="U4851">
            <v>0.8</v>
          </cell>
          <cell r="AC4851" t="str">
            <v>481250 / 00-069 AF handy II</v>
          </cell>
        </row>
        <row r="4852">
          <cell r="B4852" t="str">
            <v>EL-424/A</v>
          </cell>
          <cell r="N4852">
            <v>43712.597349536998</v>
          </cell>
          <cell r="Q4852">
            <v>43714.683136574102</v>
          </cell>
          <cell r="S4852">
            <v>2</v>
          </cell>
          <cell r="U4852">
            <v>0.5</v>
          </cell>
          <cell r="AC4852" t="str">
            <v>481200 / 00-054 CombiTorque</v>
          </cell>
        </row>
        <row r="4853">
          <cell r="B4853" t="str">
            <v>FR-135</v>
          </cell>
          <cell r="N4853">
            <v>43712.593946759298</v>
          </cell>
          <cell r="Q4853">
            <v>43734.671342592599</v>
          </cell>
          <cell r="S4853">
            <v>15</v>
          </cell>
          <cell r="U4853">
            <v>1</v>
          </cell>
          <cell r="AC4853" t="str">
            <v>482192 / MP-123 WOLF dual channel ureteroscope</v>
          </cell>
        </row>
        <row r="4854">
          <cell r="B4854" t="str">
            <v>FR-135</v>
          </cell>
          <cell r="N4854">
            <v>43712.593946759298</v>
          </cell>
          <cell r="Q4854">
            <v>43734.671342592599</v>
          </cell>
          <cell r="S4854">
            <v>15</v>
          </cell>
          <cell r="U4854">
            <v>1</v>
          </cell>
          <cell r="AC4854" t="str">
            <v>482192 / MP-123 WOLF dual channel ureteroscope</v>
          </cell>
        </row>
        <row r="4855">
          <cell r="B4855" t="str">
            <v>FR-133</v>
          </cell>
          <cell r="N4855">
            <v>43712.593946759298</v>
          </cell>
          <cell r="Q4855">
            <v>43734.671342592599</v>
          </cell>
          <cell r="S4855">
            <v>15</v>
          </cell>
          <cell r="U4855">
            <v>1</v>
          </cell>
          <cell r="AC4855" t="str">
            <v>482192 / MP-123 WOLF dual channel ureteroscope</v>
          </cell>
        </row>
        <row r="4856">
          <cell r="B4856" t="str">
            <v>FR-133</v>
          </cell>
          <cell r="N4856">
            <v>43712.593946759298</v>
          </cell>
          <cell r="Q4856">
            <v>43734.671342592599</v>
          </cell>
          <cell r="S4856">
            <v>15</v>
          </cell>
          <cell r="U4856">
            <v>1</v>
          </cell>
          <cell r="AC4856" t="str">
            <v>482192 / MP-123 WOLF dual channel ureteroscope</v>
          </cell>
        </row>
        <row r="4857">
          <cell r="B4857" t="str">
            <v>FR-112</v>
          </cell>
          <cell r="N4857">
            <v>43712.593946759298</v>
          </cell>
          <cell r="Q4857">
            <v>43734.444652777798</v>
          </cell>
          <cell r="S4857">
            <v>15</v>
          </cell>
          <cell r="U4857">
            <v>3</v>
          </cell>
          <cell r="AC4857" t="str">
            <v>482901 / Projet Endoscope</v>
          </cell>
        </row>
        <row r="4858">
          <cell r="B4858" t="str">
            <v>EL-604</v>
          </cell>
          <cell r="N4858">
            <v>43712.597037036998</v>
          </cell>
          <cell r="Q4858">
            <v>43717.378530092603</v>
          </cell>
          <cell r="S4858">
            <v>3</v>
          </cell>
          <cell r="U4858">
            <v>0.5</v>
          </cell>
          <cell r="AC4858" t="str">
            <v>681941 / MP-224 Design Zephyr</v>
          </cell>
        </row>
        <row r="4859">
          <cell r="B4859" t="str">
            <v>EL-604</v>
          </cell>
          <cell r="N4859">
            <v>43712.597037036998</v>
          </cell>
          <cell r="Q4859">
            <v>43717.378530092603</v>
          </cell>
          <cell r="S4859">
            <v>3</v>
          </cell>
          <cell r="U4859">
            <v>0.5</v>
          </cell>
          <cell r="AC4859" t="str">
            <v>681941 / MP-224 Design Zephyr</v>
          </cell>
        </row>
        <row r="4860">
          <cell r="B4860" t="str">
            <v>BA-061</v>
          </cell>
          <cell r="N4860">
            <v>43712.576203703698</v>
          </cell>
          <cell r="Q4860">
            <v>43714.4347569444</v>
          </cell>
          <cell r="S4860">
            <v>2</v>
          </cell>
          <cell r="U4860">
            <v>0.5</v>
          </cell>
          <cell r="AC4860" t="str">
            <v>482914 / MP-162 SPRINT</v>
          </cell>
        </row>
        <row r="4861">
          <cell r="B4861" t="str">
            <v>DV-086/L</v>
          </cell>
          <cell r="N4861">
            <v>43809.490949074097</v>
          </cell>
          <cell r="Q4861">
            <v>43809.503020833297</v>
          </cell>
          <cell r="S4861">
            <v>0</v>
          </cell>
          <cell r="U4861">
            <v>2</v>
          </cell>
          <cell r="AC4861" t="str">
            <v>999999 / N/A</v>
          </cell>
        </row>
        <row r="4862">
          <cell r="B4862" t="str">
            <v>DV-1006</v>
          </cell>
          <cell r="N4862">
            <v>43490.316469907397</v>
          </cell>
          <cell r="Q4862">
            <v>43496.575798611098</v>
          </cell>
          <cell r="S4862">
            <v>4</v>
          </cell>
          <cell r="U4862">
            <v>0.5</v>
          </cell>
          <cell r="AC4862" t="str">
            <v>999999 / N/A</v>
          </cell>
        </row>
        <row r="4863">
          <cell r="B4863" t="str">
            <v>DV-1009</v>
          </cell>
          <cell r="N4863">
            <v>43647.342812499999</v>
          </cell>
          <cell r="Q4863">
            <v>43658.486064814802</v>
          </cell>
          <cell r="S4863">
            <v>9</v>
          </cell>
          <cell r="U4863">
            <v>0.5</v>
          </cell>
          <cell r="AC4863" t="str">
            <v>999999 / N/A</v>
          </cell>
        </row>
        <row r="4864">
          <cell r="B4864" t="str">
            <v>EH-153</v>
          </cell>
          <cell r="N4864">
            <v>43712.522812499999</v>
          </cell>
          <cell r="Q4864">
            <v>43713.345173611102</v>
          </cell>
          <cell r="S4864">
            <v>1</v>
          </cell>
          <cell r="U4864">
            <v>1</v>
          </cell>
          <cell r="AC4864" t="str">
            <v>482960 / MP-252- DEBBIE</v>
          </cell>
        </row>
        <row r="4865">
          <cell r="B4865" t="str">
            <v>AD-802</v>
          </cell>
          <cell r="N4865">
            <v>43712.515648148103</v>
          </cell>
          <cell r="Q4865">
            <v>43742.4524537037</v>
          </cell>
          <cell r="S4865">
            <v>21</v>
          </cell>
          <cell r="U4865">
            <v>2</v>
          </cell>
          <cell r="AC4865" t="str">
            <v>481937 / MP-216 Projet DIVA NO LIGHT</v>
          </cell>
        </row>
        <row r="4866">
          <cell r="B4866" t="str">
            <v>AG-118/A</v>
          </cell>
          <cell r="N4866">
            <v>43712.515648148103</v>
          </cell>
          <cell r="Q4866">
            <v>43742.4524537037</v>
          </cell>
          <cell r="S4866">
            <v>21</v>
          </cell>
          <cell r="U4866">
            <v>2</v>
          </cell>
          <cell r="AC4866" t="str">
            <v>482913 / MP-161 STONEGUN</v>
          </cell>
        </row>
        <row r="4867">
          <cell r="B4867" t="str">
            <v>AG-120</v>
          </cell>
          <cell r="N4867">
            <v>43712.515648148103</v>
          </cell>
          <cell r="Q4867">
            <v>43742.4524537037</v>
          </cell>
          <cell r="S4867">
            <v>21</v>
          </cell>
          <cell r="U4867">
            <v>2</v>
          </cell>
          <cell r="AC4867" t="str">
            <v>482913 / MP-161 STONEGUN</v>
          </cell>
        </row>
        <row r="4868">
          <cell r="B4868" t="str">
            <v>BE-073</v>
          </cell>
          <cell r="N4868">
            <v>43712.484930555598</v>
          </cell>
          <cell r="Q4868">
            <v>43747.5004976852</v>
          </cell>
          <cell r="S4868">
            <v>24</v>
          </cell>
          <cell r="U4868">
            <v>1.5</v>
          </cell>
          <cell r="AC4868" t="str">
            <v>681941 / MP-224 Design Zephyr</v>
          </cell>
        </row>
        <row r="4869">
          <cell r="B4869" t="str">
            <v>BE-073</v>
          </cell>
          <cell r="N4869">
            <v>43712.484930555598</v>
          </cell>
          <cell r="Q4869">
            <v>43747.5004976852</v>
          </cell>
          <cell r="S4869">
            <v>24</v>
          </cell>
          <cell r="U4869">
            <v>1.5</v>
          </cell>
          <cell r="AC4869" t="str">
            <v>681941 / MP-224 Design Zephyr</v>
          </cell>
        </row>
        <row r="4870">
          <cell r="B4870" t="str">
            <v>EL-537</v>
          </cell>
          <cell r="N4870">
            <v>43712.469039351898</v>
          </cell>
          <cell r="Q4870">
            <v>43718</v>
          </cell>
          <cell r="S4870">
            <v>4</v>
          </cell>
          <cell r="U4870">
            <v>2.5</v>
          </cell>
          <cell r="AC4870" t="str">
            <v>481937 / MP-216 Projet DIVA NO LIGHT</v>
          </cell>
        </row>
        <row r="4871">
          <cell r="B4871" t="str">
            <v>EL-1016</v>
          </cell>
          <cell r="N4871">
            <v>43712.469039351898</v>
          </cell>
          <cell r="Q4871">
            <v>43728</v>
          </cell>
          <cell r="S4871">
            <v>11</v>
          </cell>
          <cell r="U4871">
            <v>2.5</v>
          </cell>
          <cell r="AC4871" t="str">
            <v>682968 / MP-268 – ARYA</v>
          </cell>
        </row>
        <row r="4872">
          <cell r="B4872" t="str">
            <v>EL-1016</v>
          </cell>
          <cell r="N4872">
            <v>43712.469039351898</v>
          </cell>
          <cell r="Q4872">
            <v>43728</v>
          </cell>
          <cell r="S4872">
            <v>11</v>
          </cell>
          <cell r="U4872">
            <v>2.5</v>
          </cell>
          <cell r="AC4872" t="str">
            <v>682968 / MP-268 – ARYA</v>
          </cell>
        </row>
        <row r="4873">
          <cell r="B4873" t="str">
            <v>EL-538</v>
          </cell>
          <cell r="N4873">
            <v>43712.469039351898</v>
          </cell>
          <cell r="Q4873">
            <v>43720</v>
          </cell>
          <cell r="S4873">
            <v>6</v>
          </cell>
          <cell r="U4873">
            <v>2.5</v>
          </cell>
          <cell r="AC4873" t="str">
            <v>481937 / MP-216 Projet DIVA NO LIGHT</v>
          </cell>
        </row>
        <row r="4874">
          <cell r="B4874" t="str">
            <v>EL-316</v>
          </cell>
          <cell r="N4874">
            <v>43712.469039351898</v>
          </cell>
          <cell r="Q4874">
            <v>43720</v>
          </cell>
          <cell r="S4874">
            <v>6</v>
          </cell>
          <cell r="U4874">
            <v>2.5</v>
          </cell>
          <cell r="AC4874" t="str">
            <v>481250 / 00-069 AF handy II</v>
          </cell>
        </row>
        <row r="4875">
          <cell r="B4875" t="str">
            <v>EL-316</v>
          </cell>
          <cell r="N4875">
            <v>43712.469039351898</v>
          </cell>
          <cell r="Q4875">
            <v>43720</v>
          </cell>
          <cell r="S4875">
            <v>6</v>
          </cell>
          <cell r="U4875">
            <v>2.5</v>
          </cell>
          <cell r="AC4875" t="str">
            <v>481250 / 00-069 AF handy II</v>
          </cell>
        </row>
        <row r="4876">
          <cell r="B4876" t="str">
            <v>EL-353</v>
          </cell>
          <cell r="N4876">
            <v>43712.469039351898</v>
          </cell>
          <cell r="Q4876">
            <v>43713</v>
          </cell>
          <cell r="S4876">
            <v>1</v>
          </cell>
          <cell r="U4876">
            <v>2.5</v>
          </cell>
          <cell r="AC4876" t="str">
            <v>481294 / MP-087 Projet PARO</v>
          </cell>
        </row>
        <row r="4877">
          <cell r="B4877" t="str">
            <v>EL-305</v>
          </cell>
          <cell r="N4877">
            <v>43712.469039351898</v>
          </cell>
          <cell r="Q4877">
            <v>43713</v>
          </cell>
          <cell r="S4877">
            <v>1</v>
          </cell>
          <cell r="U4877">
            <v>2.5</v>
          </cell>
          <cell r="AC4877" t="str">
            <v>481302 / MP-105 PAM AF MIM</v>
          </cell>
        </row>
        <row r="4878">
          <cell r="B4878" t="str">
            <v>CA-265A</v>
          </cell>
          <cell r="N4878">
            <v>43712.450995370396</v>
          </cell>
          <cell r="Q4878">
            <v>43717.554722222201</v>
          </cell>
          <cell r="S4878">
            <v>3</v>
          </cell>
          <cell r="U4878">
            <v>0.35</v>
          </cell>
          <cell r="AC4878" t="str">
            <v>481941 / MP-224 Zephyr</v>
          </cell>
        </row>
        <row r="4879">
          <cell r="B4879" t="str">
            <v>BF-285</v>
          </cell>
          <cell r="N4879">
            <v>43712.440439814804</v>
          </cell>
          <cell r="Q4879">
            <v>43713.490578703699</v>
          </cell>
          <cell r="S4879">
            <v>1</v>
          </cell>
          <cell r="U4879">
            <v>0.35</v>
          </cell>
          <cell r="AC4879" t="str">
            <v>681941 / MP-224 Design Zephyr</v>
          </cell>
        </row>
        <row r="4880">
          <cell r="B4880" t="str">
            <v>EG-125</v>
          </cell>
          <cell r="N4880">
            <v>43712.4393865741</v>
          </cell>
          <cell r="Q4880">
            <v>43745.557476851798</v>
          </cell>
          <cell r="S4880">
            <v>22</v>
          </cell>
          <cell r="U4880">
            <v>1.5</v>
          </cell>
          <cell r="AC4880" t="str">
            <v>481941 / MP-224 Zephyr</v>
          </cell>
        </row>
        <row r="4881">
          <cell r="B4881" t="str">
            <v>EH-140</v>
          </cell>
          <cell r="N4881">
            <v>43712.4385763889</v>
          </cell>
          <cell r="Q4881">
            <v>43733.346701388902</v>
          </cell>
          <cell r="S4881">
            <v>14</v>
          </cell>
          <cell r="U4881">
            <v>3</v>
          </cell>
          <cell r="AC4881" t="str">
            <v>681941 / MP-224 Design Zephyr</v>
          </cell>
        </row>
        <row r="4882">
          <cell r="B4882" t="str">
            <v>AP-006</v>
          </cell>
          <cell r="N4882">
            <v>43712.4377662037</v>
          </cell>
          <cell r="Q4882">
            <v>43717.402974536999</v>
          </cell>
          <cell r="S4882">
            <v>3</v>
          </cell>
          <cell r="U4882">
            <v>0.5</v>
          </cell>
          <cell r="AC4882" t="str">
            <v>481191 / 00-047 Pedal 2 steps</v>
          </cell>
        </row>
        <row r="4883">
          <cell r="B4883" t="str">
            <v>AL-064</v>
          </cell>
          <cell r="N4883">
            <v>43712.428148148101</v>
          </cell>
          <cell r="Q4883">
            <v>43718</v>
          </cell>
          <cell r="S4883">
            <v>4</v>
          </cell>
          <cell r="U4883">
            <v>1.5</v>
          </cell>
          <cell r="AC4883" t="str">
            <v>482177 / 00-095 Pompe à vide pour Litho</v>
          </cell>
        </row>
        <row r="4884">
          <cell r="B4884" t="str">
            <v>EG-117</v>
          </cell>
          <cell r="N4884">
            <v>43712.424733796302</v>
          </cell>
          <cell r="Q4884">
            <v>43727.545231481497</v>
          </cell>
          <cell r="S4884">
            <v>10</v>
          </cell>
          <cell r="U4884">
            <v>1</v>
          </cell>
          <cell r="AC4884" t="str">
            <v>482948 / MP-228 - BLAST</v>
          </cell>
        </row>
        <row r="4885">
          <cell r="B4885" t="str">
            <v>EH-139</v>
          </cell>
          <cell r="N4885">
            <v>43712.402650463002</v>
          </cell>
          <cell r="Q4885">
            <v>43745.433657407397</v>
          </cell>
          <cell r="S4885">
            <v>22</v>
          </cell>
          <cell r="U4885">
            <v>1</v>
          </cell>
          <cell r="AC4885" t="str">
            <v>681941 / MP-224 Design Zephyr</v>
          </cell>
        </row>
        <row r="4886">
          <cell r="B4886" t="str">
            <v>EH-139</v>
          </cell>
          <cell r="N4886">
            <v>43712.402650463002</v>
          </cell>
          <cell r="Q4886">
            <v>43745.433657407397</v>
          </cell>
          <cell r="S4886">
            <v>22</v>
          </cell>
          <cell r="U4886">
            <v>1.5</v>
          </cell>
          <cell r="AC4886" t="str">
            <v>681941 / MP-224 Design Zephyr</v>
          </cell>
        </row>
        <row r="4887">
          <cell r="B4887" t="str">
            <v>DV-1009</v>
          </cell>
          <cell r="N4887">
            <v>43579.438854166699</v>
          </cell>
          <cell r="Q4887">
            <v>43586.4148726852</v>
          </cell>
          <cell r="S4887">
            <v>5</v>
          </cell>
          <cell r="U4887">
            <v>0.5</v>
          </cell>
          <cell r="AC4887" t="str">
            <v>999999 / N/A</v>
          </cell>
        </row>
        <row r="4888">
          <cell r="B4888" t="str">
            <v>DV-1010</v>
          </cell>
          <cell r="N4888">
            <v>43761.722476851799</v>
          </cell>
          <cell r="Q4888">
            <v>43762.3652083333</v>
          </cell>
          <cell r="S4888">
            <v>1</v>
          </cell>
          <cell r="U4888">
            <v>0.5</v>
          </cell>
          <cell r="AC4888" t="str">
            <v>999999 / N/A</v>
          </cell>
        </row>
        <row r="4889">
          <cell r="B4889" t="str">
            <v>DV-1010</v>
          </cell>
          <cell r="N4889">
            <v>43756.326365740701</v>
          </cell>
          <cell r="Q4889">
            <v>43756</v>
          </cell>
          <cell r="S4889">
            <v>0</v>
          </cell>
          <cell r="U4889">
            <v>0.25</v>
          </cell>
          <cell r="AC4889" t="str">
            <v>999999 / N/A</v>
          </cell>
        </row>
        <row r="4890">
          <cell r="B4890" t="str">
            <v>FB-594/OD</v>
          </cell>
          <cell r="N4890">
            <v>43712.349004629599</v>
          </cell>
          <cell r="Q4890">
            <v>43713.615439814799</v>
          </cell>
          <cell r="S4890">
            <v>1</v>
          </cell>
          <cell r="U4890">
            <v>0.5</v>
          </cell>
          <cell r="AC4890" t="str">
            <v>481945 / MP-231 OMNIDENT</v>
          </cell>
        </row>
        <row r="4891">
          <cell r="B4891" t="str">
            <v>FB-215/CN</v>
          </cell>
          <cell r="N4891">
            <v>43712.349004629599</v>
          </cell>
          <cell r="Q4891">
            <v>43713.615439814799</v>
          </cell>
          <cell r="S4891">
            <v>1</v>
          </cell>
          <cell r="U4891">
            <v>0.5</v>
          </cell>
          <cell r="AC4891" t="str">
            <v>481250 / 00-069 AF handy II</v>
          </cell>
        </row>
        <row r="4892">
          <cell r="B4892" t="str">
            <v>FB-213/CN</v>
          </cell>
          <cell r="N4892">
            <v>43712.349004629599</v>
          </cell>
          <cell r="Q4892">
            <v>43713.615439814799</v>
          </cell>
          <cell r="S4892">
            <v>1</v>
          </cell>
          <cell r="U4892">
            <v>0.5</v>
          </cell>
          <cell r="AC4892" t="str">
            <v>481250 / 00-069 AF handy II</v>
          </cell>
        </row>
        <row r="4893">
          <cell r="B4893" t="str">
            <v>FB-431/CN</v>
          </cell>
          <cell r="N4893">
            <v>43712.349004629599</v>
          </cell>
          <cell r="Q4893">
            <v>43713.615439814799</v>
          </cell>
          <cell r="S4893">
            <v>1</v>
          </cell>
          <cell r="U4893">
            <v>0.5</v>
          </cell>
          <cell r="AC4893" t="str">
            <v>481328 / MP-140 Tiger</v>
          </cell>
        </row>
        <row r="4894">
          <cell r="B4894" t="str">
            <v>FB-432/CN</v>
          </cell>
          <cell r="N4894">
            <v>43712.349004629599</v>
          </cell>
          <cell r="Q4894">
            <v>43713.615439814799</v>
          </cell>
          <cell r="S4894">
            <v>1</v>
          </cell>
          <cell r="U4894">
            <v>1</v>
          </cell>
          <cell r="AC4894" t="str">
            <v>481328 / MP-140 Tiger</v>
          </cell>
        </row>
        <row r="4895">
          <cell r="B4895" t="str">
            <v>FB-439/CN</v>
          </cell>
          <cell r="N4895">
            <v>43712.349004629599</v>
          </cell>
          <cell r="Q4895">
            <v>43713.615439814799</v>
          </cell>
          <cell r="S4895">
            <v>1</v>
          </cell>
          <cell r="U4895">
            <v>0.5</v>
          </cell>
          <cell r="AC4895" t="str">
            <v>481328 / MP-140 Tiger</v>
          </cell>
        </row>
        <row r="4896">
          <cell r="B4896" t="str">
            <v>FB-451/CN</v>
          </cell>
          <cell r="N4896">
            <v>43712.349004629599</v>
          </cell>
          <cell r="Q4896">
            <v>43713.615439814799</v>
          </cell>
          <cell r="S4896">
            <v>1</v>
          </cell>
          <cell r="U4896">
            <v>0.5</v>
          </cell>
          <cell r="AC4896" t="str">
            <v>481329 / MP-141 Twins</v>
          </cell>
        </row>
        <row r="4897">
          <cell r="B4897" t="str">
            <v>EG-105</v>
          </cell>
          <cell r="N4897">
            <v>43712.362685185202</v>
          </cell>
          <cell r="Q4897">
            <v>43734.360358796301</v>
          </cell>
          <cell r="S4897">
            <v>15</v>
          </cell>
          <cell r="U4897">
            <v>8</v>
          </cell>
          <cell r="AC4897" t="str">
            <v>681941 / MP-224 Design Zephyr</v>
          </cell>
        </row>
        <row r="4898">
          <cell r="B4898" t="str">
            <v>DV-1010</v>
          </cell>
          <cell r="N4898">
            <v>43756.326365740701</v>
          </cell>
          <cell r="Q4898">
            <v>43761.631874999999</v>
          </cell>
          <cell r="S4898">
            <v>3</v>
          </cell>
          <cell r="U4898">
            <v>0.5</v>
          </cell>
          <cell r="AC4898" t="str">
            <v>999999 / N/A</v>
          </cell>
        </row>
        <row r="4899">
          <cell r="B4899" t="str">
            <v>DV-1010</v>
          </cell>
          <cell r="N4899">
            <v>43756.326365740701</v>
          </cell>
          <cell r="Q4899">
            <v>43761.631874999999</v>
          </cell>
          <cell r="S4899">
            <v>3</v>
          </cell>
          <cell r="U4899">
            <v>0.5</v>
          </cell>
          <cell r="AC4899" t="str">
            <v>999999 / N/A</v>
          </cell>
        </row>
        <row r="4900">
          <cell r="B4900" t="str">
            <v>EG-104</v>
          </cell>
          <cell r="N4900">
            <v>43712.341562499998</v>
          </cell>
          <cell r="Q4900">
            <v>43734.2895138889</v>
          </cell>
          <cell r="S4900">
            <v>15</v>
          </cell>
          <cell r="U4900">
            <v>5</v>
          </cell>
          <cell r="AC4900" t="str">
            <v>681941 / MP-224 Design Zephyr</v>
          </cell>
        </row>
        <row r="4901">
          <cell r="B4901" t="str">
            <v>DP-487</v>
          </cell>
          <cell r="N4901">
            <v>43711.669641203698</v>
          </cell>
          <cell r="Q4901">
            <v>43717.527337963002</v>
          </cell>
          <cell r="S4901">
            <v>4</v>
          </cell>
          <cell r="U4901">
            <v>0.75</v>
          </cell>
          <cell r="AC4901" t="str">
            <v>482929 / MP-183 Quanta</v>
          </cell>
        </row>
        <row r="4902">
          <cell r="B4902" t="str">
            <v>AB-192A/B</v>
          </cell>
          <cell r="N4902">
            <v>43711.645208333299</v>
          </cell>
          <cell r="Q4902">
            <v>43735.455925925897</v>
          </cell>
          <cell r="S4902">
            <v>17</v>
          </cell>
          <cell r="U4902">
            <v>1.5</v>
          </cell>
          <cell r="AC4902" t="str">
            <v>481270 / 00-075 Piezon Master 600</v>
          </cell>
        </row>
        <row r="4903">
          <cell r="B4903" t="str">
            <v>AB-192A/A</v>
          </cell>
          <cell r="N4903">
            <v>43711.645208333299</v>
          </cell>
          <cell r="Q4903">
            <v>43735.455925925897</v>
          </cell>
          <cell r="S4903">
            <v>17</v>
          </cell>
          <cell r="U4903">
            <v>1.5</v>
          </cell>
          <cell r="AC4903" t="str">
            <v>481270 / 00-075 Piezon Master 600</v>
          </cell>
        </row>
        <row r="4904">
          <cell r="B4904" t="str">
            <v>AD-416</v>
          </cell>
          <cell r="N4904">
            <v>43711.615092592598</v>
          </cell>
          <cell r="Q4904">
            <v>43719</v>
          </cell>
          <cell r="S4904">
            <v>6</v>
          </cell>
          <cell r="U4904">
            <v>1.75</v>
          </cell>
          <cell r="AC4904" t="str">
            <v>482120 / 00-065 Lithoclast Master</v>
          </cell>
        </row>
        <row r="4905">
          <cell r="B4905" t="str">
            <v>AA-093A</v>
          </cell>
          <cell r="N4905">
            <v>43711.614629629599</v>
          </cell>
          <cell r="Q4905">
            <v>43719.477557870399</v>
          </cell>
          <cell r="S4905">
            <v>6</v>
          </cell>
          <cell r="U4905">
            <v>2.5</v>
          </cell>
          <cell r="AC4905" t="str">
            <v>482175 / 00-090 Swiss LithoClast 2</v>
          </cell>
        </row>
        <row r="4906">
          <cell r="B4906" t="str">
            <v>AA-118A</v>
          </cell>
          <cell r="N4906">
            <v>43711.613923611098</v>
          </cell>
          <cell r="Q4906">
            <v>43719.341620370396</v>
          </cell>
          <cell r="S4906">
            <v>6</v>
          </cell>
          <cell r="U4906">
            <v>2</v>
          </cell>
          <cell r="AC4906" t="str">
            <v>482911 / MP-159 ROMULUS</v>
          </cell>
        </row>
        <row r="4907">
          <cell r="B4907" t="str">
            <v>AA-116A</v>
          </cell>
          <cell r="N4907">
            <v>43711.613576388903</v>
          </cell>
          <cell r="Q4907">
            <v>43725.334849537001</v>
          </cell>
          <cell r="S4907">
            <v>9</v>
          </cell>
          <cell r="U4907">
            <v>1.5</v>
          </cell>
          <cell r="AC4907" t="str">
            <v>482911 / MP-159 ROMULUS</v>
          </cell>
        </row>
        <row r="4908">
          <cell r="B4908" t="str">
            <v>EL-628</v>
          </cell>
          <cell r="N4908">
            <v>43711.609803240703</v>
          </cell>
          <cell r="Q4908">
            <v>43746</v>
          </cell>
          <cell r="S4908">
            <v>24</v>
          </cell>
          <cell r="U4908">
            <v>0.5</v>
          </cell>
          <cell r="AC4908" t="str">
            <v>881102 / MP-229 - Maintenance HELIOS</v>
          </cell>
        </row>
        <row r="4909">
          <cell r="B4909" t="str">
            <v>DV-1010/L</v>
          </cell>
          <cell r="N4909">
            <v>43647.342812499999</v>
          </cell>
          <cell r="Q4909">
            <v>43658.486064814802</v>
          </cell>
          <cell r="S4909">
            <v>9</v>
          </cell>
          <cell r="U4909">
            <v>0.5</v>
          </cell>
          <cell r="AC4909" t="str">
            <v>999999 / N/A</v>
          </cell>
        </row>
        <row r="4910">
          <cell r="B4910" t="str">
            <v>BA-001</v>
          </cell>
          <cell r="N4910">
            <v>43711.576041666704</v>
          </cell>
          <cell r="Q4910">
            <v>43712.422939814802</v>
          </cell>
          <cell r="S4910">
            <v>1</v>
          </cell>
          <cell r="U4910">
            <v>0.75</v>
          </cell>
          <cell r="AC4910" t="str">
            <v>481900 / Projet AFS 1 et AFS 2</v>
          </cell>
        </row>
        <row r="4911">
          <cell r="B4911" t="str">
            <v>BA-032</v>
          </cell>
          <cell r="N4911">
            <v>43711.576041666704</v>
          </cell>
          <cell r="Q4911">
            <v>43712.422939814802</v>
          </cell>
          <cell r="S4911">
            <v>1</v>
          </cell>
          <cell r="U4911">
            <v>0.75</v>
          </cell>
          <cell r="AC4911" t="str">
            <v>482160 / 00-082 Foccused DolorClast</v>
          </cell>
        </row>
        <row r="4912">
          <cell r="B4912" t="str">
            <v>DV-1010/L</v>
          </cell>
          <cell r="N4912">
            <v>43647.342812499999</v>
          </cell>
          <cell r="Q4912">
            <v>43658.486064814802</v>
          </cell>
          <cell r="S4912">
            <v>9</v>
          </cell>
          <cell r="U4912">
            <v>0.5</v>
          </cell>
          <cell r="AC4912" t="str">
            <v>999999 / N/A</v>
          </cell>
        </row>
        <row r="4913">
          <cell r="B4913" t="str">
            <v>EK-419</v>
          </cell>
          <cell r="N4913">
            <v>43711.529293981497</v>
          </cell>
          <cell r="Q4913">
            <v>43720</v>
          </cell>
          <cell r="S4913">
            <v>7</v>
          </cell>
          <cell r="U4913">
            <v>1.25</v>
          </cell>
          <cell r="AC4913" t="str">
            <v>482948 / MP-228 - BLAST</v>
          </cell>
        </row>
        <row r="4914">
          <cell r="B4914" t="str">
            <v>AD-520</v>
          </cell>
          <cell r="N4914">
            <v>43711.519305555601</v>
          </cell>
          <cell r="Q4914">
            <v>43726.501006944403</v>
          </cell>
          <cell r="S4914">
            <v>10</v>
          </cell>
          <cell r="U4914">
            <v>1</v>
          </cell>
          <cell r="AC4914" t="str">
            <v>481302 / MP-105 PAM AF MIM</v>
          </cell>
        </row>
        <row r="4915">
          <cell r="B4915" t="str">
            <v>AD-520</v>
          </cell>
          <cell r="N4915">
            <v>43711.519305555601</v>
          </cell>
          <cell r="Q4915">
            <v>43726.501006944403</v>
          </cell>
          <cell r="S4915">
            <v>10</v>
          </cell>
          <cell r="U4915">
            <v>1</v>
          </cell>
          <cell r="AC4915" t="str">
            <v>481302 / MP-105 PAM AF MIM</v>
          </cell>
        </row>
        <row r="4916">
          <cell r="B4916" t="str">
            <v>AD-520</v>
          </cell>
          <cell r="N4916">
            <v>43711.519305555601</v>
          </cell>
          <cell r="Q4916">
            <v>43726.501006944403</v>
          </cell>
          <cell r="S4916">
            <v>10</v>
          </cell>
          <cell r="U4916">
            <v>2</v>
          </cell>
          <cell r="AC4916" t="str">
            <v>481302 / MP-105 PAM AF MIM</v>
          </cell>
        </row>
        <row r="4917">
          <cell r="B4917" t="str">
            <v>AD-350</v>
          </cell>
          <cell r="N4917">
            <v>43711.516516203701</v>
          </cell>
          <cell r="Q4917">
            <v>43733.472615740699</v>
          </cell>
          <cell r="S4917">
            <v>15</v>
          </cell>
          <cell r="U4917">
            <v>2.25</v>
          </cell>
          <cell r="AC4917" t="str">
            <v>482900 / Projet LithoClast I</v>
          </cell>
        </row>
        <row r="4918">
          <cell r="B4918" t="str">
            <v>AD-350</v>
          </cell>
          <cell r="N4918">
            <v>43711.516516203701</v>
          </cell>
          <cell r="Q4918">
            <v>43732.697523148097</v>
          </cell>
          <cell r="S4918">
            <v>14</v>
          </cell>
          <cell r="U4918">
            <v>0.75</v>
          </cell>
          <cell r="AC4918" t="str">
            <v>482900 / Projet LithoClast I</v>
          </cell>
        </row>
        <row r="4919">
          <cell r="B4919" t="str">
            <v>DS-005</v>
          </cell>
          <cell r="N4919">
            <v>43711.513101851902</v>
          </cell>
          <cell r="Q4919">
            <v>43727.5379398148</v>
          </cell>
          <cell r="S4919">
            <v>11</v>
          </cell>
          <cell r="U4919">
            <v>1</v>
          </cell>
          <cell r="AC4919" t="str">
            <v>481910 / Projet Insert Général</v>
          </cell>
        </row>
        <row r="4920">
          <cell r="B4920" t="str">
            <v>DS-467</v>
          </cell>
          <cell r="N4920">
            <v>43711.510775463001</v>
          </cell>
          <cell r="Q4920">
            <v>43752.372025463003</v>
          </cell>
          <cell r="S4920">
            <v>28</v>
          </cell>
          <cell r="U4920">
            <v>5</v>
          </cell>
          <cell r="AC4920" t="str">
            <v>482914 / MP-162 SPRINT</v>
          </cell>
        </row>
        <row r="4921">
          <cell r="B4921" t="str">
            <v>DS-066</v>
          </cell>
          <cell r="N4921">
            <v>43711.508692129602</v>
          </cell>
          <cell r="Q4921">
            <v>43725.606504629599</v>
          </cell>
          <cell r="S4921">
            <v>9</v>
          </cell>
          <cell r="U4921">
            <v>1</v>
          </cell>
          <cell r="AC4921" t="str">
            <v>481230 / 00-061 Insert new endo</v>
          </cell>
        </row>
        <row r="4922">
          <cell r="B4922" t="str">
            <v>DS-016</v>
          </cell>
          <cell r="N4922">
            <v>43711.503020833297</v>
          </cell>
          <cell r="Q4922">
            <v>43725.544062499997</v>
          </cell>
          <cell r="S4922">
            <v>9</v>
          </cell>
          <cell r="U4922">
            <v>3.5</v>
          </cell>
          <cell r="AC4922" t="str">
            <v>481910 / Projet Insert Général</v>
          </cell>
        </row>
        <row r="4923">
          <cell r="B4923" t="str">
            <v>DS-016</v>
          </cell>
          <cell r="N4923">
            <v>43711.503020833297</v>
          </cell>
          <cell r="Q4923">
            <v>43725.544062499997</v>
          </cell>
          <cell r="S4923">
            <v>9</v>
          </cell>
          <cell r="U4923">
            <v>3.5</v>
          </cell>
          <cell r="AC4923" t="str">
            <v>481910 / Projet Insert Général</v>
          </cell>
        </row>
        <row r="4924">
          <cell r="B4924" t="str">
            <v>DS-001</v>
          </cell>
          <cell r="N4924">
            <v>43711.505405092597</v>
          </cell>
          <cell r="Q4924">
            <v>43721.3511574074</v>
          </cell>
          <cell r="S4924">
            <v>8</v>
          </cell>
          <cell r="U4924">
            <v>3.5</v>
          </cell>
          <cell r="AC4924" t="str">
            <v>481910 / Projet Insert Général</v>
          </cell>
        </row>
        <row r="4925">
          <cell r="B4925" t="str">
            <v>DS-001</v>
          </cell>
          <cell r="N4925">
            <v>43711.505405092597</v>
          </cell>
          <cell r="Q4925">
            <v>43721.3511574074</v>
          </cell>
          <cell r="S4925">
            <v>8</v>
          </cell>
          <cell r="U4925">
            <v>3.5</v>
          </cell>
          <cell r="AC4925" t="str">
            <v>481910 / Projet Insert Général</v>
          </cell>
        </row>
        <row r="4926">
          <cell r="B4926" t="str">
            <v>DS-001</v>
          </cell>
          <cell r="N4926">
            <v>43711.505405092597</v>
          </cell>
          <cell r="Q4926">
            <v>43721.3511574074</v>
          </cell>
          <cell r="S4926">
            <v>8</v>
          </cell>
          <cell r="U4926">
            <v>2</v>
          </cell>
          <cell r="AC4926" t="str">
            <v>481910 / Projet Insert Général</v>
          </cell>
        </row>
        <row r="4927">
          <cell r="B4927" t="str">
            <v>DS-001</v>
          </cell>
          <cell r="N4927">
            <v>43711.505405092597</v>
          </cell>
          <cell r="Q4927">
            <v>43721.3511574074</v>
          </cell>
          <cell r="S4927">
            <v>8</v>
          </cell>
          <cell r="U4927">
            <v>3.5</v>
          </cell>
          <cell r="AC4927" t="str">
            <v>481910 / Projet Insert Général</v>
          </cell>
        </row>
        <row r="4928">
          <cell r="B4928" t="str">
            <v>DS-016</v>
          </cell>
          <cell r="N4928">
            <v>43711.499525462998</v>
          </cell>
          <cell r="Q4928">
            <v>43719.645555555602</v>
          </cell>
          <cell r="S4928">
            <v>6</v>
          </cell>
          <cell r="U4928">
            <v>2</v>
          </cell>
          <cell r="AC4928" t="str">
            <v>481910 / Projet Insert Général</v>
          </cell>
        </row>
        <row r="4929">
          <cell r="B4929" t="str">
            <v>DS-016</v>
          </cell>
          <cell r="N4929">
            <v>43711.499525462998</v>
          </cell>
          <cell r="Q4929">
            <v>43719.441770833299</v>
          </cell>
          <cell r="S4929">
            <v>6</v>
          </cell>
          <cell r="U4929">
            <v>1</v>
          </cell>
          <cell r="AC4929" t="str">
            <v>481910 / Projet Insert Général</v>
          </cell>
        </row>
        <row r="4930">
          <cell r="B4930" t="str">
            <v>DS-016</v>
          </cell>
          <cell r="N4930">
            <v>43711.499525462998</v>
          </cell>
          <cell r="Q4930">
            <v>43719.441770833299</v>
          </cell>
          <cell r="S4930">
            <v>6</v>
          </cell>
          <cell r="U4930">
            <v>1</v>
          </cell>
          <cell r="AC4930" t="str">
            <v>481910 / Projet Insert Général</v>
          </cell>
        </row>
        <row r="4931">
          <cell r="B4931" t="str">
            <v>AD-348A</v>
          </cell>
          <cell r="N4931">
            <v>43711.491296296299</v>
          </cell>
          <cell r="Q4931">
            <v>43713.490289351903</v>
          </cell>
          <cell r="S4931">
            <v>2</v>
          </cell>
          <cell r="U4931">
            <v>1</v>
          </cell>
          <cell r="AC4931" t="str">
            <v>482120 / 00-065 Lithoclast Master</v>
          </cell>
        </row>
        <row r="4932">
          <cell r="B4932" t="str">
            <v>CH-300</v>
          </cell>
          <cell r="N4932">
            <v>43711.488287036998</v>
          </cell>
          <cell r="Q4932">
            <v>43727.3115972222</v>
          </cell>
          <cell r="S4932">
            <v>11</v>
          </cell>
          <cell r="U4932">
            <v>1.5</v>
          </cell>
          <cell r="AC4932" t="str">
            <v>481328 / MP-140 Tiger</v>
          </cell>
        </row>
        <row r="4933">
          <cell r="B4933" t="str">
            <v>AD-370</v>
          </cell>
          <cell r="N4933">
            <v>43711.488020833298</v>
          </cell>
          <cell r="Q4933">
            <v>43718</v>
          </cell>
          <cell r="S4933">
            <v>5</v>
          </cell>
          <cell r="U4933">
            <v>0.5</v>
          </cell>
          <cell r="AC4933" t="str">
            <v>481250 / 00-069 AF handy II</v>
          </cell>
        </row>
        <row r="4934">
          <cell r="B4934" t="str">
            <v>AD-523</v>
          </cell>
          <cell r="N4934">
            <v>43711.488020833298</v>
          </cell>
          <cell r="Q4934">
            <v>43718</v>
          </cell>
          <cell r="S4934">
            <v>5</v>
          </cell>
          <cell r="U4934">
            <v>1.75</v>
          </cell>
          <cell r="AC4934" t="str">
            <v>481302 / MP-105 PAM AF MIM</v>
          </cell>
        </row>
        <row r="4935">
          <cell r="B4935" t="str">
            <v>DV-104</v>
          </cell>
          <cell r="N4935">
            <v>43472.409594907404</v>
          </cell>
          <cell r="Q4935">
            <v>43473.557094907403</v>
          </cell>
          <cell r="S4935">
            <v>1</v>
          </cell>
          <cell r="U4935">
            <v>0.5</v>
          </cell>
          <cell r="AC4935" t="str">
            <v>999999 / N/A</v>
          </cell>
        </row>
        <row r="4936">
          <cell r="B4936" t="str">
            <v>DT-475</v>
          </cell>
          <cell r="N4936">
            <v>43711.481134259302</v>
          </cell>
          <cell r="Q4936">
            <v>43712.373715277798</v>
          </cell>
          <cell r="S4936">
            <v>1</v>
          </cell>
          <cell r="U4936">
            <v>0.5</v>
          </cell>
          <cell r="AC4936" t="str">
            <v>482929 / MP-183 Quanta</v>
          </cell>
        </row>
        <row r="4937">
          <cell r="B4937" t="str">
            <v>DV-113/A</v>
          </cell>
          <cell r="N4937">
            <v>43552.366875</v>
          </cell>
          <cell r="Q4937">
            <v>43558</v>
          </cell>
          <cell r="S4937">
            <v>4</v>
          </cell>
          <cell r="U4937">
            <v>2</v>
          </cell>
          <cell r="AC4937" t="str">
            <v>999999 / N/A</v>
          </cell>
        </row>
        <row r="4938">
          <cell r="B4938" t="str">
            <v>AG-162</v>
          </cell>
          <cell r="N4938">
            <v>43711.473888888897</v>
          </cell>
          <cell r="Q4938">
            <v>43741.553229166697</v>
          </cell>
          <cell r="S4938">
            <v>21</v>
          </cell>
          <cell r="U4938">
            <v>1.5</v>
          </cell>
          <cell r="AC4938" t="str">
            <v>482948 / MP-228 - BLAST</v>
          </cell>
        </row>
        <row r="4939">
          <cell r="B4939" t="str">
            <v>BF-284</v>
          </cell>
          <cell r="N4939">
            <v>43711.454803240696</v>
          </cell>
          <cell r="Q4939">
            <v>43712.4451736111</v>
          </cell>
          <cell r="S4939">
            <v>1</v>
          </cell>
          <cell r="U4939">
            <v>0.5</v>
          </cell>
          <cell r="AC4939" t="str">
            <v>681941 / MP-224 Design Zephyr</v>
          </cell>
        </row>
        <row r="4940">
          <cell r="B4940" t="str">
            <v>DV-114</v>
          </cell>
          <cell r="N4940">
            <v>43903.3456828704</v>
          </cell>
          <cell r="Q4940">
            <v>43906.437442129602</v>
          </cell>
          <cell r="S4940">
            <v>1</v>
          </cell>
          <cell r="U4940">
            <v>0.5</v>
          </cell>
          <cell r="AC4940" t="str">
            <v>999999 / N/A</v>
          </cell>
        </row>
        <row r="4941">
          <cell r="B4941" t="str">
            <v>DV-114</v>
          </cell>
          <cell r="N4941">
            <v>43817.691840277803</v>
          </cell>
          <cell r="Q4941">
            <v>43836.488749999997</v>
          </cell>
          <cell r="S4941">
            <v>3</v>
          </cell>
          <cell r="U4941">
            <v>0.75</v>
          </cell>
          <cell r="AC4941" t="str">
            <v>999999 / N/A</v>
          </cell>
        </row>
        <row r="4942">
          <cell r="B4942" t="str">
            <v>DA-024</v>
          </cell>
          <cell r="N4942">
            <v>43711.448645833298</v>
          </cell>
          <cell r="Q4942">
            <v>43712.385127314803</v>
          </cell>
          <cell r="S4942">
            <v>1</v>
          </cell>
          <cell r="U4942">
            <v>0.5</v>
          </cell>
          <cell r="AC4942" t="str">
            <v>481250 / 00-069 AF handy II</v>
          </cell>
        </row>
        <row r="4943">
          <cell r="B4943" t="str">
            <v>EG-115</v>
          </cell>
          <cell r="N4943">
            <v>43711.441562499997</v>
          </cell>
          <cell r="Q4943">
            <v>43711.543182870402</v>
          </cell>
          <cell r="S4943">
            <v>0</v>
          </cell>
          <cell r="U4943">
            <v>0.75</v>
          </cell>
          <cell r="AC4943" t="str">
            <v>482948 / MP-228 - BLAST</v>
          </cell>
        </row>
        <row r="4944">
          <cell r="B4944" t="str">
            <v>EG-115</v>
          </cell>
          <cell r="N4944">
            <v>43711.441562499997</v>
          </cell>
          <cell r="Q4944">
            <v>43711.543182870402</v>
          </cell>
          <cell r="S4944">
            <v>0</v>
          </cell>
          <cell r="U4944">
            <v>0.75</v>
          </cell>
          <cell r="AC4944" t="str">
            <v>482948 / MP-228 - BLAST</v>
          </cell>
        </row>
        <row r="4945">
          <cell r="B4945" t="str">
            <v>EL-628</v>
          </cell>
          <cell r="N4945">
            <v>43711.436435185198</v>
          </cell>
          <cell r="Q4945">
            <v>43714.573784722197</v>
          </cell>
          <cell r="S4945">
            <v>3</v>
          </cell>
          <cell r="U4945">
            <v>0.5</v>
          </cell>
          <cell r="AC4945" t="str">
            <v>881102 / MP-229 - Maintenance HELIOS</v>
          </cell>
        </row>
        <row r="4946">
          <cell r="B4946" t="str">
            <v>EJ-158A/A</v>
          </cell>
          <cell r="N4946">
            <v>43711.436435185198</v>
          </cell>
          <cell r="Q4946">
            <v>43714.573784722197</v>
          </cell>
          <cell r="S4946">
            <v>3</v>
          </cell>
          <cell r="U4946">
            <v>0.5</v>
          </cell>
          <cell r="AC4946" t="str">
            <v>481941 / MP-224 Zephyr</v>
          </cell>
        </row>
        <row r="4947">
          <cell r="B4947" t="str">
            <v>DV-114</v>
          </cell>
          <cell r="N4947">
            <v>43490.316469907397</v>
          </cell>
          <cell r="Q4947">
            <v>43496.575798611098</v>
          </cell>
          <cell r="S4947">
            <v>4</v>
          </cell>
          <cell r="U4947">
            <v>0.5</v>
          </cell>
          <cell r="AC4947" t="str">
            <v>999999 / N/A</v>
          </cell>
        </row>
        <row r="4948">
          <cell r="B4948" t="str">
            <v>DV-114/A</v>
          </cell>
          <cell r="N4948">
            <v>43552.366875</v>
          </cell>
          <cell r="Q4948">
            <v>43563.590763888897</v>
          </cell>
          <cell r="S4948">
            <v>7</v>
          </cell>
          <cell r="U4948">
            <v>3</v>
          </cell>
          <cell r="AC4948" t="str">
            <v>999999 / N/A</v>
          </cell>
        </row>
        <row r="4949">
          <cell r="B4949" t="str">
            <v>DB-083</v>
          </cell>
          <cell r="N4949">
            <v>43711.363171296303</v>
          </cell>
          <cell r="Q4949">
            <v>43748.480023148099</v>
          </cell>
          <cell r="S4949">
            <v>26</v>
          </cell>
          <cell r="U4949">
            <v>0.8</v>
          </cell>
          <cell r="AC4949" t="str">
            <v>481941 / MP-224 Zephyr</v>
          </cell>
        </row>
        <row r="4950">
          <cell r="B4950" t="str">
            <v>DB-071</v>
          </cell>
          <cell r="N4950">
            <v>43711.363101851799</v>
          </cell>
          <cell r="Q4950">
            <v>43748.6184490741</v>
          </cell>
          <cell r="S4950">
            <v>26</v>
          </cell>
          <cell r="U4950">
            <v>1</v>
          </cell>
          <cell r="AC4950" t="str">
            <v>681941 / MP-224 Design Zephyr</v>
          </cell>
        </row>
        <row r="4951">
          <cell r="B4951" t="str">
            <v>AB-556</v>
          </cell>
          <cell r="N4951">
            <v>43711.357812499999</v>
          </cell>
          <cell r="Q4951">
            <v>43749</v>
          </cell>
          <cell r="S4951">
            <v>27</v>
          </cell>
          <cell r="U4951">
            <v>1.5</v>
          </cell>
          <cell r="AC4951" t="str">
            <v>681941 / MP-224 Design Zephyr</v>
          </cell>
        </row>
        <row r="4952">
          <cell r="B4952" t="str">
            <v>AB-555</v>
          </cell>
          <cell r="N4952">
            <v>43711.357812499999</v>
          </cell>
          <cell r="Q4952">
            <v>43749</v>
          </cell>
          <cell r="S4952">
            <v>27</v>
          </cell>
          <cell r="U4952">
            <v>1.5</v>
          </cell>
          <cell r="AC4952" t="str">
            <v>681941 / MP-224 Design Zephyr</v>
          </cell>
        </row>
        <row r="4953">
          <cell r="B4953" t="str">
            <v>AB-611</v>
          </cell>
          <cell r="N4953">
            <v>43711.3293865741</v>
          </cell>
          <cell r="Q4953">
            <v>43726.473692129599</v>
          </cell>
          <cell r="S4953">
            <v>10</v>
          </cell>
          <cell r="U4953">
            <v>1</v>
          </cell>
          <cell r="AC4953" t="str">
            <v>681954 / MP-250 - Design TOWA</v>
          </cell>
        </row>
        <row r="4954">
          <cell r="B4954" t="str">
            <v>AB-611</v>
          </cell>
          <cell r="N4954">
            <v>43711.3293865741</v>
          </cell>
          <cell r="Q4954">
            <v>43726.473692129599</v>
          </cell>
          <cell r="S4954">
            <v>10</v>
          </cell>
          <cell r="U4954">
            <v>1</v>
          </cell>
          <cell r="AC4954" t="str">
            <v>681954 / MP-250 - Design TOWA</v>
          </cell>
        </row>
        <row r="4955">
          <cell r="B4955" t="str">
            <v>DW-048</v>
          </cell>
          <cell r="N4955">
            <v>43711.3293865741</v>
          </cell>
          <cell r="Q4955">
            <v>43711.634050925903</v>
          </cell>
          <cell r="S4955">
            <v>0</v>
          </cell>
          <cell r="U4955">
            <v>1.25</v>
          </cell>
          <cell r="AC4955" t="str">
            <v>681954 / MP-250 - Design TOWA</v>
          </cell>
        </row>
        <row r="4956">
          <cell r="B4956" t="str">
            <v>DW-048B</v>
          </cell>
          <cell r="N4956">
            <v>43711.3293865741</v>
          </cell>
          <cell r="Q4956">
            <v>43711.634050925903</v>
          </cell>
          <cell r="S4956">
            <v>0</v>
          </cell>
          <cell r="U4956">
            <v>1.25</v>
          </cell>
          <cell r="AC4956" t="str">
            <v>681954 / MP-250 - Design TOWA</v>
          </cell>
        </row>
        <row r="4957">
          <cell r="B4957" t="str">
            <v>EJ-135A/A</v>
          </cell>
          <cell r="N4957">
            <v>43710.697581018503</v>
          </cell>
          <cell r="Q4957">
            <v>43717.642488425903</v>
          </cell>
          <cell r="S4957">
            <v>5</v>
          </cell>
          <cell r="U4957">
            <v>1</v>
          </cell>
          <cell r="AC4957" t="str">
            <v>482939 / MP-196 TOUCH</v>
          </cell>
        </row>
        <row r="4958">
          <cell r="B4958" t="str">
            <v>EJ-099C/A</v>
          </cell>
          <cell r="N4958">
            <v>43710.697233796302</v>
          </cell>
          <cell r="Q4958">
            <v>43714.653900463003</v>
          </cell>
          <cell r="S4958">
            <v>4</v>
          </cell>
          <cell r="U4958">
            <v>0.5</v>
          </cell>
          <cell r="AC4958" t="str">
            <v>481305 / MP-107 Piezon chirurgie</v>
          </cell>
        </row>
        <row r="4959">
          <cell r="B4959" t="str">
            <v>AB-343/A</v>
          </cell>
          <cell r="N4959">
            <v>43710.694247685198</v>
          </cell>
          <cell r="Q4959">
            <v>43731.340462963002</v>
          </cell>
          <cell r="S4959">
            <v>14</v>
          </cell>
          <cell r="U4959">
            <v>1</v>
          </cell>
          <cell r="AC4959" t="str">
            <v>481328 / MP-140 Tiger</v>
          </cell>
        </row>
        <row r="4960">
          <cell r="B4960" t="str">
            <v>DV-117/A</v>
          </cell>
          <cell r="N4960">
            <v>43738.401018518503</v>
          </cell>
          <cell r="Q4960">
            <v>43739</v>
          </cell>
          <cell r="S4960">
            <v>1</v>
          </cell>
          <cell r="U4960">
            <v>0.5</v>
          </cell>
          <cell r="AC4960" t="str">
            <v>999999 / N/A</v>
          </cell>
        </row>
        <row r="4961">
          <cell r="B4961" t="str">
            <v>AD-570</v>
          </cell>
          <cell r="N4961">
            <v>43710.6307407407</v>
          </cell>
          <cell r="Q4961">
            <v>43711.580937500003</v>
          </cell>
          <cell r="S4961">
            <v>1</v>
          </cell>
          <cell r="U4961">
            <v>1</v>
          </cell>
          <cell r="AC4961" t="str">
            <v>482177 / 00-095 Pompe à vide pour Litho</v>
          </cell>
        </row>
        <row r="4962">
          <cell r="B4962" t="str">
            <v>AD-586A</v>
          </cell>
          <cell r="N4962">
            <v>43710.6017013889</v>
          </cell>
          <cell r="Q4962">
            <v>43714.490914351903</v>
          </cell>
          <cell r="S4962">
            <v>4</v>
          </cell>
          <cell r="U4962">
            <v>0.5</v>
          </cell>
          <cell r="AC4962" t="str">
            <v>482195 / MP-132 Monica</v>
          </cell>
        </row>
        <row r="4963">
          <cell r="B4963" t="str">
            <v>AD-448</v>
          </cell>
          <cell r="N4963">
            <v>43710.593877314801</v>
          </cell>
          <cell r="Q4963">
            <v>43732.662025463003</v>
          </cell>
          <cell r="S4963">
            <v>15</v>
          </cell>
          <cell r="U4963">
            <v>1</v>
          </cell>
          <cell r="AC4963" t="str">
            <v>482160 / 00-082 Foccused DolorClast</v>
          </cell>
        </row>
        <row r="4964">
          <cell r="B4964" t="str">
            <v>AB-440A/A</v>
          </cell>
          <cell r="N4964">
            <v>43710.589351851799</v>
          </cell>
          <cell r="Q4964">
            <v>43725.5519444444</v>
          </cell>
          <cell r="S4964">
            <v>10</v>
          </cell>
          <cell r="U4964">
            <v>1.5</v>
          </cell>
          <cell r="AC4964" t="str">
            <v>881317 / MP-127 Maintenance AIRFLOW S1 + S2</v>
          </cell>
        </row>
        <row r="4965">
          <cell r="B4965" t="str">
            <v>AB-441/A</v>
          </cell>
          <cell r="N4965">
            <v>43710.589351851799</v>
          </cell>
          <cell r="Q4965">
            <v>43725.5519444444</v>
          </cell>
          <cell r="S4965">
            <v>10</v>
          </cell>
          <cell r="U4965">
            <v>1.5</v>
          </cell>
          <cell r="AC4965" t="str">
            <v>881317 / MP-127 Maintenance AIRFLOW S1 + S2</v>
          </cell>
        </row>
        <row r="4966">
          <cell r="B4966" t="str">
            <v>AB-442/A</v>
          </cell>
          <cell r="N4966">
            <v>43710.589351851799</v>
          </cell>
          <cell r="Q4966">
            <v>43725.5519444444</v>
          </cell>
          <cell r="S4966">
            <v>10</v>
          </cell>
          <cell r="U4966">
            <v>1.5</v>
          </cell>
          <cell r="AC4966" t="str">
            <v>881317 / MP-127 Maintenance AIRFLOW S1 + S2</v>
          </cell>
        </row>
        <row r="4967">
          <cell r="B4967" t="str">
            <v>AA-130A/A</v>
          </cell>
          <cell r="N4967">
            <v>43710.589351851799</v>
          </cell>
          <cell r="Q4967">
            <v>43725.5519444444</v>
          </cell>
          <cell r="S4967">
            <v>10</v>
          </cell>
          <cell r="U4967">
            <v>1.5</v>
          </cell>
          <cell r="AC4967" t="str">
            <v>881317 / MP-127 Maintenance AIRFLOW S1 + S2</v>
          </cell>
        </row>
        <row r="4968">
          <cell r="B4968" t="str">
            <v>FV-083HF</v>
          </cell>
          <cell r="N4968">
            <v>43710.587314814802</v>
          </cell>
          <cell r="Q4968">
            <v>43727.304004629601</v>
          </cell>
          <cell r="S4968">
            <v>12</v>
          </cell>
          <cell r="U4968">
            <v>1.25</v>
          </cell>
          <cell r="AC4968" t="str">
            <v>681942 / MP-226 Design HF</v>
          </cell>
        </row>
        <row r="4969">
          <cell r="B4969" t="str">
            <v>EL-548/B</v>
          </cell>
          <cell r="N4969">
            <v>43710.585092592599</v>
          </cell>
          <cell r="Q4969">
            <v>43726.326759259297</v>
          </cell>
          <cell r="S4969">
            <v>11</v>
          </cell>
          <cell r="U4969">
            <v>1</v>
          </cell>
          <cell r="AC4969" t="str">
            <v>481937 / MP-216 Projet DIVA NO LIGHT</v>
          </cell>
        </row>
        <row r="4970">
          <cell r="B4970" t="str">
            <v>AD-176</v>
          </cell>
          <cell r="N4970">
            <v>43710.514155092598</v>
          </cell>
          <cell r="Q4970">
            <v>43734.418541666702</v>
          </cell>
          <cell r="S4970">
            <v>17</v>
          </cell>
          <cell r="U4970">
            <v>2</v>
          </cell>
          <cell r="AC4970" t="str">
            <v>481911 / Projet PAM Général</v>
          </cell>
        </row>
        <row r="4971">
          <cell r="B4971" t="str">
            <v>AD-290</v>
          </cell>
          <cell r="N4971">
            <v>43710.513460648202</v>
          </cell>
          <cell r="Q4971">
            <v>43733.578460648103</v>
          </cell>
          <cell r="S4971">
            <v>16</v>
          </cell>
          <cell r="U4971">
            <v>2</v>
          </cell>
          <cell r="AC4971" t="str">
            <v>481913 / Projet PAM OEM</v>
          </cell>
        </row>
        <row r="4972">
          <cell r="B4972" t="str">
            <v>AD-684</v>
          </cell>
          <cell r="N4972">
            <v>43710.510729166701</v>
          </cell>
          <cell r="Q4972">
            <v>43728</v>
          </cell>
          <cell r="S4972">
            <v>13</v>
          </cell>
          <cell r="U4972">
            <v>1</v>
          </cell>
          <cell r="AC4972" t="str">
            <v>481328 / MP-140 Tiger</v>
          </cell>
        </row>
        <row r="4973">
          <cell r="B4973" t="str">
            <v>AD-684</v>
          </cell>
          <cell r="N4973">
            <v>43710.510034722203</v>
          </cell>
          <cell r="Q4973">
            <v>43728</v>
          </cell>
          <cell r="S4973">
            <v>13</v>
          </cell>
          <cell r="U4973">
            <v>1</v>
          </cell>
          <cell r="AC4973" t="str">
            <v>481328 / MP-140 Tiger</v>
          </cell>
        </row>
        <row r="4974">
          <cell r="B4974" t="str">
            <v>AD-684</v>
          </cell>
          <cell r="N4974">
            <v>43710.509097222202</v>
          </cell>
          <cell r="Q4974">
            <v>43728</v>
          </cell>
          <cell r="S4974">
            <v>13</v>
          </cell>
          <cell r="U4974">
            <v>1</v>
          </cell>
          <cell r="AC4974" t="str">
            <v>481328 / MP-140 Tiger</v>
          </cell>
        </row>
        <row r="4975">
          <cell r="B4975" t="str">
            <v>AD-684</v>
          </cell>
          <cell r="N4975">
            <v>43710.508287037002</v>
          </cell>
          <cell r="Q4975">
            <v>43728</v>
          </cell>
          <cell r="S4975">
            <v>13</v>
          </cell>
          <cell r="U4975">
            <v>1</v>
          </cell>
          <cell r="AC4975" t="str">
            <v>481328 / MP-140 Tiger</v>
          </cell>
        </row>
        <row r="4976">
          <cell r="B4976" t="str">
            <v>AD-684</v>
          </cell>
          <cell r="N4976">
            <v>43710.505937499998</v>
          </cell>
          <cell r="Q4976">
            <v>43727</v>
          </cell>
          <cell r="S4976">
            <v>12</v>
          </cell>
          <cell r="U4976">
            <v>0.5</v>
          </cell>
          <cell r="AC4976" t="str">
            <v>481328 / MP-140 Tiger</v>
          </cell>
        </row>
        <row r="4977">
          <cell r="B4977" t="str">
            <v>AD-684</v>
          </cell>
          <cell r="N4977">
            <v>43710.505937499998</v>
          </cell>
          <cell r="Q4977">
            <v>43727</v>
          </cell>
          <cell r="S4977">
            <v>12</v>
          </cell>
          <cell r="U4977">
            <v>0.5</v>
          </cell>
          <cell r="AC4977" t="str">
            <v>481328 / MP-140 Tiger</v>
          </cell>
        </row>
        <row r="4978">
          <cell r="B4978" t="str">
            <v>AD-684</v>
          </cell>
          <cell r="N4978">
            <v>43710.505277777796</v>
          </cell>
          <cell r="Q4978">
            <v>43727</v>
          </cell>
          <cell r="S4978">
            <v>12</v>
          </cell>
          <cell r="U4978">
            <v>1</v>
          </cell>
          <cell r="AC4978" t="str">
            <v>481328 / MP-140 Tiger</v>
          </cell>
        </row>
        <row r="4979">
          <cell r="B4979" t="str">
            <v>AD-290</v>
          </cell>
          <cell r="N4979">
            <v>43710.499710648102</v>
          </cell>
          <cell r="Q4979">
            <v>43734.348067129598</v>
          </cell>
          <cell r="S4979">
            <v>17</v>
          </cell>
          <cell r="U4979">
            <v>2.5</v>
          </cell>
          <cell r="AC4979" t="str">
            <v>481913 / Projet PAM OEM</v>
          </cell>
        </row>
        <row r="4980">
          <cell r="B4980" t="str">
            <v>AD-176</v>
          </cell>
          <cell r="N4980">
            <v>43710.498900462997</v>
          </cell>
          <cell r="Q4980">
            <v>43734.396446759303</v>
          </cell>
          <cell r="S4980">
            <v>17</v>
          </cell>
          <cell r="U4980">
            <v>2</v>
          </cell>
          <cell r="AC4980" t="str">
            <v>481911 / Projet PAM Général</v>
          </cell>
        </row>
        <row r="4981">
          <cell r="B4981" t="str">
            <v>AD-521</v>
          </cell>
          <cell r="N4981">
            <v>43710.498206018499</v>
          </cell>
          <cell r="Q4981">
            <v>43733.459074074097</v>
          </cell>
          <cell r="S4981">
            <v>16</v>
          </cell>
          <cell r="U4981">
            <v>1.5</v>
          </cell>
          <cell r="AC4981" t="str">
            <v>481302 / MP-105 PAM AF MIM</v>
          </cell>
        </row>
        <row r="4982">
          <cell r="B4982" t="str">
            <v>AD-787</v>
          </cell>
          <cell r="N4982">
            <v>43710.497384259303</v>
          </cell>
          <cell r="Q4982">
            <v>43732.5177430556</v>
          </cell>
          <cell r="S4982">
            <v>15</v>
          </cell>
          <cell r="U4982">
            <v>2</v>
          </cell>
          <cell r="AC4982" t="str">
            <v>482921 / MP-169 DIVA</v>
          </cell>
        </row>
        <row r="4983">
          <cell r="B4983" t="str">
            <v>AD-177</v>
          </cell>
          <cell r="N4983">
            <v>43710.497384259303</v>
          </cell>
          <cell r="Q4983">
            <v>43732.277280092603</v>
          </cell>
          <cell r="S4983">
            <v>15</v>
          </cell>
          <cell r="U4983">
            <v>2</v>
          </cell>
          <cell r="AC4983" t="str">
            <v>481911 / Projet PAM Général</v>
          </cell>
        </row>
        <row r="4984">
          <cell r="B4984" t="str">
            <v>AD-385</v>
          </cell>
          <cell r="N4984">
            <v>43710.496226851901</v>
          </cell>
          <cell r="Q4984">
            <v>43718.482557870397</v>
          </cell>
          <cell r="S4984">
            <v>6</v>
          </cell>
          <cell r="U4984">
            <v>0.75</v>
          </cell>
          <cell r="AC4984" t="str">
            <v>481250 / 00-069 AF handy II</v>
          </cell>
        </row>
        <row r="4985">
          <cell r="B4985" t="str">
            <v>AD-385</v>
          </cell>
          <cell r="N4985">
            <v>43710.495532407404</v>
          </cell>
          <cell r="Q4985">
            <v>43718.539664351898</v>
          </cell>
          <cell r="S4985">
            <v>6</v>
          </cell>
          <cell r="U4985">
            <v>1</v>
          </cell>
          <cell r="AC4985" t="str">
            <v>481250 / 00-069 AF handy II</v>
          </cell>
        </row>
        <row r="4986">
          <cell r="B4986" t="str">
            <v>AD-644</v>
          </cell>
          <cell r="N4986">
            <v>43710.494606481501</v>
          </cell>
          <cell r="Q4986">
            <v>43741.423981481501</v>
          </cell>
          <cell r="S4986">
            <v>22</v>
          </cell>
          <cell r="U4986">
            <v>2</v>
          </cell>
          <cell r="AC4986" t="str">
            <v>481328 / MP-140 Tiger</v>
          </cell>
        </row>
        <row r="4987">
          <cell r="B4987" t="str">
            <v>AD-385</v>
          </cell>
          <cell r="N4987">
            <v>43710.492870370399</v>
          </cell>
          <cell r="Q4987">
            <v>43718.538645833301</v>
          </cell>
          <cell r="S4987">
            <v>6</v>
          </cell>
          <cell r="U4987">
            <v>1</v>
          </cell>
          <cell r="AC4987" t="str">
            <v>481250 / 00-069 AF handy II</v>
          </cell>
        </row>
        <row r="4988">
          <cell r="B4988" t="str">
            <v>AD-684</v>
          </cell>
          <cell r="N4988">
            <v>43710.4920486111</v>
          </cell>
          <cell r="Q4988">
            <v>43726</v>
          </cell>
          <cell r="S4988">
            <v>11</v>
          </cell>
          <cell r="U4988">
            <v>1</v>
          </cell>
          <cell r="AC4988" t="str">
            <v>481328 / MP-140 Tiger</v>
          </cell>
        </row>
        <row r="4989">
          <cell r="B4989" t="str">
            <v>AD-521</v>
          </cell>
          <cell r="N4989">
            <v>43710.4910185185</v>
          </cell>
          <cell r="Q4989">
            <v>43733.475543981498</v>
          </cell>
          <cell r="S4989">
            <v>16</v>
          </cell>
          <cell r="U4989">
            <v>1.5</v>
          </cell>
          <cell r="AC4989" t="str">
            <v>481302 / MP-105 PAM AF MIM</v>
          </cell>
        </row>
        <row r="4990">
          <cell r="B4990" t="str">
            <v>AD-684</v>
          </cell>
          <cell r="N4990">
            <v>43710.489965277797</v>
          </cell>
          <cell r="Q4990">
            <v>43726</v>
          </cell>
          <cell r="S4990">
            <v>11</v>
          </cell>
          <cell r="U4990">
            <v>1</v>
          </cell>
          <cell r="AC4990" t="str">
            <v>481328 / MP-140 Tiger</v>
          </cell>
        </row>
        <row r="4991">
          <cell r="B4991" t="str">
            <v>AD-690</v>
          </cell>
          <cell r="N4991">
            <v>43710.487997685203</v>
          </cell>
          <cell r="Q4991">
            <v>43733.538506944402</v>
          </cell>
          <cell r="S4991">
            <v>16</v>
          </cell>
          <cell r="U4991">
            <v>2</v>
          </cell>
          <cell r="AC4991" t="str">
            <v>482914 / MP-162 SPRINT</v>
          </cell>
        </row>
        <row r="4992">
          <cell r="B4992" t="str">
            <v>AD-887</v>
          </cell>
          <cell r="N4992">
            <v>43710.486863425896</v>
          </cell>
          <cell r="Q4992">
            <v>43720</v>
          </cell>
          <cell r="S4992">
            <v>8</v>
          </cell>
          <cell r="U4992">
            <v>1.75</v>
          </cell>
          <cell r="AC4992" t="str">
            <v>482948 / MP-228 - BLAST</v>
          </cell>
        </row>
        <row r="4993">
          <cell r="B4993" t="str">
            <v>AD-752/A</v>
          </cell>
          <cell r="N4993">
            <v>43710.483356481498</v>
          </cell>
          <cell r="Q4993">
            <v>43721.502442129597</v>
          </cell>
          <cell r="S4993">
            <v>9</v>
          </cell>
          <cell r="U4993">
            <v>0.5</v>
          </cell>
          <cell r="AC4993" t="str">
            <v>482921 / MP-169 DIVA</v>
          </cell>
        </row>
        <row r="4994">
          <cell r="B4994" t="str">
            <v>CH-187</v>
          </cell>
          <cell r="N4994">
            <v>43710.494490740697</v>
          </cell>
          <cell r="Q4994">
            <v>43739.341666666704</v>
          </cell>
          <cell r="S4994">
            <v>20</v>
          </cell>
          <cell r="U4994">
            <v>1</v>
          </cell>
          <cell r="AC4994" t="str">
            <v>481911 / Projet PAM Général</v>
          </cell>
        </row>
        <row r="4995">
          <cell r="B4995" t="str">
            <v>EK-291</v>
          </cell>
          <cell r="N4995">
            <v>43710.467870370398</v>
          </cell>
          <cell r="Q4995">
            <v>43711.346701388902</v>
          </cell>
          <cell r="S4995">
            <v>1</v>
          </cell>
          <cell r="U4995">
            <v>0.75</v>
          </cell>
          <cell r="AC4995" t="str">
            <v>481317 / MP-127 Air Flow S1 + S2</v>
          </cell>
        </row>
        <row r="4996">
          <cell r="B4996" t="str">
            <v>EK-287</v>
          </cell>
          <cell r="N4996">
            <v>43710.465902777803</v>
          </cell>
          <cell r="Q4996">
            <v>43711.340277777803</v>
          </cell>
          <cell r="S4996">
            <v>1</v>
          </cell>
          <cell r="U4996">
            <v>0.75</v>
          </cell>
          <cell r="AC4996" t="str">
            <v>481328 / MP-140 Tiger</v>
          </cell>
        </row>
        <row r="4997">
          <cell r="B4997" t="str">
            <v>EG-115</v>
          </cell>
          <cell r="N4997">
            <v>43710.463171296302</v>
          </cell>
          <cell r="S4997">
            <v>0</v>
          </cell>
          <cell r="U4997">
            <v>0.5</v>
          </cell>
          <cell r="AC4997" t="str">
            <v>482948 / MP-228 - BLAST</v>
          </cell>
        </row>
        <row r="4998">
          <cell r="B4998" t="str">
            <v>BC-203</v>
          </cell>
          <cell r="N4998">
            <v>43710.438946759299</v>
          </cell>
          <cell r="Q4998">
            <v>43711.321238425902</v>
          </cell>
          <cell r="S4998">
            <v>1</v>
          </cell>
          <cell r="U4998">
            <v>0.75</v>
          </cell>
          <cell r="AC4998" t="str">
            <v>481316 / MP-126 AF TP</v>
          </cell>
        </row>
        <row r="4999">
          <cell r="B4999" t="str">
            <v>DS-016HF</v>
          </cell>
          <cell r="N4999">
            <v>43710.4351157407</v>
          </cell>
          <cell r="S4999">
            <v>0</v>
          </cell>
          <cell r="U4999">
            <v>3.5</v>
          </cell>
          <cell r="AC4999" t="str">
            <v>681942 / MP-226 Design HF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295DED-626D-4EFF-85FC-715D4F701AEC}" name="Table215" displayName="Table215" ref="B5:J20" totalsRowShown="0" dataDxfId="9">
  <autoFilter ref="B5:J20" xr:uid="{00000000-0009-0000-0100-000002000000}"/>
  <tableColumns count="9">
    <tableColumn id="1" xr3:uid="{D7C4E5C3-497B-4DA0-8F63-740278759034}" name="Debbie" dataDxfId="8"/>
    <tableColumn id="2" xr3:uid="{4B88E4C1-19CA-4D1C-AE61-56C5FC698DAF}" name="Zephyr" dataDxfId="7"/>
    <tableColumn id="3" xr3:uid="{5B8512A5-6E62-4C37-AA58-14191C7BF7F5}" name="Blast" dataDxfId="6"/>
    <tableColumn id="4" xr3:uid="{CE8CDF65-8339-4BB9-AC73-6E3C1BE9474A}" name="Sakana" dataDxfId="5"/>
    <tableColumn id="5" xr3:uid="{D0263BC4-B9E9-4A84-9EA2-2732C1A2AE25}" name="Arya" dataDxfId="4"/>
    <tableColumn id="6" xr3:uid="{E6FCBC8D-C2D1-4FDA-A0C6-8149536717F8}" name="GBT Chair" dataDxfId="3"/>
    <tableColumn id="7" xr3:uid="{239FA39B-82AC-468B-9AC7-971325EC13D2}" name="Blake" dataDxfId="2"/>
    <tableColumn id="8" xr3:uid="{04D61FC0-271D-4636-BDEE-5493845BAACA}" name="Slake" dataDxfId="1"/>
    <tableColumn id="9" xr3:uid="{C8540FBF-B3FA-4A00-A1F9-21A967264962}" name="Flak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workbookViewId="0">
      <selection activeCell="C3" sqref="C3"/>
    </sheetView>
  </sheetViews>
  <sheetFormatPr baseColWidth="10" defaultColWidth="8.88671875" defaultRowHeight="14.4" x14ac:dyDescent="0.3"/>
  <cols>
    <col min="2" max="2" width="17.44140625" bestFit="1" customWidth="1"/>
    <col min="3" max="3" width="9.21875" bestFit="1" customWidth="1"/>
    <col min="10" max="10" width="7.44140625" customWidth="1"/>
    <col min="11" max="11" width="9.77734375" bestFit="1" customWidth="1"/>
    <col min="15" max="15" width="10.109375" bestFit="1" customWidth="1"/>
  </cols>
  <sheetData>
    <row r="1" spans="1:15" x14ac:dyDescent="0.3">
      <c r="A1" s="1"/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4"/>
    </row>
    <row r="2" spans="1:15" ht="15" thickBot="1" x14ac:dyDescent="0.35">
      <c r="A2" s="21" t="s">
        <v>5</v>
      </c>
      <c r="B2" s="2"/>
      <c r="C2" s="3" t="s">
        <v>6</v>
      </c>
      <c r="D2" s="3" t="s">
        <v>7</v>
      </c>
      <c r="E2" s="3" t="s">
        <v>8</v>
      </c>
      <c r="F2" s="3" t="s">
        <v>9</v>
      </c>
      <c r="G2" s="3" t="s">
        <v>10</v>
      </c>
      <c r="H2" s="3" t="s">
        <v>11</v>
      </c>
      <c r="I2" s="3" t="s">
        <v>12</v>
      </c>
      <c r="J2" s="3" t="s">
        <v>13</v>
      </c>
      <c r="K2" s="3" t="s">
        <v>14</v>
      </c>
      <c r="L2" s="3" t="s">
        <v>15</v>
      </c>
      <c r="M2" s="3" t="s">
        <v>16</v>
      </c>
      <c r="N2" s="3" t="s">
        <v>17</v>
      </c>
      <c r="O2" s="4" t="s">
        <v>40</v>
      </c>
    </row>
    <row r="3" spans="1:15" ht="15" thickBot="1" x14ac:dyDescent="0.35">
      <c r="A3" s="5"/>
      <c r="B3" s="6" t="s">
        <v>0</v>
      </c>
      <c r="C3" s="22">
        <f>SUMPRODUCT((MONTH([2]data!$N$2:$N$20000)=1)*(YEAR([2]data!$N$2:$N$20000)=2020)*(ISNUMBER(SEARCH("arya",[2]data!$AC$2:$AC$20000))))+SUMPRODUCT(((MONTH([2]data!$N$2:$N$20000)=1)*(YEAR([2]data!$N$2:$N$20000)=2020)*(ISNUMBER(SEARCH("999",[2]data!$AC$2:$AC$20000)))*([2]data!$B$2:$B$20000=AddList!$F$6)))</f>
        <v>31</v>
      </c>
      <c r="D3" s="7">
        <f>SUMPRODUCT((MONTH([2]data!$N$2:$N$20000)=2)*(YEAR([2]data!$N$2:$N$20000)=2020)*(ISNUMBER(SEARCH("arya",[2]data!$AC$2:$AC$20000))))</f>
        <v>23</v>
      </c>
      <c r="E3" s="7" t="s">
        <v>41</v>
      </c>
      <c r="F3" s="7" t="s">
        <v>41</v>
      </c>
      <c r="G3" s="7" t="s">
        <v>41</v>
      </c>
      <c r="H3" s="7" t="s">
        <v>41</v>
      </c>
      <c r="I3" s="7" t="s">
        <v>41</v>
      </c>
      <c r="J3" s="7" t="s">
        <v>41</v>
      </c>
      <c r="K3" s="7" t="s">
        <v>41</v>
      </c>
      <c r="L3" s="7" t="s">
        <v>41</v>
      </c>
      <c r="M3" s="7" t="s">
        <v>41</v>
      </c>
      <c r="N3" s="7" t="s">
        <v>41</v>
      </c>
      <c r="O3" s="8">
        <f>SUM(C3:N3)</f>
        <v>54</v>
      </c>
    </row>
    <row r="4" spans="1:15" ht="15" thickBot="1" x14ac:dyDescent="0.35">
      <c r="A4" s="9"/>
      <c r="B4" s="10" t="s">
        <v>1</v>
      </c>
      <c r="C4" s="11">
        <f>SUMPRODUCT((MONTH([2]data!$Q$2:$Q$20000)=1)*(YEAR([2]data!$Q$2:$Q$20000)=2020)*(ISNUMBER(SEARCH("arya",[2]data!$AC$2:$AC$20000))))</f>
        <v>7</v>
      </c>
      <c r="D4" s="11">
        <f>SUMPRODUCT((MONTH([2]data!$Q$2:$Q$20000)=2)*(YEAR([2]data!$Q$2:$Q$20000)=2020)*(ISNUMBER(SEARCH("arya",[2]data!$AC$2:$AC$20000))))</f>
        <v>21</v>
      </c>
      <c r="E4" s="7" t="s">
        <v>41</v>
      </c>
      <c r="F4" s="7" t="s">
        <v>41</v>
      </c>
      <c r="G4" s="7" t="s">
        <v>41</v>
      </c>
      <c r="H4" s="7" t="s">
        <v>41</v>
      </c>
      <c r="I4" s="7" t="s">
        <v>41</v>
      </c>
      <c r="J4" s="7" t="s">
        <v>41</v>
      </c>
      <c r="K4" s="7" t="s">
        <v>41</v>
      </c>
      <c r="L4" s="7" t="s">
        <v>41</v>
      </c>
      <c r="M4" s="7" t="s">
        <v>41</v>
      </c>
      <c r="N4" s="7" t="s">
        <v>41</v>
      </c>
      <c r="O4" s="8">
        <f t="shared" ref="O4:O5" si="0">SUM(C4:N4)</f>
        <v>28</v>
      </c>
    </row>
    <row r="5" spans="1:15" ht="15" thickBot="1" x14ac:dyDescent="0.35">
      <c r="A5" s="5"/>
      <c r="B5" s="6" t="s">
        <v>2</v>
      </c>
      <c r="C5" s="7">
        <f>SUMPRODUCT(((MONTH([2]data!$Q$2:$Q$20000)=1)*(YEAR([2]data!$Q$2:$Q$20000)=2020)*(ISNUMBER(SEARCH("arya",[2]data!$AC$2:$AC$20000))))*[2]data!$U$2:$U$20000)</f>
        <v>13.5</v>
      </c>
      <c r="D5" s="7">
        <f>SUMPRODUCT(((MONTH([2]data!$Q$2:$Q$20000)=2)*(YEAR([2]data!$Q$2:$Q$20000)=2020)*(ISNUMBER(SEARCH("arya",[2]data!$AC$2:$AC$20000))))*[2]data!$U$2:$U$20000)</f>
        <v>52.5</v>
      </c>
      <c r="E5" s="7" t="s">
        <v>41</v>
      </c>
      <c r="F5" s="7" t="s">
        <v>41</v>
      </c>
      <c r="G5" s="7" t="s">
        <v>41</v>
      </c>
      <c r="H5" s="7" t="s">
        <v>41</v>
      </c>
      <c r="I5" s="7" t="s">
        <v>41</v>
      </c>
      <c r="J5" s="7" t="s">
        <v>41</v>
      </c>
      <c r="K5" s="7" t="s">
        <v>41</v>
      </c>
      <c r="L5" s="7" t="s">
        <v>41</v>
      </c>
      <c r="M5" s="7" t="s">
        <v>41</v>
      </c>
      <c r="N5" s="7" t="s">
        <v>41</v>
      </c>
      <c r="O5" s="8">
        <f t="shared" si="0"/>
        <v>66</v>
      </c>
    </row>
    <row r="6" spans="1:15" ht="15" thickBot="1" x14ac:dyDescent="0.35">
      <c r="A6" s="13"/>
      <c r="B6" s="14" t="s">
        <v>3</v>
      </c>
      <c r="C6" s="15">
        <f>IF(C4=0,0,SUMPRODUCT(((MONTH([2]data!$Q$2:$Q$20000)=1)*(YEAR([2]data!$Q$2:$Q$20000)=2020)*(ISNUMBER(SEARCH("arya",[2]data!$AC$2:$AC$20000))))*[2]data!$S$2:$S$20000)/SUMPRODUCT(((MONTH([2]data!$Q$2:$Q$20000)=1)*(YEAR([2]data!$Q$2:$Q$20000)=2020)*(ISNUMBER(SEARCH("arya",[2]data!$AC$2:$AC$20000))))))</f>
        <v>12.142857142857142</v>
      </c>
      <c r="D6" s="15">
        <f>IF(D4=0,0,SUMPRODUCT(((MONTH([2]data!$Q$2:$Q$20000)=2)*(YEAR([2]data!$Q$2:$Q$20000)=2020)*(ISNUMBER(SEARCH("arya",[2]data!$AC$2:$AC$20000))))*[2]data!$S$2:$S$20000)/SUMPRODUCT(((MONTH([2]data!$Q$2:$Q$20000)=2)*(YEAR([2]data!$Q$2:$Q$20000)=2020)*(ISNUMBER(SEARCH("arya",[2]data!$AC$2:$AC$20000))))))</f>
        <v>12</v>
      </c>
      <c r="E6" s="7" t="s">
        <v>41</v>
      </c>
      <c r="F6" s="7" t="s">
        <v>41</v>
      </c>
      <c r="G6" s="7" t="s">
        <v>41</v>
      </c>
      <c r="H6" s="7" t="s">
        <v>41</v>
      </c>
      <c r="I6" s="7" t="s">
        <v>41</v>
      </c>
      <c r="J6" s="7" t="s">
        <v>41</v>
      </c>
      <c r="K6" s="7" t="s">
        <v>41</v>
      </c>
      <c r="L6" s="7" t="s">
        <v>41</v>
      </c>
      <c r="M6" s="7" t="s">
        <v>41</v>
      </c>
      <c r="N6" s="7" t="s">
        <v>41</v>
      </c>
      <c r="O6" s="24">
        <f>AVERAGEIF(C6:N6,"&lt;&gt;0",C6:N6)</f>
        <v>12.071428571428571</v>
      </c>
    </row>
    <row r="7" spans="1:15" ht="15" thickBot="1" x14ac:dyDescent="0.35">
      <c r="A7" s="5"/>
      <c r="B7" s="6" t="s">
        <v>4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8"/>
    </row>
    <row r="8" spans="1:15" ht="15" thickBot="1" x14ac:dyDescent="0.35">
      <c r="A8" s="9"/>
      <c r="B8" s="14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2"/>
    </row>
    <row r="9" spans="1:15" ht="15" thickBot="1" x14ac:dyDescent="0.35">
      <c r="A9" s="5"/>
      <c r="B9" s="6" t="s">
        <v>4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8"/>
    </row>
    <row r="10" spans="1:15" ht="15" thickBot="1" x14ac:dyDescent="0.35">
      <c r="A10" s="9"/>
      <c r="B10" s="14" t="s">
        <v>4</v>
      </c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7"/>
    </row>
  </sheetData>
  <phoneticPr fontId="1" type="noConversion"/>
  <pageMargins left="0.7" right="0.7" top="0.75" bottom="0.75" header="0.3" footer="0.3"/>
  <pageSetup paperSize="9" orientation="portrait" r:id="rId1"/>
  <extLst>
    <ext xmlns:x14="http://schemas.microsoft.com/office/spreadsheetml/2009/9/main" uri="{05C60535-1F16-4fd2-B633-F4F36F0B64E0}">
      <x14:sparklineGroups xmlns:xm="http://schemas.microsoft.com/office/excel/2006/main">
        <x14:sparklineGroup manualMax="0" manualMin="0" type="column" displayEmptyCellsAs="gap" xr2:uid="{84F54149-847D-4BA9-8ECF-0C670F367D14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Recap!C3:N3</xm:f>
              <xm:sqref>A3</xm:sqref>
            </x14:sparkline>
            <x14:sparkline>
              <xm:f>Recap!C4:N4</xm:f>
              <xm:sqref>A4</xm:sqref>
            </x14:sparkline>
            <x14:sparkline>
              <xm:f>Recap!C5:N5</xm:f>
              <xm:sqref>A5</xm:sqref>
            </x14:sparkline>
            <x14:sparkline>
              <xm:f>Recap!C6:N6</xm:f>
              <xm:sqref>A6</xm:sqref>
            </x14:sparkline>
            <x14:sparkline>
              <xm:f>Recap!C7:N7</xm:f>
              <xm:sqref>A7</xm:sqref>
            </x14:sparkline>
            <x14:sparkline>
              <xm:f>Recap!C8:N8</xm:f>
              <xm:sqref>A8</xm:sqref>
            </x14:sparkline>
            <x14:sparkline>
              <xm:f>Recap!C9:N9</xm:f>
              <xm:sqref>A9</xm:sqref>
            </x14:sparkline>
            <x14:sparkline>
              <xm:f>Recap!C10:N10</xm:f>
              <xm:sqref>A10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5331A4-B255-4F3A-90B6-EDD2D4BB3D60}">
  <dimension ref="B2:L18"/>
  <sheetViews>
    <sheetView zoomScale="85" zoomScaleNormal="85" workbookViewId="0">
      <selection activeCell="F6" sqref="F6"/>
    </sheetView>
  </sheetViews>
  <sheetFormatPr baseColWidth="10" defaultColWidth="8.88671875" defaultRowHeight="14.4" x14ac:dyDescent="0.3"/>
  <cols>
    <col min="1" max="1" width="8.33203125" style="18" customWidth="1"/>
    <col min="2" max="7" width="12.77734375" style="18" customWidth="1"/>
    <col min="8" max="16384" width="8.88671875" style="18"/>
  </cols>
  <sheetData>
    <row r="2" spans="2:10" x14ac:dyDescent="0.3">
      <c r="B2" s="23" t="s">
        <v>18</v>
      </c>
      <c r="C2" s="23"/>
      <c r="D2" s="23"/>
      <c r="E2" s="23"/>
      <c r="F2" s="23"/>
      <c r="G2" s="23"/>
      <c r="H2" s="23"/>
      <c r="I2" s="23"/>
      <c r="J2" s="23"/>
    </row>
    <row r="3" spans="2:10" x14ac:dyDescent="0.3">
      <c r="D3" s="19"/>
      <c r="E3" s="20"/>
    </row>
    <row r="4" spans="2:10" x14ac:dyDescent="0.3">
      <c r="D4" s="19"/>
      <c r="E4" s="20"/>
    </row>
    <row r="5" spans="2:10" x14ac:dyDescent="0.3">
      <c r="B5" s="18" t="s">
        <v>19</v>
      </c>
      <c r="C5" s="18" t="s">
        <v>20</v>
      </c>
      <c r="D5" s="18" t="s">
        <v>21</v>
      </c>
      <c r="E5" s="18" t="s">
        <v>22</v>
      </c>
      <c r="F5" s="18" t="s">
        <v>5</v>
      </c>
      <c r="G5" s="18" t="s">
        <v>23</v>
      </c>
      <c r="H5" s="18" t="s">
        <v>24</v>
      </c>
      <c r="I5" s="18" t="s">
        <v>25</v>
      </c>
      <c r="J5" s="18" t="s">
        <v>26</v>
      </c>
    </row>
    <row r="6" spans="2:10" x14ac:dyDescent="0.3">
      <c r="B6" s="18" t="s">
        <v>27</v>
      </c>
      <c r="C6" s="18" t="s">
        <v>28</v>
      </c>
      <c r="D6" s="18" t="s">
        <v>29</v>
      </c>
      <c r="E6" s="18" t="s">
        <v>30</v>
      </c>
      <c r="F6" s="18" t="s">
        <v>39</v>
      </c>
    </row>
    <row r="7" spans="2:10" x14ac:dyDescent="0.3">
      <c r="B7" s="18" t="s">
        <v>31</v>
      </c>
      <c r="D7" s="18" t="s">
        <v>32</v>
      </c>
      <c r="E7" s="18" t="s">
        <v>33</v>
      </c>
    </row>
    <row r="8" spans="2:10" x14ac:dyDescent="0.3">
      <c r="B8" s="18" t="s">
        <v>34</v>
      </c>
      <c r="D8" s="18" t="s">
        <v>35</v>
      </c>
      <c r="E8" s="18" t="s">
        <v>36</v>
      </c>
    </row>
    <row r="9" spans="2:10" x14ac:dyDescent="0.3">
      <c r="E9" s="18" t="s">
        <v>37</v>
      </c>
    </row>
    <row r="10" spans="2:10" x14ac:dyDescent="0.3">
      <c r="E10" s="18" t="s">
        <v>38</v>
      </c>
    </row>
    <row r="18" spans="12:12" x14ac:dyDescent="0.3">
      <c r="L18" s="18">
        <f>A10:A20</f>
        <v>0</v>
      </c>
    </row>
  </sheetData>
  <mergeCells count="1">
    <mergeCell ref="B2:J2"/>
  </mergeCells>
  <dataValidations count="1">
    <dataValidation type="list" allowBlank="1" showInputMessage="1" showErrorMessage="1" sqref="C21:C255" xr:uid="{CF9B37DC-2FF2-47EB-BCB8-F95B09772A66}">
      <formula1>INDIRECT(B21)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AddList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Bailly, Pierre-Alain</dc:creator>
  <cp:lastModifiedBy>Bailly, Pierre-Alain</cp:lastModifiedBy>
  <dcterms:created xsi:type="dcterms:W3CDTF">2015-06-05T18:17:20Z</dcterms:created>
  <dcterms:modified xsi:type="dcterms:W3CDTF">2020-03-27T09:24:05Z</dcterms:modified>
</cp:coreProperties>
</file>