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son.Bocquet\Desktop\"/>
    </mc:Choice>
  </mc:AlternateContent>
  <xr:revisionPtr revIDLastSave="0" documentId="13_ncr:1_{13C41F98-12F1-4AE3-8F35-0CAFD60EE0D0}" xr6:coauthVersionLast="46" xr6:coauthVersionMax="46" xr10:uidLastSave="{00000000-0000-0000-0000-000000000000}"/>
  <bookViews>
    <workbookView xWindow="-108" yWindow="-108" windowWidth="23256" windowHeight="12576" xr2:uid="{4893776C-0CDC-4426-939E-95398950AD3C}"/>
  </bookViews>
  <sheets>
    <sheet name="JDE Calculator v2" sheetId="8" r:id="rId1"/>
    <sheet name="BDD Joueurs" sheetId="7" r:id="rId2"/>
    <sheet name="Matchs" sheetId="9" r:id="rId3"/>
  </sheets>
  <definedNames>
    <definedName name="_xlnm._FilterDatabase" localSheetId="1" hidden="1">'BDD Joueurs'!$A$1:$K$79</definedName>
    <definedName name="_xlnm._FilterDatabase" localSheetId="0" hidden="1">'JDE Calculator v2'!$A$9:$L$171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8" l="1" a="1"/>
  <c r="A10" i="8" s="1"/>
  <c r="G21" i="9"/>
  <c r="G20" i="9"/>
  <c r="G19" i="9"/>
  <c r="G18" i="9"/>
  <c r="G17" i="9"/>
  <c r="G16" i="9"/>
  <c r="G15" i="9"/>
  <c r="G14" i="9"/>
  <c r="G13" i="9"/>
  <c r="G12" i="9"/>
  <c r="F21" i="9"/>
  <c r="E21" i="9"/>
  <c r="F20" i="9"/>
  <c r="E20" i="9"/>
  <c r="F19" i="9"/>
  <c r="E19" i="9"/>
  <c r="F18" i="9"/>
  <c r="E18" i="9"/>
  <c r="F17" i="9"/>
  <c r="E17" i="9"/>
  <c r="F16" i="9"/>
  <c r="E16" i="9"/>
  <c r="F15" i="9"/>
  <c r="E15" i="9"/>
  <c r="F14" i="9"/>
  <c r="E14" i="9"/>
  <c r="F13" i="9"/>
  <c r="E13" i="9"/>
  <c r="F12" i="9"/>
  <c r="E12" i="9"/>
  <c r="H80" i="7"/>
  <c r="I80" i="7"/>
  <c r="J80" i="7"/>
  <c r="H179" i="7"/>
  <c r="I179" i="7"/>
  <c r="J179" i="7"/>
  <c r="H178" i="7"/>
  <c r="I178" i="7"/>
  <c r="J178" i="7"/>
  <c r="H177" i="7"/>
  <c r="I177" i="7"/>
  <c r="J177" i="7"/>
  <c r="H176" i="7"/>
  <c r="I176" i="7"/>
  <c r="J176" i="7"/>
  <c r="H175" i="7"/>
  <c r="I175" i="7"/>
  <c r="J175" i="7"/>
  <c r="H174" i="7"/>
  <c r="I174" i="7"/>
  <c r="J174" i="7"/>
  <c r="H173" i="7"/>
  <c r="I173" i="7"/>
  <c r="J173" i="7"/>
  <c r="H172" i="7"/>
  <c r="I172" i="7"/>
  <c r="J172" i="7"/>
  <c r="H171" i="7"/>
  <c r="I171" i="7"/>
  <c r="J171" i="7"/>
  <c r="H170" i="7"/>
  <c r="I170" i="7"/>
  <c r="J170" i="7"/>
  <c r="H169" i="7"/>
  <c r="I169" i="7"/>
  <c r="J169" i="7"/>
  <c r="H168" i="7"/>
  <c r="I168" i="7"/>
  <c r="J168" i="7"/>
  <c r="H167" i="7"/>
  <c r="I167" i="7"/>
  <c r="J167" i="7"/>
  <c r="H166" i="7"/>
  <c r="I166" i="7"/>
  <c r="J166" i="7"/>
  <c r="H165" i="7"/>
  <c r="I165" i="7"/>
  <c r="J165" i="7"/>
  <c r="H164" i="7"/>
  <c r="I164" i="7"/>
  <c r="J164" i="7"/>
  <c r="H163" i="7"/>
  <c r="I163" i="7"/>
  <c r="J163" i="7"/>
  <c r="H162" i="7"/>
  <c r="I162" i="7"/>
  <c r="J162" i="7"/>
  <c r="H161" i="7"/>
  <c r="I161" i="7"/>
  <c r="J161" i="7"/>
  <c r="H160" i="7"/>
  <c r="I160" i="7"/>
  <c r="J160" i="7"/>
  <c r="H159" i="7"/>
  <c r="I159" i="7"/>
  <c r="J159" i="7"/>
  <c r="H158" i="7"/>
  <c r="I158" i="7"/>
  <c r="J158" i="7"/>
  <c r="H157" i="7"/>
  <c r="I157" i="7"/>
  <c r="J157" i="7"/>
  <c r="H156" i="7"/>
  <c r="I156" i="7"/>
  <c r="J156" i="7"/>
  <c r="H9" i="7"/>
  <c r="I9" i="7"/>
  <c r="J9" i="7"/>
  <c r="H155" i="7"/>
  <c r="I155" i="7"/>
  <c r="J155" i="7"/>
  <c r="H154" i="7"/>
  <c r="I154" i="7"/>
  <c r="J154" i="7"/>
  <c r="H153" i="7"/>
  <c r="I153" i="7"/>
  <c r="J153" i="7"/>
  <c r="H152" i="7"/>
  <c r="I152" i="7"/>
  <c r="J152" i="7"/>
  <c r="H151" i="7"/>
  <c r="I151" i="7"/>
  <c r="J151" i="7"/>
  <c r="H150" i="7"/>
  <c r="I150" i="7"/>
  <c r="J150" i="7"/>
  <c r="H149" i="7"/>
  <c r="I149" i="7"/>
  <c r="J149" i="7"/>
  <c r="H148" i="7"/>
  <c r="I148" i="7"/>
  <c r="J148" i="7"/>
  <c r="H147" i="7"/>
  <c r="I147" i="7"/>
  <c r="J147" i="7"/>
  <c r="H146" i="7"/>
  <c r="I146" i="7"/>
  <c r="J146" i="7"/>
  <c r="H145" i="7"/>
  <c r="I145" i="7"/>
  <c r="J145" i="7"/>
  <c r="H144" i="7"/>
  <c r="I144" i="7"/>
  <c r="J144" i="7"/>
  <c r="H143" i="7"/>
  <c r="I143" i="7"/>
  <c r="J143" i="7"/>
  <c r="H142" i="7"/>
  <c r="I142" i="7"/>
  <c r="J142" i="7"/>
  <c r="H141" i="7"/>
  <c r="I141" i="7"/>
  <c r="J141" i="7"/>
  <c r="H140" i="7"/>
  <c r="I140" i="7"/>
  <c r="J140" i="7"/>
  <c r="H139" i="7"/>
  <c r="I139" i="7"/>
  <c r="J139" i="7"/>
  <c r="H138" i="7"/>
  <c r="I138" i="7"/>
  <c r="J138" i="7"/>
  <c r="H137" i="7"/>
  <c r="I137" i="7"/>
  <c r="J137" i="7"/>
  <c r="H136" i="7"/>
  <c r="I136" i="7"/>
  <c r="J136" i="7"/>
  <c r="H135" i="7"/>
  <c r="I135" i="7"/>
  <c r="J135" i="7"/>
  <c r="H134" i="7"/>
  <c r="I134" i="7"/>
  <c r="J134" i="7"/>
  <c r="H107" i="7"/>
  <c r="I107" i="7"/>
  <c r="J107" i="7"/>
  <c r="H106" i="7"/>
  <c r="I106" i="7"/>
  <c r="J106" i="7"/>
  <c r="H133" i="7"/>
  <c r="I133" i="7"/>
  <c r="J133" i="7"/>
  <c r="H132" i="7"/>
  <c r="I132" i="7"/>
  <c r="J132" i="7"/>
  <c r="H131" i="7"/>
  <c r="I131" i="7"/>
  <c r="J131" i="7"/>
  <c r="H130" i="7"/>
  <c r="I130" i="7"/>
  <c r="J130" i="7"/>
  <c r="H129" i="7"/>
  <c r="I129" i="7"/>
  <c r="J129" i="7"/>
  <c r="H128" i="7"/>
  <c r="I128" i="7"/>
  <c r="J128" i="7"/>
  <c r="H127" i="7"/>
  <c r="I127" i="7"/>
  <c r="J127" i="7"/>
  <c r="H126" i="7"/>
  <c r="I126" i="7"/>
  <c r="J126" i="7"/>
  <c r="H125" i="7"/>
  <c r="I125" i="7"/>
  <c r="J125" i="7"/>
  <c r="H124" i="7"/>
  <c r="I124" i="7"/>
  <c r="J124" i="7"/>
  <c r="H123" i="7"/>
  <c r="I123" i="7"/>
  <c r="J123" i="7"/>
  <c r="H122" i="7"/>
  <c r="I122" i="7"/>
  <c r="J122" i="7"/>
  <c r="H121" i="7"/>
  <c r="I121" i="7"/>
  <c r="J121" i="7"/>
  <c r="H120" i="7"/>
  <c r="I120" i="7"/>
  <c r="J120" i="7"/>
  <c r="H119" i="7"/>
  <c r="I119" i="7"/>
  <c r="J119" i="7"/>
  <c r="H118" i="7"/>
  <c r="I118" i="7"/>
  <c r="J118" i="7"/>
  <c r="H117" i="7"/>
  <c r="I117" i="7"/>
  <c r="J117" i="7"/>
  <c r="H116" i="7"/>
  <c r="I116" i="7"/>
  <c r="J116" i="7"/>
  <c r="H115" i="7"/>
  <c r="I115" i="7"/>
  <c r="J115" i="7"/>
  <c r="H114" i="7"/>
  <c r="I114" i="7"/>
  <c r="J114" i="7"/>
  <c r="H113" i="7"/>
  <c r="I113" i="7"/>
  <c r="J113" i="7"/>
  <c r="H112" i="7"/>
  <c r="I112" i="7"/>
  <c r="J112" i="7"/>
  <c r="H111" i="7"/>
  <c r="I111" i="7"/>
  <c r="J111" i="7"/>
  <c r="H110" i="7"/>
  <c r="I110" i="7"/>
  <c r="J110" i="7"/>
  <c r="H109" i="7"/>
  <c r="I109" i="7"/>
  <c r="J109" i="7"/>
  <c r="H108" i="7"/>
  <c r="I108" i="7"/>
  <c r="J108" i="7"/>
  <c r="H99" i="7"/>
  <c r="I99" i="7"/>
  <c r="J99" i="7"/>
  <c r="H41" i="7"/>
  <c r="I41" i="7"/>
  <c r="J41" i="7"/>
  <c r="H105" i="7"/>
  <c r="I105" i="7"/>
  <c r="J105" i="7"/>
  <c r="H104" i="7"/>
  <c r="I104" i="7"/>
  <c r="J104" i="7"/>
  <c r="H103" i="7"/>
  <c r="I103" i="7"/>
  <c r="J103" i="7"/>
  <c r="H102" i="7"/>
  <c r="I102" i="7"/>
  <c r="J102" i="7"/>
  <c r="H101" i="7"/>
  <c r="I101" i="7"/>
  <c r="J101" i="7"/>
  <c r="H100" i="7"/>
  <c r="I100" i="7"/>
  <c r="J100" i="7"/>
  <c r="H98" i="7"/>
  <c r="I98" i="7"/>
  <c r="J98" i="7"/>
  <c r="H97" i="7"/>
  <c r="I97" i="7"/>
  <c r="J97" i="7"/>
  <c r="H96" i="7"/>
  <c r="I96" i="7"/>
  <c r="J96" i="7"/>
  <c r="H95" i="7"/>
  <c r="I95" i="7"/>
  <c r="J95" i="7"/>
  <c r="H94" i="7"/>
  <c r="I94" i="7"/>
  <c r="J94" i="7"/>
  <c r="H93" i="7"/>
  <c r="I93" i="7"/>
  <c r="J93" i="7"/>
  <c r="H92" i="7"/>
  <c r="I92" i="7"/>
  <c r="J92" i="7"/>
  <c r="H91" i="7"/>
  <c r="I91" i="7"/>
  <c r="J91" i="7"/>
  <c r="H90" i="7"/>
  <c r="I90" i="7"/>
  <c r="J90" i="7"/>
  <c r="H89" i="7"/>
  <c r="I89" i="7"/>
  <c r="J89" i="7"/>
  <c r="H88" i="7"/>
  <c r="I88" i="7"/>
  <c r="J88" i="7"/>
  <c r="H87" i="7"/>
  <c r="I87" i="7"/>
  <c r="J87" i="7"/>
  <c r="H86" i="7"/>
  <c r="I86" i="7"/>
  <c r="J86" i="7"/>
  <c r="H85" i="7"/>
  <c r="I85" i="7"/>
  <c r="J85" i="7"/>
  <c r="H84" i="7"/>
  <c r="I84" i="7"/>
  <c r="J84" i="7"/>
  <c r="H83" i="7"/>
  <c r="I83" i="7"/>
  <c r="J83" i="7"/>
  <c r="H82" i="7"/>
  <c r="I82" i="7"/>
  <c r="J82" i="7"/>
  <c r="H81" i="7"/>
  <c r="I81" i="7"/>
  <c r="J81" i="7"/>
  <c r="G11" i="9"/>
  <c r="F11" i="9"/>
  <c r="E11" i="9"/>
  <c r="G10" i="9"/>
  <c r="F10" i="9"/>
  <c r="E10" i="9"/>
  <c r="G9" i="9"/>
  <c r="F9" i="9"/>
  <c r="E9" i="9"/>
  <c r="G8" i="9"/>
  <c r="F8" i="9"/>
  <c r="E8" i="9"/>
  <c r="G7" i="9"/>
  <c r="F7" i="9"/>
  <c r="E7" i="9"/>
  <c r="G6" i="9"/>
  <c r="F6" i="9"/>
  <c r="E6" i="9"/>
  <c r="G5" i="9"/>
  <c r="F5" i="9"/>
  <c r="E5" i="9"/>
  <c r="G4" i="9"/>
  <c r="F4" i="9"/>
  <c r="E4" i="9"/>
  <c r="G3" i="9"/>
  <c r="F3" i="9"/>
  <c r="E3" i="9"/>
  <c r="G2" i="9"/>
  <c r="F2" i="9"/>
  <c r="E2" i="9"/>
  <c r="I3" i="7"/>
  <c r="J3" i="7"/>
  <c r="I4" i="7"/>
  <c r="J4" i="7"/>
  <c r="I5" i="7"/>
  <c r="J5" i="7"/>
  <c r="I6" i="7"/>
  <c r="J6" i="7"/>
  <c r="I7" i="7"/>
  <c r="J7" i="7"/>
  <c r="I8" i="7"/>
  <c r="J8" i="7"/>
  <c r="I10" i="7"/>
  <c r="J10" i="7"/>
  <c r="I11" i="7"/>
  <c r="J11" i="7"/>
  <c r="I12" i="7"/>
  <c r="J12" i="7"/>
  <c r="I13" i="7"/>
  <c r="J13" i="7"/>
  <c r="I14" i="7"/>
  <c r="J14" i="7"/>
  <c r="I15" i="7"/>
  <c r="J15" i="7"/>
  <c r="I16" i="7"/>
  <c r="J16" i="7"/>
  <c r="I17" i="7"/>
  <c r="J17" i="7"/>
  <c r="I18" i="7"/>
  <c r="J18" i="7"/>
  <c r="I19" i="7"/>
  <c r="J19" i="7"/>
  <c r="I20" i="7"/>
  <c r="J20" i="7"/>
  <c r="I21" i="7"/>
  <c r="J21" i="7"/>
  <c r="I22" i="7"/>
  <c r="J22" i="7"/>
  <c r="I23" i="7"/>
  <c r="J23" i="7"/>
  <c r="I24" i="7"/>
  <c r="J24" i="7"/>
  <c r="I25" i="7"/>
  <c r="J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H4" i="7"/>
  <c r="H5" i="7"/>
  <c r="H6" i="7"/>
  <c r="H7" i="7"/>
  <c r="H8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3" i="7"/>
  <c r="J2" i="7"/>
  <c r="I2" i="7"/>
  <c r="H2" i="7"/>
  <c r="P7" i="8" l="1"/>
  <c r="J6" i="8"/>
  <c r="D4" i="8"/>
  <c r="A3" i="8" a="1"/>
  <c r="A3" i="8" s="1"/>
  <c r="M7" i="8" a="1"/>
  <c r="M7" i="8" s="1"/>
  <c r="G6" i="8" a="1"/>
  <c r="G6" i="8" s="1"/>
  <c r="G5" i="8" a="1"/>
  <c r="G5" i="8" s="1"/>
  <c r="A4" i="8" a="1"/>
  <c r="A4" i="8" s="1"/>
  <c r="G4" i="8" a="1"/>
  <c r="G4" i="8" s="1"/>
  <c r="J5" i="8"/>
  <c r="M6" i="8" a="1"/>
  <c r="M6" i="8" s="1"/>
  <c r="D3" i="8"/>
  <c r="J4" i="8"/>
  <c r="M5" i="8" a="1"/>
  <c r="M5" i="8" s="1"/>
  <c r="P6" i="8"/>
  <c r="G3" i="8" a="1"/>
  <c r="G3" i="8" s="1"/>
  <c r="M4" i="8" a="1"/>
  <c r="M4" i="8" s="1"/>
  <c r="A7" i="8" a="1"/>
  <c r="A7" i="8" s="1"/>
  <c r="J3" i="8"/>
  <c r="P4" i="8"/>
  <c r="P5" i="8"/>
  <c r="D7" i="8"/>
  <c r="M3" i="8" a="1"/>
  <c r="M3" i="8" s="1"/>
  <c r="A5" i="8" a="1"/>
  <c r="A5" i="8" s="1"/>
  <c r="A6" i="8" a="1"/>
  <c r="A6" i="8" s="1"/>
  <c r="G7" i="8" a="1"/>
  <c r="G7" i="8" s="1"/>
  <c r="P3" i="8"/>
  <c r="D5" i="8"/>
  <c r="D6" i="8"/>
  <c r="J7" i="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<sst xmlns="http://schemas.openxmlformats.org/spreadsheetml/2006/main" count="1065" uniqueCount="236">
  <si>
    <t>Equipes</t>
  </si>
  <si>
    <t>PACE</t>
  </si>
  <si>
    <t>DEFrtg</t>
  </si>
  <si>
    <t>RANK PACE</t>
  </si>
  <si>
    <t>RANK DEFrtg</t>
  </si>
  <si>
    <t>FP</t>
  </si>
  <si>
    <t>MIN</t>
  </si>
  <si>
    <t>A</t>
  </si>
  <si>
    <t>FP/MIN</t>
  </si>
  <si>
    <t>Joueur</t>
  </si>
  <si>
    <t>I</t>
  </si>
  <si>
    <t>M</t>
  </si>
  <si>
    <t>FP/€</t>
  </si>
  <si>
    <t>SAL.</t>
  </si>
  <si>
    <t>Denver Nuggets</t>
  </si>
  <si>
    <t>Philadelphia 76ers</t>
  </si>
  <si>
    <t>New York Knicks</t>
  </si>
  <si>
    <t>Golden State Warriors</t>
  </si>
  <si>
    <t>San Antonio Spurs</t>
  </si>
  <si>
    <t>Charlotte Hornets</t>
  </si>
  <si>
    <t>Orlando Magic</t>
  </si>
  <si>
    <t>Atlanta Hawks</t>
  </si>
  <si>
    <t>Miami Heat</t>
  </si>
  <si>
    <t>Washington Wizards</t>
  </si>
  <si>
    <t>Indiana Pacers</t>
  </si>
  <si>
    <t>Toronto Raptors</t>
  </si>
  <si>
    <t>Minnesota Timberwolves</t>
  </si>
  <si>
    <t>Milwaukee Bucks</t>
  </si>
  <si>
    <t>Oklahoma City Thunder</t>
  </si>
  <si>
    <t>Phoenix Suns</t>
  </si>
  <si>
    <t>Memphis Grizzlies</t>
  </si>
  <si>
    <t>Portland Trail Blazers</t>
  </si>
  <si>
    <t>Cavaliers Cleveland</t>
  </si>
  <si>
    <t>L.A. Clippers</t>
  </si>
  <si>
    <t>FP encaissé</t>
  </si>
  <si>
    <t>Chicago Bulls</t>
  </si>
  <si>
    <t>Detroit Pistons</t>
  </si>
  <si>
    <t>MIN/€</t>
  </si>
  <si>
    <t>O/U</t>
  </si>
  <si>
    <t>RANK OFFrtg</t>
  </si>
  <si>
    <t>OFFrtg</t>
  </si>
  <si>
    <t>Giannis Antetokounmpo</t>
  </si>
  <si>
    <t>Jusuf Nurkic</t>
  </si>
  <si>
    <t>Bobby Portis</t>
  </si>
  <si>
    <t>Trae Young</t>
  </si>
  <si>
    <t>Nikola Jokic</t>
  </si>
  <si>
    <t>Paul George</t>
  </si>
  <si>
    <t>Chris Paul</t>
  </si>
  <si>
    <t>Ja Morant</t>
  </si>
  <si>
    <t>Jimmy Butler</t>
  </si>
  <si>
    <t>DeMar DeRozan</t>
  </si>
  <si>
    <t>Stephen Curry</t>
  </si>
  <si>
    <t>Zach Lavine</t>
  </si>
  <si>
    <t>Nikola Vucevic</t>
  </si>
  <si>
    <t>Lonzo Ball</t>
  </si>
  <si>
    <t>Alex Caruso</t>
  </si>
  <si>
    <t>Julius Randle</t>
  </si>
  <si>
    <t>Derrick Rose</t>
  </si>
  <si>
    <t>Khris Middleton</t>
  </si>
  <si>
    <t>Jrue Holiday</t>
  </si>
  <si>
    <t>Grayson Allen</t>
  </si>
  <si>
    <t>Fred VanVleet</t>
  </si>
  <si>
    <t>Pascal Siakam</t>
  </si>
  <si>
    <t>Scottie Barnes</t>
  </si>
  <si>
    <t>Jaren Jackson Jr.</t>
  </si>
  <si>
    <t>Desmond Bane</t>
  </si>
  <si>
    <t>Dillon Brooks</t>
  </si>
  <si>
    <t>Steven Adams</t>
  </si>
  <si>
    <t>De'Anthony Melton</t>
  </si>
  <si>
    <t>Jerami Grant</t>
  </si>
  <si>
    <t>Cade Cunningham</t>
  </si>
  <si>
    <t>DeAndre Ayton</t>
  </si>
  <si>
    <t>Mikal Bridges</t>
  </si>
  <si>
    <t>Dejounte Murray</t>
  </si>
  <si>
    <t>Jakob Poeltl</t>
  </si>
  <si>
    <t>Derrick White</t>
  </si>
  <si>
    <t>CJ McCollum</t>
  </si>
  <si>
    <t>Anfernee Simons</t>
  </si>
  <si>
    <t>Norman Powell</t>
  </si>
  <si>
    <t>Team 1</t>
  </si>
  <si>
    <t>Equipe</t>
  </si>
  <si>
    <t>Rôle</t>
  </si>
  <si>
    <t>Value</t>
  </si>
  <si>
    <t>Unit</t>
  </si>
  <si>
    <t>Team 2</t>
  </si>
  <si>
    <t>Team 3</t>
  </si>
  <si>
    <t>Sal.</t>
  </si>
  <si>
    <t>Joué ?</t>
  </si>
  <si>
    <t>Titulaire</t>
  </si>
  <si>
    <t>Forme</t>
  </si>
  <si>
    <t>Javonte Green</t>
  </si>
  <si>
    <t>6th Man</t>
  </si>
  <si>
    <t>Remplaçant</t>
  </si>
  <si>
    <t>OUT</t>
  </si>
  <si>
    <t>Patrick Williams</t>
  </si>
  <si>
    <t>R.J. Barrett</t>
  </si>
  <si>
    <t>Mitchell Robinson</t>
  </si>
  <si>
    <t>Evan Fournier</t>
  </si>
  <si>
    <t>Alec Burks</t>
  </si>
  <si>
    <t>Kemba Walker</t>
  </si>
  <si>
    <t>Nerlens Noel</t>
  </si>
  <si>
    <t>Brook Lopez</t>
  </si>
  <si>
    <t>Pat Connaughton</t>
  </si>
  <si>
    <t>George Hill</t>
  </si>
  <si>
    <t>OG Anunoby</t>
  </si>
  <si>
    <t>Gary Trent Jr.</t>
  </si>
  <si>
    <t>Precious Achiuwa</t>
  </si>
  <si>
    <t>Khem Birch</t>
  </si>
  <si>
    <t>Goran Dragic</t>
  </si>
  <si>
    <t>Shai-Gilgeous Alexander</t>
  </si>
  <si>
    <t>Luguentz Dort</t>
  </si>
  <si>
    <t>Darius Bazley</t>
  </si>
  <si>
    <t>Jeremiah Robinson-Earl</t>
  </si>
  <si>
    <t>Josh Giddey</t>
  </si>
  <si>
    <t>Kenrich Williams</t>
  </si>
  <si>
    <t>Tre Mann</t>
  </si>
  <si>
    <t>Kyle Anderson</t>
  </si>
  <si>
    <t>Tyus Jones</t>
  </si>
  <si>
    <t>Saddiq Bey</t>
  </si>
  <si>
    <t>Isaiah Stewart</t>
  </si>
  <si>
    <t>Killian Hayes</t>
  </si>
  <si>
    <t>Kelly Olynyk</t>
  </si>
  <si>
    <t>Cory Joseph</t>
  </si>
  <si>
    <t>Franck Jackson</t>
  </si>
  <si>
    <t>Devin Booker</t>
  </si>
  <si>
    <t>Jae Crowder</t>
  </si>
  <si>
    <t>Cameron Johnson</t>
  </si>
  <si>
    <t>Landry Shamet</t>
  </si>
  <si>
    <t>Keldon Johnson</t>
  </si>
  <si>
    <t>Doug McDermott</t>
  </si>
  <si>
    <t>Devin Vassell</t>
  </si>
  <si>
    <t>Lonnie Walker IV</t>
  </si>
  <si>
    <t>Damian Lillard</t>
  </si>
  <si>
    <t>Robert Covington</t>
  </si>
  <si>
    <t>Nassir Little</t>
  </si>
  <si>
    <t>Larry Nance Jr.</t>
  </si>
  <si>
    <t>OK</t>
  </si>
  <si>
    <t>Incertain</t>
  </si>
  <si>
    <t>x</t>
  </si>
  <si>
    <t>Jarrett Allen</t>
  </si>
  <si>
    <t>Evan Mobley</t>
  </si>
  <si>
    <t>Darius Garland</t>
  </si>
  <si>
    <t>Lauri Markkanen</t>
  </si>
  <si>
    <t>Collin Sexton</t>
  </si>
  <si>
    <t>Isaac Okoro</t>
  </si>
  <si>
    <t>Ricky Rubio</t>
  </si>
  <si>
    <t>Kevin Love</t>
  </si>
  <si>
    <t>Cedi Osman</t>
  </si>
  <si>
    <t>Dean Wade</t>
  </si>
  <si>
    <t>Bradley Beal</t>
  </si>
  <si>
    <t>Spencer Dinwiddie</t>
  </si>
  <si>
    <t>Kyle Kuzma</t>
  </si>
  <si>
    <t>Kentavious Caldwell-Pope</t>
  </si>
  <si>
    <t>Daniel Gafford</t>
  </si>
  <si>
    <t>Montrezl Harrell</t>
  </si>
  <si>
    <t>Deni Avdija</t>
  </si>
  <si>
    <t>Raul Neto</t>
  </si>
  <si>
    <t>Tyler Herro</t>
  </si>
  <si>
    <t>Bam Adebayo</t>
  </si>
  <si>
    <t>Kyle Lowry</t>
  </si>
  <si>
    <t>Duncan Robinson</t>
  </si>
  <si>
    <t>P.J. Tucker</t>
  </si>
  <si>
    <t>Ty Jerome</t>
  </si>
  <si>
    <t>Aaron Holiday</t>
  </si>
  <si>
    <t>Malcolm Brogdon</t>
  </si>
  <si>
    <t>Domantas Sabonis</t>
  </si>
  <si>
    <t>Myles Turner</t>
  </si>
  <si>
    <t>Caris LeVert</t>
  </si>
  <si>
    <t>Chris Duarte</t>
  </si>
  <si>
    <t>TJ McConnell</t>
  </si>
  <si>
    <t>Justin Holiday</t>
  </si>
  <si>
    <t>Joel Embiid</t>
  </si>
  <si>
    <t>Tobias Harris</t>
  </si>
  <si>
    <t>Tyrese Maxey</t>
  </si>
  <si>
    <t>Seth Curry</t>
  </si>
  <si>
    <t>Danny Green</t>
  </si>
  <si>
    <t>Georges Niang</t>
  </si>
  <si>
    <t>Andre Drummond</t>
  </si>
  <si>
    <t>Matisse Thybulle</t>
  </si>
  <si>
    <t>Shake Milton</t>
  </si>
  <si>
    <t>Furkan Korkmaz</t>
  </si>
  <si>
    <t>LaMelo Ball</t>
  </si>
  <si>
    <t>Terry Rozier</t>
  </si>
  <si>
    <t>Mason Plumlee</t>
  </si>
  <si>
    <t>Miles Bridges</t>
  </si>
  <si>
    <t>Gordon Hayward</t>
  </si>
  <si>
    <t>Kelly Oubre Jr.</t>
  </si>
  <si>
    <t>P.J. Washington</t>
  </si>
  <si>
    <t>Cody Martin</t>
  </si>
  <si>
    <t>Ishmael Smith</t>
  </si>
  <si>
    <t>Max Strus</t>
  </si>
  <si>
    <t>Dewayne Dedmon</t>
  </si>
  <si>
    <t>John Collins</t>
  </si>
  <si>
    <t>Clint Capela</t>
  </si>
  <si>
    <t>Bogdan Bogdanovic</t>
  </si>
  <si>
    <t>De'Andre Hunter</t>
  </si>
  <si>
    <t>Kevin Huerter</t>
  </si>
  <si>
    <t>Cam Reddish</t>
  </si>
  <si>
    <t>Danilo Gallinari</t>
  </si>
  <si>
    <t>Timothe Luwawu-Cabarrot</t>
  </si>
  <si>
    <t>Karl-Anthony Towns</t>
  </si>
  <si>
    <t>Anthony Edwards</t>
  </si>
  <si>
    <t>D'Angelo Russell</t>
  </si>
  <si>
    <t>Jarred Vanderbilt</t>
  </si>
  <si>
    <t>Patrick Beverley</t>
  </si>
  <si>
    <t>Malik Beasley</t>
  </si>
  <si>
    <t>Jaden McDaniels</t>
  </si>
  <si>
    <t>Michael Porter Jr.</t>
  </si>
  <si>
    <t>Aaron Gordon</t>
  </si>
  <si>
    <t>Will Barton</t>
  </si>
  <si>
    <t>Monte Morris</t>
  </si>
  <si>
    <t>Jeff Green</t>
  </si>
  <si>
    <t>Derrick Jones Jr.</t>
  </si>
  <si>
    <t>Cole Anthony</t>
  </si>
  <si>
    <t>Wendell Carter Jr.</t>
  </si>
  <si>
    <t>Mo Bambo</t>
  </si>
  <si>
    <t>Franz Wagner</t>
  </si>
  <si>
    <t>Jalen Suggs</t>
  </si>
  <si>
    <t>Terrence Ross</t>
  </si>
  <si>
    <t>Gary Harris</t>
  </si>
  <si>
    <t>Chuma Okeke</t>
  </si>
  <si>
    <t>Jordan Poole</t>
  </si>
  <si>
    <t>Draymond Green</t>
  </si>
  <si>
    <t>Andrew Wiggins</t>
  </si>
  <si>
    <t>Kevon Looney</t>
  </si>
  <si>
    <t>Damion Lee</t>
  </si>
  <si>
    <t>Andre Iguodala</t>
  </si>
  <si>
    <t>Reggie Jackson</t>
  </si>
  <si>
    <t>Ivica Zubac</t>
  </si>
  <si>
    <t>Eric Bledsoe</t>
  </si>
  <si>
    <t>Nicolas Batum</t>
  </si>
  <si>
    <t>Terance Mann</t>
  </si>
  <si>
    <t>Luke Kennard</t>
  </si>
  <si>
    <t>Marcus Morris</t>
  </si>
  <si>
    <t>Serge Ibaka</t>
  </si>
  <si>
    <t>Dennis Smith Jr.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</si>
</sst>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E9E1AF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8" tint="0.5999938962981048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Font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quotePrefix="1" applyFont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C000"/>
      </font>
      <fill>
        <patternFill>
          <bgColor rgb="FF0070C0"/>
        </patternFill>
      </fill>
    </dxf>
    <dxf>
      <font>
        <b/>
        <i val="0"/>
        <color theme="8" tint="0.39994506668294322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D9E03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theme="7"/>
      </font>
      <fill>
        <patternFill>
          <bgColor rgb="FF8E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0"/>
        </patternFill>
      </fill>
    </dxf>
    <dxf>
      <font>
        <b/>
        <i val="0"/>
        <color theme="7" tint="0.39994506668294322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rgb="FF009999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92D050"/>
      </font>
      <fill>
        <patternFill>
          <bgColor rgb="FF002060"/>
        </patternFill>
      </fill>
    </dxf>
    <dxf>
      <font>
        <b/>
        <i val="0"/>
        <color theme="7"/>
      </font>
      <fill>
        <patternFill>
          <bgColor theme="1"/>
        </patternFill>
      </fill>
    </dxf>
    <dxf>
      <font>
        <b/>
        <i val="0"/>
        <color theme="0" tint="-0.14996795556505021"/>
      </font>
      <fill>
        <patternFill>
          <bgColor rgb="FF002060"/>
        </patternFill>
      </fill>
    </dxf>
    <dxf>
      <font>
        <b/>
        <i val="0"/>
        <color theme="7" tint="0.39994506668294322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theme="1"/>
        </patternFill>
      </fill>
    </dxf>
    <dxf>
      <font>
        <b/>
        <i val="0"/>
        <color theme="7"/>
      </font>
      <fill>
        <patternFill patternType="solid">
          <bgColor rgb="FFA8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0"/>
        </patternFill>
      </fill>
    </dxf>
    <dxf>
      <font>
        <b/>
        <i val="0"/>
        <color theme="7" tint="0.39991454817346722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rgb="FF009999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92D050"/>
      </font>
      <fill>
        <patternFill>
          <bgColor rgb="FF002060"/>
        </patternFill>
      </fill>
    </dxf>
    <dxf>
      <font>
        <b/>
        <i val="0"/>
        <color theme="7"/>
      </font>
      <fill>
        <patternFill>
          <bgColor theme="1"/>
        </patternFill>
      </fill>
    </dxf>
    <dxf>
      <font>
        <b/>
        <i val="0"/>
        <color theme="0" tint="-0.14996795556505021"/>
      </font>
      <fill>
        <patternFill>
          <bgColor rgb="FF002060"/>
        </patternFill>
      </fill>
    </dxf>
    <dxf>
      <font>
        <b/>
        <i val="0"/>
        <color theme="7" tint="0.39994506668294322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8" tint="-0.24994659260841701"/>
      </font>
      <fill>
        <patternFill>
          <bgColor theme="7"/>
        </patternFill>
      </fill>
    </dxf>
    <dxf>
      <font>
        <b/>
        <i val="0"/>
        <color rgb="FFE9E1AF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lor rgb="FFFFC000"/>
      </font>
      <fill>
        <patternFill>
          <bgColor rgb="FF0070C0"/>
        </patternFill>
      </fill>
    </dxf>
    <dxf>
      <font>
        <b/>
        <i val="0"/>
        <color theme="8" tint="0.59996337778862885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C000"/>
      </font>
      <fill>
        <patternFill>
          <bgColor rgb="FF00206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9999"/>
      <color rgb="FFA80000"/>
      <color rgb="FFFD9E03"/>
      <color rgb="FF8E0000"/>
      <color rgb="FFE9E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6D07B-1E49-4A8D-8FD5-DB8BFF22DF70}">
  <sheetPr codeName="Feuil4"/>
  <dimension ref="A1:R171"/>
  <sheetViews>
    <sheetView tabSelected="1" workbookViewId="0">
      <selection activeCell="E14" sqref="E14"/>
    </sheetView>
  </sheetViews>
  <sheetFormatPr baseColWidth="10" defaultRowHeight="14.4" x14ac:dyDescent="0.3"/>
  <cols>
    <col min="1" max="1" width="21" style="4" bestFit="1" customWidth="1"/>
    <col min="2" max="2" width="9.109375" style="4" bestFit="1" customWidth="1"/>
    <col min="3" max="3" width="20.6640625" style="4" bestFit="1" customWidth="1"/>
    <col min="4" max="4" width="8.33203125" style="4" bestFit="1" customWidth="1"/>
    <col min="5" max="5" width="9" style="4" bestFit="1" customWidth="1"/>
    <col min="6" max="6" width="7.33203125" style="4" bestFit="1" customWidth="1"/>
    <col min="7" max="7" width="16.5546875" style="4" bestFit="1" customWidth="1"/>
    <col min="8" max="8" width="11.6640625" style="3" bestFit="1" customWidth="1"/>
    <col min="9" max="9" width="13.21875" style="3" bestFit="1" customWidth="1"/>
    <col min="10" max="10" width="10.77734375" style="3" bestFit="1" customWidth="1"/>
    <col min="11" max="11" width="10.5546875" style="4" bestFit="1" customWidth="1"/>
    <col min="12" max="12" width="10.6640625" style="4" bestFit="1" customWidth="1"/>
    <col min="13" max="13" width="18.5546875" style="4" bestFit="1" customWidth="1"/>
    <col min="14" max="14" width="4.6640625" style="4" bestFit="1" customWidth="1"/>
    <col min="15" max="15" width="12.5546875" style="4" bestFit="1" customWidth="1"/>
    <col min="16" max="16" width="6" style="4" bestFit="1" customWidth="1"/>
    <col min="17" max="17" width="7.21875" style="4" bestFit="1" customWidth="1"/>
    <col min="18" max="16384" width="11.5546875" style="4"/>
  </cols>
  <sheetData>
    <row r="1" spans="1:18" s="5" customFormat="1" x14ac:dyDescent="0.3">
      <c r="A1" s="21" t="s">
        <v>79</v>
      </c>
      <c r="B1" s="21"/>
      <c r="C1" s="21"/>
      <c r="D1" s="21"/>
      <c r="E1" s="21"/>
      <c r="F1" s="8"/>
      <c r="G1" s="21" t="s">
        <v>84</v>
      </c>
      <c r="H1" s="21"/>
      <c r="I1" s="21"/>
      <c r="J1" s="21"/>
      <c r="K1" s="21"/>
      <c r="L1" s="8"/>
      <c r="M1" s="21" t="s">
        <v>85</v>
      </c>
      <c r="N1" s="21"/>
      <c r="O1" s="21"/>
      <c r="P1" s="21"/>
      <c r="Q1" s="21"/>
      <c r="R1"/>
    </row>
    <row r="2" spans="1:18" s="5" customFormat="1" x14ac:dyDescent="0.3">
      <c r="A2" s="5" t="s">
        <v>80</v>
      </c>
      <c r="B2" s="5" t="s">
        <v>81</v>
      </c>
      <c r="C2" s="5" t="s">
        <v>9</v>
      </c>
      <c r="D2" s="5" t="s">
        <v>82</v>
      </c>
      <c r="E2" s="5" t="s">
        <v>83</v>
      </c>
      <c r="F2" s="8"/>
      <c r="G2" s="5" t="s">
        <v>80</v>
      </c>
      <c r="H2" s="5" t="s">
        <v>81</v>
      </c>
      <c r="I2" s="5" t="s">
        <v>9</v>
      </c>
      <c r="J2" s="5" t="s">
        <v>82</v>
      </c>
      <c r="K2" s="5" t="s">
        <v>83</v>
      </c>
      <c r="L2" s="8"/>
      <c r="M2" s="5" t="s">
        <v>80</v>
      </c>
      <c r="N2" s="5" t="s">
        <v>81</v>
      </c>
      <c r="O2" s="5" t="s">
        <v>9</v>
      </c>
      <c r="P2" s="5" t="s">
        <v>82</v>
      </c>
      <c r="Q2" s="5" t="s">
        <v>83</v>
      </c>
      <c r="R2"/>
    </row>
    <row r="3" spans="1:18" s="5" customFormat="1" x14ac:dyDescent="0.3">
      <c r="A3" s="5" t="str" cm="1">
        <f t="array" ref="A3">INDEX($A$9:$A$10000,MATCH(C3,$C$9:$C$10000,0),0)</f>
        <v>San Antonio Spurs</v>
      </c>
      <c r="B3" s="5" t="s">
        <v>11</v>
      </c>
      <c r="C3" s="5" t="s">
        <v>73</v>
      </c>
      <c r="D3" s="3">
        <f>AVERAGE(SUMIF(C10:C10000,C3,H10:H10000),SUMIF(C10:C10000,C4,H10:H10000),SUMIF(C10:C10000,C5,H10:H10000),SUMIF(C10:C10000,C6,H10:H10000),SUMIF(C10:C10000,C7,H10:H10000))</f>
        <v>0.78931460548063881</v>
      </c>
      <c r="E3" s="5" t="s">
        <v>8</v>
      </c>
      <c r="F3" s="8"/>
      <c r="G3" s="5" t="str" cm="1">
        <f t="array" ref="G3">INDEX($A$9:$A$10000,MATCH(I3,$C$9:$C$10000,0),0)</f>
        <v>Cavaliers Cleveland</v>
      </c>
      <c r="H3" s="5" t="s">
        <v>11</v>
      </c>
      <c r="I3" s="2" t="s">
        <v>141</v>
      </c>
      <c r="J3" s="3">
        <f>AVERAGE(SUMIF(C10:C10000,I3,H10:H10000),SUMIF(C10:C10000,I4,H10:H10000),SUMIF(C10:C10000,I5,H10:H10000),SUMIF(C10:C10000,I6,H10:H10000),SUMIF(C10:C10000,I7,H10:H10000))</f>
        <v>0.70960726925755524</v>
      </c>
      <c r="K3" s="5" t="s">
        <v>8</v>
      </c>
      <c r="L3" s="8"/>
      <c r="M3" s="5" t="str" cm="1">
        <f t="array" ref="M3">INDEX($A$9:$A$10000,MATCH(O3,$C$9:$C$10000,0),0)</f>
        <v>Cavaliers Cleveland</v>
      </c>
      <c r="N3" s="5" t="s">
        <v>11</v>
      </c>
      <c r="O3" s="2" t="s">
        <v>141</v>
      </c>
      <c r="P3" s="3">
        <f>AVERAGE(SUMIF(C10:C10000,O3,H10:H10000),SUMIF(C10:C10000,O4,H10:H10000),SUMIF(C10:C10000,O5,H10:H10000),SUMIF(C10:C10000,O6,H10:H10000),SUMIF(C10:C10000,O7,H10:H10000))</f>
        <v>0.70272183631363583</v>
      </c>
      <c r="Q3" s="5" t="s">
        <v>8</v>
      </c>
      <c r="R3"/>
    </row>
    <row r="4" spans="1:18" s="5" customFormat="1" x14ac:dyDescent="0.3">
      <c r="A4" s="5" t="str" cm="1">
        <f t="array" ref="A4">INDEX($A$9:$A$10000,MATCH(C4,$C$9:$C$10000,0),0)</f>
        <v>Oklahoma City Thunder</v>
      </c>
      <c r="B4" s="5" t="s">
        <v>7</v>
      </c>
      <c r="C4" s="5" t="s">
        <v>109</v>
      </c>
      <c r="D4" s="3">
        <f>AVERAGE(SUMIF(C10:C10000,C3,I10:I10000),SUMIF(C10:C10000,C4,I10:I10000),SUMIF(C10:C10000,C5,I10:I10000),SUMIF(C10:C10000,C6,I10:I10000),SUMIF(C10:C10000,C7,I10:I10000))</f>
        <v>1.3944640011589162</v>
      </c>
      <c r="E4" s="5" t="s">
        <v>12</v>
      </c>
      <c r="F4" s="8"/>
      <c r="G4" s="5" t="str" cm="1">
        <f t="array" ref="G4">INDEX($A$9:$A$10000,MATCH(I4,$C$9:$C$10000,0),0)</f>
        <v>San Antonio Spurs</v>
      </c>
      <c r="H4" s="5" t="s">
        <v>7</v>
      </c>
      <c r="I4" t="s">
        <v>75</v>
      </c>
      <c r="J4" s="3">
        <f>AVERAGE(SUMIF(C10:C10000,I3,I10:I10000),SUMIF(C10:C10000,I4,I10:I10000),SUMIF(C10:C10000,I5,I10:I10000),SUMIF(C10:C10000,I6,I10:I10000),SUMIF(C10:C10000,I7,I10:I10000))</f>
        <v>1.3391327502014525</v>
      </c>
      <c r="K4" s="5" t="s">
        <v>12</v>
      </c>
      <c r="L4" s="8"/>
      <c r="M4" s="5" t="str" cm="1">
        <f t="array" ref="M4">INDEX($A$9:$A$10000,MATCH(O4,$C$9:$C$10000,0),0)</f>
        <v>San Antonio Spurs</v>
      </c>
      <c r="N4" s="5" t="s">
        <v>7</v>
      </c>
      <c r="O4" s="2" t="s">
        <v>75</v>
      </c>
      <c r="P4" s="3">
        <f>AVERAGE(SUMIF(C10:C10000,O3,I10:I10000),SUMIF(C10:C10000,O4,I10:I10000),SUMIF(C10:C10000,O5,I10:I10000),SUMIF(C10:C10000,O6,I10:I10000),SUMIF(C10:C10000,O7,I10:I10000))</f>
        <v>1.3502041787728811</v>
      </c>
      <c r="Q4" s="5" t="s">
        <v>12</v>
      </c>
      <c r="R4"/>
    </row>
    <row r="5" spans="1:18" s="5" customFormat="1" x14ac:dyDescent="0.3">
      <c r="A5" s="5" t="str" cm="1">
        <f t="array" ref="A5">INDEX($A$9:$A$10000,MATCH(C5,$C$9:$C$10000,0),0)</f>
        <v>Memphis Grizzlies</v>
      </c>
      <c r="B5" s="5" t="s">
        <v>7</v>
      </c>
      <c r="C5" s="5" t="s">
        <v>66</v>
      </c>
      <c r="D5" s="5">
        <f>SUM(SUMIF(C10:C10000,C3,D10:D10000),SUMIF(C10:C10000,C4,D10:D10000),SUMIF(C10:C10000,C5,D10:D10000),SUMIF(C10:C10000,C6,D10:D10000),SUMIF(C10:C10000,C7,D10:D10000))</f>
        <v>84.1</v>
      </c>
      <c r="E5" s="5" t="s">
        <v>13</v>
      </c>
      <c r="F5" s="8"/>
      <c r="G5" s="5" t="str" cm="1">
        <f t="array" ref="G5">INDEX($A$9:$A$10000,MATCH(I5,$C$9:$C$10000,0),0)</f>
        <v>Charlotte Hornets</v>
      </c>
      <c r="H5" s="5" t="s">
        <v>7</v>
      </c>
      <c r="I5" t="s">
        <v>186</v>
      </c>
      <c r="J5" s="5">
        <f>SUM(SUMIF(C10:C10000,I3,D10:D10000),SUMIF(C10:C10000,I4,D10:D10000),SUMIF(C10:C10000,I5,D10:D10000),SUMIF(C10:C10000,I6,D10:D10000),SUMIF(C10:C10000,I7,D10:D10000))</f>
        <v>81.900000000000006</v>
      </c>
      <c r="K5" s="5" t="s">
        <v>13</v>
      </c>
      <c r="L5" s="8"/>
      <c r="M5" s="5" t="str" cm="1">
        <f t="array" ref="M5">INDEX($A$9:$A$10000,MATCH(O5,$C$9:$C$10000,0),0)</f>
        <v>Charlotte Hornets</v>
      </c>
      <c r="N5" s="5" t="s">
        <v>7</v>
      </c>
      <c r="O5" s="2" t="s">
        <v>186</v>
      </c>
      <c r="P5" s="5">
        <f>SUM(SUMIF(C10:C10000,O3,D10:D10000),SUMIF(C10:C10000,O4,D10:D10000),SUMIF(C10:C10000,O5,D10:D10000),SUMIF(C10:C10000,O6,D10:D10000),SUMIF(C10:C10000,O7,D10:D10000))</f>
        <v>82.5</v>
      </c>
      <c r="Q5" s="5" t="s">
        <v>13</v>
      </c>
      <c r="R5"/>
    </row>
    <row r="6" spans="1:18" s="5" customFormat="1" x14ac:dyDescent="0.3">
      <c r="A6" s="5" t="str" cm="1">
        <f t="array" ref="A6">INDEX($A$9:$A$10000,MATCH(C6,$C$9:$C$10000,0),0)</f>
        <v>Milwaukee Bucks</v>
      </c>
      <c r="B6" s="5" t="s">
        <v>10</v>
      </c>
      <c r="C6" s="5" t="s">
        <v>43</v>
      </c>
      <c r="D6" s="5">
        <f>AVERAGE(SUMIF(C10:C10000,C3,F10:F10000),SUMIF(C10:C10000,C4,F10:F10000),SUMIF(C10:C10000,C5,F10:F10000),SUMIF(C10:C10000,C6,F10:F10000),SUMIF(C10:C10000,C7,F10:F10000))</f>
        <v>23.2</v>
      </c>
      <c r="E6" s="5" t="s">
        <v>5</v>
      </c>
      <c r="F6" s="8"/>
      <c r="G6" s="5" t="str" cm="1">
        <f t="array" ref="G6">INDEX($A$9:$A$10000,MATCH(I6,$C$9:$C$10000,0),0)</f>
        <v>Cavaliers Cleveland</v>
      </c>
      <c r="H6" s="5" t="s">
        <v>10</v>
      </c>
      <c r="I6" t="s">
        <v>139</v>
      </c>
      <c r="J6" s="5">
        <f>AVERAGE(SUMIF(C10:C10000,I3,F10:F10000),SUMIF(C10:C10000,I4,F10:F10000),SUMIF(C10:C10000,I5,F10:F10000),SUMIF(C10:C10000,I6,F10:F10000),SUMIF(C10:C10000,I7,F10:F10000))</f>
        <v>21.880000000000003</v>
      </c>
      <c r="K6" s="5" t="s">
        <v>5</v>
      </c>
      <c r="L6" s="8"/>
      <c r="M6" s="5" t="str" cm="1">
        <f t="array" ref="M6">INDEX($A$9:$A$10000,MATCH(O6,$C$9:$C$10000,0),0)</f>
        <v>Cavaliers Cleveland</v>
      </c>
      <c r="N6" s="5" t="s">
        <v>10</v>
      </c>
      <c r="O6" s="2" t="s">
        <v>139</v>
      </c>
      <c r="P6" s="5">
        <f>AVERAGE(SUMIF(C10:C10000,O3,F10:F10000),SUMIF(C10:C10000,O4,F10:F10000),SUMIF(C10:C10000,O5,F10:F10000),SUMIF(C10:C10000,O6,F10:F10000),SUMIF(C10:C10000,O7,F10:F10000))</f>
        <v>22.22</v>
      </c>
      <c r="Q6" s="5" t="s">
        <v>5</v>
      </c>
      <c r="R6"/>
    </row>
    <row r="7" spans="1:18" s="5" customFormat="1" x14ac:dyDescent="0.3">
      <c r="A7" s="5" t="str" cm="1">
        <f t="array" ref="A7">INDEX($A$9:$A$10000,MATCH(C7,$C$9:$C$10000,0),0)</f>
        <v>Portland Trail Blazers</v>
      </c>
      <c r="B7" s="5" t="s">
        <v>10</v>
      </c>
      <c r="C7" s="5" t="s">
        <v>42</v>
      </c>
      <c r="D7" s="5">
        <f>AVERAGE(SUMIF(C10:C10000,C3,E10:E10000),SUMIF(C10:C10000,C4,E10:E10000),SUMIF(C10:C10000,C5,E10:E10000),SUMIF(C10:C10000,C6,E10:E10000),SUMIF(C10:C10000,C7,E10:E10000))</f>
        <v>29.459999999999997</v>
      </c>
      <c r="E7" s="5" t="s">
        <v>6</v>
      </c>
      <c r="F7" s="8"/>
      <c r="G7" s="5" t="str" cm="1">
        <f t="array" ref="G7">INDEX($A$9:$A$10000,MATCH(I7,$C$9:$C$10000,0),0)</f>
        <v>Memphis Grizzlies</v>
      </c>
      <c r="H7" s="5" t="s">
        <v>10</v>
      </c>
      <c r="I7" t="s">
        <v>64</v>
      </c>
      <c r="J7" s="5">
        <f>AVERAGE(SUMIF(C10:C10000,I3,E10:E10000),SUMIF(C10:C10000,I4,E10:E10000),SUMIF(C10:C10000,I5,E10:E10000),SUMIF(C10:C10000,I6,E10:E10000),SUMIF(C10:C10000,I7,E10:E10000))</f>
        <v>30.74</v>
      </c>
      <c r="K7" s="5" t="s">
        <v>6</v>
      </c>
      <c r="L7" s="8"/>
      <c r="M7" s="5" t="str" cm="1">
        <f t="array" ref="M7">INDEX($A$9:$A$10000,MATCH(O7,$C$9:$C$10000,0),0)</f>
        <v>Golden State Warriors</v>
      </c>
      <c r="N7" s="5" t="s">
        <v>10</v>
      </c>
      <c r="O7" s="2" t="s">
        <v>222</v>
      </c>
      <c r="P7" s="5">
        <f>AVERAGE(SUMIF(C10:C10000,O3,E10:E10000),SUMIF(C10:C10000,O4,E10:E10000),SUMIF(C10:C10000,O5,E10:E10000),SUMIF(C10:C10000,O6,E10:E10000),SUMIF(C10:C10000,O7,E10:E10000))</f>
        <v>31.439999999999998</v>
      </c>
      <c r="Q7" s="5" t="s">
        <v>6</v>
      </c>
      <c r="R7"/>
    </row>
    <row r="8" spans="1:18" s="5" customForma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7"/>
    </row>
    <row r="9" spans="1:18" x14ac:dyDescent="0.3">
      <c r="A9" s="4" t="s">
        <v>0</v>
      </c>
      <c r="B9" s="4" t="s">
        <v>81</v>
      </c>
      <c r="C9" s="4" t="s">
        <v>9</v>
      </c>
      <c r="D9" s="4" t="s">
        <v>86</v>
      </c>
      <c r="E9" s="4" t="s">
        <v>6</v>
      </c>
      <c r="F9" s="4" t="s">
        <v>5</v>
      </c>
      <c r="G9" s="4" t="s">
        <v>88</v>
      </c>
      <c r="H9" s="3" t="s">
        <v>8</v>
      </c>
      <c r="I9" s="3" t="s">
        <v>12</v>
      </c>
      <c r="J9" s="3" t="s">
        <v>37</v>
      </c>
      <c r="K9" s="4" t="s">
        <v>89</v>
      </c>
      <c r="L9" s="4" t="s">
        <v>87</v>
      </c>
    </row>
    <row r="10" spans="1:18" x14ac:dyDescent="0.3">
      <c r="A10" s="4" t="str" cm="1">
        <f t="array" ref="A10:K171">_xlfn._xlws.FILTER('BDD Joueurs'!A2:K179,('BDD Joueurs'!A2:A179=Matchs!A2)+('BDD Joueurs'!A2:A179=Matchs!A3)+('BDD Joueurs'!A2:A179=Matchs!A4)+('BDD Joueurs'!A2:A179=Matchs!A5)+('BDD Joueurs'!A2:A179=Matchs!A6)+('BDD Joueurs'!A2:A179=Matchs!A7)+('BDD Joueurs'!A2:A179=Matchs!A8)+('BDD Joueurs'!A2:A179=Matchs!A9)+('BDD Joueurs'!A2:A179=Matchs!A10)+('BDD Joueurs'!A2:A179=Matchs!A11)+('BDD Joueurs'!A2:A179=Matchs!A12)+('BDD Joueurs'!A2:A179=Matchs!A13)+('BDD Joueurs'!A2:A179=Matchs!A14)+('BDD Joueurs'!A2:A179=Matchs!A15)+('BDD Joueurs'!A2:A179=Matchs!A16)+('BDD Joueurs'!A2:A179=Matchs!A17)+('BDD Joueurs'!A2:A179=Matchs!A18)+('BDD Joueurs'!A2:A179=Matchs!A19)+('BDD Joueurs'!A2:A179=Matchs!A20)+('BDD Joueurs'!A2:A179=Matchs!A21)+('BDD Joueurs'!A2:A179=Matchs!A22)+('BDD Joueurs'!A2:A179=Matchs!A23)+('BDD Joueurs'!A2:A179=Matchs!A24)+('BDD Joueurs'!A2:A179=Matchs!A25)+('BDD Joueurs'!A2:A179=Matchs!A26)+('BDD Joueurs'!A2:A179=Matchs!A27)+('BDD Joueurs'!A2:A179=Matchs!A28)," ")</f>
        <v>Chicago Bulls</v>
      </c>
      <c r="B10" s="4" t="str">
        <v>A</v>
      </c>
      <c r="C10" s="4" t="str">
        <v>DeMar DeRozan</v>
      </c>
      <c r="D10" s="4">
        <v>24.3</v>
      </c>
      <c r="E10" s="4">
        <v>35.299999999999997</v>
      </c>
      <c r="F10" s="4">
        <v>30.2</v>
      </c>
      <c r="G10" s="4" t="str">
        <v>Titulaire</v>
      </c>
      <c r="H10" s="3">
        <v>0.85552407932011332</v>
      </c>
      <c r="I10" s="3">
        <v>1.2427983539094649</v>
      </c>
      <c r="J10" s="3">
        <v>1.4526748971193415</v>
      </c>
      <c r="K10" s="4" t="str">
        <v>OK</v>
      </c>
      <c r="L10" s="4" t="s">
        <v>138</v>
      </c>
    </row>
    <row r="11" spans="1:18" x14ac:dyDescent="0.3">
      <c r="A11" s="4" t="str">
        <v>Chicago Bulls</v>
      </c>
      <c r="B11" s="4" t="str">
        <v>A</v>
      </c>
      <c r="C11" s="4" t="str">
        <v>Zach Lavine</v>
      </c>
      <c r="D11" s="4">
        <v>22</v>
      </c>
      <c r="E11" s="4">
        <v>34.799999999999997</v>
      </c>
      <c r="F11" s="4">
        <v>27.7</v>
      </c>
      <c r="G11" s="4" t="str">
        <v>Titulaire</v>
      </c>
      <c r="H11" s="3">
        <v>0.79597701149425293</v>
      </c>
      <c r="I11" s="3">
        <v>1.259090909090909</v>
      </c>
      <c r="J11" s="3">
        <v>1.5818181818181818</v>
      </c>
      <c r="K11" s="4" t="str">
        <v>OK</v>
      </c>
      <c r="L11" s="4" t="s">
        <v>138</v>
      </c>
    </row>
    <row r="12" spans="1:18" x14ac:dyDescent="0.3">
      <c r="A12" s="4" t="str">
        <v>Chicago Bulls</v>
      </c>
      <c r="B12" s="4" t="str">
        <v>I</v>
      </c>
      <c r="C12" s="4" t="str">
        <v>Nikola Vucevic</v>
      </c>
      <c r="D12" s="4">
        <v>19.100000000000001</v>
      </c>
      <c r="E12" s="4">
        <v>33.200000000000003</v>
      </c>
      <c r="F12" s="4">
        <v>25.4</v>
      </c>
      <c r="G12" s="4" t="str">
        <v>Titulaire</v>
      </c>
      <c r="H12" s="3">
        <v>0.76506024096385528</v>
      </c>
      <c r="I12" s="3">
        <v>1.3298429319371725</v>
      </c>
      <c r="J12" s="3">
        <v>1.7382198952879582</v>
      </c>
      <c r="K12" s="4" t="str">
        <v>OK</v>
      </c>
      <c r="L12" s="4" t="s">
        <v>138</v>
      </c>
    </row>
    <row r="13" spans="1:18" x14ac:dyDescent="0.3">
      <c r="A13" s="4" t="str">
        <v>Chicago Bulls</v>
      </c>
      <c r="B13" s="4" t="str">
        <v>M</v>
      </c>
      <c r="C13" s="4" t="str">
        <v>Lonzo Ball</v>
      </c>
      <c r="D13" s="4">
        <v>17.399999999999999</v>
      </c>
      <c r="E13" s="4">
        <v>35</v>
      </c>
      <c r="F13" s="4">
        <v>20.9</v>
      </c>
      <c r="G13" s="4" t="str">
        <v>Titulaire</v>
      </c>
      <c r="H13" s="3">
        <v>0.59714285714285709</v>
      </c>
      <c r="I13" s="3">
        <v>1.2011494252873562</v>
      </c>
      <c r="J13" s="3">
        <v>2.0114942528735633</v>
      </c>
      <c r="K13" s="4" t="str">
        <v>OK</v>
      </c>
    </row>
    <row r="14" spans="1:18" x14ac:dyDescent="0.3">
      <c r="A14" s="4" t="str">
        <v>Chicago Bulls</v>
      </c>
      <c r="B14" s="4" t="str">
        <v>A</v>
      </c>
      <c r="C14" s="4" t="str">
        <v>Javonte Green</v>
      </c>
      <c r="D14" s="4">
        <v>6.7</v>
      </c>
      <c r="E14" s="4">
        <v>20.2</v>
      </c>
      <c r="F14" s="4">
        <v>9.6999999999999993</v>
      </c>
      <c r="G14" s="4" t="str">
        <v>Titulaire</v>
      </c>
      <c r="H14" s="3">
        <v>0.48019801980198018</v>
      </c>
      <c r="I14" s="3">
        <v>1.4477611940298507</v>
      </c>
      <c r="J14" s="3">
        <v>3.0149253731343282</v>
      </c>
      <c r="K14" s="4" t="str">
        <v>OUT</v>
      </c>
    </row>
    <row r="15" spans="1:18" x14ac:dyDescent="0.3">
      <c r="A15" s="4" t="str">
        <v>Chicago Bulls</v>
      </c>
      <c r="B15" s="4" t="str">
        <v>A</v>
      </c>
      <c r="C15" s="4" t="str">
        <v>Alex Caruso</v>
      </c>
      <c r="D15" s="4">
        <v>13.6</v>
      </c>
      <c r="E15" s="4">
        <v>29.5</v>
      </c>
      <c r="F15" s="4">
        <v>17.5</v>
      </c>
      <c r="G15" s="4" t="str">
        <v>6th Man</v>
      </c>
      <c r="H15" s="3">
        <v>0.59322033898305082</v>
      </c>
      <c r="I15" s="3">
        <v>1.286764705882353</v>
      </c>
      <c r="J15" s="3">
        <v>2.1691176470588234</v>
      </c>
      <c r="K15" s="4" t="str">
        <v>Incertain</v>
      </c>
    </row>
    <row r="16" spans="1:18" x14ac:dyDescent="0.3">
      <c r="A16" s="4" t="str">
        <v>Chicago Bulls</v>
      </c>
      <c r="B16" s="4" t="str">
        <v>A</v>
      </c>
      <c r="C16" s="4" t="str">
        <v>Patrick Williams</v>
      </c>
      <c r="D16" s="4">
        <v>8.5</v>
      </c>
      <c r="E16" s="4">
        <v>24.9</v>
      </c>
      <c r="F16" s="4">
        <v>9.1</v>
      </c>
      <c r="G16" s="4" t="str">
        <v>Remplaçant</v>
      </c>
      <c r="H16" s="3">
        <v>0.36546184738955823</v>
      </c>
      <c r="I16" s="3">
        <v>1.0705882352941176</v>
      </c>
      <c r="J16" s="3">
        <v>2.9294117647058822</v>
      </c>
      <c r="K16" s="4" t="str">
        <v>OUT</v>
      </c>
    </row>
    <row r="17" spans="1:12" x14ac:dyDescent="0.3">
      <c r="A17" s="4" t="str">
        <v>Chicago Bulls</v>
      </c>
      <c r="B17" s="4" t="str">
        <v>A</v>
      </c>
      <c r="C17" s="4" t="str">
        <v>Derrick Jones Jr.</v>
      </c>
      <c r="D17" s="4">
        <v>8.6999999999999993</v>
      </c>
      <c r="E17" s="4">
        <v>17.5</v>
      </c>
      <c r="F17" s="4">
        <v>10.9</v>
      </c>
      <c r="G17" s="4" t="str">
        <v>Remplaçant</v>
      </c>
      <c r="H17" s="3">
        <v>0.62285714285714289</v>
      </c>
      <c r="I17" s="3">
        <v>1.2528735632183909</v>
      </c>
      <c r="J17" s="3">
        <v>2.0114942528735633</v>
      </c>
      <c r="K17" s="4" t="str">
        <v>OK</v>
      </c>
    </row>
    <row r="18" spans="1:12" x14ac:dyDescent="0.3">
      <c r="A18" s="4" t="str">
        <v>Milwaukee Bucks</v>
      </c>
      <c r="B18" s="4" t="str">
        <v>I</v>
      </c>
      <c r="C18" s="4" t="str">
        <v>Giannis Antetokounmpo</v>
      </c>
      <c r="D18" s="4">
        <v>28.8</v>
      </c>
      <c r="E18" s="4">
        <v>32.700000000000003</v>
      </c>
      <c r="F18" s="4">
        <v>40.200000000000003</v>
      </c>
      <c r="G18" s="4" t="str">
        <v>Titulaire</v>
      </c>
      <c r="H18" s="3">
        <v>1.2293577981651376</v>
      </c>
      <c r="I18" s="3">
        <v>1.3958333333333335</v>
      </c>
      <c r="J18" s="3">
        <v>1.1354166666666667</v>
      </c>
      <c r="K18" s="4" t="str">
        <v>Incertain</v>
      </c>
    </row>
    <row r="19" spans="1:12" x14ac:dyDescent="0.3">
      <c r="A19" s="4" t="str">
        <v>Milwaukee Bucks</v>
      </c>
      <c r="B19" s="4" t="str">
        <v>A</v>
      </c>
      <c r="C19" s="4" t="str">
        <v>Khris Middleton</v>
      </c>
      <c r="D19" s="4">
        <v>19.899999999999999</v>
      </c>
      <c r="E19" s="4">
        <v>30.5</v>
      </c>
      <c r="F19" s="4">
        <v>22.7</v>
      </c>
      <c r="G19" s="4" t="str">
        <v>Titulaire</v>
      </c>
      <c r="H19" s="3">
        <v>0.74426229508196717</v>
      </c>
      <c r="I19" s="3">
        <v>1.1407035175879396</v>
      </c>
      <c r="J19" s="3">
        <v>1.5326633165829147</v>
      </c>
      <c r="K19" s="4" t="str">
        <v>OK</v>
      </c>
      <c r="L19" s="4" t="s">
        <v>138</v>
      </c>
    </row>
    <row r="20" spans="1:12" x14ac:dyDescent="0.3">
      <c r="A20" s="4" t="str">
        <v>Milwaukee Bucks</v>
      </c>
      <c r="B20" s="4" t="str">
        <v>M</v>
      </c>
      <c r="C20" s="4" t="str">
        <v>Jrue Holiday</v>
      </c>
      <c r="D20" s="4">
        <v>19.2</v>
      </c>
      <c r="E20" s="4">
        <v>31.4</v>
      </c>
      <c r="F20" s="4">
        <v>22.8</v>
      </c>
      <c r="G20" s="4" t="str">
        <v>Titulaire</v>
      </c>
      <c r="H20" s="3">
        <v>0.72611464968152872</v>
      </c>
      <c r="I20" s="3">
        <v>1.1875</v>
      </c>
      <c r="J20" s="3">
        <v>1.6354166666666667</v>
      </c>
      <c r="K20" s="4" t="str">
        <v>OK</v>
      </c>
      <c r="L20" s="4" t="s">
        <v>138</v>
      </c>
    </row>
    <row r="21" spans="1:12" x14ac:dyDescent="0.3">
      <c r="A21" s="4" t="str">
        <v>Milwaukee Bucks</v>
      </c>
      <c r="B21" s="4" t="str">
        <v>A</v>
      </c>
      <c r="C21" s="4" t="str">
        <v>Grayson Allen</v>
      </c>
      <c r="D21" s="4">
        <v>14</v>
      </c>
      <c r="E21" s="4">
        <v>29</v>
      </c>
      <c r="F21" s="4">
        <v>16.600000000000001</v>
      </c>
      <c r="G21" s="4" t="str">
        <v>Titulaire</v>
      </c>
      <c r="H21" s="3">
        <v>0.57241379310344831</v>
      </c>
      <c r="I21" s="3">
        <v>1.1857142857142857</v>
      </c>
      <c r="J21" s="3">
        <v>2.0714285714285716</v>
      </c>
      <c r="K21" s="4" t="str">
        <v>Incertain</v>
      </c>
    </row>
    <row r="22" spans="1:12" x14ac:dyDescent="0.3">
      <c r="A22" s="4" t="str">
        <v>Milwaukee Bucks</v>
      </c>
      <c r="B22" s="4" t="str">
        <v>I</v>
      </c>
      <c r="C22" s="4" t="str">
        <v>Bobby Portis</v>
      </c>
      <c r="D22" s="4">
        <v>13.5</v>
      </c>
      <c r="E22" s="4">
        <v>28</v>
      </c>
      <c r="F22" s="4">
        <v>21.9</v>
      </c>
      <c r="G22" s="4" t="str">
        <v>Titulaire</v>
      </c>
      <c r="H22" s="3">
        <v>0.78214285714285714</v>
      </c>
      <c r="I22" s="3">
        <v>1.622222222222222</v>
      </c>
      <c r="J22" s="3">
        <v>2.074074074074074</v>
      </c>
      <c r="K22" s="4" t="str">
        <v>OK</v>
      </c>
      <c r="L22" s="4" t="s">
        <v>138</v>
      </c>
    </row>
    <row r="23" spans="1:12" x14ac:dyDescent="0.3">
      <c r="A23" s="4" t="str">
        <v>Milwaukee Bucks</v>
      </c>
      <c r="B23" s="4" t="str">
        <v>I</v>
      </c>
      <c r="C23" s="4" t="str">
        <v>Brook Lopez</v>
      </c>
      <c r="D23" s="4">
        <v>13.4</v>
      </c>
      <c r="E23" s="4">
        <v>28.2</v>
      </c>
      <c r="F23" s="4">
        <v>15.8</v>
      </c>
      <c r="G23" s="4" t="str">
        <v>Remplaçant</v>
      </c>
      <c r="H23" s="3">
        <v>0.56028368794326244</v>
      </c>
      <c r="I23" s="3">
        <v>1.1791044776119404</v>
      </c>
      <c r="J23" s="3">
        <v>2.1044776119402986</v>
      </c>
      <c r="K23" s="4" t="str">
        <v>OUT</v>
      </c>
    </row>
    <row r="24" spans="1:12" x14ac:dyDescent="0.3">
      <c r="A24" s="4" t="str">
        <v>Milwaukee Bucks</v>
      </c>
      <c r="B24" s="4" t="str">
        <v>A</v>
      </c>
      <c r="C24" s="4" t="str">
        <v>Pat Connaughton</v>
      </c>
      <c r="D24" s="4">
        <v>12</v>
      </c>
      <c r="E24" s="4">
        <v>28.8</v>
      </c>
      <c r="F24" s="4">
        <v>16.5</v>
      </c>
      <c r="G24" s="4" t="str">
        <v>6th Man</v>
      </c>
      <c r="H24" s="3">
        <v>0.57291666666666663</v>
      </c>
      <c r="I24" s="3">
        <v>1.375</v>
      </c>
      <c r="J24" s="3">
        <v>2.4</v>
      </c>
      <c r="K24" s="4" t="str">
        <v>OK</v>
      </c>
      <c r="L24" s="4" t="s">
        <v>138</v>
      </c>
    </row>
    <row r="25" spans="1:12" x14ac:dyDescent="0.3">
      <c r="A25" s="4" t="str">
        <v>Milwaukee Bucks</v>
      </c>
      <c r="B25" s="4" t="str">
        <v>M</v>
      </c>
      <c r="C25" s="4" t="str">
        <v>George Hill</v>
      </c>
      <c r="D25" s="4">
        <v>10.7</v>
      </c>
      <c r="E25" s="4">
        <v>27.2</v>
      </c>
      <c r="F25" s="4">
        <v>13</v>
      </c>
      <c r="G25" s="4" t="str">
        <v>Remplaçant</v>
      </c>
      <c r="H25" s="3">
        <v>0.47794117647058826</v>
      </c>
      <c r="I25" s="3">
        <v>1.2149532710280375</v>
      </c>
      <c r="J25" s="3">
        <v>2.5420560747663554</v>
      </c>
      <c r="K25" s="4" t="str">
        <v>Incertain</v>
      </c>
    </row>
    <row r="26" spans="1:12" x14ac:dyDescent="0.3">
      <c r="A26" s="4" t="str">
        <v>Oklahoma City Thunder</v>
      </c>
      <c r="B26" s="4" t="str">
        <v>A</v>
      </c>
      <c r="C26" s="4" t="str">
        <v>Shai-Gilgeous Alexander</v>
      </c>
      <c r="D26" s="4">
        <v>18</v>
      </c>
      <c r="E26" s="4">
        <v>34.9</v>
      </c>
      <c r="F26" s="4">
        <v>23.4</v>
      </c>
      <c r="G26" s="4" t="str">
        <v>Titulaire</v>
      </c>
      <c r="H26" s="3">
        <v>0.67048710601719197</v>
      </c>
      <c r="I26" s="3">
        <v>1.2999999999999998</v>
      </c>
      <c r="J26" s="3">
        <v>1.9388888888888889</v>
      </c>
      <c r="K26" s="4" t="str">
        <v>OUT</v>
      </c>
    </row>
    <row r="27" spans="1:12" x14ac:dyDescent="0.3">
      <c r="A27" s="4" t="str">
        <v>Oklahoma City Thunder</v>
      </c>
      <c r="B27" s="4" t="str">
        <v>A</v>
      </c>
      <c r="C27" s="4" t="str">
        <v>Luguentz Dort</v>
      </c>
      <c r="D27" s="4">
        <v>12.5</v>
      </c>
      <c r="E27" s="4">
        <v>32.4</v>
      </c>
      <c r="F27" s="4">
        <v>16.3</v>
      </c>
      <c r="G27" s="4" t="str">
        <v>Titulaire</v>
      </c>
      <c r="H27" s="3">
        <v>0.50308641975308643</v>
      </c>
      <c r="I27" s="3">
        <v>1.304</v>
      </c>
      <c r="J27" s="3">
        <v>2.5920000000000001</v>
      </c>
      <c r="K27" s="4" t="str">
        <v>OK</v>
      </c>
    </row>
    <row r="28" spans="1:12" x14ac:dyDescent="0.3">
      <c r="A28" s="4" t="str">
        <v>Oklahoma City Thunder</v>
      </c>
      <c r="B28" s="4" t="str">
        <v>I</v>
      </c>
      <c r="C28" s="4" t="str">
        <v>Darius Bazley</v>
      </c>
      <c r="D28" s="4">
        <v>11.5</v>
      </c>
      <c r="E28" s="4">
        <v>27.3</v>
      </c>
      <c r="F28" s="4">
        <v>12.6</v>
      </c>
      <c r="G28" s="4" t="str">
        <v>Titulaire</v>
      </c>
      <c r="H28" s="3">
        <v>0.46153846153846151</v>
      </c>
      <c r="I28" s="3">
        <v>1.0956521739130434</v>
      </c>
      <c r="J28" s="3">
        <v>2.3739130434782609</v>
      </c>
      <c r="K28" s="4" t="str">
        <v>OK</v>
      </c>
    </row>
    <row r="29" spans="1:12" x14ac:dyDescent="0.3">
      <c r="A29" s="4" t="str">
        <v>Oklahoma City Thunder</v>
      </c>
      <c r="B29" s="4" t="str">
        <v>A</v>
      </c>
      <c r="C29" s="4" t="str">
        <v>Jeremiah Robinson-Earl</v>
      </c>
      <c r="D29" s="4">
        <v>7.9</v>
      </c>
      <c r="E29" s="4">
        <v>22.1</v>
      </c>
      <c r="F29" s="4">
        <v>10.1</v>
      </c>
      <c r="G29" s="4" t="str">
        <v>Titulaire</v>
      </c>
      <c r="H29" s="3">
        <v>0.45701357466063341</v>
      </c>
      <c r="I29" s="3">
        <v>1.2784810126582278</v>
      </c>
      <c r="J29" s="3">
        <v>2.79746835443038</v>
      </c>
      <c r="K29" s="4" t="str">
        <v>OK</v>
      </c>
    </row>
    <row r="30" spans="1:12" x14ac:dyDescent="0.3">
      <c r="A30" s="4" t="str">
        <v>Oklahoma City Thunder</v>
      </c>
      <c r="B30" s="4" t="str">
        <v>M</v>
      </c>
      <c r="C30" s="4" t="str">
        <v>Josh Giddey</v>
      </c>
      <c r="D30" s="4">
        <v>12.2</v>
      </c>
      <c r="E30" s="4">
        <v>29.4</v>
      </c>
      <c r="F30" s="4">
        <v>17.5</v>
      </c>
      <c r="G30" s="4" t="str">
        <v>Titulaire</v>
      </c>
      <c r="H30" s="3">
        <v>0.59523809523809523</v>
      </c>
      <c r="I30" s="3">
        <v>1.4344262295081969</v>
      </c>
      <c r="J30" s="3">
        <v>2.4098360655737707</v>
      </c>
      <c r="K30" s="4" t="str">
        <v>OK</v>
      </c>
      <c r="L30" s="4" t="s">
        <v>138</v>
      </c>
    </row>
    <row r="31" spans="1:12" x14ac:dyDescent="0.3">
      <c r="A31" s="4" t="str">
        <v>Oklahoma City Thunder</v>
      </c>
      <c r="B31" s="4" t="str">
        <v>A</v>
      </c>
      <c r="C31" s="4" t="str">
        <v>Kenrich Williams</v>
      </c>
      <c r="D31" s="4">
        <v>7.2</v>
      </c>
      <c r="E31" s="4">
        <v>20.2</v>
      </c>
      <c r="F31" s="4">
        <v>9.6</v>
      </c>
      <c r="G31" s="4" t="str">
        <v>6th Man</v>
      </c>
      <c r="H31" s="3">
        <v>0.47524752475247523</v>
      </c>
      <c r="I31" s="3">
        <v>1.3333333333333333</v>
      </c>
      <c r="J31" s="3">
        <v>2.8055555555555554</v>
      </c>
      <c r="K31" s="4" t="str">
        <v>OUT</v>
      </c>
    </row>
    <row r="32" spans="1:12" x14ac:dyDescent="0.3">
      <c r="A32" s="4" t="str">
        <v>Oklahoma City Thunder</v>
      </c>
      <c r="B32" s="4" t="str">
        <v>M</v>
      </c>
      <c r="C32" s="4" t="str">
        <v>Tre Mann</v>
      </c>
      <c r="D32" s="4">
        <v>3.4</v>
      </c>
      <c r="E32" s="4">
        <v>15.3</v>
      </c>
      <c r="F32" s="4">
        <v>6.2</v>
      </c>
      <c r="G32" s="4" t="str">
        <v>Remplaçant</v>
      </c>
      <c r="H32" s="3">
        <v>0.40522875816993464</v>
      </c>
      <c r="I32" s="3">
        <v>1.8235294117647061</v>
      </c>
      <c r="J32" s="3">
        <v>4.5</v>
      </c>
      <c r="K32" s="4" t="str">
        <v>OK</v>
      </c>
    </row>
    <row r="33" spans="1:12" x14ac:dyDescent="0.3">
      <c r="A33" s="4" t="str">
        <v>Oklahoma City Thunder</v>
      </c>
      <c r="B33" s="4" t="str">
        <v>A</v>
      </c>
      <c r="C33" s="4" t="str">
        <v>Ty Jerome</v>
      </c>
      <c r="D33" s="4">
        <v>4.0999999999999996</v>
      </c>
      <c r="E33" s="4">
        <v>14.3</v>
      </c>
      <c r="F33" s="4">
        <v>7.9</v>
      </c>
      <c r="G33" s="4" t="str">
        <v>Remplaçant</v>
      </c>
      <c r="H33" s="3">
        <v>0.55244755244755239</v>
      </c>
      <c r="I33" s="3">
        <v>1.9268292682926831</v>
      </c>
      <c r="J33" s="3">
        <v>3.4878048780487809</v>
      </c>
      <c r="K33" s="4" t="str">
        <v>OK</v>
      </c>
    </row>
    <row r="34" spans="1:12" x14ac:dyDescent="0.3">
      <c r="A34" s="4" t="str">
        <v>Memphis Grizzlies</v>
      </c>
      <c r="B34" s="4" t="str">
        <v>M</v>
      </c>
      <c r="C34" s="4" t="str">
        <v>Ja Morant</v>
      </c>
      <c r="D34" s="4">
        <v>23</v>
      </c>
      <c r="E34" s="4">
        <v>32.6</v>
      </c>
      <c r="F34" s="4">
        <v>29.8</v>
      </c>
      <c r="G34" s="4" t="str">
        <v>Titulaire</v>
      </c>
      <c r="H34" s="3">
        <v>0.9141104294478527</v>
      </c>
      <c r="I34" s="3">
        <v>1.2956521739130435</v>
      </c>
      <c r="J34" s="3">
        <v>1.4173913043478261</v>
      </c>
      <c r="K34" s="4" t="str">
        <v>OUT</v>
      </c>
    </row>
    <row r="35" spans="1:12" x14ac:dyDescent="0.3">
      <c r="A35" s="4" t="str">
        <v>Memphis Grizzlies</v>
      </c>
      <c r="B35" s="4" t="str">
        <v>I</v>
      </c>
      <c r="C35" s="4" t="str">
        <v>Jaren Jackson Jr.</v>
      </c>
      <c r="D35" s="4">
        <v>15.4</v>
      </c>
      <c r="E35" s="4">
        <v>26.7</v>
      </c>
      <c r="F35" s="4">
        <v>20.9</v>
      </c>
      <c r="G35" s="4" t="str">
        <v>Titulaire</v>
      </c>
      <c r="H35" s="3">
        <v>0.78277153558052426</v>
      </c>
      <c r="I35" s="3">
        <v>1.357142857142857</v>
      </c>
      <c r="J35" s="3">
        <v>1.7337662337662336</v>
      </c>
      <c r="K35" s="4" t="str">
        <v>OK</v>
      </c>
      <c r="L35" s="4" t="s">
        <v>138</v>
      </c>
    </row>
    <row r="36" spans="1:12" x14ac:dyDescent="0.3">
      <c r="A36" s="4" t="str">
        <v>Memphis Grizzlies</v>
      </c>
      <c r="B36" s="4" t="str">
        <v>A</v>
      </c>
      <c r="C36" s="4" t="str">
        <v>Desmond Bane</v>
      </c>
      <c r="D36" s="4">
        <v>14</v>
      </c>
      <c r="E36" s="4">
        <v>28.7</v>
      </c>
      <c r="F36" s="4">
        <v>18</v>
      </c>
      <c r="G36" s="4" t="str">
        <v>Titulaire</v>
      </c>
      <c r="H36" s="3">
        <v>0.62717770034843212</v>
      </c>
      <c r="I36" s="3">
        <v>1.2857142857142858</v>
      </c>
      <c r="J36" s="3">
        <v>2.0499999999999998</v>
      </c>
      <c r="K36" s="4" t="str">
        <v>OK</v>
      </c>
      <c r="L36" s="4" t="s">
        <v>138</v>
      </c>
    </row>
    <row r="37" spans="1:12" x14ac:dyDescent="0.3">
      <c r="A37" s="4" t="str">
        <v>Memphis Grizzlies</v>
      </c>
      <c r="B37" s="4" t="str">
        <v>A</v>
      </c>
      <c r="C37" s="4" t="str">
        <v>Dillon Brooks</v>
      </c>
      <c r="D37" s="4">
        <v>13</v>
      </c>
      <c r="E37" s="4">
        <v>25.1</v>
      </c>
      <c r="F37" s="4">
        <v>17.7</v>
      </c>
      <c r="G37" s="4" t="str">
        <v>Titulaire</v>
      </c>
      <c r="H37" s="3">
        <v>0.70517928286852583</v>
      </c>
      <c r="I37" s="3">
        <v>1.3615384615384616</v>
      </c>
      <c r="J37" s="3">
        <v>1.9307692307692308</v>
      </c>
      <c r="K37" s="4" t="str">
        <v>OK</v>
      </c>
      <c r="L37" s="4" t="s">
        <v>138</v>
      </c>
    </row>
    <row r="38" spans="1:12" x14ac:dyDescent="0.3">
      <c r="A38" s="4" t="str">
        <v>Memphis Grizzlies</v>
      </c>
      <c r="B38" s="4" t="str">
        <v>I</v>
      </c>
      <c r="C38" s="4" t="str">
        <v>Steven Adams</v>
      </c>
      <c r="D38" s="4">
        <v>11.4</v>
      </c>
      <c r="E38" s="4">
        <v>24.4</v>
      </c>
      <c r="F38" s="4">
        <v>16.3</v>
      </c>
      <c r="G38" s="4" t="str">
        <v>Titulaire</v>
      </c>
      <c r="H38" s="3">
        <v>0.66803278688524592</v>
      </c>
      <c r="I38" s="3">
        <v>1.4298245614035088</v>
      </c>
      <c r="J38" s="3">
        <v>2.1403508771929824</v>
      </c>
      <c r="K38" s="4" t="str">
        <v>OK</v>
      </c>
      <c r="L38" s="4" t="s">
        <v>138</v>
      </c>
    </row>
    <row r="39" spans="1:12" x14ac:dyDescent="0.3">
      <c r="A39" s="4" t="str">
        <v>Memphis Grizzlies</v>
      </c>
      <c r="B39" s="4" t="str">
        <v>M</v>
      </c>
      <c r="C39" s="4" t="str">
        <v>De'Anthony Melton</v>
      </c>
      <c r="D39" s="4">
        <v>11.7</v>
      </c>
      <c r="E39" s="4">
        <v>24.8</v>
      </c>
      <c r="F39" s="4">
        <v>15.8</v>
      </c>
      <c r="G39" s="4" t="str">
        <v>6th Man</v>
      </c>
      <c r="H39" s="3">
        <v>0.63709677419354838</v>
      </c>
      <c r="I39" s="3">
        <v>1.3504273504273505</v>
      </c>
      <c r="J39" s="3">
        <v>2.1196581196581197</v>
      </c>
      <c r="K39" s="4" t="str">
        <v>OK</v>
      </c>
      <c r="L39" s="4" t="s">
        <v>138</v>
      </c>
    </row>
    <row r="40" spans="1:12" x14ac:dyDescent="0.3">
      <c r="A40" s="4" t="str">
        <v>Memphis Grizzlies</v>
      </c>
      <c r="B40" s="4" t="str">
        <v>A</v>
      </c>
      <c r="C40" s="4" t="str">
        <v>Kyle Anderson</v>
      </c>
      <c r="D40" s="4">
        <v>9.1</v>
      </c>
      <c r="E40" s="4">
        <v>21.6</v>
      </c>
      <c r="F40" s="4">
        <v>12.4</v>
      </c>
      <c r="G40" s="4" t="str">
        <v>Remplaçant</v>
      </c>
      <c r="H40" s="3">
        <v>0.57407407407407407</v>
      </c>
      <c r="I40" s="3">
        <v>1.3626373626373627</v>
      </c>
      <c r="J40" s="3">
        <v>2.3736263736263741</v>
      </c>
      <c r="K40" s="4" t="str">
        <v>OUT</v>
      </c>
    </row>
    <row r="41" spans="1:12" x14ac:dyDescent="0.3">
      <c r="A41" s="4" t="str">
        <v>Memphis Grizzlies</v>
      </c>
      <c r="B41" s="4" t="str">
        <v>M</v>
      </c>
      <c r="C41" s="4" t="str">
        <v>Tyus Jones</v>
      </c>
      <c r="D41" s="4">
        <v>17.899999999999999</v>
      </c>
      <c r="E41" s="4">
        <v>12.1</v>
      </c>
      <c r="F41" s="4">
        <v>10.3</v>
      </c>
      <c r="G41" s="4" t="str">
        <v>Remplaçant</v>
      </c>
      <c r="H41" s="3">
        <v>0.85123966942148765</v>
      </c>
      <c r="I41" s="3">
        <v>0.57541899441340794</v>
      </c>
      <c r="J41" s="3">
        <v>0.67597765363128492</v>
      </c>
      <c r="K41" s="4" t="str">
        <v>OK</v>
      </c>
    </row>
    <row r="42" spans="1:12" x14ac:dyDescent="0.3">
      <c r="A42" s="4" t="str">
        <v>Detroit Pistons</v>
      </c>
      <c r="B42" s="4" t="str">
        <v>I</v>
      </c>
      <c r="C42" s="4" t="str">
        <v>Jerami Grant</v>
      </c>
      <c r="D42" s="4">
        <v>15</v>
      </c>
      <c r="E42" s="4">
        <v>33.1</v>
      </c>
      <c r="F42" s="4">
        <v>21.8</v>
      </c>
      <c r="G42" s="4" t="str">
        <v>Titulaire</v>
      </c>
      <c r="H42" s="3">
        <v>0.65861027190332322</v>
      </c>
      <c r="I42" s="3">
        <v>1.4533333333333334</v>
      </c>
      <c r="J42" s="3">
        <v>2.2066666666666666</v>
      </c>
      <c r="K42" s="4" t="str">
        <v>OK</v>
      </c>
    </row>
    <row r="43" spans="1:12" x14ac:dyDescent="0.3">
      <c r="A43" s="4" t="str">
        <v>Detroit Pistons</v>
      </c>
      <c r="B43" s="4" t="str">
        <v>A</v>
      </c>
      <c r="C43" s="4" t="str">
        <v>Saddiq Bey</v>
      </c>
      <c r="D43" s="4">
        <v>14.4</v>
      </c>
      <c r="E43" s="4">
        <v>32.1</v>
      </c>
      <c r="F43" s="4">
        <v>14.6</v>
      </c>
      <c r="G43" s="4" t="str">
        <v>Titulaire</v>
      </c>
      <c r="H43" s="3">
        <v>0.45482866043613707</v>
      </c>
      <c r="I43" s="3">
        <v>1.0138888888888888</v>
      </c>
      <c r="J43" s="3">
        <v>2.2291666666666665</v>
      </c>
      <c r="K43" s="4" t="str">
        <v>OK</v>
      </c>
    </row>
    <row r="44" spans="1:12" x14ac:dyDescent="0.3">
      <c r="A44" s="4" t="str">
        <v>Detroit Pistons</v>
      </c>
      <c r="B44" s="4" t="str">
        <v>A</v>
      </c>
      <c r="C44" s="4" t="str">
        <v>Cade Cunningham</v>
      </c>
      <c r="D44" s="4">
        <v>13.2</v>
      </c>
      <c r="E44" s="4">
        <v>31.4</v>
      </c>
      <c r="F44" s="4">
        <v>18.100000000000001</v>
      </c>
      <c r="G44" s="4" t="str">
        <v>Titulaire</v>
      </c>
      <c r="H44" s="3">
        <v>0.57643312101910837</v>
      </c>
      <c r="I44" s="3">
        <v>1.3712121212121213</v>
      </c>
      <c r="J44" s="3">
        <v>2.3787878787878789</v>
      </c>
      <c r="K44" s="4" t="str">
        <v>OK</v>
      </c>
      <c r="L44" s="4" t="s">
        <v>138</v>
      </c>
    </row>
    <row r="45" spans="1:12" x14ac:dyDescent="0.3">
      <c r="A45" s="4" t="str">
        <v>Detroit Pistons</v>
      </c>
      <c r="B45" s="4" t="str">
        <v>I</v>
      </c>
      <c r="C45" s="4" t="str">
        <v>Isaiah Stewart</v>
      </c>
      <c r="D45" s="4">
        <v>11.4</v>
      </c>
      <c r="E45" s="4">
        <v>25.1</v>
      </c>
      <c r="F45" s="4">
        <v>13.7</v>
      </c>
      <c r="G45" s="4" t="str">
        <v>Titulaire</v>
      </c>
      <c r="H45" s="3">
        <v>0.54581673306772904</v>
      </c>
      <c r="I45" s="3">
        <v>1.2017543859649122</v>
      </c>
      <c r="J45" s="3">
        <v>2.2017543859649122</v>
      </c>
      <c r="K45" s="4" t="str">
        <v>OK</v>
      </c>
    </row>
    <row r="46" spans="1:12" x14ac:dyDescent="0.3">
      <c r="A46" s="4" t="str">
        <v>Detroit Pistons</v>
      </c>
      <c r="B46" s="4" t="str">
        <v>M</v>
      </c>
      <c r="C46" s="4" t="str">
        <v>Killian Hayes</v>
      </c>
      <c r="D46" s="4">
        <v>8.1999999999999993</v>
      </c>
      <c r="E46" s="4">
        <v>25.9</v>
      </c>
      <c r="F46" s="4">
        <v>10.6</v>
      </c>
      <c r="G46" s="4" t="str">
        <v>Titulaire</v>
      </c>
      <c r="H46" s="3">
        <v>0.40926640926640928</v>
      </c>
      <c r="I46" s="3">
        <v>1.2926829268292683</v>
      </c>
      <c r="J46" s="3">
        <v>3.1585365853658538</v>
      </c>
      <c r="K46" s="4" t="str">
        <v>OK</v>
      </c>
    </row>
    <row r="47" spans="1:12" x14ac:dyDescent="0.3">
      <c r="A47" s="4" t="str">
        <v>Detroit Pistons</v>
      </c>
      <c r="B47" s="4" t="str">
        <v>I</v>
      </c>
      <c r="C47" s="4" t="str">
        <v>Kelly Olynyk</v>
      </c>
      <c r="D47" s="4">
        <v>13</v>
      </c>
      <c r="E47" s="4">
        <v>23</v>
      </c>
      <c r="F47" s="4">
        <v>16.899999999999999</v>
      </c>
      <c r="G47" s="4" t="str">
        <v>6th Man</v>
      </c>
      <c r="H47" s="3">
        <v>0.73478260869565215</v>
      </c>
      <c r="I47" s="3">
        <v>1.2999999999999998</v>
      </c>
      <c r="J47" s="3">
        <v>1.7692307692307692</v>
      </c>
      <c r="K47" s="4" t="str">
        <v>OUT</v>
      </c>
    </row>
    <row r="48" spans="1:12" x14ac:dyDescent="0.3">
      <c r="A48" s="4" t="str">
        <v>Detroit Pistons</v>
      </c>
      <c r="B48" s="4" t="str">
        <v>M</v>
      </c>
      <c r="C48" s="4" t="str">
        <v>Cory Joseph</v>
      </c>
      <c r="D48" s="4">
        <v>6.1</v>
      </c>
      <c r="E48" s="4">
        <v>21.5</v>
      </c>
      <c r="F48" s="4">
        <v>9.6</v>
      </c>
      <c r="G48" s="4" t="str">
        <v>Remplaçant</v>
      </c>
      <c r="H48" s="3">
        <v>0.44651162790697674</v>
      </c>
      <c r="I48" s="3">
        <v>1.5737704918032787</v>
      </c>
      <c r="J48" s="3">
        <v>3.5245901639344264</v>
      </c>
      <c r="K48" s="4" t="str">
        <v>Incertain</v>
      </c>
    </row>
    <row r="49" spans="1:12" x14ac:dyDescent="0.3">
      <c r="A49" s="4" t="str">
        <v>Detroit Pistons</v>
      </c>
      <c r="B49" s="4" t="str">
        <v>A</v>
      </c>
      <c r="C49" s="4" t="str">
        <v>Franck Jackson</v>
      </c>
      <c r="D49" s="4">
        <v>4.9000000000000004</v>
      </c>
      <c r="E49" s="4">
        <v>21.4</v>
      </c>
      <c r="F49" s="4">
        <v>8.3000000000000007</v>
      </c>
      <c r="G49" s="4" t="str">
        <v>Remplaçant</v>
      </c>
      <c r="H49" s="3">
        <v>0.38785046728971967</v>
      </c>
      <c r="I49" s="3">
        <v>1.6938775510204083</v>
      </c>
      <c r="J49" s="3">
        <v>4.3673469387755093</v>
      </c>
      <c r="K49" s="4" t="str">
        <v>OK</v>
      </c>
    </row>
    <row r="50" spans="1:12" x14ac:dyDescent="0.3">
      <c r="A50" s="4" t="str">
        <v>Phoenix Suns</v>
      </c>
      <c r="B50" s="4" t="str">
        <v>M</v>
      </c>
      <c r="C50" s="4" t="str">
        <v>Chris Paul</v>
      </c>
      <c r="D50" s="4">
        <v>22.9</v>
      </c>
      <c r="E50" s="4">
        <v>32.299999999999997</v>
      </c>
      <c r="F50" s="4">
        <v>27</v>
      </c>
      <c r="G50" s="4" t="str">
        <v>Titulaire</v>
      </c>
      <c r="H50" s="3">
        <v>0.83591331269349856</v>
      </c>
      <c r="I50" s="3">
        <v>1.1790393013100438</v>
      </c>
      <c r="J50" s="3">
        <v>1.4104803493449782</v>
      </c>
      <c r="K50" s="4" t="str">
        <v>OK</v>
      </c>
    </row>
    <row r="51" spans="1:12" x14ac:dyDescent="0.3">
      <c r="A51" s="4" t="str">
        <v>Phoenix Suns</v>
      </c>
      <c r="B51" s="4" t="str">
        <v>A</v>
      </c>
      <c r="C51" s="4" t="str">
        <v>Devin Booker</v>
      </c>
      <c r="D51" s="4">
        <v>22</v>
      </c>
      <c r="E51" s="4">
        <v>32.200000000000003</v>
      </c>
      <c r="F51" s="4">
        <v>26.1</v>
      </c>
      <c r="G51" s="4" t="str">
        <v>Titulaire</v>
      </c>
      <c r="H51" s="3">
        <v>0.81055900621118004</v>
      </c>
      <c r="I51" s="3">
        <v>1.1863636363636365</v>
      </c>
      <c r="J51" s="3">
        <v>1.4636363636363638</v>
      </c>
      <c r="K51" s="4" t="str">
        <v>OUT</v>
      </c>
    </row>
    <row r="52" spans="1:12" x14ac:dyDescent="0.3">
      <c r="A52" s="4" t="str">
        <v>Phoenix Suns</v>
      </c>
      <c r="B52" s="4" t="str">
        <v>I</v>
      </c>
      <c r="C52" s="4" t="str">
        <v>DeAndre Ayton</v>
      </c>
      <c r="D52" s="4">
        <v>18.600000000000001</v>
      </c>
      <c r="E52" s="4">
        <v>30.6</v>
      </c>
      <c r="F52" s="4">
        <v>25.1</v>
      </c>
      <c r="G52" s="4" t="str">
        <v>Titulaire</v>
      </c>
      <c r="H52" s="3">
        <v>0.8202614379084967</v>
      </c>
      <c r="I52" s="3">
        <v>1.3494623655913978</v>
      </c>
      <c r="J52" s="3">
        <v>1.6451612903225805</v>
      </c>
      <c r="K52" s="4" t="str">
        <v>OK</v>
      </c>
      <c r="L52" s="4" t="s">
        <v>138</v>
      </c>
    </row>
    <row r="53" spans="1:12" x14ac:dyDescent="0.3">
      <c r="A53" s="4" t="str">
        <v>Phoenix Suns</v>
      </c>
      <c r="B53" s="4" t="str">
        <v>A</v>
      </c>
      <c r="C53" s="4" t="str">
        <v>Mikal Bridges</v>
      </c>
      <c r="D53" s="4">
        <v>13.4</v>
      </c>
      <c r="E53" s="4">
        <v>34.6</v>
      </c>
      <c r="F53" s="4">
        <v>18.600000000000001</v>
      </c>
      <c r="G53" s="4" t="str">
        <v>Titulaire</v>
      </c>
      <c r="H53" s="3">
        <v>0.53757225433526012</v>
      </c>
      <c r="I53" s="3">
        <v>1.3880597014925373</v>
      </c>
      <c r="J53" s="3">
        <v>2.5820895522388061</v>
      </c>
      <c r="K53" s="4" t="str">
        <v>OK</v>
      </c>
      <c r="L53" s="4" t="s">
        <v>138</v>
      </c>
    </row>
    <row r="54" spans="1:12" x14ac:dyDescent="0.3">
      <c r="A54" s="4" t="str">
        <v>Phoenix Suns</v>
      </c>
      <c r="B54" s="4" t="str">
        <v>I</v>
      </c>
      <c r="C54" s="4" t="str">
        <v>Jae Crowder</v>
      </c>
      <c r="D54" s="4">
        <v>10.7</v>
      </c>
      <c r="E54" s="4">
        <v>27.8</v>
      </c>
      <c r="F54" s="4">
        <v>13.9</v>
      </c>
      <c r="G54" s="4" t="str">
        <v>Titulaire</v>
      </c>
      <c r="H54" s="3">
        <v>0.5</v>
      </c>
      <c r="I54" s="3">
        <v>1.2990654205607477</v>
      </c>
      <c r="J54" s="3">
        <v>2.5981308411214954</v>
      </c>
      <c r="K54" s="4" t="str">
        <v>OK</v>
      </c>
    </row>
    <row r="55" spans="1:12" x14ac:dyDescent="0.3">
      <c r="A55" s="4" t="str">
        <v>Phoenix Suns</v>
      </c>
      <c r="B55" s="4" t="str">
        <v>A</v>
      </c>
      <c r="C55" s="4" t="str">
        <v>Cameron Johnson</v>
      </c>
      <c r="D55" s="4">
        <v>7.7</v>
      </c>
      <c r="E55" s="4">
        <v>23.1</v>
      </c>
      <c r="F55" s="4">
        <v>11.9</v>
      </c>
      <c r="G55" s="4" t="str">
        <v>6th Man</v>
      </c>
      <c r="H55" s="3">
        <v>0.51515151515151514</v>
      </c>
      <c r="I55" s="3">
        <v>1.5454545454545454</v>
      </c>
      <c r="J55" s="3">
        <v>3</v>
      </c>
      <c r="K55" s="4" t="str">
        <v>OK</v>
      </c>
    </row>
    <row r="56" spans="1:12" x14ac:dyDescent="0.3">
      <c r="A56" s="4" t="str">
        <v>Phoenix Suns</v>
      </c>
      <c r="B56" s="4" t="str">
        <v>A</v>
      </c>
      <c r="C56" s="4" t="str">
        <v>Landry Shamet</v>
      </c>
      <c r="D56" s="4">
        <v>6.3</v>
      </c>
      <c r="E56" s="4">
        <v>19.5</v>
      </c>
      <c r="F56" s="4">
        <v>9.1</v>
      </c>
      <c r="G56" s="4" t="str">
        <v>Remplaçant</v>
      </c>
      <c r="H56" s="3">
        <v>0.46666666666666667</v>
      </c>
      <c r="I56" s="3">
        <v>1.4444444444444444</v>
      </c>
      <c r="J56" s="3">
        <v>3.0952380952380953</v>
      </c>
      <c r="K56" s="4" t="str">
        <v>OK</v>
      </c>
    </row>
    <row r="57" spans="1:12" x14ac:dyDescent="0.3">
      <c r="A57" s="4" t="str">
        <v>San Antonio Spurs</v>
      </c>
      <c r="B57" s="4" t="str">
        <v>M</v>
      </c>
      <c r="C57" s="4" t="str">
        <v>Dejounte Murray</v>
      </c>
      <c r="D57" s="4">
        <v>23.6</v>
      </c>
      <c r="E57" s="4">
        <v>34.799999999999997</v>
      </c>
      <c r="F57" s="4">
        <v>31</v>
      </c>
      <c r="G57" s="4" t="str">
        <v>Titulaire</v>
      </c>
      <c r="H57" s="3">
        <v>0.8908045977011495</v>
      </c>
      <c r="I57" s="3">
        <v>1.3135593220338981</v>
      </c>
      <c r="J57" s="3">
        <v>1.4745762711864405</v>
      </c>
      <c r="K57" s="4" t="str">
        <v>OK</v>
      </c>
      <c r="L57" s="4" t="s">
        <v>138</v>
      </c>
    </row>
    <row r="58" spans="1:12" x14ac:dyDescent="0.3">
      <c r="A58" s="4" t="str">
        <v>San Antonio Spurs</v>
      </c>
      <c r="B58" s="4" t="str">
        <v>I</v>
      </c>
      <c r="C58" s="4" t="str">
        <v>Jakob Poeltl</v>
      </c>
      <c r="D58" s="4">
        <v>15.3</v>
      </c>
      <c r="E58" s="4">
        <v>28.9</v>
      </c>
      <c r="F58" s="4">
        <v>21.9</v>
      </c>
      <c r="G58" s="4" t="str">
        <v>Titulaire</v>
      </c>
      <c r="H58" s="3">
        <v>0.75778546712802763</v>
      </c>
      <c r="I58" s="3">
        <v>1.4313725490196076</v>
      </c>
      <c r="J58" s="3">
        <v>1.8888888888888886</v>
      </c>
      <c r="K58" s="4" t="str">
        <v>OK</v>
      </c>
      <c r="L58" s="4" t="s">
        <v>138</v>
      </c>
    </row>
    <row r="59" spans="1:12" x14ac:dyDescent="0.3">
      <c r="A59" s="4" t="str">
        <v>San Antonio Spurs</v>
      </c>
      <c r="B59" s="4" t="str">
        <v>A</v>
      </c>
      <c r="C59" s="4" t="str">
        <v>Derrick White</v>
      </c>
      <c r="D59" s="4">
        <v>13.2</v>
      </c>
      <c r="E59" s="4">
        <v>31.4</v>
      </c>
      <c r="F59" s="4">
        <v>18.8</v>
      </c>
      <c r="G59" s="4" t="str">
        <v>Titulaire</v>
      </c>
      <c r="H59" s="3">
        <v>0.59872611464968162</v>
      </c>
      <c r="I59" s="3">
        <v>1.4242424242424243</v>
      </c>
      <c r="J59" s="3">
        <v>2.3787878787878789</v>
      </c>
      <c r="K59" s="4" t="str">
        <v>OK</v>
      </c>
      <c r="L59" s="4" t="s">
        <v>138</v>
      </c>
    </row>
    <row r="60" spans="1:12" x14ac:dyDescent="0.3">
      <c r="A60" s="4" t="str">
        <v>San Antonio Spurs</v>
      </c>
      <c r="B60" s="4" t="str">
        <v>I</v>
      </c>
      <c r="C60" s="4" t="str">
        <v>Keldon Johnson</v>
      </c>
      <c r="D60" s="4">
        <v>13</v>
      </c>
      <c r="E60" s="4">
        <v>31.8</v>
      </c>
      <c r="F60" s="4">
        <v>18.7</v>
      </c>
      <c r="G60" s="4" t="str">
        <v>Titulaire</v>
      </c>
      <c r="H60" s="3">
        <v>0.58805031446540879</v>
      </c>
      <c r="I60" s="3">
        <v>1.4384615384615385</v>
      </c>
      <c r="J60" s="3">
        <v>2.4461538461538463</v>
      </c>
      <c r="K60" s="4" t="str">
        <v>OK</v>
      </c>
      <c r="L60" s="4" t="s">
        <v>138</v>
      </c>
    </row>
    <row r="61" spans="1:12" x14ac:dyDescent="0.3">
      <c r="A61" s="4" t="str">
        <v>San Antonio Spurs</v>
      </c>
      <c r="B61" s="4" t="str">
        <v>A</v>
      </c>
      <c r="C61" s="4" t="str">
        <v>Doug McDermott</v>
      </c>
      <c r="D61" s="4">
        <v>7</v>
      </c>
      <c r="E61" s="4">
        <v>25.3</v>
      </c>
      <c r="F61" s="4">
        <v>11.1</v>
      </c>
      <c r="G61" s="4" t="str">
        <v>Titulaire</v>
      </c>
      <c r="H61" s="3">
        <v>0.43873517786561261</v>
      </c>
      <c r="I61" s="3">
        <v>1.5857142857142856</v>
      </c>
      <c r="J61" s="3">
        <v>3.6142857142857143</v>
      </c>
      <c r="K61" s="4" t="str">
        <v>OK</v>
      </c>
    </row>
    <row r="62" spans="1:12" x14ac:dyDescent="0.3">
      <c r="A62" s="4" t="str">
        <v>San Antonio Spurs</v>
      </c>
      <c r="B62" s="4" t="str">
        <v>A</v>
      </c>
      <c r="C62" s="4" t="str">
        <v>Devin Vassell</v>
      </c>
      <c r="D62" s="4">
        <v>11.8</v>
      </c>
      <c r="E62" s="4">
        <v>25</v>
      </c>
      <c r="F62" s="4">
        <v>15.3</v>
      </c>
      <c r="G62" s="4" t="str">
        <v>6th Man</v>
      </c>
      <c r="H62" s="3">
        <v>0.61199999999999999</v>
      </c>
      <c r="I62" s="3">
        <v>1.2966101694915253</v>
      </c>
      <c r="J62" s="3">
        <v>2.1186440677966099</v>
      </c>
      <c r="K62" s="4" t="str">
        <v>Incertain</v>
      </c>
    </row>
    <row r="63" spans="1:12" x14ac:dyDescent="0.3">
      <c r="A63" s="4" t="str">
        <v>San Antonio Spurs</v>
      </c>
      <c r="B63" s="4" t="str">
        <v>A</v>
      </c>
      <c r="C63" s="4" t="str">
        <v>Lonnie Walker IV</v>
      </c>
      <c r="D63" s="4">
        <v>9</v>
      </c>
      <c r="E63" s="4">
        <v>22.6</v>
      </c>
      <c r="F63" s="4">
        <v>12.5</v>
      </c>
      <c r="G63" s="4" t="str">
        <v>Remplaçant</v>
      </c>
      <c r="H63" s="3">
        <v>0.55309734513274333</v>
      </c>
      <c r="I63" s="3">
        <v>1.3888888888888888</v>
      </c>
      <c r="J63" s="3">
        <v>2.5111111111111111</v>
      </c>
      <c r="K63" s="4" t="str">
        <v>OK</v>
      </c>
      <c r="L63" s="4" t="s">
        <v>138</v>
      </c>
    </row>
    <row r="64" spans="1:12" x14ac:dyDescent="0.3">
      <c r="A64" s="4" t="str">
        <v>Portland Trail Blazers</v>
      </c>
      <c r="B64" s="4" t="str">
        <v>M</v>
      </c>
      <c r="C64" s="4" t="str">
        <v>Damian Lillard</v>
      </c>
      <c r="D64" s="4">
        <v>21.1</v>
      </c>
      <c r="E64" s="4">
        <v>35.700000000000003</v>
      </c>
      <c r="F64" s="4">
        <v>26.2</v>
      </c>
      <c r="G64" s="4" t="str">
        <v>Titulaire</v>
      </c>
      <c r="H64" s="3">
        <v>0.73389355742296913</v>
      </c>
      <c r="I64" s="3">
        <v>1.2417061611374407</v>
      </c>
      <c r="J64" s="3">
        <v>1.6919431279620853</v>
      </c>
      <c r="K64" s="4" t="str">
        <v>OUT</v>
      </c>
    </row>
    <row r="65" spans="1:12" x14ac:dyDescent="0.3">
      <c r="A65" s="4" t="str">
        <v>Portland Trail Blazers</v>
      </c>
      <c r="B65" s="4" t="str">
        <v>A</v>
      </c>
      <c r="C65" s="4" t="str">
        <v>CJ McCollum</v>
      </c>
      <c r="D65" s="4">
        <v>19.5</v>
      </c>
      <c r="E65" s="4">
        <v>35.299999999999997</v>
      </c>
      <c r="F65" s="4">
        <v>23.4</v>
      </c>
      <c r="G65" s="4" t="str">
        <v>Titulaire</v>
      </c>
      <c r="H65" s="3">
        <v>0.66288951841359778</v>
      </c>
      <c r="I65" s="3">
        <v>1.2</v>
      </c>
      <c r="J65" s="3">
        <v>1.81025641025641</v>
      </c>
      <c r="K65" s="4" t="str">
        <v>Incertain</v>
      </c>
    </row>
    <row r="66" spans="1:12" x14ac:dyDescent="0.3">
      <c r="A66" s="4" t="str">
        <v>Portland Trail Blazers</v>
      </c>
      <c r="B66" s="4" t="str">
        <v>I</v>
      </c>
      <c r="C66" s="4" t="str">
        <v>Jusuf Nurkic</v>
      </c>
      <c r="D66" s="4">
        <v>16</v>
      </c>
      <c r="E66" s="4">
        <v>24.5</v>
      </c>
      <c r="F66" s="4">
        <v>22</v>
      </c>
      <c r="G66" s="4" t="str">
        <v>Titulaire</v>
      </c>
      <c r="H66" s="3">
        <v>0.89795918367346939</v>
      </c>
      <c r="I66" s="3">
        <v>1.375</v>
      </c>
      <c r="J66" s="3">
        <v>1.53125</v>
      </c>
      <c r="K66" s="4" t="str">
        <v>OK</v>
      </c>
      <c r="L66" s="4" t="s">
        <v>138</v>
      </c>
    </row>
    <row r="67" spans="1:12" x14ac:dyDescent="0.3">
      <c r="A67" s="4" t="str">
        <v>Portland Trail Blazers</v>
      </c>
      <c r="B67" s="4" t="str">
        <v>A</v>
      </c>
      <c r="C67" s="4" t="str">
        <v>Norman Powell</v>
      </c>
      <c r="D67" s="4">
        <v>13.2</v>
      </c>
      <c r="E67" s="4">
        <v>29</v>
      </c>
      <c r="F67" s="4">
        <v>17.2</v>
      </c>
      <c r="G67" s="4" t="str">
        <v>Titulaire</v>
      </c>
      <c r="H67" s="3">
        <v>0.59310344827586203</v>
      </c>
      <c r="I67" s="3">
        <v>1.303030303030303</v>
      </c>
      <c r="J67" s="3">
        <v>2.1969696969696972</v>
      </c>
      <c r="K67" s="4" t="str">
        <v>OK</v>
      </c>
      <c r="L67" s="4" t="s">
        <v>138</v>
      </c>
    </row>
    <row r="68" spans="1:12" x14ac:dyDescent="0.3">
      <c r="A68" s="4" t="str">
        <v>Portland Trail Blazers</v>
      </c>
      <c r="B68" s="4" t="str">
        <v>A</v>
      </c>
      <c r="C68" s="4" t="str">
        <v>Robert Covington</v>
      </c>
      <c r="D68" s="4">
        <v>8.8000000000000007</v>
      </c>
      <c r="E68" s="4">
        <v>26.4</v>
      </c>
      <c r="F68" s="4">
        <v>11.4</v>
      </c>
      <c r="G68" s="4" t="str">
        <v>Titulaire</v>
      </c>
      <c r="H68" s="3">
        <v>0.43181818181818188</v>
      </c>
      <c r="I68" s="3">
        <v>1.2954545454545454</v>
      </c>
      <c r="J68" s="3">
        <v>2.9999999999999996</v>
      </c>
      <c r="K68" s="4" t="str">
        <v>OK</v>
      </c>
    </row>
    <row r="69" spans="1:12" x14ac:dyDescent="0.3">
      <c r="A69" s="4" t="str">
        <v>Portland Trail Blazers</v>
      </c>
      <c r="B69" s="4" t="str">
        <v>M</v>
      </c>
      <c r="C69" s="4" t="str">
        <v>Anfernee Simons</v>
      </c>
      <c r="D69" s="4">
        <v>9.6999999999999993</v>
      </c>
      <c r="E69" s="4">
        <v>23</v>
      </c>
      <c r="F69" s="4">
        <v>13.3</v>
      </c>
      <c r="G69" s="4" t="str">
        <v>6th Man</v>
      </c>
      <c r="H69" s="3">
        <v>0.57826086956521738</v>
      </c>
      <c r="I69" s="3">
        <v>1.3711340206185569</v>
      </c>
      <c r="J69" s="3">
        <v>2.3711340206185567</v>
      </c>
      <c r="K69" s="4" t="str">
        <v>OUT</v>
      </c>
    </row>
    <row r="70" spans="1:12" x14ac:dyDescent="0.3">
      <c r="A70" s="4" t="str">
        <v>Portland Trail Blazers</v>
      </c>
      <c r="B70" s="4" t="str">
        <v>I</v>
      </c>
      <c r="C70" s="4" t="str">
        <v>Nassir Little</v>
      </c>
      <c r="D70" s="4">
        <v>10.5</v>
      </c>
      <c r="E70" s="4">
        <v>22.4</v>
      </c>
      <c r="F70" s="4">
        <v>12.5</v>
      </c>
      <c r="G70" s="4" t="str">
        <v>Remplaçant</v>
      </c>
      <c r="H70" s="3">
        <v>0.5580357142857143</v>
      </c>
      <c r="I70" s="3">
        <v>1.1904761904761905</v>
      </c>
      <c r="J70" s="3">
        <v>2.1333333333333333</v>
      </c>
      <c r="K70" s="4" t="str">
        <v>Incertain</v>
      </c>
    </row>
    <row r="71" spans="1:12" x14ac:dyDescent="0.3">
      <c r="A71" s="4" t="str">
        <v>Portland Trail Blazers</v>
      </c>
      <c r="B71" s="4" t="str">
        <v>I</v>
      </c>
      <c r="C71" s="4" t="str">
        <v>Larry Nance Jr.</v>
      </c>
      <c r="D71" s="4">
        <v>9.1</v>
      </c>
      <c r="E71" s="4">
        <v>19.8</v>
      </c>
      <c r="F71" s="4">
        <v>11.8</v>
      </c>
      <c r="G71" s="4" t="str">
        <v>Remplaçant</v>
      </c>
      <c r="H71" s="3">
        <v>0.59595959595959602</v>
      </c>
      <c r="I71" s="3">
        <v>1.2967032967032968</v>
      </c>
      <c r="J71" s="3">
        <v>2.1758241758241761</v>
      </c>
      <c r="K71" s="4" t="str">
        <v>OK</v>
      </c>
    </row>
    <row r="72" spans="1:12" x14ac:dyDescent="0.3">
      <c r="A72" s="4" t="str">
        <v>Portland Trail Blazers</v>
      </c>
      <c r="B72" s="4" t="str">
        <v>M</v>
      </c>
      <c r="C72" s="4" t="str">
        <v>Dennis Smith Jr.</v>
      </c>
      <c r="D72" s="4">
        <v>6.3</v>
      </c>
      <c r="E72" s="4">
        <v>14.9</v>
      </c>
      <c r="F72" s="4">
        <v>9.1999999999999993</v>
      </c>
      <c r="G72" s="4" t="str">
        <v>Remplaçant</v>
      </c>
      <c r="H72" s="3">
        <v>0.61744966442953009</v>
      </c>
      <c r="I72" s="3">
        <v>1.4603174603174602</v>
      </c>
      <c r="J72" s="3">
        <v>2.3650793650793651</v>
      </c>
      <c r="K72" s="4" t="str">
        <v>OK</v>
      </c>
    </row>
    <row r="73" spans="1:12" x14ac:dyDescent="0.3">
      <c r="A73" s="4" t="str">
        <v>Cavaliers Cleveland</v>
      </c>
      <c r="B73" s="4" t="str">
        <v>I</v>
      </c>
      <c r="C73" s="4" t="str">
        <v>Jarrett Allen</v>
      </c>
      <c r="D73" s="4">
        <v>22</v>
      </c>
      <c r="E73" s="4">
        <v>33.200000000000003</v>
      </c>
      <c r="F73" s="4">
        <v>28.5</v>
      </c>
      <c r="G73" s="4" t="str">
        <v>Titulaire</v>
      </c>
      <c r="H73" s="3">
        <v>0.85843373493975894</v>
      </c>
      <c r="I73" s="3">
        <v>1.2954545454545454</v>
      </c>
      <c r="J73" s="3">
        <v>1.5090909090909093</v>
      </c>
      <c r="K73" s="4" t="str">
        <v>OK</v>
      </c>
      <c r="L73" s="4" t="s">
        <v>138</v>
      </c>
    </row>
    <row r="74" spans="1:12" x14ac:dyDescent="0.3">
      <c r="A74" s="4" t="str">
        <v>Cavaliers Cleveland</v>
      </c>
      <c r="B74" s="4" t="str">
        <v>I</v>
      </c>
      <c r="C74" s="4" t="str">
        <v>Evan Mobley</v>
      </c>
      <c r="D74" s="4">
        <v>18.7</v>
      </c>
      <c r="E74" s="4">
        <v>34</v>
      </c>
      <c r="F74" s="4">
        <v>23.5</v>
      </c>
      <c r="G74" s="4" t="str">
        <v>Titulaire</v>
      </c>
      <c r="H74" s="3">
        <v>0.69117647058823528</v>
      </c>
      <c r="I74" s="3">
        <v>1.2566844919786098</v>
      </c>
      <c r="J74" s="3">
        <v>1.8181818181818183</v>
      </c>
      <c r="K74" s="4" t="str">
        <v>OK</v>
      </c>
      <c r="L74" s="4" t="s">
        <v>138</v>
      </c>
    </row>
    <row r="75" spans="1:12" x14ac:dyDescent="0.3">
      <c r="A75" s="4" t="str">
        <v>Cavaliers Cleveland</v>
      </c>
      <c r="B75" s="4" t="str">
        <v>M</v>
      </c>
      <c r="C75" s="4" t="str">
        <v>Darius Garland</v>
      </c>
      <c r="D75" s="4">
        <v>18.2</v>
      </c>
      <c r="E75" s="4">
        <v>34.6</v>
      </c>
      <c r="F75" s="4">
        <v>24.6</v>
      </c>
      <c r="G75" s="4" t="str">
        <v>Titulaire</v>
      </c>
      <c r="H75" s="3">
        <v>0.71098265895953761</v>
      </c>
      <c r="I75" s="3">
        <v>1.3516483516483517</v>
      </c>
      <c r="J75" s="3">
        <v>1.9010989010989012</v>
      </c>
      <c r="K75" s="4" t="str">
        <v>OK</v>
      </c>
      <c r="L75" s="4" t="s">
        <v>138</v>
      </c>
    </row>
    <row r="76" spans="1:12" x14ac:dyDescent="0.3">
      <c r="A76" s="4" t="str">
        <v>Cavaliers Cleveland</v>
      </c>
      <c r="B76" s="4" t="str">
        <v>I</v>
      </c>
      <c r="C76" s="4" t="str">
        <v>Lauri Markkanen</v>
      </c>
      <c r="D76" s="4">
        <v>15</v>
      </c>
      <c r="E76" s="4">
        <v>31.7</v>
      </c>
      <c r="F76" s="4">
        <v>18.3</v>
      </c>
      <c r="G76" s="4" t="str">
        <v>Titulaire</v>
      </c>
      <c r="H76" s="3">
        <v>0.57728706624605686</v>
      </c>
      <c r="I76" s="3">
        <v>1.22</v>
      </c>
      <c r="J76" s="3">
        <v>2.1133333333333333</v>
      </c>
      <c r="K76" s="4" t="str">
        <v>OK</v>
      </c>
    </row>
    <row r="77" spans="1:12" x14ac:dyDescent="0.3">
      <c r="A77" s="4" t="str">
        <v>Cavaliers Cleveland</v>
      </c>
      <c r="B77" s="4" t="str">
        <v>A</v>
      </c>
      <c r="C77" s="4" t="str">
        <v>Collin Sexton</v>
      </c>
      <c r="D77" s="4">
        <v>14.7</v>
      </c>
      <c r="E77" s="4">
        <v>28.8</v>
      </c>
      <c r="F77" s="4">
        <v>14.8</v>
      </c>
      <c r="G77" s="4" t="str">
        <v>Titulaire</v>
      </c>
      <c r="H77" s="3">
        <v>0.51388888888888895</v>
      </c>
      <c r="I77" s="3">
        <v>1.0068027210884354</v>
      </c>
      <c r="J77" s="3">
        <v>1.9591836734693879</v>
      </c>
      <c r="K77" s="4" t="str">
        <v>OUT</v>
      </c>
    </row>
    <row r="78" spans="1:12" x14ac:dyDescent="0.3">
      <c r="A78" s="4" t="str">
        <v>Cavaliers Cleveland</v>
      </c>
      <c r="B78" s="4" t="str">
        <v>A</v>
      </c>
      <c r="C78" s="4" t="str">
        <v>Isaac Okoro</v>
      </c>
      <c r="D78" s="4">
        <v>9</v>
      </c>
      <c r="E78" s="4">
        <v>29.4</v>
      </c>
      <c r="F78" s="4">
        <v>11</v>
      </c>
      <c r="G78" s="4" t="str">
        <v>Remplaçant</v>
      </c>
      <c r="H78" s="3">
        <v>0.37414965986394561</v>
      </c>
      <c r="I78" s="3">
        <v>1.2222222222222223</v>
      </c>
      <c r="J78" s="3">
        <v>3.2666666666666666</v>
      </c>
      <c r="K78" s="4" t="str">
        <v>OK</v>
      </c>
    </row>
    <row r="79" spans="1:12" x14ac:dyDescent="0.3">
      <c r="A79" s="4" t="str">
        <v>Cavaliers Cleveland</v>
      </c>
      <c r="B79" s="4" t="str">
        <v>M</v>
      </c>
      <c r="C79" s="4" t="str">
        <v>Ricky Rubio</v>
      </c>
      <c r="D79" s="4">
        <v>14</v>
      </c>
      <c r="E79" s="4">
        <v>29.2</v>
      </c>
      <c r="F79" s="4">
        <v>18.8</v>
      </c>
      <c r="G79" s="4" t="str">
        <v>6th Man</v>
      </c>
      <c r="H79" s="3">
        <v>0.64383561643835618</v>
      </c>
      <c r="I79" s="3">
        <v>1.342857142857143</v>
      </c>
      <c r="J79" s="3">
        <v>2.0857142857142859</v>
      </c>
      <c r="K79" s="4" t="str">
        <v>OK</v>
      </c>
      <c r="L79" s="4" t="s">
        <v>138</v>
      </c>
    </row>
    <row r="80" spans="1:12" x14ac:dyDescent="0.3">
      <c r="A80" s="4" t="str">
        <v>Cavaliers Cleveland</v>
      </c>
      <c r="B80" s="4" t="str">
        <v>I</v>
      </c>
      <c r="C80" s="4" t="str">
        <v>Kevin Love</v>
      </c>
      <c r="D80" s="4">
        <v>13.7</v>
      </c>
      <c r="E80" s="4">
        <v>20.100000000000001</v>
      </c>
      <c r="F80" s="4">
        <v>15.9</v>
      </c>
      <c r="G80" s="4" t="str">
        <v>Remplaçant</v>
      </c>
      <c r="H80" s="3">
        <v>0.79104477611940294</v>
      </c>
      <c r="I80" s="3">
        <v>1.1605839416058394</v>
      </c>
      <c r="J80" s="3">
        <v>1.4671532846715329</v>
      </c>
      <c r="K80" s="4" t="str">
        <v>OK</v>
      </c>
    </row>
    <row r="81" spans="1:12" x14ac:dyDescent="0.3">
      <c r="A81" s="4" t="str">
        <v>Cavaliers Cleveland</v>
      </c>
      <c r="B81" s="4" t="str">
        <v>A</v>
      </c>
      <c r="C81" s="4" t="str">
        <v>Cedi Osman</v>
      </c>
      <c r="D81" s="4">
        <v>11</v>
      </c>
      <c r="E81" s="4">
        <v>22.1</v>
      </c>
      <c r="F81" s="4">
        <v>13.8</v>
      </c>
      <c r="G81" s="4" t="str">
        <v>Remplaçant</v>
      </c>
      <c r="H81" s="3">
        <v>0.6244343891402715</v>
      </c>
      <c r="I81" s="3">
        <v>1.2545454545454546</v>
      </c>
      <c r="J81" s="3">
        <v>2.0090909090909093</v>
      </c>
      <c r="K81" s="4" t="str">
        <v>OK</v>
      </c>
    </row>
    <row r="82" spans="1:12" x14ac:dyDescent="0.3">
      <c r="A82" s="4" t="str">
        <v>Cavaliers Cleveland</v>
      </c>
      <c r="B82" s="4" t="str">
        <v>I</v>
      </c>
      <c r="C82" s="4" t="str">
        <v>Dean Wade</v>
      </c>
      <c r="D82" s="4">
        <v>5.9</v>
      </c>
      <c r="E82" s="4">
        <v>22.4</v>
      </c>
      <c r="F82" s="4">
        <v>7.5</v>
      </c>
      <c r="G82" s="4" t="str">
        <v>Remplaçant</v>
      </c>
      <c r="H82" s="3">
        <v>0.3348214285714286</v>
      </c>
      <c r="I82" s="3">
        <v>1.271186440677966</v>
      </c>
      <c r="J82" s="3">
        <v>3.7966101694915251</v>
      </c>
      <c r="K82" s="4" t="str">
        <v>Incertain</v>
      </c>
    </row>
    <row r="83" spans="1:12" x14ac:dyDescent="0.3">
      <c r="A83" s="4" t="str">
        <v>Washington Wizards</v>
      </c>
      <c r="B83" s="4" t="str">
        <v>A</v>
      </c>
      <c r="C83" s="4" t="str">
        <v>Bradley Beal</v>
      </c>
      <c r="D83" s="4">
        <v>21.6</v>
      </c>
      <c r="E83" s="4">
        <v>35.5</v>
      </c>
      <c r="F83" s="4">
        <v>24.6</v>
      </c>
      <c r="G83" s="4" t="str">
        <v>Titulaire</v>
      </c>
      <c r="H83" s="3">
        <v>0.69295774647887332</v>
      </c>
      <c r="I83" s="3">
        <v>1.1388888888888888</v>
      </c>
      <c r="J83" s="3">
        <v>1.6435185185185184</v>
      </c>
      <c r="K83" s="4" t="str">
        <v>OK</v>
      </c>
      <c r="L83" s="4" t="s">
        <v>138</v>
      </c>
    </row>
    <row r="84" spans="1:12" x14ac:dyDescent="0.3">
      <c r="A84" s="4" t="str">
        <v>Washington Wizards</v>
      </c>
      <c r="B84" s="4" t="str">
        <v>M</v>
      </c>
      <c r="C84" s="4" t="str">
        <v>Spencer Dinwiddie</v>
      </c>
      <c r="D84" s="4">
        <v>17.600000000000001</v>
      </c>
      <c r="E84" s="4">
        <v>29.7</v>
      </c>
      <c r="F84" s="4">
        <v>17.3</v>
      </c>
      <c r="G84" s="4" t="str">
        <v>Titulaire</v>
      </c>
      <c r="H84" s="3">
        <v>0.5824915824915825</v>
      </c>
      <c r="I84" s="3">
        <v>0.98295454545454541</v>
      </c>
      <c r="J84" s="3">
        <v>1.6874999999999998</v>
      </c>
      <c r="K84" s="4" t="str">
        <v>OK</v>
      </c>
      <c r="L84" s="4" t="s">
        <v>138</v>
      </c>
    </row>
    <row r="85" spans="1:12" x14ac:dyDescent="0.3">
      <c r="A85" s="4" t="str">
        <v>Washington Wizards</v>
      </c>
      <c r="B85" s="4" t="str">
        <v>I</v>
      </c>
      <c r="C85" s="4" t="str">
        <v>Kyle Kuzma</v>
      </c>
      <c r="D85" s="4">
        <v>14.7</v>
      </c>
      <c r="E85" s="4">
        <v>32.299999999999997</v>
      </c>
      <c r="F85" s="4">
        <v>18.2</v>
      </c>
      <c r="G85" s="4" t="str">
        <v>Titulaire</v>
      </c>
      <c r="H85" s="3">
        <v>0.56346749226006199</v>
      </c>
      <c r="I85" s="3">
        <v>1.2380952380952381</v>
      </c>
      <c r="J85" s="3">
        <v>2.1972789115646258</v>
      </c>
      <c r="K85" s="4" t="str">
        <v>OK</v>
      </c>
      <c r="L85" s="4" t="s">
        <v>138</v>
      </c>
    </row>
    <row r="86" spans="1:12" x14ac:dyDescent="0.3">
      <c r="A86" s="4" t="str">
        <v>Washington Wizards</v>
      </c>
      <c r="B86" s="4" t="str">
        <v>A</v>
      </c>
      <c r="C86" s="4" t="str">
        <v>Kentavious Caldwell-Pope</v>
      </c>
      <c r="D86" s="4">
        <v>10.8</v>
      </c>
      <c r="E86" s="4">
        <v>28.9</v>
      </c>
      <c r="F86" s="4">
        <v>14.5</v>
      </c>
      <c r="G86" s="4" t="str">
        <v>Titulaire</v>
      </c>
      <c r="H86" s="3">
        <v>0.5017301038062284</v>
      </c>
      <c r="I86" s="3">
        <v>1.3425925925925926</v>
      </c>
      <c r="J86" s="3">
        <v>2.6759259259259256</v>
      </c>
      <c r="K86" s="4" t="str">
        <v>OK</v>
      </c>
    </row>
    <row r="87" spans="1:12" x14ac:dyDescent="0.3">
      <c r="A87" s="4" t="str">
        <v>Washington Wizards</v>
      </c>
      <c r="B87" s="4" t="str">
        <v>I</v>
      </c>
      <c r="C87" s="4" t="str">
        <v>Daniel Gafford</v>
      </c>
      <c r="D87" s="4">
        <v>10.7</v>
      </c>
      <c r="E87" s="4">
        <v>20.9</v>
      </c>
      <c r="F87" s="4">
        <v>16</v>
      </c>
      <c r="G87" s="4" t="str">
        <v>Titulaire</v>
      </c>
      <c r="H87" s="3">
        <v>0.76555023923444976</v>
      </c>
      <c r="I87" s="3">
        <v>1.4953271028037385</v>
      </c>
      <c r="J87" s="3">
        <v>1.9532710280373833</v>
      </c>
      <c r="K87" s="4" t="str">
        <v>OK</v>
      </c>
    </row>
    <row r="88" spans="1:12" x14ac:dyDescent="0.3">
      <c r="A88" s="4" t="str">
        <v>Washington Wizards</v>
      </c>
      <c r="B88" s="4" t="str">
        <v>I</v>
      </c>
      <c r="C88" s="4" t="str">
        <v>Montrezl Harrell</v>
      </c>
      <c r="D88" s="4">
        <v>19.899999999999999</v>
      </c>
      <c r="E88" s="4">
        <v>26.6</v>
      </c>
      <c r="F88" s="4">
        <v>23.7</v>
      </c>
      <c r="G88" s="4" t="str">
        <v>6th Man</v>
      </c>
      <c r="H88" s="3">
        <v>0.89097744360902253</v>
      </c>
      <c r="I88" s="3">
        <v>1.1909547738693467</v>
      </c>
      <c r="J88" s="3">
        <v>1.3366834170854274</v>
      </c>
      <c r="K88" s="4" t="str">
        <v>OK</v>
      </c>
      <c r="L88" s="4" t="s">
        <v>138</v>
      </c>
    </row>
    <row r="89" spans="1:12" x14ac:dyDescent="0.3">
      <c r="A89" s="4" t="str">
        <v>Washington Wizards</v>
      </c>
      <c r="B89" s="4" t="str">
        <v>A</v>
      </c>
      <c r="C89" s="4" t="str">
        <v>Deni Avdija</v>
      </c>
      <c r="D89" s="4">
        <v>10.199999999999999</v>
      </c>
      <c r="E89" s="4">
        <v>21.5</v>
      </c>
      <c r="F89" s="4">
        <v>11</v>
      </c>
      <c r="G89" s="4" t="str">
        <v>Remplaçant</v>
      </c>
      <c r="H89" s="3">
        <v>0.51162790697674421</v>
      </c>
      <c r="I89" s="3">
        <v>1.0784313725490198</v>
      </c>
      <c r="J89" s="3">
        <v>2.107843137254902</v>
      </c>
      <c r="K89" s="4" t="str">
        <v>OK</v>
      </c>
    </row>
    <row r="90" spans="1:12" x14ac:dyDescent="0.3">
      <c r="A90" s="4" t="str">
        <v>Washington Wizards</v>
      </c>
      <c r="B90" s="4" t="str">
        <v>M</v>
      </c>
      <c r="C90" s="4" t="str">
        <v>Raul Neto</v>
      </c>
      <c r="D90" s="4">
        <v>8.6999999999999993</v>
      </c>
      <c r="E90" s="4">
        <v>19.5</v>
      </c>
      <c r="F90" s="4">
        <v>9.5</v>
      </c>
      <c r="G90" s="4" t="str">
        <v>Remplaçant</v>
      </c>
      <c r="H90" s="3">
        <v>0.48717948717948717</v>
      </c>
      <c r="I90" s="3">
        <v>1.0919540229885059</v>
      </c>
      <c r="J90" s="3">
        <v>2.2413793103448278</v>
      </c>
      <c r="K90" s="4" t="str">
        <v>OK</v>
      </c>
    </row>
    <row r="91" spans="1:12" x14ac:dyDescent="0.3">
      <c r="A91" s="4" t="str">
        <v>Washington Wizards</v>
      </c>
      <c r="B91" s="4" t="str">
        <v>A</v>
      </c>
      <c r="C91" s="4" t="str">
        <v>Aaron Holiday</v>
      </c>
      <c r="D91" s="4">
        <v>6.8</v>
      </c>
      <c r="E91" s="4">
        <v>17.3</v>
      </c>
      <c r="F91" s="4">
        <v>7.1</v>
      </c>
      <c r="G91" s="4" t="str">
        <v>Remplaçant</v>
      </c>
      <c r="H91" s="3">
        <v>0.41040462427745661</v>
      </c>
      <c r="I91" s="3">
        <v>1.0441176470588236</v>
      </c>
      <c r="J91" s="3">
        <v>2.5441176470588238</v>
      </c>
      <c r="K91" s="4" t="str">
        <v>OK</v>
      </c>
    </row>
    <row r="92" spans="1:12" x14ac:dyDescent="0.3">
      <c r="A92" s="4" t="str">
        <v>Miami Heat</v>
      </c>
      <c r="B92" s="4" t="str">
        <v>A</v>
      </c>
      <c r="C92" s="4" t="str">
        <v>Jimmy Butler</v>
      </c>
      <c r="D92" s="4">
        <v>24.7</v>
      </c>
      <c r="E92" s="4">
        <v>34.200000000000003</v>
      </c>
      <c r="F92" s="4">
        <v>32.200000000000003</v>
      </c>
      <c r="G92" s="4" t="str">
        <v>Titulaire</v>
      </c>
      <c r="H92" s="3">
        <v>0.94152046783625731</v>
      </c>
      <c r="I92" s="3">
        <v>1.3036437246963564</v>
      </c>
      <c r="J92" s="3">
        <v>1.3846153846153848</v>
      </c>
      <c r="K92" s="4" t="str">
        <v>Incertain</v>
      </c>
    </row>
    <row r="93" spans="1:12" x14ac:dyDescent="0.3">
      <c r="A93" s="4" t="str">
        <v>Miami Heat</v>
      </c>
      <c r="B93" s="4" t="str">
        <v>I</v>
      </c>
      <c r="C93" s="4" t="str">
        <v>Bam Adebayo</v>
      </c>
      <c r="D93" s="4">
        <v>21.8</v>
      </c>
      <c r="E93" s="4">
        <v>32.9</v>
      </c>
      <c r="F93" s="4">
        <v>25.5</v>
      </c>
      <c r="G93" s="4" t="str">
        <v>Titulaire</v>
      </c>
      <c r="H93" s="3">
        <v>0.77507598784194531</v>
      </c>
      <c r="I93" s="3">
        <v>1.1697247706422018</v>
      </c>
      <c r="J93" s="3">
        <v>1.5091743119266054</v>
      </c>
      <c r="K93" s="4" t="str">
        <v>OUT</v>
      </c>
    </row>
    <row r="94" spans="1:12" x14ac:dyDescent="0.3">
      <c r="A94" s="4" t="str">
        <v>Miami Heat</v>
      </c>
      <c r="B94" s="4" t="str">
        <v>M</v>
      </c>
      <c r="C94" s="4" t="str">
        <v>Kyle Lowry</v>
      </c>
      <c r="D94" s="4">
        <v>16.399999999999999</v>
      </c>
      <c r="E94" s="4">
        <v>33.700000000000003</v>
      </c>
      <c r="F94" s="4">
        <v>20.100000000000001</v>
      </c>
      <c r="G94" s="4" t="str">
        <v>Titulaire</v>
      </c>
      <c r="H94" s="3">
        <v>0.59643916913946582</v>
      </c>
      <c r="I94" s="3">
        <v>1.2256097560975612</v>
      </c>
      <c r="J94" s="3">
        <v>2.0548780487804881</v>
      </c>
      <c r="K94" s="4" t="str">
        <v>OK</v>
      </c>
      <c r="L94" s="4" t="s">
        <v>138</v>
      </c>
    </row>
    <row r="95" spans="1:12" x14ac:dyDescent="0.3">
      <c r="A95" s="4" t="str">
        <v>Miami Heat</v>
      </c>
      <c r="B95" s="4" t="str">
        <v>A</v>
      </c>
      <c r="C95" s="4" t="str">
        <v>Duncan Robinson</v>
      </c>
      <c r="D95" s="4">
        <v>11.1</v>
      </c>
      <c r="E95" s="4">
        <v>28.4</v>
      </c>
      <c r="F95" s="4">
        <v>11.8</v>
      </c>
      <c r="G95" s="4" t="str">
        <v>Titulaire</v>
      </c>
      <c r="H95" s="3">
        <v>0.41549295774647893</v>
      </c>
      <c r="I95" s="3">
        <v>1.0630630630630631</v>
      </c>
      <c r="J95" s="3">
        <v>2.5585585585585586</v>
      </c>
      <c r="K95" s="4" t="str">
        <v>OK</v>
      </c>
    </row>
    <row r="96" spans="1:12" x14ac:dyDescent="0.3">
      <c r="A96" s="4" t="str">
        <v>Miami Heat</v>
      </c>
      <c r="B96" s="4" t="str">
        <v>I</v>
      </c>
      <c r="C96" s="4" t="str">
        <v>P.J. Tucker</v>
      </c>
      <c r="D96" s="4">
        <v>9.5</v>
      </c>
      <c r="E96" s="4">
        <v>27.5</v>
      </c>
      <c r="F96" s="4">
        <v>11.4</v>
      </c>
      <c r="G96" s="4" t="str">
        <v>Titulaire</v>
      </c>
      <c r="H96" s="3">
        <v>0.41454545454545455</v>
      </c>
      <c r="I96" s="3">
        <v>1.2</v>
      </c>
      <c r="J96" s="3">
        <v>2.8947368421052633</v>
      </c>
      <c r="K96" s="4" t="str">
        <v>OK</v>
      </c>
    </row>
    <row r="97" spans="1:12" x14ac:dyDescent="0.3">
      <c r="A97" s="4" t="str">
        <v>Miami Heat</v>
      </c>
      <c r="B97" s="4" t="str">
        <v>A</v>
      </c>
      <c r="C97" s="4" t="str">
        <v>Tyler Herro</v>
      </c>
      <c r="D97" s="4">
        <v>19</v>
      </c>
      <c r="E97" s="4">
        <v>33.700000000000003</v>
      </c>
      <c r="F97" s="4">
        <v>23</v>
      </c>
      <c r="G97" s="4" t="str">
        <v>6th Man</v>
      </c>
      <c r="H97" s="3">
        <v>0.6824925816023738</v>
      </c>
      <c r="I97" s="3">
        <v>1.2105263157894737</v>
      </c>
      <c r="J97" s="3">
        <v>1.773684210526316</v>
      </c>
      <c r="K97" s="4" t="str">
        <v>OK</v>
      </c>
      <c r="L97" s="4" t="s">
        <v>138</v>
      </c>
    </row>
    <row r="98" spans="1:12" x14ac:dyDescent="0.3">
      <c r="A98" s="4" t="str">
        <v>Miami Heat</v>
      </c>
      <c r="B98" s="4" t="str">
        <v>A</v>
      </c>
      <c r="C98" s="4" t="str">
        <v>Max Strus</v>
      </c>
      <c r="D98" s="4">
        <v>6.6</v>
      </c>
      <c r="E98" s="4">
        <v>21.1</v>
      </c>
      <c r="F98" s="4">
        <v>10.4</v>
      </c>
      <c r="G98" s="4" t="str">
        <v>Remplaçant</v>
      </c>
      <c r="H98" s="3">
        <v>0.49289099526066349</v>
      </c>
      <c r="I98" s="3">
        <v>1.5757575757575759</v>
      </c>
      <c r="J98" s="3">
        <v>3.1969696969696972</v>
      </c>
      <c r="K98" s="4" t="str">
        <v>OK</v>
      </c>
    </row>
    <row r="99" spans="1:12" x14ac:dyDescent="0.3">
      <c r="A99" s="4" t="str">
        <v>Miami Heat</v>
      </c>
      <c r="B99" s="4" t="str">
        <v>I</v>
      </c>
      <c r="C99" s="4" t="str">
        <v>Dewayne Dedmon</v>
      </c>
      <c r="D99" s="4">
        <v>8.1</v>
      </c>
      <c r="E99" s="4">
        <v>15.5</v>
      </c>
      <c r="F99" s="4">
        <v>10.4</v>
      </c>
      <c r="G99" s="4" t="str">
        <v>Remplaçant</v>
      </c>
      <c r="H99" s="3">
        <v>0.67096774193548392</v>
      </c>
      <c r="I99" s="3">
        <v>1.2839506172839508</v>
      </c>
      <c r="J99" s="3">
        <v>1.9135802469135803</v>
      </c>
      <c r="K99" s="4" t="str">
        <v>OK</v>
      </c>
    </row>
    <row r="100" spans="1:12" x14ac:dyDescent="0.3">
      <c r="A100" s="4" t="str">
        <v>Indiana Pacers</v>
      </c>
      <c r="B100" s="4" t="str">
        <v>M</v>
      </c>
      <c r="C100" s="4" t="str">
        <v>Malcolm Brogdon</v>
      </c>
      <c r="D100" s="4">
        <v>22.6</v>
      </c>
      <c r="E100" s="4">
        <v>35.5</v>
      </c>
      <c r="F100" s="4">
        <v>26.8</v>
      </c>
      <c r="G100" s="4" t="str">
        <v>Titulaire</v>
      </c>
      <c r="H100" s="3">
        <v>0.75492957746478873</v>
      </c>
      <c r="I100" s="3">
        <v>1.1858407079646018</v>
      </c>
      <c r="J100" s="3">
        <v>1.570796460176991</v>
      </c>
      <c r="K100" s="4" t="str">
        <v>OK</v>
      </c>
    </row>
    <row r="101" spans="1:12" x14ac:dyDescent="0.3">
      <c r="A101" s="4" t="str">
        <v>Indiana Pacers</v>
      </c>
      <c r="B101" s="4" t="str">
        <v>I</v>
      </c>
      <c r="C101" s="4" t="str">
        <v>Domantas Sabonis</v>
      </c>
      <c r="D101" s="4">
        <v>21</v>
      </c>
      <c r="E101" s="4">
        <v>34</v>
      </c>
      <c r="F101" s="4">
        <v>27.1</v>
      </c>
      <c r="G101" s="4" t="str">
        <v>Titulaire</v>
      </c>
      <c r="H101" s="3">
        <v>0.79705882352941182</v>
      </c>
      <c r="I101" s="3">
        <v>1.2904761904761906</v>
      </c>
      <c r="J101" s="3">
        <v>1.6190476190476191</v>
      </c>
      <c r="K101" s="4" t="str">
        <v>OK</v>
      </c>
      <c r="L101" s="4" t="s">
        <v>138</v>
      </c>
    </row>
    <row r="102" spans="1:12" x14ac:dyDescent="0.3">
      <c r="A102" s="4" t="str">
        <v>Indiana Pacers</v>
      </c>
      <c r="B102" s="4" t="str">
        <v>I</v>
      </c>
      <c r="C102" s="4" t="str">
        <v>Myles Turner</v>
      </c>
      <c r="D102" s="4">
        <v>18.2</v>
      </c>
      <c r="E102" s="4">
        <v>29</v>
      </c>
      <c r="F102" s="4">
        <v>22.3</v>
      </c>
      <c r="G102" s="4" t="str">
        <v>Titulaire</v>
      </c>
      <c r="H102" s="3">
        <v>0.76896551724137929</v>
      </c>
      <c r="I102" s="3">
        <v>1.2252747252747254</v>
      </c>
      <c r="J102" s="3">
        <v>1.5934065934065935</v>
      </c>
      <c r="K102" s="4" t="str">
        <v>OK</v>
      </c>
      <c r="L102" s="4" t="s">
        <v>138</v>
      </c>
    </row>
    <row r="103" spans="1:12" x14ac:dyDescent="0.3">
      <c r="A103" s="4" t="str">
        <v>Indiana Pacers</v>
      </c>
      <c r="B103" s="4" t="str">
        <v>A</v>
      </c>
      <c r="C103" s="4" t="str">
        <v>Caris LeVert</v>
      </c>
      <c r="D103" s="4">
        <v>14.7</v>
      </c>
      <c r="E103" s="4">
        <v>27.3</v>
      </c>
      <c r="F103" s="4">
        <v>16.5</v>
      </c>
      <c r="G103" s="4" t="str">
        <v>Titulaire</v>
      </c>
      <c r="H103" s="3">
        <v>0.60439560439560436</v>
      </c>
      <c r="I103" s="3">
        <v>1.1224489795918369</v>
      </c>
      <c r="J103" s="3">
        <v>1.8571428571428572</v>
      </c>
      <c r="K103" s="4" t="str">
        <v>OK</v>
      </c>
      <c r="L103" s="4" t="s">
        <v>138</v>
      </c>
    </row>
    <row r="104" spans="1:12" x14ac:dyDescent="0.3">
      <c r="A104" s="4" t="str">
        <v>Indiana Pacers</v>
      </c>
      <c r="B104" s="4" t="str">
        <v>A</v>
      </c>
      <c r="C104" s="4" t="str">
        <v>Chris Duarte</v>
      </c>
      <c r="D104" s="4">
        <v>12.4</v>
      </c>
      <c r="E104" s="4">
        <v>29.8</v>
      </c>
      <c r="F104" s="4">
        <v>14.5</v>
      </c>
      <c r="G104" s="4" t="str">
        <v>Titulaire</v>
      </c>
      <c r="H104" s="3">
        <v>0.48657718120805366</v>
      </c>
      <c r="I104" s="3">
        <v>1.1693548387096775</v>
      </c>
      <c r="J104" s="3">
        <v>2.403225806451613</v>
      </c>
      <c r="K104" s="4" t="str">
        <v>OK</v>
      </c>
    </row>
    <row r="105" spans="1:12" x14ac:dyDescent="0.3">
      <c r="A105" s="4" t="str">
        <v>Indiana Pacers</v>
      </c>
      <c r="B105" s="4" t="str">
        <v>M</v>
      </c>
      <c r="C105" s="4" t="str">
        <v>TJ McConnell</v>
      </c>
      <c r="D105" s="4">
        <v>12.2</v>
      </c>
      <c r="E105" s="4">
        <v>24.2</v>
      </c>
      <c r="F105" s="4">
        <v>14.6</v>
      </c>
      <c r="G105" s="4" t="str">
        <v>6th Man</v>
      </c>
      <c r="H105" s="3">
        <v>0.60330578512396693</v>
      </c>
      <c r="I105" s="3">
        <v>1.1967213114754098</v>
      </c>
      <c r="J105" s="3">
        <v>1.9836065573770492</v>
      </c>
      <c r="K105" s="4" t="str">
        <v>OUT</v>
      </c>
    </row>
    <row r="106" spans="1:12" x14ac:dyDescent="0.3">
      <c r="A106" s="4" t="str">
        <v>Indiana Pacers</v>
      </c>
      <c r="B106" s="4" t="str">
        <v>A</v>
      </c>
      <c r="C106" s="4" t="str">
        <v>Justin Holiday</v>
      </c>
      <c r="D106" s="4">
        <v>8.5</v>
      </c>
      <c r="E106" s="4">
        <v>28.1</v>
      </c>
      <c r="F106" s="4">
        <v>11.1</v>
      </c>
      <c r="G106" s="4" t="str">
        <v>Remplaçant</v>
      </c>
      <c r="H106" s="3">
        <v>0.395017793594306</v>
      </c>
      <c r="I106" s="3">
        <v>1.3058823529411765</v>
      </c>
      <c r="J106" s="3">
        <v>3.3058823529411767</v>
      </c>
      <c r="K106" s="4" t="str">
        <v>OUT</v>
      </c>
    </row>
    <row r="107" spans="1:12" x14ac:dyDescent="0.3">
      <c r="A107" s="4" t="str">
        <v>Philadelphia 76ers</v>
      </c>
      <c r="B107" s="4" t="str">
        <v>I</v>
      </c>
      <c r="C107" s="4" t="str">
        <v>Joel Embiid</v>
      </c>
      <c r="D107" s="4">
        <v>28.5</v>
      </c>
      <c r="E107" s="4">
        <v>32.5</v>
      </c>
      <c r="F107" s="4">
        <v>31.9</v>
      </c>
      <c r="G107" s="4" t="str">
        <v>Titulaire</v>
      </c>
      <c r="H107" s="3">
        <v>0.98153846153846147</v>
      </c>
      <c r="I107" s="3">
        <v>1.119298245614035</v>
      </c>
      <c r="J107" s="3">
        <v>1.1403508771929824</v>
      </c>
      <c r="K107" s="4" t="str">
        <v>OK</v>
      </c>
      <c r="L107" s="4" t="s">
        <v>138</v>
      </c>
    </row>
    <row r="108" spans="1:12" x14ac:dyDescent="0.3">
      <c r="A108" s="4" t="str">
        <v>Philadelphia 76ers</v>
      </c>
      <c r="B108" s="4" t="str">
        <v>I</v>
      </c>
      <c r="C108" s="4" t="str">
        <v>Tobias Harris</v>
      </c>
      <c r="D108" s="4">
        <v>21</v>
      </c>
      <c r="E108" s="4">
        <v>34.1</v>
      </c>
      <c r="F108" s="4">
        <v>24.6</v>
      </c>
      <c r="G108" s="4" t="str">
        <v>Titulaire</v>
      </c>
      <c r="H108" s="3">
        <v>0.72140762463343111</v>
      </c>
      <c r="I108" s="3">
        <v>1.1714285714285715</v>
      </c>
      <c r="J108" s="3">
        <v>1.6238095238095238</v>
      </c>
      <c r="K108" s="4" t="str">
        <v>Incertain</v>
      </c>
    </row>
    <row r="109" spans="1:12" x14ac:dyDescent="0.3">
      <c r="A109" s="4" t="str">
        <v>Philadelphia 76ers</v>
      </c>
      <c r="B109" s="4" t="str">
        <v>M</v>
      </c>
      <c r="C109" s="4" t="str">
        <v>Tyrese Maxey</v>
      </c>
      <c r="D109" s="4">
        <v>17.899999999999999</v>
      </c>
      <c r="E109" s="4">
        <v>35.4</v>
      </c>
      <c r="F109" s="4">
        <v>21.9</v>
      </c>
      <c r="G109" s="4" t="str">
        <v>Titulaire</v>
      </c>
      <c r="H109" s="3">
        <v>0.61864406779661019</v>
      </c>
      <c r="I109" s="3">
        <v>1.223463687150838</v>
      </c>
      <c r="J109" s="3">
        <v>1.9776536312849162</v>
      </c>
      <c r="K109" s="4" t="str">
        <v>OK</v>
      </c>
      <c r="L109" s="4" t="s">
        <v>138</v>
      </c>
    </row>
    <row r="110" spans="1:12" x14ac:dyDescent="0.3">
      <c r="A110" s="4" t="str">
        <v>Philadelphia 76ers</v>
      </c>
      <c r="B110" s="4" t="str">
        <v>A</v>
      </c>
      <c r="C110" s="4" t="str">
        <v>Seth Curry</v>
      </c>
      <c r="D110" s="4">
        <v>13</v>
      </c>
      <c r="E110" s="4">
        <v>34</v>
      </c>
      <c r="F110" s="4">
        <v>18.100000000000001</v>
      </c>
      <c r="G110" s="4" t="str">
        <v>Titulaire</v>
      </c>
      <c r="H110" s="3">
        <v>0.53235294117647058</v>
      </c>
      <c r="I110" s="3">
        <v>1.3923076923076925</v>
      </c>
      <c r="J110" s="3">
        <v>2.6153846153846154</v>
      </c>
      <c r="K110" s="4" t="str">
        <v>OK</v>
      </c>
      <c r="L110" s="4" t="s">
        <v>138</v>
      </c>
    </row>
    <row r="111" spans="1:12" x14ac:dyDescent="0.3">
      <c r="A111" s="4" t="str">
        <v>Philadelphia 76ers</v>
      </c>
      <c r="B111" s="4" t="str">
        <v>A</v>
      </c>
      <c r="C111" s="4" t="str">
        <v>Danny Green</v>
      </c>
      <c r="D111" s="4">
        <v>11.6</v>
      </c>
      <c r="E111" s="4">
        <v>23.8</v>
      </c>
      <c r="F111" s="4">
        <v>12.5</v>
      </c>
      <c r="G111" s="4" t="str">
        <v>Titulaire</v>
      </c>
      <c r="H111" s="3">
        <v>0.52521008403361347</v>
      </c>
      <c r="I111" s="3">
        <v>1.0775862068965518</v>
      </c>
      <c r="J111" s="3">
        <v>2.0517241379310347</v>
      </c>
      <c r="K111" s="4" t="str">
        <v>OK</v>
      </c>
    </row>
    <row r="112" spans="1:12" x14ac:dyDescent="0.3">
      <c r="A112" s="4" t="str">
        <v>Philadelphia 76ers</v>
      </c>
      <c r="B112" s="4" t="str">
        <v>I</v>
      </c>
      <c r="C112" s="4" t="str">
        <v>Georges Niang</v>
      </c>
      <c r="D112" s="4">
        <v>9.4</v>
      </c>
      <c r="E112" s="4">
        <v>24.9</v>
      </c>
      <c r="F112" s="4">
        <v>12.8</v>
      </c>
      <c r="G112" s="4" t="str">
        <v>6th Man</v>
      </c>
      <c r="H112" s="3">
        <v>0.51405622489959846</v>
      </c>
      <c r="I112" s="3">
        <v>1.3617021276595744</v>
      </c>
      <c r="J112" s="3">
        <v>2.6489361702127656</v>
      </c>
      <c r="K112" s="4" t="str">
        <v>OK</v>
      </c>
    </row>
    <row r="113" spans="1:12" x14ac:dyDescent="0.3">
      <c r="A113" s="4" t="str">
        <v>Philadelphia 76ers</v>
      </c>
      <c r="B113" s="4" t="str">
        <v>I</v>
      </c>
      <c r="C113" s="4" t="str">
        <v>Andre Drummond</v>
      </c>
      <c r="D113" s="4">
        <v>13.3</v>
      </c>
      <c r="E113" s="4">
        <v>21.4</v>
      </c>
      <c r="F113" s="4">
        <v>16.8</v>
      </c>
      <c r="G113" s="4" t="str">
        <v>Remplaçant</v>
      </c>
      <c r="H113" s="3">
        <v>0.7850467289719627</v>
      </c>
      <c r="I113" s="3">
        <v>1.263157894736842</v>
      </c>
      <c r="J113" s="3">
        <v>1.6090225563909772</v>
      </c>
      <c r="K113" s="4" t="str">
        <v>OK</v>
      </c>
    </row>
    <row r="114" spans="1:12" x14ac:dyDescent="0.3">
      <c r="A114" s="4" t="str">
        <v>Philadelphia 76ers</v>
      </c>
      <c r="B114" s="4" t="str">
        <v>A</v>
      </c>
      <c r="C114" s="4" t="str">
        <v>Matisse Thybulle</v>
      </c>
      <c r="D114" s="4">
        <v>11.9</v>
      </c>
      <c r="E114" s="4">
        <v>25.5</v>
      </c>
      <c r="F114" s="4">
        <v>12.8</v>
      </c>
      <c r="G114" s="4" t="str">
        <v>Remplaçant</v>
      </c>
      <c r="H114" s="3">
        <v>0.50196078431372548</v>
      </c>
      <c r="I114" s="3">
        <v>1.0756302521008403</v>
      </c>
      <c r="J114" s="3">
        <v>2.1428571428571428</v>
      </c>
      <c r="K114" s="4" t="str">
        <v>OK</v>
      </c>
    </row>
    <row r="115" spans="1:12" x14ac:dyDescent="0.3">
      <c r="A115" s="4" t="str">
        <v>Philadelphia 76ers</v>
      </c>
      <c r="B115" s="4" t="str">
        <v>M</v>
      </c>
      <c r="C115" s="4" t="str">
        <v>Shake Milton</v>
      </c>
      <c r="D115" s="4">
        <v>11.1</v>
      </c>
      <c r="E115" s="4">
        <v>25</v>
      </c>
      <c r="F115" s="4">
        <v>14.1</v>
      </c>
      <c r="G115" s="4" t="str">
        <v>Remplaçant</v>
      </c>
      <c r="H115" s="3">
        <v>0.56399999999999995</v>
      </c>
      <c r="I115" s="3">
        <v>1.2702702702702702</v>
      </c>
      <c r="J115" s="3">
        <v>2.2522522522522523</v>
      </c>
      <c r="K115" s="4" t="str">
        <v>OK</v>
      </c>
    </row>
    <row r="116" spans="1:12" x14ac:dyDescent="0.3">
      <c r="A116" s="4" t="str">
        <v>Philadelphia 76ers</v>
      </c>
      <c r="B116" s="4" t="str">
        <v>A</v>
      </c>
      <c r="C116" s="4" t="str">
        <v>Furkan Korkmaz</v>
      </c>
      <c r="D116" s="4">
        <v>9.1</v>
      </c>
      <c r="E116" s="4">
        <v>23.4</v>
      </c>
      <c r="F116" s="4">
        <v>11.7</v>
      </c>
      <c r="G116" s="4" t="str">
        <v>Remplaçant</v>
      </c>
      <c r="H116" s="3">
        <v>0.5</v>
      </c>
      <c r="I116" s="3">
        <v>1.2857142857142856</v>
      </c>
      <c r="J116" s="3">
        <v>2.5714285714285712</v>
      </c>
      <c r="K116" s="4" t="str">
        <v>OK</v>
      </c>
    </row>
    <row r="117" spans="1:12" x14ac:dyDescent="0.3">
      <c r="A117" s="4" t="str">
        <v>Charlotte Hornets</v>
      </c>
      <c r="B117" s="4" t="str">
        <v>M</v>
      </c>
      <c r="C117" s="4" t="str">
        <v>LaMelo Ball</v>
      </c>
      <c r="D117" s="4">
        <v>24</v>
      </c>
      <c r="E117" s="4">
        <v>33.299999999999997</v>
      </c>
      <c r="F117" s="4">
        <v>30.3</v>
      </c>
      <c r="G117" s="4" t="str">
        <v>Titulaire</v>
      </c>
      <c r="H117" s="3">
        <v>0.90990990990991005</v>
      </c>
      <c r="I117" s="3">
        <v>1.2625</v>
      </c>
      <c r="J117" s="3">
        <v>1.3875</v>
      </c>
      <c r="K117" s="4" t="str">
        <v>OUT</v>
      </c>
    </row>
    <row r="118" spans="1:12" x14ac:dyDescent="0.3">
      <c r="A118" s="4" t="str">
        <v>Charlotte Hornets</v>
      </c>
      <c r="B118" s="4" t="str">
        <v>A</v>
      </c>
      <c r="C118" s="4" t="str">
        <v>Terry Rozier</v>
      </c>
      <c r="D118" s="4">
        <v>17.2</v>
      </c>
      <c r="E118" s="4">
        <v>32.9</v>
      </c>
      <c r="F118" s="4">
        <v>21.4</v>
      </c>
      <c r="G118" s="4" t="str">
        <v>Titulaire</v>
      </c>
      <c r="H118" s="3">
        <v>0.65045592705167177</v>
      </c>
      <c r="I118" s="3">
        <v>1.2441860465116279</v>
      </c>
      <c r="J118" s="3">
        <v>1.9127906976744187</v>
      </c>
      <c r="K118" s="4" t="str">
        <v>OUT</v>
      </c>
    </row>
    <row r="119" spans="1:12" x14ac:dyDescent="0.3">
      <c r="A119" s="4" t="str">
        <v>Charlotte Hornets</v>
      </c>
      <c r="B119" s="4" t="str">
        <v>I</v>
      </c>
      <c r="C119" s="4" t="str">
        <v>Mason Plumlee</v>
      </c>
      <c r="D119" s="4">
        <v>10.8</v>
      </c>
      <c r="E119" s="4">
        <v>26.1</v>
      </c>
      <c r="F119" s="4">
        <v>15</v>
      </c>
      <c r="G119" s="4" t="str">
        <v>Titulaire</v>
      </c>
      <c r="H119" s="3">
        <v>0.57471264367816088</v>
      </c>
      <c r="I119" s="3">
        <v>1.3888888888888888</v>
      </c>
      <c r="J119" s="3">
        <v>2.4166666666666665</v>
      </c>
      <c r="K119" s="4" t="str">
        <v>OUT</v>
      </c>
    </row>
    <row r="120" spans="1:12" x14ac:dyDescent="0.3">
      <c r="A120" s="4" t="str">
        <v>Charlotte Hornets</v>
      </c>
      <c r="B120" s="4" t="str">
        <v>I</v>
      </c>
      <c r="C120" s="4" t="str">
        <v>Miles Bridges</v>
      </c>
      <c r="D120" s="4">
        <v>19.3</v>
      </c>
      <c r="E120" s="4">
        <v>36.299999999999997</v>
      </c>
      <c r="F120" s="4">
        <v>26.7</v>
      </c>
      <c r="G120" s="4" t="str">
        <v>Titulaire</v>
      </c>
      <c r="H120" s="3">
        <v>0.73553719008264462</v>
      </c>
      <c r="I120" s="3">
        <v>1.3834196891191708</v>
      </c>
      <c r="J120" s="3">
        <v>1.8808290155440412</v>
      </c>
      <c r="K120" s="4" t="str">
        <v>OK</v>
      </c>
      <c r="L120" s="4" t="s">
        <v>138</v>
      </c>
    </row>
    <row r="121" spans="1:12" x14ac:dyDescent="0.3">
      <c r="A121" s="4" t="str">
        <v>Charlotte Hornets</v>
      </c>
      <c r="B121" s="4" t="str">
        <v>A</v>
      </c>
      <c r="C121" s="4" t="str">
        <v>Gordon Hayward</v>
      </c>
      <c r="D121" s="4">
        <v>17.100000000000001</v>
      </c>
      <c r="E121" s="4">
        <v>33.799999999999997</v>
      </c>
      <c r="F121" s="4">
        <v>21.1</v>
      </c>
      <c r="G121" s="4" t="str">
        <v>Titulaire</v>
      </c>
      <c r="H121" s="3">
        <v>0.62426035502958588</v>
      </c>
      <c r="I121" s="3">
        <v>1.2339181286549707</v>
      </c>
      <c r="J121" s="3">
        <v>1.9766081871345027</v>
      </c>
      <c r="K121" s="4" t="str">
        <v>OK</v>
      </c>
      <c r="L121" s="4" t="s">
        <v>138</v>
      </c>
    </row>
    <row r="122" spans="1:12" x14ac:dyDescent="0.3">
      <c r="A122" s="4" t="str">
        <v>Charlotte Hornets</v>
      </c>
      <c r="B122" s="4" t="str">
        <v>A</v>
      </c>
      <c r="C122" s="4" t="str">
        <v>Kelly Oubre Jr.</v>
      </c>
      <c r="D122" s="4">
        <v>13.1</v>
      </c>
      <c r="E122" s="4">
        <v>27.8</v>
      </c>
      <c r="F122" s="4">
        <v>16.600000000000001</v>
      </c>
      <c r="G122" s="4" t="str">
        <v>6th Man</v>
      </c>
      <c r="H122" s="3">
        <v>0.59712230215827344</v>
      </c>
      <c r="I122" s="3">
        <v>1.2671755725190841</v>
      </c>
      <c r="J122" s="3">
        <v>2.1221374045801529</v>
      </c>
      <c r="K122" s="4" t="str">
        <v>OK</v>
      </c>
      <c r="L122" s="4" t="s">
        <v>138</v>
      </c>
    </row>
    <row r="123" spans="1:12" x14ac:dyDescent="0.3">
      <c r="A123" s="4" t="str">
        <v>Charlotte Hornets</v>
      </c>
      <c r="B123" s="4" t="str">
        <v>I</v>
      </c>
      <c r="C123" s="4" t="str">
        <v>P.J. Washington</v>
      </c>
      <c r="D123" s="4">
        <v>12.1</v>
      </c>
      <c r="E123" s="4">
        <v>24.5</v>
      </c>
      <c r="F123" s="4">
        <v>15.6</v>
      </c>
      <c r="G123" s="4" t="str">
        <v>Remplaçant</v>
      </c>
      <c r="H123" s="3">
        <v>0.63673469387755099</v>
      </c>
      <c r="I123" s="3">
        <v>1.2892561983471074</v>
      </c>
      <c r="J123" s="3">
        <v>2.0247933884297522</v>
      </c>
      <c r="K123" s="4" t="str">
        <v>OK</v>
      </c>
      <c r="L123" s="4" t="s">
        <v>138</v>
      </c>
    </row>
    <row r="124" spans="1:12" x14ac:dyDescent="0.3">
      <c r="A124" s="4" t="str">
        <v>Charlotte Hornets</v>
      </c>
      <c r="B124" s="4" t="str">
        <v>A</v>
      </c>
      <c r="C124" s="4" t="str">
        <v>Cody Martin</v>
      </c>
      <c r="D124" s="4">
        <v>9.8000000000000007</v>
      </c>
      <c r="E124" s="4">
        <v>25</v>
      </c>
      <c r="F124" s="4">
        <v>14.8</v>
      </c>
      <c r="G124" s="4" t="str">
        <v>Remplaçant</v>
      </c>
      <c r="H124" s="3">
        <v>0.59200000000000008</v>
      </c>
      <c r="I124" s="3">
        <v>1.510204081632653</v>
      </c>
      <c r="J124" s="3">
        <v>2.5510204081632653</v>
      </c>
      <c r="K124" s="4" t="str">
        <v>OK</v>
      </c>
      <c r="L124" s="4" t="s">
        <v>138</v>
      </c>
    </row>
    <row r="125" spans="1:12" x14ac:dyDescent="0.3">
      <c r="A125" s="4" t="str">
        <v>Charlotte Hornets</v>
      </c>
      <c r="B125" s="4" t="str">
        <v>M</v>
      </c>
      <c r="C125" s="4" t="str">
        <v>Ishmael Smith</v>
      </c>
      <c r="D125" s="4">
        <v>4.0999999999999996</v>
      </c>
      <c r="E125" s="4">
        <v>13.6</v>
      </c>
      <c r="F125" s="4">
        <v>6.3</v>
      </c>
      <c r="G125" s="4" t="str">
        <v>Remplaçant</v>
      </c>
      <c r="H125" s="3">
        <v>0.46323529411764708</v>
      </c>
      <c r="I125" s="3">
        <v>1.5365853658536586</v>
      </c>
      <c r="J125" s="3">
        <v>3.3170731707317076</v>
      </c>
      <c r="K125" s="4" t="str">
        <v>OK</v>
      </c>
    </row>
    <row r="126" spans="1:12" x14ac:dyDescent="0.3">
      <c r="A126" s="4" t="str">
        <v>Atlanta Hawks</v>
      </c>
      <c r="B126" s="4" t="str">
        <v>M</v>
      </c>
      <c r="C126" s="4" t="str">
        <v>Trae Young</v>
      </c>
      <c r="D126" s="4">
        <v>25.1</v>
      </c>
      <c r="E126" s="4">
        <v>34.1</v>
      </c>
      <c r="F126" s="4">
        <v>31.4</v>
      </c>
      <c r="G126" s="4" t="str">
        <v>Titulaire</v>
      </c>
      <c r="H126" s="3">
        <v>0.92082111436950143</v>
      </c>
      <c r="I126" s="3">
        <v>1.2509960159362548</v>
      </c>
      <c r="J126" s="3">
        <v>1.3585657370517927</v>
      </c>
      <c r="K126" s="4" t="str">
        <v>OK</v>
      </c>
    </row>
    <row r="127" spans="1:12" x14ac:dyDescent="0.3">
      <c r="A127" s="4" t="str">
        <v>Atlanta Hawks</v>
      </c>
      <c r="B127" s="4" t="str">
        <v>I</v>
      </c>
      <c r="C127" s="4" t="str">
        <v>John Collins</v>
      </c>
      <c r="D127" s="4">
        <v>19.5</v>
      </c>
      <c r="E127" s="4">
        <v>32.4</v>
      </c>
      <c r="F127" s="4">
        <v>25.5</v>
      </c>
      <c r="G127" s="4" t="str">
        <v>Titulaire</v>
      </c>
      <c r="H127" s="3">
        <v>0.78703703703703709</v>
      </c>
      <c r="I127" s="3">
        <v>1.3076923076923077</v>
      </c>
      <c r="J127" s="3">
        <v>1.6615384615384614</v>
      </c>
      <c r="K127" s="4" t="str">
        <v>OK</v>
      </c>
      <c r="L127" s="4" t="s">
        <v>138</v>
      </c>
    </row>
    <row r="128" spans="1:12" x14ac:dyDescent="0.3">
      <c r="A128" s="4" t="str">
        <v>Atlanta Hawks</v>
      </c>
      <c r="B128" s="4" t="str">
        <v>I</v>
      </c>
      <c r="C128" s="4" t="str">
        <v>Clint Capela</v>
      </c>
      <c r="D128" s="4">
        <v>19.3</v>
      </c>
      <c r="E128" s="4">
        <v>29.9</v>
      </c>
      <c r="F128" s="4">
        <v>23.6</v>
      </c>
      <c r="G128" s="4" t="str">
        <v>Titulaire</v>
      </c>
      <c r="H128" s="3">
        <v>0.78929765886287639</v>
      </c>
      <c r="I128" s="3">
        <v>1.22279792746114</v>
      </c>
      <c r="J128" s="3">
        <v>1.5492227979274611</v>
      </c>
      <c r="K128" s="4" t="str">
        <v>OK</v>
      </c>
      <c r="L128" s="4" t="s">
        <v>138</v>
      </c>
    </row>
    <row r="129" spans="1:12" x14ac:dyDescent="0.3">
      <c r="A129" s="4" t="str">
        <v>Atlanta Hawks</v>
      </c>
      <c r="B129" s="4" t="str">
        <v>A</v>
      </c>
      <c r="C129" s="4" t="str">
        <v>Bogdan Bogdanovic</v>
      </c>
      <c r="D129" s="4">
        <v>10.3</v>
      </c>
      <c r="E129" s="4">
        <v>28.2</v>
      </c>
      <c r="F129" s="4">
        <v>14.5</v>
      </c>
      <c r="G129" s="4" t="str">
        <v>Titulaire</v>
      </c>
      <c r="H129" s="3">
        <v>0.51418439716312059</v>
      </c>
      <c r="I129" s="3">
        <v>1.407766990291262</v>
      </c>
      <c r="J129" s="3">
        <v>2.7378640776699026</v>
      </c>
      <c r="K129" s="4" t="str">
        <v>OUT</v>
      </c>
    </row>
    <row r="130" spans="1:12" x14ac:dyDescent="0.3">
      <c r="A130" s="4" t="str">
        <v>Atlanta Hawks</v>
      </c>
      <c r="B130" s="4" t="str">
        <v>A</v>
      </c>
      <c r="C130" s="4" t="str">
        <v>De'Andre Hunter</v>
      </c>
      <c r="D130" s="4">
        <v>8.4</v>
      </c>
      <c r="E130" s="4">
        <v>27.8</v>
      </c>
      <c r="F130" s="4">
        <v>9.6</v>
      </c>
      <c r="G130" s="4" t="str">
        <v>Titulaire</v>
      </c>
      <c r="H130" s="3">
        <v>0.34532374100719421</v>
      </c>
      <c r="I130" s="3">
        <v>1.1428571428571428</v>
      </c>
      <c r="J130" s="3">
        <v>3.3095238095238093</v>
      </c>
      <c r="K130" s="4" t="str">
        <v>OUT</v>
      </c>
    </row>
    <row r="131" spans="1:12" x14ac:dyDescent="0.3">
      <c r="A131" s="4" t="str">
        <v>Atlanta Hawks</v>
      </c>
      <c r="B131" s="4" t="str">
        <v>A</v>
      </c>
      <c r="C131" s="4" t="str">
        <v>Kevin Huerter</v>
      </c>
      <c r="D131" s="4">
        <v>10.4</v>
      </c>
      <c r="E131" s="4">
        <v>26.5</v>
      </c>
      <c r="F131" s="4">
        <v>13.1</v>
      </c>
      <c r="G131" s="4" t="str">
        <v>6th Man</v>
      </c>
      <c r="H131" s="3">
        <v>0.49433962264150944</v>
      </c>
      <c r="I131" s="3">
        <v>1.2596153846153846</v>
      </c>
      <c r="J131" s="3">
        <v>2.5480769230769229</v>
      </c>
      <c r="K131" s="4" t="str">
        <v>OK</v>
      </c>
    </row>
    <row r="132" spans="1:12" x14ac:dyDescent="0.3">
      <c r="A132" s="4" t="str">
        <v>Atlanta Hawks</v>
      </c>
      <c r="B132" s="4" t="str">
        <v>A</v>
      </c>
      <c r="C132" s="4" t="str">
        <v>Cam Reddish</v>
      </c>
      <c r="D132" s="4">
        <v>9</v>
      </c>
      <c r="E132" s="4">
        <v>22.5</v>
      </c>
      <c r="F132" s="4">
        <v>12.3</v>
      </c>
      <c r="G132" s="4" t="str">
        <v>Remplaçant</v>
      </c>
      <c r="H132" s="3">
        <v>0.54666666666666675</v>
      </c>
      <c r="I132" s="3">
        <v>1.3666666666666667</v>
      </c>
      <c r="J132" s="3">
        <v>2.5</v>
      </c>
      <c r="K132" s="4" t="str">
        <v>Incertain</v>
      </c>
    </row>
    <row r="133" spans="1:12" x14ac:dyDescent="0.3">
      <c r="A133" s="4" t="str">
        <v>Atlanta Hawks</v>
      </c>
      <c r="B133" s="4" t="str">
        <v>I</v>
      </c>
      <c r="C133" s="4" t="str">
        <v>Danilo Gallinari</v>
      </c>
      <c r="D133" s="4">
        <v>7.3</v>
      </c>
      <c r="E133" s="4">
        <v>21.3</v>
      </c>
      <c r="F133" s="4">
        <v>11.5</v>
      </c>
      <c r="G133" s="4" t="str">
        <v>Remplaçant</v>
      </c>
      <c r="H133" s="3">
        <v>0.539906103286385</v>
      </c>
      <c r="I133" s="3">
        <v>1.5753424657534247</v>
      </c>
      <c r="J133" s="3">
        <v>2.9178082191780823</v>
      </c>
      <c r="K133" s="4" t="str">
        <v>OK</v>
      </c>
    </row>
    <row r="134" spans="1:12" x14ac:dyDescent="0.3">
      <c r="A134" s="4" t="str">
        <v>Atlanta Hawks</v>
      </c>
      <c r="B134" s="4" t="str">
        <v>A</v>
      </c>
      <c r="C134" s="4" t="str">
        <v>Timothe Luwawu-Cabarrot</v>
      </c>
      <c r="D134" s="4">
        <v>4</v>
      </c>
      <c r="E134" s="4">
        <v>8</v>
      </c>
      <c r="F134" s="4">
        <v>2.8</v>
      </c>
      <c r="G134" s="4" t="str">
        <v>Remplaçant</v>
      </c>
      <c r="H134" s="3">
        <v>0.35</v>
      </c>
      <c r="I134" s="3">
        <v>0.7</v>
      </c>
      <c r="J134" s="3">
        <v>2</v>
      </c>
      <c r="K134" s="4" t="str">
        <v>OK</v>
      </c>
    </row>
    <row r="135" spans="1:12" x14ac:dyDescent="0.3">
      <c r="A135" s="4" t="str">
        <v>Minnesota Timberwolves</v>
      </c>
      <c r="B135" s="4" t="str">
        <v>I</v>
      </c>
      <c r="C135" s="4" t="str">
        <v>Karl-Anthony Towns</v>
      </c>
      <c r="D135" s="4">
        <v>22.8</v>
      </c>
      <c r="E135" s="4">
        <v>34.299999999999997</v>
      </c>
      <c r="F135" s="4">
        <v>30.3</v>
      </c>
      <c r="G135" s="4" t="str">
        <v>Titulaire</v>
      </c>
      <c r="H135" s="3">
        <v>0.88338192419825079</v>
      </c>
      <c r="I135" s="3">
        <v>1.3289473684210527</v>
      </c>
      <c r="J135" s="3">
        <v>1.5043859649122806</v>
      </c>
      <c r="K135" s="4" t="str">
        <v>Incertain</v>
      </c>
    </row>
    <row r="136" spans="1:12" x14ac:dyDescent="0.3">
      <c r="A136" s="4" t="str">
        <v>Minnesota Timberwolves</v>
      </c>
      <c r="B136" s="4" t="str">
        <v>A</v>
      </c>
      <c r="C136" s="4" t="str">
        <v>Anthony Edwards</v>
      </c>
      <c r="D136" s="4">
        <v>21</v>
      </c>
      <c r="E136" s="4">
        <v>36.4</v>
      </c>
      <c r="F136" s="4">
        <v>26</v>
      </c>
      <c r="G136" s="4" t="str">
        <v>Titulaire</v>
      </c>
      <c r="H136" s="3">
        <v>0.7142857142857143</v>
      </c>
      <c r="I136" s="3">
        <v>1.2380952380952381</v>
      </c>
      <c r="J136" s="3">
        <v>1.7333333333333332</v>
      </c>
      <c r="K136" s="4" t="str">
        <v>OK</v>
      </c>
      <c r="L136" s="4" t="s">
        <v>138</v>
      </c>
    </row>
    <row r="137" spans="1:12" x14ac:dyDescent="0.3">
      <c r="A137" s="4" t="str">
        <v>Minnesota Timberwolves</v>
      </c>
      <c r="B137" s="4" t="str">
        <v>M</v>
      </c>
      <c r="C137" s="4" t="str">
        <v>D'Angelo Russell</v>
      </c>
      <c r="D137" s="4">
        <v>19.3</v>
      </c>
      <c r="E137" s="4">
        <v>32.700000000000003</v>
      </c>
      <c r="F137" s="4">
        <v>23.9</v>
      </c>
      <c r="G137" s="4" t="str">
        <v>Titulaire</v>
      </c>
      <c r="H137" s="3">
        <v>0.73088685015290511</v>
      </c>
      <c r="I137" s="3">
        <v>1.2383419689119171</v>
      </c>
      <c r="J137" s="3">
        <v>1.6943005181347151</v>
      </c>
      <c r="K137" s="4" t="str">
        <v>Incertain</v>
      </c>
    </row>
    <row r="138" spans="1:12" x14ac:dyDescent="0.3">
      <c r="A138" s="4" t="str">
        <v>Minnesota Timberwolves</v>
      </c>
      <c r="B138" s="4" t="str">
        <v>I</v>
      </c>
      <c r="C138" s="4" t="str">
        <v>Jarred Vanderbilt</v>
      </c>
      <c r="D138" s="4">
        <v>12.1</v>
      </c>
      <c r="E138" s="4">
        <v>22.7</v>
      </c>
      <c r="F138" s="4">
        <v>15.3</v>
      </c>
      <c r="G138" s="4" t="str">
        <v>Titulaire</v>
      </c>
      <c r="H138" s="3">
        <v>0.67400881057268724</v>
      </c>
      <c r="I138" s="3">
        <v>1.2644628099173554</v>
      </c>
      <c r="J138" s="3">
        <v>1.8760330578512396</v>
      </c>
      <c r="K138" s="4" t="str">
        <v>OK</v>
      </c>
      <c r="L138" s="4" t="s">
        <v>138</v>
      </c>
    </row>
    <row r="139" spans="1:12" x14ac:dyDescent="0.3">
      <c r="A139" s="4" t="str">
        <v>Minnesota Timberwolves</v>
      </c>
      <c r="B139" s="4" t="str">
        <v>M</v>
      </c>
      <c r="C139" s="4" t="str">
        <v>Patrick Beverley</v>
      </c>
      <c r="D139" s="4">
        <v>10.1</v>
      </c>
      <c r="E139" s="4">
        <v>25.4</v>
      </c>
      <c r="F139" s="4">
        <v>15.9</v>
      </c>
      <c r="G139" s="4" t="str">
        <v>Titulaire</v>
      </c>
      <c r="H139" s="3">
        <v>0.62598425196850394</v>
      </c>
      <c r="I139" s="3">
        <v>1.5742574257425743</v>
      </c>
      <c r="J139" s="3">
        <v>2.5148514851485149</v>
      </c>
      <c r="K139" s="4" t="str">
        <v>Incertain</v>
      </c>
    </row>
    <row r="140" spans="1:12" x14ac:dyDescent="0.3">
      <c r="A140" s="4" t="str">
        <v>Minnesota Timberwolves</v>
      </c>
      <c r="B140" s="4" t="str">
        <v>A</v>
      </c>
      <c r="C140" s="4" t="str">
        <v>Malik Beasley</v>
      </c>
      <c r="D140" s="4">
        <v>7.4</v>
      </c>
      <c r="E140" s="4">
        <v>25.6</v>
      </c>
      <c r="F140" s="4">
        <v>10.8</v>
      </c>
      <c r="G140" s="4" t="str">
        <v>6th Man</v>
      </c>
      <c r="H140" s="3">
        <v>0.421875</v>
      </c>
      <c r="I140" s="3">
        <v>1.4594594594594594</v>
      </c>
      <c r="J140" s="3">
        <v>3.4594594594594597</v>
      </c>
      <c r="K140" s="4" t="str">
        <v>OK</v>
      </c>
    </row>
    <row r="141" spans="1:12" x14ac:dyDescent="0.3">
      <c r="A141" s="4" t="str">
        <v>Minnesota Timberwolves</v>
      </c>
      <c r="B141" s="4" t="str">
        <v>I</v>
      </c>
      <c r="C141" s="4" t="str">
        <v>Jaden McDaniels</v>
      </c>
      <c r="D141" s="4">
        <v>6.8</v>
      </c>
      <c r="E141" s="4">
        <v>25.3</v>
      </c>
      <c r="F141" s="4">
        <v>9.4</v>
      </c>
      <c r="G141" s="4" t="str">
        <v>Remplaçant</v>
      </c>
      <c r="H141" s="3">
        <v>0.3715415019762846</v>
      </c>
      <c r="I141" s="3">
        <v>1.3823529411764708</v>
      </c>
      <c r="J141" s="3">
        <v>3.7205882352941178</v>
      </c>
      <c r="K141" s="4" t="str">
        <v>Incertain</v>
      </c>
    </row>
    <row r="142" spans="1:12" x14ac:dyDescent="0.3">
      <c r="A142" s="4" t="str">
        <v>Denver Nuggets</v>
      </c>
      <c r="B142" s="4" t="str">
        <v>I</v>
      </c>
      <c r="C142" s="4" t="str">
        <v>Nikola Jokic</v>
      </c>
      <c r="D142" s="4">
        <v>30.2</v>
      </c>
      <c r="E142" s="4">
        <v>32.299999999999997</v>
      </c>
      <c r="F142" s="4">
        <v>40.5</v>
      </c>
      <c r="G142" s="4" t="str">
        <v>Titulaire</v>
      </c>
      <c r="H142" s="3">
        <v>1.2538699690402477</v>
      </c>
      <c r="I142" s="3">
        <v>1.3410596026490067</v>
      </c>
      <c r="J142" s="3">
        <v>1.0695364238410596</v>
      </c>
      <c r="K142" s="4" t="str">
        <v>OK</v>
      </c>
      <c r="L142" s="4" t="s">
        <v>138</v>
      </c>
    </row>
    <row r="143" spans="1:12" x14ac:dyDescent="0.3">
      <c r="A143" s="4" t="str">
        <v>Denver Nuggets</v>
      </c>
      <c r="B143" s="4" t="str">
        <v>A</v>
      </c>
      <c r="C143" s="4" t="str">
        <v>Michael Porter Jr.</v>
      </c>
      <c r="D143" s="4">
        <v>15.3</v>
      </c>
      <c r="E143" s="4">
        <v>29.5</v>
      </c>
      <c r="F143" s="4">
        <v>14.8</v>
      </c>
      <c r="G143" s="4" t="str">
        <v>Titulaire</v>
      </c>
      <c r="H143" s="3">
        <v>0.50169491525423726</v>
      </c>
      <c r="I143" s="3">
        <v>0.9673202614379085</v>
      </c>
      <c r="J143" s="3">
        <v>1.9281045751633985</v>
      </c>
      <c r="K143" s="4" t="str">
        <v>OUT</v>
      </c>
    </row>
    <row r="144" spans="1:12" x14ac:dyDescent="0.3">
      <c r="A144" s="4" t="str">
        <v>Denver Nuggets</v>
      </c>
      <c r="B144" s="4" t="str">
        <v>I</v>
      </c>
      <c r="C144" s="4" t="str">
        <v>Aaron Gordon</v>
      </c>
      <c r="D144" s="4">
        <v>15.8</v>
      </c>
      <c r="E144" s="4">
        <v>31.7</v>
      </c>
      <c r="F144" s="4">
        <v>19.3</v>
      </c>
      <c r="G144" s="4" t="str">
        <v>Titulaire</v>
      </c>
      <c r="H144" s="3">
        <v>0.60883280757097791</v>
      </c>
      <c r="I144" s="3">
        <v>1.2215189873417722</v>
      </c>
      <c r="J144" s="3">
        <v>2.0063291139240507</v>
      </c>
      <c r="K144" s="4" t="str">
        <v>OK</v>
      </c>
      <c r="L144" s="4" t="s">
        <v>138</v>
      </c>
    </row>
    <row r="145" spans="1:12" x14ac:dyDescent="0.3">
      <c r="A145" s="4" t="str">
        <v>Denver Nuggets</v>
      </c>
      <c r="B145" s="4" t="str">
        <v>A</v>
      </c>
      <c r="C145" s="4" t="str">
        <v>Will Barton</v>
      </c>
      <c r="D145" s="4">
        <v>15.5</v>
      </c>
      <c r="E145" s="4">
        <v>33.299999999999997</v>
      </c>
      <c r="F145" s="4">
        <v>21.3</v>
      </c>
      <c r="G145" s="4" t="str">
        <v>Titulaire</v>
      </c>
      <c r="H145" s="3">
        <v>0.63963963963963977</v>
      </c>
      <c r="I145" s="3">
        <v>1.3741935483870968</v>
      </c>
      <c r="J145" s="3">
        <v>2.1483870967741932</v>
      </c>
      <c r="K145" s="4" t="str">
        <v>OK</v>
      </c>
      <c r="L145" s="4" t="s">
        <v>138</v>
      </c>
    </row>
    <row r="146" spans="1:12" x14ac:dyDescent="0.3">
      <c r="A146" s="4" t="str">
        <v>Denver Nuggets</v>
      </c>
      <c r="B146" s="4" t="str">
        <v>M</v>
      </c>
      <c r="C146" s="4" t="str">
        <v>Monte Morris</v>
      </c>
      <c r="D146" s="4">
        <v>12.7</v>
      </c>
      <c r="E146" s="4">
        <v>29.6</v>
      </c>
      <c r="F146" s="4">
        <v>15.6</v>
      </c>
      <c r="G146" s="4" t="str">
        <v>Titulaire</v>
      </c>
      <c r="H146" s="3">
        <v>0.52702702702702697</v>
      </c>
      <c r="I146" s="3">
        <v>1.2283464566929134</v>
      </c>
      <c r="J146" s="3">
        <v>2.3307086614173231</v>
      </c>
      <c r="K146" s="4" t="str">
        <v>OK</v>
      </c>
    </row>
    <row r="147" spans="1:12" x14ac:dyDescent="0.3">
      <c r="A147" s="4" t="str">
        <v>Denver Nuggets</v>
      </c>
      <c r="B147" s="4" t="str">
        <v>I</v>
      </c>
      <c r="C147" s="4" t="str">
        <v>Jeff Green</v>
      </c>
      <c r="D147" s="4">
        <v>8</v>
      </c>
      <c r="E147" s="4">
        <v>24</v>
      </c>
      <c r="F147" s="4">
        <v>10.3</v>
      </c>
      <c r="G147" s="4" t="str">
        <v>6th Man</v>
      </c>
      <c r="H147" s="3">
        <v>0.4291666666666667</v>
      </c>
      <c r="I147" s="3">
        <v>1.2875000000000001</v>
      </c>
      <c r="J147" s="3">
        <v>3</v>
      </c>
      <c r="K147" s="4" t="str">
        <v>OK</v>
      </c>
    </row>
    <row r="148" spans="1:12" x14ac:dyDescent="0.3">
      <c r="A148" s="4" t="str">
        <v>Orlando Magic</v>
      </c>
      <c r="B148" s="4" t="str">
        <v>M</v>
      </c>
      <c r="C148" s="4" t="str">
        <v>Cole Anthony</v>
      </c>
      <c r="D148" s="4">
        <v>20</v>
      </c>
      <c r="E148" s="4">
        <v>34.4</v>
      </c>
      <c r="F148" s="4">
        <v>25.2</v>
      </c>
      <c r="G148" s="4" t="str">
        <v>Titulaire</v>
      </c>
      <c r="H148" s="3">
        <v>0.73255813953488369</v>
      </c>
      <c r="I148" s="3">
        <v>1.26</v>
      </c>
      <c r="J148" s="3">
        <v>1.72</v>
      </c>
      <c r="K148" s="4" t="str">
        <v>OK</v>
      </c>
      <c r="L148" s="4" t="s">
        <v>138</v>
      </c>
    </row>
    <row r="149" spans="1:12" x14ac:dyDescent="0.3">
      <c r="A149" s="4" t="str">
        <v>Orlando Magic</v>
      </c>
      <c r="B149" s="4" t="str">
        <v>I</v>
      </c>
      <c r="C149" s="4" t="str">
        <v>Wendell Carter Jr.</v>
      </c>
      <c r="D149" s="4">
        <v>17</v>
      </c>
      <c r="E149" s="4">
        <v>28.8</v>
      </c>
      <c r="F149" s="4">
        <v>20.399999999999999</v>
      </c>
      <c r="G149" s="4" t="str">
        <v>Titulaire</v>
      </c>
      <c r="H149" s="3">
        <v>0.70833333333333326</v>
      </c>
      <c r="I149" s="3">
        <v>1.2</v>
      </c>
      <c r="J149" s="3">
        <v>1.6941176470588235</v>
      </c>
      <c r="K149" s="4" t="str">
        <v>OK</v>
      </c>
      <c r="L149" s="4" t="s">
        <v>138</v>
      </c>
    </row>
    <row r="150" spans="1:12" x14ac:dyDescent="0.3">
      <c r="A150" s="4" t="str">
        <v>Orlando Magic</v>
      </c>
      <c r="B150" s="4" t="str">
        <v>I</v>
      </c>
      <c r="C150" s="4" t="str">
        <v>Mo Bambo</v>
      </c>
      <c r="D150" s="4">
        <v>16.8</v>
      </c>
      <c r="E150" s="4">
        <v>29.8</v>
      </c>
      <c r="F150" s="4">
        <v>20.2</v>
      </c>
      <c r="G150" s="4" t="str">
        <v>Titulaire</v>
      </c>
      <c r="H150" s="3">
        <v>0.6778523489932885</v>
      </c>
      <c r="I150" s="3">
        <v>1.2023809523809523</v>
      </c>
      <c r="J150" s="3">
        <v>1.7738095238095237</v>
      </c>
      <c r="K150" s="4" t="str">
        <v>OK</v>
      </c>
      <c r="L150" s="4" t="s">
        <v>138</v>
      </c>
    </row>
    <row r="151" spans="1:12" x14ac:dyDescent="0.3">
      <c r="A151" s="4" t="str">
        <v>Orlando Magic</v>
      </c>
      <c r="B151" s="4" t="str">
        <v>A</v>
      </c>
      <c r="C151" s="4" t="str">
        <v>Franz Wagner</v>
      </c>
      <c r="D151" s="4">
        <v>12</v>
      </c>
      <c r="E151" s="4">
        <v>31.6</v>
      </c>
      <c r="F151" s="4">
        <v>16.7</v>
      </c>
      <c r="G151" s="4" t="str">
        <v>Titulaire</v>
      </c>
      <c r="H151" s="3">
        <v>0.52848101265822778</v>
      </c>
      <c r="I151" s="3">
        <v>1.3916666666666666</v>
      </c>
      <c r="J151" s="3">
        <v>2.6333333333333333</v>
      </c>
      <c r="K151" s="4" t="str">
        <v>OK</v>
      </c>
    </row>
    <row r="152" spans="1:12" x14ac:dyDescent="0.3">
      <c r="A152" s="4" t="str">
        <v>Orlando Magic</v>
      </c>
      <c r="B152" s="4" t="str">
        <v>A</v>
      </c>
      <c r="C152" s="4" t="str">
        <v>Jalen Suggs</v>
      </c>
      <c r="D152" s="4">
        <v>8.1</v>
      </c>
      <c r="E152" s="4">
        <v>27.7</v>
      </c>
      <c r="F152" s="4">
        <v>12.8</v>
      </c>
      <c r="G152" s="4" t="str">
        <v>Titulaire</v>
      </c>
      <c r="H152" s="3">
        <v>0.46209386281588449</v>
      </c>
      <c r="I152" s="3">
        <v>1.580246913580247</v>
      </c>
      <c r="J152" s="3">
        <v>3.4197530864197532</v>
      </c>
      <c r="K152" s="4" t="str">
        <v>OUT</v>
      </c>
    </row>
    <row r="153" spans="1:12" x14ac:dyDescent="0.3">
      <c r="A153" s="4" t="str">
        <v>Orlando Magic</v>
      </c>
      <c r="B153" s="4" t="str">
        <v>A</v>
      </c>
      <c r="C153" s="4" t="str">
        <v>Terrence Ross</v>
      </c>
      <c r="D153" s="4">
        <v>6.6</v>
      </c>
      <c r="E153" s="4">
        <v>24.7</v>
      </c>
      <c r="F153" s="4">
        <v>8.8000000000000007</v>
      </c>
      <c r="G153" s="4" t="str">
        <v>6th Man</v>
      </c>
      <c r="H153" s="3">
        <v>0.35627530364372473</v>
      </c>
      <c r="I153" s="3">
        <v>1.3333333333333335</v>
      </c>
      <c r="J153" s="3">
        <v>3.7424242424242427</v>
      </c>
      <c r="K153" s="4" t="str">
        <v>OK</v>
      </c>
    </row>
    <row r="154" spans="1:12" x14ac:dyDescent="0.3">
      <c r="A154" s="4" t="str">
        <v>Orlando Magic</v>
      </c>
      <c r="B154" s="4" t="str">
        <v>A</v>
      </c>
      <c r="C154" s="4" t="str">
        <v>Gary Harris</v>
      </c>
      <c r="D154" s="4">
        <v>3.1</v>
      </c>
      <c r="E154" s="4">
        <v>25.2</v>
      </c>
      <c r="F154" s="4">
        <v>7.2</v>
      </c>
      <c r="G154" s="4" t="str">
        <v>Remplaçant</v>
      </c>
      <c r="H154" s="3">
        <v>0.28571428571428575</v>
      </c>
      <c r="I154" s="3">
        <v>2.3225806451612905</v>
      </c>
      <c r="J154" s="3">
        <v>8.129032258064516</v>
      </c>
      <c r="K154" s="4" t="str">
        <v>OK</v>
      </c>
    </row>
    <row r="155" spans="1:12" x14ac:dyDescent="0.3">
      <c r="A155" s="4" t="str">
        <v>Orlando Magic</v>
      </c>
      <c r="B155" s="4" t="str">
        <v>I</v>
      </c>
      <c r="C155" s="4" t="str">
        <v>Chuma Okeke</v>
      </c>
      <c r="D155" s="4">
        <v>5</v>
      </c>
      <c r="E155" s="4">
        <v>21.1</v>
      </c>
      <c r="F155" s="4">
        <v>8.8000000000000007</v>
      </c>
      <c r="G155" s="4" t="str">
        <v>Remplaçant</v>
      </c>
      <c r="H155" s="3">
        <v>0.41706161137440761</v>
      </c>
      <c r="I155" s="3">
        <v>1.7600000000000002</v>
      </c>
      <c r="J155" s="3">
        <v>4.2200000000000006</v>
      </c>
      <c r="K155" s="4" t="str">
        <v>OK</v>
      </c>
    </row>
    <row r="156" spans="1:12" x14ac:dyDescent="0.3">
      <c r="A156" s="4" t="str">
        <v>Golden State Warriors</v>
      </c>
      <c r="B156" s="4" t="str">
        <v>M</v>
      </c>
      <c r="C156" s="4" t="str">
        <v>Stephen Curry</v>
      </c>
      <c r="D156" s="4">
        <v>27.2</v>
      </c>
      <c r="E156" s="4">
        <v>34.4</v>
      </c>
      <c r="F156" s="4">
        <v>35.700000000000003</v>
      </c>
      <c r="G156" s="4" t="str">
        <v>Titulaire</v>
      </c>
      <c r="H156" s="3">
        <v>1.0377906976744187</v>
      </c>
      <c r="I156" s="3">
        <v>1.3125000000000002</v>
      </c>
      <c r="J156" s="3">
        <v>1.2647058823529411</v>
      </c>
      <c r="K156" s="4" t="str">
        <v>OK</v>
      </c>
      <c r="L156" s="4" t="s">
        <v>138</v>
      </c>
    </row>
    <row r="157" spans="1:12" x14ac:dyDescent="0.3">
      <c r="A157" s="4" t="str">
        <v>Golden State Warriors</v>
      </c>
      <c r="B157" s="4" t="str">
        <v>A</v>
      </c>
      <c r="C157" s="4" t="str">
        <v>Jordan Poole</v>
      </c>
      <c r="D157" s="4">
        <v>16.5</v>
      </c>
      <c r="E157" s="4">
        <v>30.2</v>
      </c>
      <c r="F157" s="4">
        <v>19.899999999999999</v>
      </c>
      <c r="G157" s="4" t="str">
        <v>Titulaire</v>
      </c>
      <c r="H157" s="3">
        <v>0.6589403973509933</v>
      </c>
      <c r="I157" s="3">
        <v>1.2060606060606061</v>
      </c>
      <c r="J157" s="3">
        <v>1.8303030303030303</v>
      </c>
      <c r="K157" s="4" t="str">
        <v>OK</v>
      </c>
      <c r="L157" s="4" t="s">
        <v>138</v>
      </c>
    </row>
    <row r="158" spans="1:12" x14ac:dyDescent="0.3">
      <c r="A158" s="4" t="str">
        <v>Golden State Warriors</v>
      </c>
      <c r="B158" s="4" t="str">
        <v>I</v>
      </c>
      <c r="C158" s="4" t="str">
        <v>Draymond Green</v>
      </c>
      <c r="D158" s="4">
        <v>16</v>
      </c>
      <c r="E158" s="4">
        <v>30.2</v>
      </c>
      <c r="F158" s="4">
        <v>22.6</v>
      </c>
      <c r="G158" s="4" t="str">
        <v>Titulaire</v>
      </c>
      <c r="H158" s="3">
        <v>0.7483443708609272</v>
      </c>
      <c r="I158" s="3">
        <v>1.4125000000000001</v>
      </c>
      <c r="J158" s="3">
        <v>1.8875</v>
      </c>
      <c r="K158" s="4" t="str">
        <v>OK</v>
      </c>
      <c r="L158" s="4" t="s">
        <v>138</v>
      </c>
    </row>
    <row r="159" spans="1:12" x14ac:dyDescent="0.3">
      <c r="A159" s="4" t="str">
        <v>Golden State Warriors</v>
      </c>
      <c r="B159" s="4" t="str">
        <v>A</v>
      </c>
      <c r="C159" s="4" t="str">
        <v>Andrew Wiggins</v>
      </c>
      <c r="D159" s="4">
        <v>15.8</v>
      </c>
      <c r="E159" s="4">
        <v>30.4</v>
      </c>
      <c r="F159" s="4">
        <v>21</v>
      </c>
      <c r="G159" s="4" t="str">
        <v>Titulaire</v>
      </c>
      <c r="H159" s="3">
        <v>0.69078947368421051</v>
      </c>
      <c r="I159" s="3">
        <v>1.3291139240506329</v>
      </c>
      <c r="J159" s="3">
        <v>1.9240506329113922</v>
      </c>
      <c r="K159" s="4" t="str">
        <v>OK</v>
      </c>
      <c r="L159" s="4" t="s">
        <v>138</v>
      </c>
    </row>
    <row r="160" spans="1:12" x14ac:dyDescent="0.3">
      <c r="A160" s="4" t="str">
        <v>Golden State Warriors</v>
      </c>
      <c r="B160" s="4" t="str">
        <v>I</v>
      </c>
      <c r="C160" s="4" t="str">
        <v>Kevon Looney</v>
      </c>
      <c r="D160" s="4">
        <v>8.4</v>
      </c>
      <c r="E160" s="4">
        <v>18</v>
      </c>
      <c r="F160" s="4">
        <v>11.3</v>
      </c>
      <c r="G160" s="4" t="str">
        <v>Titulaire</v>
      </c>
      <c r="H160" s="3">
        <v>0.62777777777777777</v>
      </c>
      <c r="I160" s="3">
        <v>1.3452380952380953</v>
      </c>
      <c r="J160" s="3">
        <v>2.1428571428571428</v>
      </c>
      <c r="K160" s="4" t="str">
        <v>OK</v>
      </c>
    </row>
    <row r="161" spans="1:12" x14ac:dyDescent="0.3">
      <c r="A161" s="4" t="str">
        <v>Golden State Warriors</v>
      </c>
      <c r="B161" s="4" t="str">
        <v>A</v>
      </c>
      <c r="C161" s="4" t="str">
        <v>Damion Lee</v>
      </c>
      <c r="D161" s="4">
        <v>7</v>
      </c>
      <c r="E161" s="4">
        <v>20.8</v>
      </c>
      <c r="F161" s="4">
        <v>10.4</v>
      </c>
      <c r="G161" s="4" t="str">
        <v>6th Man</v>
      </c>
      <c r="H161" s="3">
        <v>0.5</v>
      </c>
      <c r="I161" s="3">
        <v>1.4857142857142858</v>
      </c>
      <c r="J161" s="3">
        <v>2.9714285714285715</v>
      </c>
      <c r="K161" s="4" t="str">
        <v>OK</v>
      </c>
    </row>
    <row r="162" spans="1:12" x14ac:dyDescent="0.3">
      <c r="A162" s="4" t="str">
        <v>Golden State Warriors</v>
      </c>
      <c r="B162" s="4" t="str">
        <v>A</v>
      </c>
      <c r="C162" s="4" t="str">
        <v>Andre Iguodala</v>
      </c>
      <c r="D162" s="4">
        <v>9.8000000000000007</v>
      </c>
      <c r="E162" s="4">
        <v>20.8</v>
      </c>
      <c r="F162" s="4">
        <v>12.7</v>
      </c>
      <c r="G162" s="4" t="str">
        <v>Remplaçant</v>
      </c>
      <c r="H162" s="3">
        <v>0.61057692307692302</v>
      </c>
      <c r="I162" s="3">
        <v>1.2959183673469385</v>
      </c>
      <c r="J162" s="3">
        <v>2.1224489795918369</v>
      </c>
      <c r="K162" s="4" t="str">
        <v>OUT</v>
      </c>
    </row>
    <row r="163" spans="1:12" x14ac:dyDescent="0.3">
      <c r="A163" s="4" t="str">
        <v>L.A. Clippers</v>
      </c>
      <c r="B163" s="4" t="str">
        <v>A</v>
      </c>
      <c r="C163" s="4" t="str">
        <v>Paul George</v>
      </c>
      <c r="D163" s="4">
        <v>23.7</v>
      </c>
      <c r="E163" s="4">
        <v>35.799999999999997</v>
      </c>
      <c r="F163" s="4">
        <v>29.6</v>
      </c>
      <c r="G163" s="4" t="str">
        <v>Titulaire</v>
      </c>
      <c r="H163" s="3">
        <v>0.82681564245810069</v>
      </c>
      <c r="I163" s="3">
        <v>1.248945147679325</v>
      </c>
      <c r="J163" s="3">
        <v>1.510548523206751</v>
      </c>
      <c r="K163" s="4" t="str">
        <v>OK</v>
      </c>
      <c r="L163" s="4" t="s">
        <v>138</v>
      </c>
    </row>
    <row r="164" spans="1:12" x14ac:dyDescent="0.3">
      <c r="A164" s="4" t="str">
        <v>L.A. Clippers</v>
      </c>
      <c r="B164" s="4" t="str">
        <v>M</v>
      </c>
      <c r="C164" s="4" t="str">
        <v>Reggie Jackson</v>
      </c>
      <c r="D164" s="4">
        <v>16</v>
      </c>
      <c r="E164" s="4">
        <v>33.299999999999997</v>
      </c>
      <c r="F164" s="4">
        <v>18.2</v>
      </c>
      <c r="G164" s="4" t="str">
        <v>Titulaire</v>
      </c>
      <c r="H164" s="3">
        <v>0.54654654654654655</v>
      </c>
      <c r="I164" s="3">
        <v>1.1375</v>
      </c>
      <c r="J164" s="3">
        <v>2.0812499999999998</v>
      </c>
      <c r="K164" s="4" t="str">
        <v>OK</v>
      </c>
    </row>
    <row r="165" spans="1:12" x14ac:dyDescent="0.3">
      <c r="A165" s="4" t="str">
        <v>L.A. Clippers</v>
      </c>
      <c r="B165" s="4" t="str">
        <v>I</v>
      </c>
      <c r="C165" s="4" t="str">
        <v>Ivica Zubac</v>
      </c>
      <c r="D165" s="4">
        <v>13.8</v>
      </c>
      <c r="E165" s="4">
        <v>24.5</v>
      </c>
      <c r="F165" s="4">
        <v>17.5</v>
      </c>
      <c r="G165" s="4" t="str">
        <v>Titulaire</v>
      </c>
      <c r="H165" s="3">
        <v>0.7142857142857143</v>
      </c>
      <c r="I165" s="3">
        <v>1.2681159420289854</v>
      </c>
      <c r="J165" s="3">
        <v>1.7753623188405796</v>
      </c>
      <c r="K165" s="4" t="str">
        <v>OK</v>
      </c>
      <c r="L165" s="4" t="s">
        <v>138</v>
      </c>
    </row>
    <row r="166" spans="1:12" x14ac:dyDescent="0.3">
      <c r="A166" s="4" t="str">
        <v>L.A. Clippers</v>
      </c>
      <c r="B166" s="4" t="str">
        <v>M</v>
      </c>
      <c r="C166" s="4" t="str">
        <v>Eric Bledsoe</v>
      </c>
      <c r="D166" s="4">
        <v>10.5</v>
      </c>
      <c r="E166" s="4">
        <v>27.1</v>
      </c>
      <c r="F166" s="4">
        <v>14</v>
      </c>
      <c r="G166" s="4" t="str">
        <v>Titulaire</v>
      </c>
      <c r="H166" s="3">
        <v>0.51660516605166051</v>
      </c>
      <c r="I166" s="3">
        <v>1.3333333333333333</v>
      </c>
      <c r="J166" s="3">
        <v>2.5809523809523811</v>
      </c>
      <c r="K166" s="4" t="str">
        <v>OK</v>
      </c>
    </row>
    <row r="167" spans="1:12" x14ac:dyDescent="0.3">
      <c r="A167" s="4" t="str">
        <v>L.A. Clippers</v>
      </c>
      <c r="B167" s="4" t="str">
        <v>A</v>
      </c>
      <c r="C167" s="4" t="str">
        <v>Nicolas Batum</v>
      </c>
      <c r="D167" s="4">
        <v>12.4</v>
      </c>
      <c r="E167" s="4">
        <v>27.6</v>
      </c>
      <c r="F167" s="4">
        <v>16.600000000000001</v>
      </c>
      <c r="G167" s="4" t="str">
        <v>Titulaire</v>
      </c>
      <c r="H167" s="3">
        <v>0.60144927536231885</v>
      </c>
      <c r="I167" s="3">
        <v>1.338709677419355</v>
      </c>
      <c r="J167" s="3">
        <v>2.2258064516129035</v>
      </c>
      <c r="K167" s="4" t="str">
        <v>OUT</v>
      </c>
    </row>
    <row r="168" spans="1:12" x14ac:dyDescent="0.3">
      <c r="A168" s="4" t="str">
        <v>L.A. Clippers</v>
      </c>
      <c r="B168" s="4" t="str">
        <v>A</v>
      </c>
      <c r="C168" s="4" t="str">
        <v>Terance Mann</v>
      </c>
      <c r="D168" s="4">
        <v>9.6</v>
      </c>
      <c r="E168" s="4">
        <v>27.6</v>
      </c>
      <c r="F168" s="4">
        <v>13.5</v>
      </c>
      <c r="G168" s="4" t="str">
        <v>6th Man</v>
      </c>
      <c r="H168" s="3">
        <v>0.48913043478260865</v>
      </c>
      <c r="I168" s="3">
        <v>1.40625</v>
      </c>
      <c r="J168" s="3">
        <v>2.8750000000000004</v>
      </c>
      <c r="K168" s="4" t="str">
        <v>OK</v>
      </c>
    </row>
    <row r="169" spans="1:12" x14ac:dyDescent="0.3">
      <c r="A169" s="4" t="str">
        <v>L.A. Clippers</v>
      </c>
      <c r="B169" s="4" t="str">
        <v>A</v>
      </c>
      <c r="C169" s="4" t="str">
        <v>Luke Kennard</v>
      </c>
      <c r="D169" s="4">
        <v>9.6999999999999993</v>
      </c>
      <c r="E169" s="4">
        <v>27.6</v>
      </c>
      <c r="F169" s="4">
        <v>13.5</v>
      </c>
      <c r="G169" s="4" t="str">
        <v>6th Man</v>
      </c>
      <c r="H169" s="3">
        <v>0.48913043478260865</v>
      </c>
      <c r="I169" s="3">
        <v>1.3917525773195878</v>
      </c>
      <c r="J169" s="3">
        <v>2.8453608247422686</v>
      </c>
      <c r="K169" s="4" t="str">
        <v>OK</v>
      </c>
    </row>
    <row r="170" spans="1:12" x14ac:dyDescent="0.3">
      <c r="A170" s="4" t="str">
        <v>L.A. Clippers</v>
      </c>
      <c r="B170" s="4" t="str">
        <v>I</v>
      </c>
      <c r="C170" s="4" t="str">
        <v>Marcus Morris</v>
      </c>
      <c r="D170" s="4">
        <v>5.5</v>
      </c>
      <c r="E170" s="4">
        <v>28.7</v>
      </c>
      <c r="F170" s="4">
        <v>11.8</v>
      </c>
      <c r="G170" s="4" t="str">
        <v>Remplaçant</v>
      </c>
      <c r="H170" s="3">
        <v>0.41114982578397213</v>
      </c>
      <c r="I170" s="3">
        <v>2.1454545454545455</v>
      </c>
      <c r="J170" s="3">
        <v>5.2181818181818178</v>
      </c>
      <c r="K170" s="4" t="str">
        <v>OK</v>
      </c>
    </row>
    <row r="171" spans="1:12" x14ac:dyDescent="0.3">
      <c r="A171" s="4" t="str">
        <v>L.A. Clippers</v>
      </c>
      <c r="B171" s="4" t="str">
        <v>I</v>
      </c>
      <c r="C171" s="4" t="str">
        <v>Serge Ibaka</v>
      </c>
      <c r="D171" s="4">
        <v>9.6</v>
      </c>
      <c r="E171" s="4">
        <v>14.7</v>
      </c>
      <c r="F171" s="4">
        <v>6.5</v>
      </c>
      <c r="G171" s="4" t="str">
        <v>Remplaçant</v>
      </c>
      <c r="H171" s="3">
        <v>0.44217687074829937</v>
      </c>
      <c r="I171" s="3">
        <v>0.67708333333333337</v>
      </c>
      <c r="J171" s="3">
        <v>1.53125</v>
      </c>
      <c r="K171" s="4" t="str">
        <v>OK</v>
      </c>
    </row>
  </sheetData>
  <autoFilter ref="A9:L171" xr:uid="{400D16FA-9D7D-4C1D-8DDA-B111058625C6}"/>
  <mergeCells count="3">
    <mergeCell ref="A1:E1"/>
    <mergeCell ref="G1:K1"/>
    <mergeCell ref="M1:Q1"/>
  </mergeCells>
  <conditionalFormatting sqref="A1:XFD2 A601:XFD1048576 A10:C600 G10:G600 K10:XFD600 A8:XFD9 A3:H7 J3:N7 P3:XFD7">
    <cfRule type="containsText" dxfId="51" priority="24" operator="containsText" text="Portland Trail Blazers">
      <formula>NOT(ISERROR(SEARCH("Portland Trail Blazers",A1)))</formula>
    </cfRule>
    <cfRule type="containsText" dxfId="50" priority="25" operator="containsText" text="San Antonio Spurs">
      <formula>NOT(ISERROR(SEARCH("San Antonio Spurs",A1)))</formula>
    </cfRule>
    <cfRule type="containsText" dxfId="49" priority="26" operator="containsText" text="Phoenix Suns">
      <formula>NOT(ISERROR(SEARCH("Phoenix Suns",A1)))</formula>
    </cfRule>
    <cfRule type="cellIs" dxfId="48" priority="27" operator="equal">
      <formula>"Detroit Pistons"</formula>
    </cfRule>
    <cfRule type="containsText" dxfId="47" priority="28" operator="containsText" text="Memphis Grizzlies">
      <formula>NOT(ISERROR(SEARCH("Memphis Grizzlies",A1)))</formula>
    </cfRule>
    <cfRule type="containsText" dxfId="46" priority="29" operator="containsText" text="Oklahoma City Thunder">
      <formula>NOT(ISERROR(SEARCH("Oklahoma City Thunder",A1)))</formula>
    </cfRule>
    <cfRule type="containsText" dxfId="45" priority="30" operator="containsText" text="Toronto Raptors">
      <formula>NOT(ISERROR(SEARCH("Toronto Raptors",A1)))</formula>
    </cfRule>
    <cfRule type="containsText" dxfId="44" priority="31" operator="containsText" text="Milwaukee Bucks">
      <formula>NOT(ISERROR(SEARCH("Milwaukee Bucks",A1)))</formula>
    </cfRule>
    <cfRule type="containsText" dxfId="43" priority="32" operator="containsText" text="New York Knicks">
      <formula>NOT(ISERROR(SEARCH("New York Knicks",A1)))</formula>
    </cfRule>
    <cfRule type="containsText" dxfId="42" priority="33" operator="containsText" text="Chicago Bulls">
      <formula>NOT(ISERROR(SEARCH("Chicago Bulls",A1)))</formula>
    </cfRule>
  </conditionalFormatting>
  <conditionalFormatting sqref="H10:H600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I600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J600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:L1048576">
    <cfRule type="containsText" dxfId="41" priority="16" operator="containsText" text="Incertain">
      <formula>NOT(ISERROR(SEARCH("Incertain",L1)))</formula>
    </cfRule>
    <cfRule type="containsText" dxfId="40" priority="17" operator="containsText" text="OUT">
      <formula>NOT(ISERROR(SEARCH("OUT",L1)))</formula>
    </cfRule>
    <cfRule type="containsText" dxfId="39" priority="18" operator="containsText" text="OK">
      <formula>NOT(ISERROR(SEARCH("OK",L1)))</formula>
    </cfRule>
  </conditionalFormatting>
  <conditionalFormatting sqref="K9:K171">
    <cfRule type="containsText" dxfId="38" priority="13" operator="containsText" text="Incertain">
      <formula>NOT(ISERROR(SEARCH("Incertain",K9)))</formula>
    </cfRule>
    <cfRule type="containsText" dxfId="37" priority="14" operator="containsText" text="OUT">
      <formula>NOT(ISERROR(SEARCH("OUT",K9)))</formula>
    </cfRule>
    <cfRule type="containsText" dxfId="36" priority="15" operator="containsText" text="OK">
      <formula>NOT(ISERROR(SEARCH("OK",K9)))</formula>
    </cfRule>
  </conditionalFormatting>
  <conditionalFormatting sqref="A1:XFD1048576">
    <cfRule type="containsText" dxfId="35" priority="1" operator="containsText" text="L.A. Clippers">
      <formula>NOT(ISERROR(SEARCH("L.A. Clippers",A1)))</formula>
    </cfRule>
    <cfRule type="containsText" dxfId="34" priority="2" operator="containsText" text="Golden State Warriors">
      <formula>NOT(ISERROR(SEARCH("Golden State Warriors",A1)))</formula>
    </cfRule>
    <cfRule type="containsText" dxfId="33" priority="3" operator="containsText" text="Orlando Magic">
      <formula>NOT(ISERROR(SEARCH("Orlando Magic",A1)))</formula>
    </cfRule>
    <cfRule type="containsText" dxfId="32" priority="4" operator="containsText" text="Denver Nuggets">
      <formula>NOT(ISERROR(SEARCH("Denver Nuggets",A1)))</formula>
    </cfRule>
    <cfRule type="containsText" dxfId="31" priority="5" operator="containsText" text="Minnesota Timberwolves">
      <formula>NOT(ISERROR(SEARCH("Minnesota Timberwolves",A1)))</formula>
    </cfRule>
    <cfRule type="containsText" dxfId="30" priority="6" operator="containsText" text="Atlanta Hawks">
      <formula>NOT(ISERROR(SEARCH("Atlanta Hawks",A1)))</formula>
    </cfRule>
    <cfRule type="containsText" dxfId="29" priority="7" operator="containsText" text="Charlotte Hornets">
      <formula>NOT(ISERROR(SEARCH("Charlotte Hornets",A1)))</formula>
    </cfRule>
    <cfRule type="containsText" dxfId="28" priority="8" operator="containsText" text="Philadelphia 76ers">
      <formula>NOT(ISERROR(SEARCH("Philadelphia 76ers",A1)))</formula>
    </cfRule>
    <cfRule type="containsText" dxfId="27" priority="9" operator="containsText" text="Indiana Pacers">
      <formula>NOT(ISERROR(SEARCH("Indiana Pacers",A1)))</formula>
    </cfRule>
    <cfRule type="containsText" dxfId="26" priority="10" operator="containsText" text="Miami Heat">
      <formula>NOT(ISERROR(SEARCH("Miami Heat",A1)))</formula>
    </cfRule>
    <cfRule type="containsText" dxfId="25" priority="11" operator="containsText" text="Washington Wizards">
      <formula>NOT(ISERROR(SEARCH("Washington Wizards",A1)))</formula>
    </cfRule>
    <cfRule type="containsText" dxfId="24" priority="12" operator="containsText" text="Cavaliers Cleveland">
      <formula>NOT(ISERROR(SEARCH("Cavaliers Cleveland",A1)))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FE9CA-1FFB-40F3-BD08-8D8B68E05CF1}">
  <sheetPr codeName="Feuil5"/>
  <dimension ref="A1:P179"/>
  <sheetViews>
    <sheetView workbookViewId="0">
      <pane ySplit="1" topLeftCell="A2" activePane="bottomLeft" state="frozen"/>
      <selection pane="bottomLeft" activeCell="C4" sqref="C4"/>
    </sheetView>
  </sheetViews>
  <sheetFormatPr baseColWidth="10" defaultRowHeight="14.4" x14ac:dyDescent="0.3"/>
  <cols>
    <col min="1" max="1" width="22.33203125" style="4" bestFit="1" customWidth="1"/>
    <col min="2" max="2" width="9.109375" style="4" bestFit="1" customWidth="1"/>
    <col min="3" max="3" width="23.109375" style="4" bestFit="1" customWidth="1"/>
    <col min="4" max="4" width="12" style="4" bestFit="1" customWidth="1"/>
    <col min="5" max="5" width="9" style="4" bestFit="1" customWidth="1"/>
    <col min="6" max="6" width="7.33203125" style="4" bestFit="1" customWidth="1"/>
    <col min="7" max="7" width="16.5546875" style="4" bestFit="1" customWidth="1"/>
    <col min="8" max="8" width="11.6640625" style="3" bestFit="1" customWidth="1"/>
    <col min="9" max="9" width="13.21875" style="3" bestFit="1" customWidth="1"/>
    <col min="10" max="10" width="12" style="3" bestFit="1" customWidth="1"/>
    <col min="11" max="11" width="10.6640625" style="4" bestFit="1" customWidth="1"/>
    <col min="12" max="12" width="18.5546875" style="4" bestFit="1" customWidth="1"/>
    <col min="13" max="13" width="4.6640625" style="4" bestFit="1" customWidth="1"/>
    <col min="14" max="14" width="12.5546875" style="4" bestFit="1" customWidth="1"/>
    <col min="15" max="15" width="6" style="4" bestFit="1" customWidth="1"/>
    <col min="16" max="16" width="7.21875" style="4" bestFit="1" customWidth="1"/>
  </cols>
  <sheetData>
    <row r="1" spans="1:16" x14ac:dyDescent="0.3">
      <c r="A1" s="4" t="s">
        <v>0</v>
      </c>
      <c r="B1" s="4" t="s">
        <v>81</v>
      </c>
      <c r="C1" s="4" t="s">
        <v>9</v>
      </c>
      <c r="D1" s="4" t="s">
        <v>86</v>
      </c>
      <c r="E1" s="4" t="s">
        <v>6</v>
      </c>
      <c r="F1" s="4" t="s">
        <v>5</v>
      </c>
      <c r="G1" s="4" t="s">
        <v>88</v>
      </c>
      <c r="H1" s="3" t="s">
        <v>8</v>
      </c>
      <c r="I1" s="3" t="s">
        <v>12</v>
      </c>
      <c r="J1" s="3" t="s">
        <v>37</v>
      </c>
      <c r="K1" s="4" t="s">
        <v>89</v>
      </c>
    </row>
    <row r="2" spans="1:16" x14ac:dyDescent="0.3">
      <c r="A2" s="10" t="s">
        <v>35</v>
      </c>
      <c r="B2" s="4" t="s">
        <v>7</v>
      </c>
      <c r="C2" s="4" t="s">
        <v>50</v>
      </c>
      <c r="D2" s="4">
        <v>24.3</v>
      </c>
      <c r="E2" s="4">
        <v>35.299999999999997</v>
      </c>
      <c r="F2" s="4">
        <v>30.2</v>
      </c>
      <c r="G2" s="4" t="s">
        <v>88</v>
      </c>
      <c r="H2" s="3">
        <f>F2/E2</f>
        <v>0.85552407932011332</v>
      </c>
      <c r="I2" s="3">
        <f>F2/D2</f>
        <v>1.2427983539094649</v>
      </c>
      <c r="J2" s="3">
        <f>E2/D2</f>
        <v>1.4526748971193415</v>
      </c>
      <c r="K2" s="4" t="s">
        <v>136</v>
      </c>
    </row>
    <row r="3" spans="1:16" x14ac:dyDescent="0.3">
      <c r="A3" s="10" t="s">
        <v>35</v>
      </c>
      <c r="B3" s="4" t="s">
        <v>7</v>
      </c>
      <c r="C3" s="4" t="s">
        <v>52</v>
      </c>
      <c r="D3" s="4">
        <v>22</v>
      </c>
      <c r="E3" s="4">
        <v>34.799999999999997</v>
      </c>
      <c r="F3" s="4">
        <v>27.7</v>
      </c>
      <c r="G3" s="4" t="s">
        <v>88</v>
      </c>
      <c r="H3" s="3">
        <f>F3/E3</f>
        <v>0.79597701149425293</v>
      </c>
      <c r="I3" s="3">
        <f t="shared" ref="I3:I68" si="0">F3/D3</f>
        <v>1.259090909090909</v>
      </c>
      <c r="J3" s="3">
        <f t="shared" ref="J3:J68" si="1">E3/D3</f>
        <v>1.5818181818181818</v>
      </c>
      <c r="K3" s="4" t="s">
        <v>136</v>
      </c>
    </row>
    <row r="4" spans="1:16" x14ac:dyDescent="0.3">
      <c r="A4" s="10" t="s">
        <v>35</v>
      </c>
      <c r="B4" s="4" t="s">
        <v>10</v>
      </c>
      <c r="C4" s="4" t="s">
        <v>53</v>
      </c>
      <c r="D4" s="4">
        <v>19.100000000000001</v>
      </c>
      <c r="E4" s="4">
        <v>33.200000000000003</v>
      </c>
      <c r="F4" s="4">
        <v>25.4</v>
      </c>
      <c r="G4" s="4" t="s">
        <v>88</v>
      </c>
      <c r="H4" s="3">
        <f t="shared" ref="H4:H69" si="2">F4/E4</f>
        <v>0.76506024096385528</v>
      </c>
      <c r="I4" s="3">
        <f t="shared" si="0"/>
        <v>1.3298429319371725</v>
      </c>
      <c r="J4" s="3">
        <f t="shared" si="1"/>
        <v>1.7382198952879582</v>
      </c>
      <c r="K4" s="4" t="s">
        <v>136</v>
      </c>
    </row>
    <row r="5" spans="1:16" x14ac:dyDescent="0.3">
      <c r="A5" s="10" t="s">
        <v>35</v>
      </c>
      <c r="B5" s="4" t="s">
        <v>11</v>
      </c>
      <c r="C5" s="4" t="s">
        <v>54</v>
      </c>
      <c r="D5" s="4">
        <v>17.399999999999999</v>
      </c>
      <c r="E5" s="4">
        <v>35</v>
      </c>
      <c r="F5" s="4">
        <v>20.9</v>
      </c>
      <c r="G5" s="4" t="s">
        <v>88</v>
      </c>
      <c r="H5" s="3">
        <f t="shared" si="2"/>
        <v>0.59714285714285709</v>
      </c>
      <c r="I5" s="3">
        <f t="shared" si="0"/>
        <v>1.2011494252873562</v>
      </c>
      <c r="J5" s="3">
        <f t="shared" si="1"/>
        <v>2.0114942528735633</v>
      </c>
      <c r="K5" s="4" t="s">
        <v>136</v>
      </c>
    </row>
    <row r="6" spans="1:16" x14ac:dyDescent="0.3">
      <c r="A6" s="10" t="s">
        <v>35</v>
      </c>
      <c r="B6" s="4" t="s">
        <v>7</v>
      </c>
      <c r="C6" s="4" t="s">
        <v>90</v>
      </c>
      <c r="D6" s="4">
        <v>6.7</v>
      </c>
      <c r="E6" s="4">
        <v>20.2</v>
      </c>
      <c r="F6" s="4">
        <v>9.6999999999999993</v>
      </c>
      <c r="G6" s="4" t="s">
        <v>88</v>
      </c>
      <c r="H6" s="3">
        <f t="shared" si="2"/>
        <v>0.48019801980198018</v>
      </c>
      <c r="I6" s="3">
        <f t="shared" si="0"/>
        <v>1.4477611940298507</v>
      </c>
      <c r="J6" s="3">
        <f t="shared" si="1"/>
        <v>3.0149253731343282</v>
      </c>
      <c r="K6" s="4" t="s">
        <v>93</v>
      </c>
    </row>
    <row r="7" spans="1:16" x14ac:dyDescent="0.3">
      <c r="A7" s="10" t="s">
        <v>35</v>
      </c>
      <c r="B7" s="4" t="s">
        <v>7</v>
      </c>
      <c r="C7" s="4" t="s">
        <v>55</v>
      </c>
      <c r="D7" s="4">
        <v>13.6</v>
      </c>
      <c r="E7" s="4">
        <v>29.5</v>
      </c>
      <c r="F7" s="4">
        <v>17.5</v>
      </c>
      <c r="G7" s="4" t="s">
        <v>91</v>
      </c>
      <c r="H7" s="3">
        <f t="shared" si="2"/>
        <v>0.59322033898305082</v>
      </c>
      <c r="I7" s="3">
        <f t="shared" si="0"/>
        <v>1.286764705882353</v>
      </c>
      <c r="J7" s="3">
        <f t="shared" si="1"/>
        <v>2.1691176470588234</v>
      </c>
      <c r="K7" s="4" t="s">
        <v>137</v>
      </c>
    </row>
    <row r="8" spans="1:16" x14ac:dyDescent="0.3">
      <c r="A8" s="10" t="s">
        <v>35</v>
      </c>
      <c r="B8" s="4" t="s">
        <v>7</v>
      </c>
      <c r="C8" s="4" t="s">
        <v>94</v>
      </c>
      <c r="D8" s="4">
        <v>8.5</v>
      </c>
      <c r="E8" s="4">
        <v>24.9</v>
      </c>
      <c r="F8" s="4">
        <v>9.1</v>
      </c>
      <c r="G8" s="4" t="s">
        <v>92</v>
      </c>
      <c r="H8" s="3">
        <f>F8/E8</f>
        <v>0.36546184738955823</v>
      </c>
      <c r="I8" s="3">
        <f>F8/D8</f>
        <v>1.0705882352941176</v>
      </c>
      <c r="J8" s="3">
        <f>E8/D8</f>
        <v>2.9294117647058822</v>
      </c>
      <c r="K8" s="4" t="s">
        <v>93</v>
      </c>
    </row>
    <row r="9" spans="1:16" x14ac:dyDescent="0.3">
      <c r="A9" s="10" t="s">
        <v>35</v>
      </c>
      <c r="B9" s="20" t="s">
        <v>7</v>
      </c>
      <c r="C9" s="20" t="s">
        <v>212</v>
      </c>
      <c r="D9" s="20">
        <v>8.6999999999999993</v>
      </c>
      <c r="E9" s="20">
        <v>17.5</v>
      </c>
      <c r="F9" s="20">
        <v>10.9</v>
      </c>
      <c r="G9" s="20" t="s">
        <v>92</v>
      </c>
      <c r="H9" s="3">
        <f>F9/E9</f>
        <v>0.62285714285714289</v>
      </c>
      <c r="I9" s="3">
        <f>F9/D9</f>
        <v>1.2528735632183909</v>
      </c>
      <c r="J9" s="3">
        <f>E9/D9</f>
        <v>2.0114942528735633</v>
      </c>
      <c r="K9" s="20" t="s">
        <v>136</v>
      </c>
      <c r="L9" s="20"/>
      <c r="M9" s="20"/>
      <c r="N9" s="20"/>
      <c r="O9" s="20"/>
      <c r="P9" s="20"/>
    </row>
    <row r="10" spans="1:16" x14ac:dyDescent="0.3">
      <c r="A10" s="11" t="s">
        <v>16</v>
      </c>
      <c r="B10" s="4" t="s">
        <v>10</v>
      </c>
      <c r="C10" s="4" t="s">
        <v>56</v>
      </c>
      <c r="D10" s="4">
        <v>21.5</v>
      </c>
      <c r="E10" s="4">
        <v>35.200000000000003</v>
      </c>
      <c r="F10" s="4">
        <v>25.6</v>
      </c>
      <c r="G10" s="4" t="s">
        <v>88</v>
      </c>
      <c r="H10" s="3">
        <f t="shared" si="2"/>
        <v>0.72727272727272729</v>
      </c>
      <c r="I10" s="3">
        <f t="shared" si="0"/>
        <v>1.1906976744186046</v>
      </c>
      <c r="J10" s="3">
        <f t="shared" si="1"/>
        <v>1.6372093023255816</v>
      </c>
      <c r="K10" s="4" t="s">
        <v>136</v>
      </c>
    </row>
    <row r="11" spans="1:16" x14ac:dyDescent="0.3">
      <c r="A11" s="11" t="s">
        <v>16</v>
      </c>
      <c r="B11" s="4" t="s">
        <v>7</v>
      </c>
      <c r="C11" s="4" t="s">
        <v>95</v>
      </c>
      <c r="D11" s="4">
        <v>12.1</v>
      </c>
      <c r="E11" s="4">
        <v>31.2</v>
      </c>
      <c r="F11" s="4">
        <v>15.2</v>
      </c>
      <c r="G11" s="4" t="s">
        <v>88</v>
      </c>
      <c r="H11" s="3">
        <f>F11/E11</f>
        <v>0.48717948717948717</v>
      </c>
      <c r="I11" s="3">
        <f>F11/D11</f>
        <v>1.2561983471074381</v>
      </c>
      <c r="J11" s="3">
        <f>E11/D11</f>
        <v>2.5785123966942147</v>
      </c>
      <c r="K11" s="4" t="s">
        <v>137</v>
      </c>
    </row>
    <row r="12" spans="1:16" x14ac:dyDescent="0.3">
      <c r="A12" s="11" t="s">
        <v>16</v>
      </c>
      <c r="B12" s="4" t="s">
        <v>10</v>
      </c>
      <c r="C12" s="4" t="s">
        <v>96</v>
      </c>
      <c r="D12" s="4">
        <v>11.2</v>
      </c>
      <c r="E12" s="4">
        <v>25.4</v>
      </c>
      <c r="F12" s="4">
        <v>14.7</v>
      </c>
      <c r="G12" s="4" t="s">
        <v>88</v>
      </c>
      <c r="H12" s="3">
        <f t="shared" si="2"/>
        <v>0.57874015748031493</v>
      </c>
      <c r="I12" s="3">
        <f t="shared" si="0"/>
        <v>1.3125</v>
      </c>
      <c r="J12" s="3">
        <f t="shared" si="1"/>
        <v>2.2678571428571428</v>
      </c>
      <c r="K12" s="4" t="s">
        <v>136</v>
      </c>
    </row>
    <row r="13" spans="1:16" x14ac:dyDescent="0.3">
      <c r="A13" s="11" t="s">
        <v>16</v>
      </c>
      <c r="B13" s="4" t="s">
        <v>7</v>
      </c>
      <c r="C13" s="4" t="s">
        <v>97</v>
      </c>
      <c r="D13" s="4">
        <v>10.9</v>
      </c>
      <c r="E13" s="4">
        <v>28.4</v>
      </c>
      <c r="F13" s="4">
        <v>13.4</v>
      </c>
      <c r="G13" s="4" t="s">
        <v>88</v>
      </c>
      <c r="H13" s="3">
        <f t="shared" si="2"/>
        <v>0.471830985915493</v>
      </c>
      <c r="I13" s="3">
        <f t="shared" si="0"/>
        <v>1.2293577981651376</v>
      </c>
      <c r="J13" s="3">
        <f t="shared" si="1"/>
        <v>2.6055045871559632</v>
      </c>
      <c r="K13" s="4" t="s">
        <v>136</v>
      </c>
    </row>
    <row r="14" spans="1:16" x14ac:dyDescent="0.3">
      <c r="A14" s="11" t="s">
        <v>16</v>
      </c>
      <c r="B14" s="4" t="s">
        <v>7</v>
      </c>
      <c r="C14" s="4" t="s">
        <v>98</v>
      </c>
      <c r="D14" s="4">
        <v>9.5</v>
      </c>
      <c r="E14" s="4">
        <v>23.1</v>
      </c>
      <c r="F14" s="4">
        <v>15</v>
      </c>
      <c r="G14" s="4" t="s">
        <v>88</v>
      </c>
      <c r="H14" s="3">
        <f t="shared" si="2"/>
        <v>0.64935064935064934</v>
      </c>
      <c r="I14" s="3">
        <f t="shared" si="0"/>
        <v>1.5789473684210527</v>
      </c>
      <c r="J14" s="3">
        <f t="shared" si="1"/>
        <v>2.4315789473684211</v>
      </c>
      <c r="K14" s="4" t="s">
        <v>136</v>
      </c>
    </row>
    <row r="15" spans="1:16" x14ac:dyDescent="0.3">
      <c r="A15" s="11" t="s">
        <v>16</v>
      </c>
      <c r="B15" s="4" t="s">
        <v>11</v>
      </c>
      <c r="C15" s="4" t="s">
        <v>99</v>
      </c>
      <c r="D15" s="4">
        <v>14.5</v>
      </c>
      <c r="E15" s="4">
        <v>24.5</v>
      </c>
      <c r="F15" s="4">
        <v>13.8</v>
      </c>
      <c r="G15" s="4" t="s">
        <v>92</v>
      </c>
      <c r="H15" s="3">
        <f t="shared" si="2"/>
        <v>0.56326530612244896</v>
      </c>
      <c r="I15" s="3">
        <f t="shared" si="0"/>
        <v>0.9517241379310345</v>
      </c>
      <c r="J15" s="3">
        <f t="shared" si="1"/>
        <v>1.6896551724137931</v>
      </c>
      <c r="K15" s="4" t="s">
        <v>136</v>
      </c>
    </row>
    <row r="16" spans="1:16" x14ac:dyDescent="0.3">
      <c r="A16" s="11" t="s">
        <v>16</v>
      </c>
      <c r="B16" s="4" t="s">
        <v>11</v>
      </c>
      <c r="C16" s="4" t="s">
        <v>57</v>
      </c>
      <c r="D16" s="4">
        <v>14</v>
      </c>
      <c r="E16" s="4">
        <v>23.6</v>
      </c>
      <c r="F16" s="4">
        <v>18</v>
      </c>
      <c r="G16" s="4" t="s">
        <v>91</v>
      </c>
      <c r="H16" s="3">
        <f t="shared" si="2"/>
        <v>0.76271186440677963</v>
      </c>
      <c r="I16" s="3">
        <f t="shared" si="0"/>
        <v>1.2857142857142858</v>
      </c>
      <c r="J16" s="3">
        <f t="shared" si="1"/>
        <v>1.6857142857142857</v>
      </c>
      <c r="K16" s="4" t="s">
        <v>136</v>
      </c>
    </row>
    <row r="17" spans="1:11" x14ac:dyDescent="0.3">
      <c r="A17" s="11" t="s">
        <v>16</v>
      </c>
      <c r="B17" s="4" t="s">
        <v>10</v>
      </c>
      <c r="C17" s="4" t="s">
        <v>100</v>
      </c>
      <c r="D17" s="4">
        <v>11.6</v>
      </c>
      <c r="E17" s="4">
        <v>24.1</v>
      </c>
      <c r="F17" s="4">
        <v>12</v>
      </c>
      <c r="G17" s="4" t="s">
        <v>92</v>
      </c>
      <c r="H17" s="3">
        <f t="shared" si="2"/>
        <v>0.49792531120331945</v>
      </c>
      <c r="I17" s="3">
        <f t="shared" si="0"/>
        <v>1.0344827586206897</v>
      </c>
      <c r="J17" s="3">
        <f t="shared" si="1"/>
        <v>2.077586206896552</v>
      </c>
      <c r="K17" s="4" t="s">
        <v>136</v>
      </c>
    </row>
    <row r="18" spans="1:11" x14ac:dyDescent="0.3">
      <c r="A18" s="9" t="s">
        <v>27</v>
      </c>
      <c r="B18" s="4" t="s">
        <v>10</v>
      </c>
      <c r="C18" s="4" t="s">
        <v>41</v>
      </c>
      <c r="D18" s="4">
        <v>28.8</v>
      </c>
      <c r="E18" s="4">
        <v>32.700000000000003</v>
      </c>
      <c r="F18" s="4">
        <v>40.200000000000003</v>
      </c>
      <c r="G18" s="4" t="s">
        <v>88</v>
      </c>
      <c r="H18" s="3">
        <f t="shared" si="2"/>
        <v>1.2293577981651376</v>
      </c>
      <c r="I18" s="3">
        <f t="shared" si="0"/>
        <v>1.3958333333333335</v>
      </c>
      <c r="J18" s="3">
        <f t="shared" si="1"/>
        <v>1.1354166666666667</v>
      </c>
      <c r="K18" s="4" t="s">
        <v>137</v>
      </c>
    </row>
    <row r="19" spans="1:11" x14ac:dyDescent="0.3">
      <c r="A19" s="9" t="s">
        <v>27</v>
      </c>
      <c r="B19" s="4" t="s">
        <v>7</v>
      </c>
      <c r="C19" s="4" t="s">
        <v>58</v>
      </c>
      <c r="D19" s="4">
        <v>19.899999999999999</v>
      </c>
      <c r="E19" s="4">
        <v>30.5</v>
      </c>
      <c r="F19" s="4">
        <v>22.7</v>
      </c>
      <c r="G19" s="4" t="s">
        <v>88</v>
      </c>
      <c r="H19" s="3">
        <f t="shared" si="2"/>
        <v>0.74426229508196717</v>
      </c>
      <c r="I19" s="3">
        <f t="shared" si="0"/>
        <v>1.1407035175879396</v>
      </c>
      <c r="J19" s="3">
        <f t="shared" si="1"/>
        <v>1.5326633165829147</v>
      </c>
      <c r="K19" s="4" t="s">
        <v>136</v>
      </c>
    </row>
    <row r="20" spans="1:11" x14ac:dyDescent="0.3">
      <c r="A20" s="9" t="s">
        <v>27</v>
      </c>
      <c r="B20" s="4" t="s">
        <v>11</v>
      </c>
      <c r="C20" s="4" t="s">
        <v>59</v>
      </c>
      <c r="D20" s="4">
        <v>19.2</v>
      </c>
      <c r="E20" s="4">
        <v>31.4</v>
      </c>
      <c r="F20" s="4">
        <v>22.8</v>
      </c>
      <c r="G20" s="4" t="s">
        <v>88</v>
      </c>
      <c r="H20" s="3">
        <f t="shared" si="2"/>
        <v>0.72611464968152872</v>
      </c>
      <c r="I20" s="3">
        <f t="shared" si="0"/>
        <v>1.1875</v>
      </c>
      <c r="J20" s="3">
        <f t="shared" si="1"/>
        <v>1.6354166666666667</v>
      </c>
      <c r="K20" s="4" t="s">
        <v>136</v>
      </c>
    </row>
    <row r="21" spans="1:11" x14ac:dyDescent="0.3">
      <c r="A21" s="9" t="s">
        <v>27</v>
      </c>
      <c r="B21" s="4" t="s">
        <v>7</v>
      </c>
      <c r="C21" s="4" t="s">
        <v>60</v>
      </c>
      <c r="D21" s="4">
        <v>14</v>
      </c>
      <c r="E21" s="4">
        <v>29</v>
      </c>
      <c r="F21" s="4">
        <v>16.600000000000001</v>
      </c>
      <c r="G21" s="4" t="s">
        <v>88</v>
      </c>
      <c r="H21" s="3">
        <f t="shared" si="2"/>
        <v>0.57241379310344831</v>
      </c>
      <c r="I21" s="3">
        <f t="shared" si="0"/>
        <v>1.1857142857142857</v>
      </c>
      <c r="J21" s="3">
        <f t="shared" si="1"/>
        <v>2.0714285714285716</v>
      </c>
      <c r="K21" s="4" t="s">
        <v>137</v>
      </c>
    </row>
    <row r="22" spans="1:11" x14ac:dyDescent="0.3">
      <c r="A22" s="9" t="s">
        <v>27</v>
      </c>
      <c r="B22" s="4" t="s">
        <v>10</v>
      </c>
      <c r="C22" s="4" t="s">
        <v>43</v>
      </c>
      <c r="D22" s="4">
        <v>13.5</v>
      </c>
      <c r="E22" s="4">
        <v>28</v>
      </c>
      <c r="F22" s="4">
        <v>21.9</v>
      </c>
      <c r="G22" s="4" t="s">
        <v>88</v>
      </c>
      <c r="H22" s="3">
        <f t="shared" si="2"/>
        <v>0.78214285714285714</v>
      </c>
      <c r="I22" s="3">
        <f t="shared" si="0"/>
        <v>1.622222222222222</v>
      </c>
      <c r="J22" s="3">
        <f t="shared" si="1"/>
        <v>2.074074074074074</v>
      </c>
      <c r="K22" s="4" t="s">
        <v>136</v>
      </c>
    </row>
    <row r="23" spans="1:11" x14ac:dyDescent="0.3">
      <c r="A23" s="9" t="s">
        <v>27</v>
      </c>
      <c r="B23" s="4" t="s">
        <v>10</v>
      </c>
      <c r="C23" s="4" t="s">
        <v>101</v>
      </c>
      <c r="D23" s="4">
        <v>13.4</v>
      </c>
      <c r="E23" s="4">
        <v>28.2</v>
      </c>
      <c r="F23" s="4">
        <v>15.8</v>
      </c>
      <c r="G23" s="4" t="s">
        <v>92</v>
      </c>
      <c r="H23" s="3">
        <f t="shared" si="2"/>
        <v>0.56028368794326244</v>
      </c>
      <c r="I23" s="3">
        <f t="shared" si="0"/>
        <v>1.1791044776119404</v>
      </c>
      <c r="J23" s="3">
        <f t="shared" si="1"/>
        <v>2.1044776119402986</v>
      </c>
      <c r="K23" s="4" t="s">
        <v>93</v>
      </c>
    </row>
    <row r="24" spans="1:11" x14ac:dyDescent="0.3">
      <c r="A24" s="9" t="s">
        <v>27</v>
      </c>
      <c r="B24" s="4" t="s">
        <v>7</v>
      </c>
      <c r="C24" s="4" t="s">
        <v>102</v>
      </c>
      <c r="D24" s="4">
        <v>12</v>
      </c>
      <c r="E24" s="4">
        <v>28.8</v>
      </c>
      <c r="F24" s="4">
        <v>16.5</v>
      </c>
      <c r="G24" s="4" t="s">
        <v>91</v>
      </c>
      <c r="H24" s="3">
        <f t="shared" si="2"/>
        <v>0.57291666666666663</v>
      </c>
      <c r="I24" s="3">
        <f t="shared" si="0"/>
        <v>1.375</v>
      </c>
      <c r="J24" s="3">
        <f t="shared" si="1"/>
        <v>2.4</v>
      </c>
      <c r="K24" s="4" t="s">
        <v>136</v>
      </c>
    </row>
    <row r="25" spans="1:11" x14ac:dyDescent="0.3">
      <c r="A25" s="9" t="s">
        <v>27</v>
      </c>
      <c r="B25" s="4" t="s">
        <v>11</v>
      </c>
      <c r="C25" s="4" t="s">
        <v>103</v>
      </c>
      <c r="D25" s="4">
        <v>10.7</v>
      </c>
      <c r="E25" s="4">
        <v>27.2</v>
      </c>
      <c r="F25" s="4">
        <v>13</v>
      </c>
      <c r="G25" s="4" t="s">
        <v>92</v>
      </c>
      <c r="H25" s="3">
        <f t="shared" si="2"/>
        <v>0.47794117647058826</v>
      </c>
      <c r="I25" s="3">
        <f t="shared" si="0"/>
        <v>1.2149532710280375</v>
      </c>
      <c r="J25" s="3">
        <f t="shared" si="1"/>
        <v>2.5420560747663554</v>
      </c>
      <c r="K25" s="4" t="s">
        <v>137</v>
      </c>
    </row>
    <row r="26" spans="1:11" x14ac:dyDescent="0.3">
      <c r="A26" s="12" t="s">
        <v>25</v>
      </c>
      <c r="B26" s="4" t="s">
        <v>7</v>
      </c>
      <c r="C26" s="4" t="s">
        <v>61</v>
      </c>
      <c r="D26" s="4">
        <v>21.4</v>
      </c>
      <c r="E26" s="4">
        <v>38.299999999999997</v>
      </c>
      <c r="F26" s="4">
        <v>26.7</v>
      </c>
      <c r="G26" s="4" t="s">
        <v>88</v>
      </c>
      <c r="H26" s="3">
        <f t="shared" si="2"/>
        <v>0.69712793733681466</v>
      </c>
      <c r="I26" s="3">
        <f t="shared" si="0"/>
        <v>1.2476635514018692</v>
      </c>
      <c r="J26" s="3">
        <f t="shared" si="1"/>
        <v>1.7897196261682242</v>
      </c>
      <c r="K26" s="4" t="s">
        <v>136</v>
      </c>
    </row>
    <row r="27" spans="1:11" x14ac:dyDescent="0.3">
      <c r="A27" s="12" t="s">
        <v>25</v>
      </c>
      <c r="B27" s="4" t="s">
        <v>10</v>
      </c>
      <c r="C27" s="4" t="s">
        <v>62</v>
      </c>
      <c r="D27" s="4">
        <v>19.100000000000001</v>
      </c>
      <c r="E27" s="4">
        <v>33</v>
      </c>
      <c r="F27" s="4">
        <v>23.1</v>
      </c>
      <c r="G27" s="4" t="s">
        <v>88</v>
      </c>
      <c r="H27" s="3">
        <f t="shared" si="2"/>
        <v>0.70000000000000007</v>
      </c>
      <c r="I27" s="3">
        <f t="shared" si="0"/>
        <v>1.2094240837696335</v>
      </c>
      <c r="J27" s="3">
        <f t="shared" si="1"/>
        <v>1.7277486910994764</v>
      </c>
      <c r="K27" s="4" t="s">
        <v>136</v>
      </c>
    </row>
    <row r="28" spans="1:11" x14ac:dyDescent="0.3">
      <c r="A28" s="12" t="s">
        <v>25</v>
      </c>
      <c r="B28" s="4" t="s">
        <v>7</v>
      </c>
      <c r="C28" s="4" t="s">
        <v>63</v>
      </c>
      <c r="D28" s="4">
        <v>16.3</v>
      </c>
      <c r="E28" s="4">
        <v>35.4</v>
      </c>
      <c r="F28" s="4">
        <v>22.2</v>
      </c>
      <c r="G28" s="4" t="s">
        <v>88</v>
      </c>
      <c r="H28" s="3">
        <f t="shared" si="2"/>
        <v>0.6271186440677966</v>
      </c>
      <c r="I28" s="3">
        <f t="shared" si="0"/>
        <v>1.361963190184049</v>
      </c>
      <c r="J28" s="3">
        <f t="shared" si="1"/>
        <v>2.1717791411042944</v>
      </c>
      <c r="K28" s="4" t="s">
        <v>136</v>
      </c>
    </row>
    <row r="29" spans="1:11" x14ac:dyDescent="0.3">
      <c r="A29" s="12" t="s">
        <v>25</v>
      </c>
      <c r="B29" s="4" t="s">
        <v>7</v>
      </c>
      <c r="C29" s="4" t="s">
        <v>104</v>
      </c>
      <c r="D29" s="4">
        <v>18.2</v>
      </c>
      <c r="E29" s="4">
        <v>37.299999999999997</v>
      </c>
      <c r="F29" s="4">
        <v>23.7</v>
      </c>
      <c r="G29" s="4" t="s">
        <v>88</v>
      </c>
      <c r="H29" s="3">
        <f t="shared" si="2"/>
        <v>0.63538873994638068</v>
      </c>
      <c r="I29" s="3">
        <f t="shared" si="0"/>
        <v>1.3021978021978022</v>
      </c>
      <c r="J29" s="3">
        <f t="shared" si="1"/>
        <v>2.0494505494505493</v>
      </c>
      <c r="K29" s="4" t="s">
        <v>93</v>
      </c>
    </row>
    <row r="30" spans="1:11" x14ac:dyDescent="0.3">
      <c r="A30" s="12" t="s">
        <v>25</v>
      </c>
      <c r="B30" s="4" t="s">
        <v>7</v>
      </c>
      <c r="C30" s="4" t="s">
        <v>105</v>
      </c>
      <c r="D30" s="4">
        <v>14.6</v>
      </c>
      <c r="E30" s="4">
        <v>34.4</v>
      </c>
      <c r="F30" s="4">
        <v>20.100000000000001</v>
      </c>
      <c r="G30" s="4" t="s">
        <v>88</v>
      </c>
      <c r="H30" s="3">
        <f t="shared" si="2"/>
        <v>0.58430232558139539</v>
      </c>
      <c r="I30" s="3">
        <f t="shared" si="0"/>
        <v>1.3767123287671235</v>
      </c>
      <c r="J30" s="3">
        <f t="shared" si="1"/>
        <v>2.3561643835616439</v>
      </c>
      <c r="K30" s="4" t="s">
        <v>137</v>
      </c>
    </row>
    <row r="31" spans="1:11" x14ac:dyDescent="0.3">
      <c r="A31" s="12" t="s">
        <v>25</v>
      </c>
      <c r="B31" s="4" t="s">
        <v>10</v>
      </c>
      <c r="C31" s="4" t="s">
        <v>106</v>
      </c>
      <c r="D31" s="4">
        <v>12</v>
      </c>
      <c r="E31" s="4">
        <v>25.9</v>
      </c>
      <c r="F31" s="4">
        <v>12.9</v>
      </c>
      <c r="G31" s="4" t="s">
        <v>91</v>
      </c>
      <c r="H31" s="3">
        <f t="shared" si="2"/>
        <v>0.49806949806949813</v>
      </c>
      <c r="I31" s="3">
        <f t="shared" si="0"/>
        <v>1.075</v>
      </c>
      <c r="J31" s="3">
        <f t="shared" si="1"/>
        <v>2.1583333333333332</v>
      </c>
      <c r="K31" s="4" t="s">
        <v>136</v>
      </c>
    </row>
    <row r="32" spans="1:11" x14ac:dyDescent="0.3">
      <c r="A32" s="12" t="s">
        <v>25</v>
      </c>
      <c r="B32" s="4" t="s">
        <v>10</v>
      </c>
      <c r="C32" s="4" t="s">
        <v>107</v>
      </c>
      <c r="D32" s="4">
        <v>10.1</v>
      </c>
      <c r="E32" s="4">
        <v>23</v>
      </c>
      <c r="F32" s="4">
        <v>13.5</v>
      </c>
      <c r="G32" s="4" t="s">
        <v>92</v>
      </c>
      <c r="H32" s="3">
        <f t="shared" si="2"/>
        <v>0.58695652173913049</v>
      </c>
      <c r="I32" s="3">
        <f t="shared" si="0"/>
        <v>1.3366336633663367</v>
      </c>
      <c r="J32" s="3">
        <f t="shared" si="1"/>
        <v>2.2772277227722775</v>
      </c>
      <c r="K32" s="4" t="s">
        <v>93</v>
      </c>
    </row>
    <row r="33" spans="1:16" x14ac:dyDescent="0.3">
      <c r="A33" s="12" t="s">
        <v>25</v>
      </c>
      <c r="B33" s="4" t="s">
        <v>11</v>
      </c>
      <c r="C33" s="4" t="s">
        <v>108</v>
      </c>
      <c r="D33" s="4">
        <v>8</v>
      </c>
      <c r="E33" s="4">
        <v>18</v>
      </c>
      <c r="F33" s="4">
        <v>10.5</v>
      </c>
      <c r="G33" s="4" t="s">
        <v>92</v>
      </c>
      <c r="H33" s="3">
        <f t="shared" si="2"/>
        <v>0.58333333333333337</v>
      </c>
      <c r="I33" s="3">
        <f t="shared" si="0"/>
        <v>1.3125</v>
      </c>
      <c r="J33" s="3">
        <f t="shared" si="1"/>
        <v>2.25</v>
      </c>
      <c r="K33" s="4" t="s">
        <v>93</v>
      </c>
    </row>
    <row r="34" spans="1:16" x14ac:dyDescent="0.3">
      <c r="A34" s="13" t="s">
        <v>28</v>
      </c>
      <c r="B34" s="4" t="s">
        <v>7</v>
      </c>
      <c r="C34" s="4" t="s">
        <v>109</v>
      </c>
      <c r="D34" s="4">
        <v>18</v>
      </c>
      <c r="E34" s="4">
        <v>34.9</v>
      </c>
      <c r="F34" s="4">
        <v>23.4</v>
      </c>
      <c r="G34" s="4" t="s">
        <v>88</v>
      </c>
      <c r="H34" s="3">
        <f t="shared" si="2"/>
        <v>0.67048710601719197</v>
      </c>
      <c r="I34" s="3">
        <f t="shared" si="0"/>
        <v>1.2999999999999998</v>
      </c>
      <c r="J34" s="3">
        <f t="shared" si="1"/>
        <v>1.9388888888888889</v>
      </c>
      <c r="K34" s="4" t="s">
        <v>93</v>
      </c>
    </row>
    <row r="35" spans="1:16" x14ac:dyDescent="0.3">
      <c r="A35" s="13" t="s">
        <v>28</v>
      </c>
      <c r="B35" s="4" t="s">
        <v>7</v>
      </c>
      <c r="C35" s="4" t="s">
        <v>110</v>
      </c>
      <c r="D35" s="4">
        <v>12.5</v>
      </c>
      <c r="E35" s="4">
        <v>32.4</v>
      </c>
      <c r="F35" s="4">
        <v>16.3</v>
      </c>
      <c r="G35" s="4" t="s">
        <v>88</v>
      </c>
      <c r="H35" s="3">
        <f t="shared" si="2"/>
        <v>0.50308641975308643</v>
      </c>
      <c r="I35" s="3">
        <f t="shared" si="0"/>
        <v>1.304</v>
      </c>
      <c r="J35" s="3">
        <f t="shared" si="1"/>
        <v>2.5920000000000001</v>
      </c>
      <c r="K35" s="4" t="s">
        <v>136</v>
      </c>
    </row>
    <row r="36" spans="1:16" x14ac:dyDescent="0.3">
      <c r="A36" s="13" t="s">
        <v>28</v>
      </c>
      <c r="B36" s="4" t="s">
        <v>10</v>
      </c>
      <c r="C36" s="4" t="s">
        <v>111</v>
      </c>
      <c r="D36" s="4">
        <v>11.5</v>
      </c>
      <c r="E36" s="4">
        <v>27.3</v>
      </c>
      <c r="F36" s="4">
        <v>12.6</v>
      </c>
      <c r="G36" s="4" t="s">
        <v>88</v>
      </c>
      <c r="H36" s="3">
        <f t="shared" si="2"/>
        <v>0.46153846153846151</v>
      </c>
      <c r="I36" s="3">
        <f t="shared" si="0"/>
        <v>1.0956521739130434</v>
      </c>
      <c r="J36" s="3">
        <f t="shared" si="1"/>
        <v>2.3739130434782609</v>
      </c>
      <c r="K36" s="4" t="s">
        <v>136</v>
      </c>
    </row>
    <row r="37" spans="1:16" x14ac:dyDescent="0.3">
      <c r="A37" s="13" t="s">
        <v>28</v>
      </c>
      <c r="B37" s="4" t="s">
        <v>7</v>
      </c>
      <c r="C37" s="4" t="s">
        <v>112</v>
      </c>
      <c r="D37" s="4">
        <v>7.9</v>
      </c>
      <c r="E37" s="4">
        <v>22.1</v>
      </c>
      <c r="F37" s="4">
        <v>10.1</v>
      </c>
      <c r="G37" s="4" t="s">
        <v>88</v>
      </c>
      <c r="H37" s="3">
        <f t="shared" si="2"/>
        <v>0.45701357466063341</v>
      </c>
      <c r="I37" s="3">
        <f t="shared" si="0"/>
        <v>1.2784810126582278</v>
      </c>
      <c r="J37" s="3">
        <f t="shared" si="1"/>
        <v>2.79746835443038</v>
      </c>
      <c r="K37" s="4" t="s">
        <v>136</v>
      </c>
    </row>
    <row r="38" spans="1:16" x14ac:dyDescent="0.3">
      <c r="A38" s="13" t="s">
        <v>28</v>
      </c>
      <c r="B38" s="4" t="s">
        <v>11</v>
      </c>
      <c r="C38" s="4" t="s">
        <v>113</v>
      </c>
      <c r="D38" s="4">
        <v>12.2</v>
      </c>
      <c r="E38" s="4">
        <v>29.4</v>
      </c>
      <c r="F38" s="4">
        <v>17.5</v>
      </c>
      <c r="G38" s="4" t="s">
        <v>88</v>
      </c>
      <c r="H38" s="3">
        <f t="shared" si="2"/>
        <v>0.59523809523809523</v>
      </c>
      <c r="I38" s="3">
        <f t="shared" si="0"/>
        <v>1.4344262295081969</v>
      </c>
      <c r="J38" s="3">
        <f t="shared" si="1"/>
        <v>2.4098360655737707</v>
      </c>
      <c r="K38" s="4" t="s">
        <v>136</v>
      </c>
    </row>
    <row r="39" spans="1:16" x14ac:dyDescent="0.3">
      <c r="A39" s="13" t="s">
        <v>28</v>
      </c>
      <c r="B39" s="4" t="s">
        <v>7</v>
      </c>
      <c r="C39" s="4" t="s">
        <v>114</v>
      </c>
      <c r="D39" s="4">
        <v>7.2</v>
      </c>
      <c r="E39" s="4">
        <v>20.2</v>
      </c>
      <c r="F39" s="4">
        <v>9.6</v>
      </c>
      <c r="G39" s="4" t="s">
        <v>91</v>
      </c>
      <c r="H39" s="3">
        <f t="shared" si="2"/>
        <v>0.47524752475247523</v>
      </c>
      <c r="I39" s="3">
        <f t="shared" si="0"/>
        <v>1.3333333333333333</v>
      </c>
      <c r="J39" s="3">
        <f t="shared" si="1"/>
        <v>2.8055555555555554</v>
      </c>
      <c r="K39" s="4" t="s">
        <v>93</v>
      </c>
    </row>
    <row r="40" spans="1:16" x14ac:dyDescent="0.3">
      <c r="A40" s="13" t="s">
        <v>28</v>
      </c>
      <c r="B40" s="4" t="s">
        <v>11</v>
      </c>
      <c r="C40" s="4" t="s">
        <v>115</v>
      </c>
      <c r="D40" s="4">
        <v>3.4</v>
      </c>
      <c r="E40" s="4">
        <v>15.3</v>
      </c>
      <c r="F40" s="4">
        <v>6.2</v>
      </c>
      <c r="G40" s="4" t="s">
        <v>92</v>
      </c>
      <c r="H40" s="3">
        <f t="shared" si="2"/>
        <v>0.40522875816993464</v>
      </c>
      <c r="I40" s="3">
        <f t="shared" si="0"/>
        <v>1.8235294117647061</v>
      </c>
      <c r="J40" s="3">
        <f t="shared" si="1"/>
        <v>4.5</v>
      </c>
      <c r="K40" s="4" t="s">
        <v>136</v>
      </c>
    </row>
    <row r="41" spans="1:16" x14ac:dyDescent="0.3">
      <c r="A41" s="13" t="s">
        <v>28</v>
      </c>
      <c r="B41" s="20" t="s">
        <v>7</v>
      </c>
      <c r="C41" s="20" t="s">
        <v>162</v>
      </c>
      <c r="D41" s="20">
        <v>4.0999999999999996</v>
      </c>
      <c r="E41" s="20">
        <v>14.3</v>
      </c>
      <c r="F41" s="20">
        <v>7.9</v>
      </c>
      <c r="G41" s="20" t="s">
        <v>92</v>
      </c>
      <c r="H41" s="3">
        <f t="shared" si="2"/>
        <v>0.55244755244755239</v>
      </c>
      <c r="I41" s="3">
        <f t="shared" si="0"/>
        <v>1.9268292682926831</v>
      </c>
      <c r="J41" s="3">
        <f t="shared" si="1"/>
        <v>3.4878048780487809</v>
      </c>
      <c r="K41" s="20" t="s">
        <v>136</v>
      </c>
      <c r="L41" s="20"/>
      <c r="M41" s="20"/>
      <c r="N41" s="20"/>
      <c r="O41" s="20"/>
      <c r="P41" s="20"/>
    </row>
    <row r="42" spans="1:16" x14ac:dyDescent="0.3">
      <c r="A42" s="14" t="s">
        <v>30</v>
      </c>
      <c r="B42" s="4" t="s">
        <v>11</v>
      </c>
      <c r="C42" s="4" t="s">
        <v>48</v>
      </c>
      <c r="D42" s="4">
        <v>23</v>
      </c>
      <c r="E42" s="4">
        <v>32.6</v>
      </c>
      <c r="F42" s="4">
        <v>29.8</v>
      </c>
      <c r="G42" s="4" t="s">
        <v>88</v>
      </c>
      <c r="H42" s="3">
        <f t="shared" si="2"/>
        <v>0.9141104294478527</v>
      </c>
      <c r="I42" s="3">
        <f t="shared" si="0"/>
        <v>1.2956521739130435</v>
      </c>
      <c r="J42" s="3">
        <f t="shared" si="1"/>
        <v>1.4173913043478261</v>
      </c>
      <c r="K42" s="4" t="s">
        <v>93</v>
      </c>
    </row>
    <row r="43" spans="1:16" x14ac:dyDescent="0.3">
      <c r="A43" s="14" t="s">
        <v>30</v>
      </c>
      <c r="B43" s="4" t="s">
        <v>10</v>
      </c>
      <c r="C43" s="4" t="s">
        <v>64</v>
      </c>
      <c r="D43" s="4">
        <v>15.4</v>
      </c>
      <c r="E43" s="4">
        <v>26.7</v>
      </c>
      <c r="F43" s="4">
        <v>20.9</v>
      </c>
      <c r="G43" s="4" t="s">
        <v>88</v>
      </c>
      <c r="H43" s="3">
        <f t="shared" si="2"/>
        <v>0.78277153558052426</v>
      </c>
      <c r="I43" s="3">
        <f t="shared" si="0"/>
        <v>1.357142857142857</v>
      </c>
      <c r="J43" s="3">
        <f t="shared" si="1"/>
        <v>1.7337662337662336</v>
      </c>
      <c r="K43" s="4" t="s">
        <v>136</v>
      </c>
    </row>
    <row r="44" spans="1:16" x14ac:dyDescent="0.3">
      <c r="A44" s="14" t="s">
        <v>30</v>
      </c>
      <c r="B44" s="4" t="s">
        <v>7</v>
      </c>
      <c r="C44" s="4" t="s">
        <v>65</v>
      </c>
      <c r="D44" s="4">
        <v>14</v>
      </c>
      <c r="E44" s="4">
        <v>28.7</v>
      </c>
      <c r="F44" s="4">
        <v>18</v>
      </c>
      <c r="G44" s="4" t="s">
        <v>88</v>
      </c>
      <c r="H44" s="3">
        <f t="shared" si="2"/>
        <v>0.62717770034843212</v>
      </c>
      <c r="I44" s="3">
        <f t="shared" si="0"/>
        <v>1.2857142857142858</v>
      </c>
      <c r="J44" s="3">
        <f t="shared" si="1"/>
        <v>2.0499999999999998</v>
      </c>
      <c r="K44" s="4" t="s">
        <v>136</v>
      </c>
    </row>
    <row r="45" spans="1:16" x14ac:dyDescent="0.3">
      <c r="A45" s="14" t="s">
        <v>30</v>
      </c>
      <c r="B45" s="4" t="s">
        <v>7</v>
      </c>
      <c r="C45" s="4" t="s">
        <v>66</v>
      </c>
      <c r="D45" s="4">
        <v>13</v>
      </c>
      <c r="E45" s="4">
        <v>25.1</v>
      </c>
      <c r="F45" s="4">
        <v>17.7</v>
      </c>
      <c r="G45" s="4" t="s">
        <v>88</v>
      </c>
      <c r="H45" s="3">
        <f t="shared" si="2"/>
        <v>0.70517928286852583</v>
      </c>
      <c r="I45" s="3">
        <f t="shared" si="0"/>
        <v>1.3615384615384616</v>
      </c>
      <c r="J45" s="3">
        <f t="shared" si="1"/>
        <v>1.9307692307692308</v>
      </c>
      <c r="K45" s="4" t="s">
        <v>136</v>
      </c>
    </row>
    <row r="46" spans="1:16" x14ac:dyDescent="0.3">
      <c r="A46" s="14" t="s">
        <v>30</v>
      </c>
      <c r="B46" s="4" t="s">
        <v>10</v>
      </c>
      <c r="C46" s="4" t="s">
        <v>67</v>
      </c>
      <c r="D46" s="4">
        <v>11.4</v>
      </c>
      <c r="E46" s="4">
        <v>24.4</v>
      </c>
      <c r="F46" s="4">
        <v>16.3</v>
      </c>
      <c r="G46" s="4" t="s">
        <v>88</v>
      </c>
      <c r="H46" s="3">
        <f t="shared" si="2"/>
        <v>0.66803278688524592</v>
      </c>
      <c r="I46" s="3">
        <f t="shared" si="0"/>
        <v>1.4298245614035088</v>
      </c>
      <c r="J46" s="3">
        <f t="shared" si="1"/>
        <v>2.1403508771929824</v>
      </c>
      <c r="K46" s="4" t="s">
        <v>136</v>
      </c>
    </row>
    <row r="47" spans="1:16" x14ac:dyDescent="0.3">
      <c r="A47" s="14" t="s">
        <v>30</v>
      </c>
      <c r="B47" s="4" t="s">
        <v>11</v>
      </c>
      <c r="C47" s="4" t="s">
        <v>68</v>
      </c>
      <c r="D47" s="4">
        <v>11.7</v>
      </c>
      <c r="E47" s="4">
        <v>24.8</v>
      </c>
      <c r="F47" s="4">
        <v>15.8</v>
      </c>
      <c r="G47" s="4" t="s">
        <v>91</v>
      </c>
      <c r="H47" s="3">
        <f t="shared" si="2"/>
        <v>0.63709677419354838</v>
      </c>
      <c r="I47" s="3">
        <f t="shared" si="0"/>
        <v>1.3504273504273505</v>
      </c>
      <c r="J47" s="3">
        <f t="shared" si="1"/>
        <v>2.1196581196581197</v>
      </c>
      <c r="K47" s="4" t="s">
        <v>136</v>
      </c>
    </row>
    <row r="48" spans="1:16" x14ac:dyDescent="0.3">
      <c r="A48" s="14" t="s">
        <v>30</v>
      </c>
      <c r="B48" s="4" t="s">
        <v>7</v>
      </c>
      <c r="C48" s="4" t="s">
        <v>116</v>
      </c>
      <c r="D48" s="4">
        <v>9.1</v>
      </c>
      <c r="E48" s="4">
        <v>21.6</v>
      </c>
      <c r="F48" s="4">
        <v>12.4</v>
      </c>
      <c r="G48" s="4" t="s">
        <v>92</v>
      </c>
      <c r="H48" s="3">
        <f t="shared" si="2"/>
        <v>0.57407407407407407</v>
      </c>
      <c r="I48" s="3">
        <f t="shared" si="0"/>
        <v>1.3626373626373627</v>
      </c>
      <c r="J48" s="3">
        <f t="shared" si="1"/>
        <v>2.3736263736263741</v>
      </c>
      <c r="K48" s="4" t="s">
        <v>93</v>
      </c>
    </row>
    <row r="49" spans="1:11" x14ac:dyDescent="0.3">
      <c r="A49" s="14" t="s">
        <v>30</v>
      </c>
      <c r="B49" s="4" t="s">
        <v>11</v>
      </c>
      <c r="C49" s="4" t="s">
        <v>117</v>
      </c>
      <c r="D49" s="4">
        <v>17.899999999999999</v>
      </c>
      <c r="E49" s="4">
        <v>12.1</v>
      </c>
      <c r="F49" s="4">
        <v>10.3</v>
      </c>
      <c r="G49" s="4" t="s">
        <v>92</v>
      </c>
      <c r="H49" s="3">
        <f t="shared" si="2"/>
        <v>0.85123966942148765</v>
      </c>
      <c r="I49" s="3">
        <f t="shared" si="0"/>
        <v>0.57541899441340794</v>
      </c>
      <c r="J49" s="3">
        <f t="shared" si="1"/>
        <v>0.67597765363128492</v>
      </c>
      <c r="K49" s="4" t="s">
        <v>136</v>
      </c>
    </row>
    <row r="50" spans="1:11" x14ac:dyDescent="0.3">
      <c r="A50" s="15" t="s">
        <v>36</v>
      </c>
      <c r="B50" s="4" t="s">
        <v>10</v>
      </c>
      <c r="C50" s="4" t="s">
        <v>69</v>
      </c>
      <c r="D50" s="4">
        <v>15</v>
      </c>
      <c r="E50" s="4">
        <v>33.1</v>
      </c>
      <c r="F50" s="4">
        <v>21.8</v>
      </c>
      <c r="G50" s="4" t="s">
        <v>88</v>
      </c>
      <c r="H50" s="3">
        <f t="shared" si="2"/>
        <v>0.65861027190332322</v>
      </c>
      <c r="I50" s="3">
        <f t="shared" si="0"/>
        <v>1.4533333333333334</v>
      </c>
      <c r="J50" s="3">
        <f t="shared" si="1"/>
        <v>2.2066666666666666</v>
      </c>
      <c r="K50" s="4" t="s">
        <v>136</v>
      </c>
    </row>
    <row r="51" spans="1:11" x14ac:dyDescent="0.3">
      <c r="A51" s="15" t="s">
        <v>36</v>
      </c>
      <c r="B51" s="4" t="s">
        <v>7</v>
      </c>
      <c r="C51" s="4" t="s">
        <v>118</v>
      </c>
      <c r="D51" s="4">
        <v>14.4</v>
      </c>
      <c r="E51" s="4">
        <v>32.1</v>
      </c>
      <c r="F51" s="4">
        <v>14.6</v>
      </c>
      <c r="G51" s="4" t="s">
        <v>88</v>
      </c>
      <c r="H51" s="3">
        <f t="shared" si="2"/>
        <v>0.45482866043613707</v>
      </c>
      <c r="I51" s="3">
        <f t="shared" si="0"/>
        <v>1.0138888888888888</v>
      </c>
      <c r="J51" s="3">
        <f t="shared" si="1"/>
        <v>2.2291666666666665</v>
      </c>
      <c r="K51" s="4" t="s">
        <v>136</v>
      </c>
    </row>
    <row r="52" spans="1:11" x14ac:dyDescent="0.3">
      <c r="A52" s="15" t="s">
        <v>36</v>
      </c>
      <c r="B52" s="4" t="s">
        <v>7</v>
      </c>
      <c r="C52" s="4" t="s">
        <v>70</v>
      </c>
      <c r="D52" s="4">
        <v>13.2</v>
      </c>
      <c r="E52" s="4">
        <v>31.4</v>
      </c>
      <c r="F52" s="4">
        <v>18.100000000000001</v>
      </c>
      <c r="G52" s="4" t="s">
        <v>88</v>
      </c>
      <c r="H52" s="3">
        <f t="shared" si="2"/>
        <v>0.57643312101910837</v>
      </c>
      <c r="I52" s="3">
        <f t="shared" si="0"/>
        <v>1.3712121212121213</v>
      </c>
      <c r="J52" s="3">
        <f t="shared" si="1"/>
        <v>2.3787878787878789</v>
      </c>
      <c r="K52" s="4" t="s">
        <v>136</v>
      </c>
    </row>
    <row r="53" spans="1:11" x14ac:dyDescent="0.3">
      <c r="A53" s="15" t="s">
        <v>36</v>
      </c>
      <c r="B53" s="4" t="s">
        <v>10</v>
      </c>
      <c r="C53" s="4" t="s">
        <v>119</v>
      </c>
      <c r="D53" s="4">
        <v>11.4</v>
      </c>
      <c r="E53" s="4">
        <v>25.1</v>
      </c>
      <c r="F53" s="4">
        <v>13.7</v>
      </c>
      <c r="G53" s="4" t="s">
        <v>88</v>
      </c>
      <c r="H53" s="3">
        <f t="shared" si="2"/>
        <v>0.54581673306772904</v>
      </c>
      <c r="I53" s="3">
        <f t="shared" si="0"/>
        <v>1.2017543859649122</v>
      </c>
      <c r="J53" s="3">
        <f t="shared" si="1"/>
        <v>2.2017543859649122</v>
      </c>
      <c r="K53" s="4" t="s">
        <v>136</v>
      </c>
    </row>
    <row r="54" spans="1:11" x14ac:dyDescent="0.3">
      <c r="A54" s="15" t="s">
        <v>36</v>
      </c>
      <c r="B54" s="4" t="s">
        <v>11</v>
      </c>
      <c r="C54" s="4" t="s">
        <v>120</v>
      </c>
      <c r="D54" s="4">
        <v>8.1999999999999993</v>
      </c>
      <c r="E54" s="4">
        <v>25.9</v>
      </c>
      <c r="F54" s="4">
        <v>10.6</v>
      </c>
      <c r="G54" s="4" t="s">
        <v>88</v>
      </c>
      <c r="H54" s="3">
        <f t="shared" si="2"/>
        <v>0.40926640926640928</v>
      </c>
      <c r="I54" s="3">
        <f t="shared" si="0"/>
        <v>1.2926829268292683</v>
      </c>
      <c r="J54" s="3">
        <f t="shared" si="1"/>
        <v>3.1585365853658538</v>
      </c>
      <c r="K54" s="4" t="s">
        <v>136</v>
      </c>
    </row>
    <row r="55" spans="1:11" x14ac:dyDescent="0.3">
      <c r="A55" s="15" t="s">
        <v>36</v>
      </c>
      <c r="B55" s="4" t="s">
        <v>10</v>
      </c>
      <c r="C55" s="4" t="s">
        <v>121</v>
      </c>
      <c r="D55" s="4">
        <v>13</v>
      </c>
      <c r="E55" s="4">
        <v>23</v>
      </c>
      <c r="F55" s="4">
        <v>16.899999999999999</v>
      </c>
      <c r="G55" s="4" t="s">
        <v>91</v>
      </c>
      <c r="H55" s="3">
        <f t="shared" si="2"/>
        <v>0.73478260869565215</v>
      </c>
      <c r="I55" s="3">
        <f t="shared" si="0"/>
        <v>1.2999999999999998</v>
      </c>
      <c r="J55" s="3">
        <f t="shared" si="1"/>
        <v>1.7692307692307692</v>
      </c>
      <c r="K55" s="4" t="s">
        <v>93</v>
      </c>
    </row>
    <row r="56" spans="1:11" x14ac:dyDescent="0.3">
      <c r="A56" s="15" t="s">
        <v>36</v>
      </c>
      <c r="B56" s="4" t="s">
        <v>11</v>
      </c>
      <c r="C56" s="4" t="s">
        <v>122</v>
      </c>
      <c r="D56" s="4">
        <v>6.1</v>
      </c>
      <c r="E56" s="4">
        <v>21.5</v>
      </c>
      <c r="F56" s="4">
        <v>9.6</v>
      </c>
      <c r="G56" s="4" t="s">
        <v>92</v>
      </c>
      <c r="H56" s="3">
        <f t="shared" si="2"/>
        <v>0.44651162790697674</v>
      </c>
      <c r="I56" s="3">
        <f t="shared" si="0"/>
        <v>1.5737704918032787</v>
      </c>
      <c r="J56" s="3">
        <f t="shared" si="1"/>
        <v>3.5245901639344264</v>
      </c>
      <c r="K56" s="4" t="s">
        <v>137</v>
      </c>
    </row>
    <row r="57" spans="1:11" x14ac:dyDescent="0.3">
      <c r="A57" s="15" t="s">
        <v>36</v>
      </c>
      <c r="B57" s="4" t="s">
        <v>7</v>
      </c>
      <c r="C57" s="4" t="s">
        <v>123</v>
      </c>
      <c r="D57" s="4">
        <v>4.9000000000000004</v>
      </c>
      <c r="E57" s="4">
        <v>21.4</v>
      </c>
      <c r="F57" s="4">
        <v>8.3000000000000007</v>
      </c>
      <c r="G57" s="4" t="s">
        <v>92</v>
      </c>
      <c r="H57" s="3">
        <f t="shared" si="2"/>
        <v>0.38785046728971967</v>
      </c>
      <c r="I57" s="3">
        <f t="shared" si="0"/>
        <v>1.6938775510204083</v>
      </c>
      <c r="J57" s="3">
        <f t="shared" si="1"/>
        <v>4.3673469387755093</v>
      </c>
      <c r="K57" s="4" t="s">
        <v>136</v>
      </c>
    </row>
    <row r="58" spans="1:11" x14ac:dyDescent="0.3">
      <c r="A58" s="16" t="s">
        <v>29</v>
      </c>
      <c r="B58" s="4" t="s">
        <v>11</v>
      </c>
      <c r="C58" s="4" t="s">
        <v>47</v>
      </c>
      <c r="D58" s="4">
        <v>22.9</v>
      </c>
      <c r="E58" s="4">
        <v>32.299999999999997</v>
      </c>
      <c r="F58" s="4">
        <v>27</v>
      </c>
      <c r="G58" s="4" t="s">
        <v>88</v>
      </c>
      <c r="H58" s="3">
        <f t="shared" si="2"/>
        <v>0.83591331269349856</v>
      </c>
      <c r="I58" s="3">
        <f t="shared" si="0"/>
        <v>1.1790393013100438</v>
      </c>
      <c r="J58" s="3">
        <f t="shared" si="1"/>
        <v>1.4104803493449782</v>
      </c>
      <c r="K58" s="4" t="s">
        <v>136</v>
      </c>
    </row>
    <row r="59" spans="1:11" x14ac:dyDescent="0.3">
      <c r="A59" s="16" t="s">
        <v>29</v>
      </c>
      <c r="B59" s="4" t="s">
        <v>7</v>
      </c>
      <c r="C59" s="4" t="s">
        <v>124</v>
      </c>
      <c r="D59" s="4">
        <v>22</v>
      </c>
      <c r="E59" s="4">
        <v>32.200000000000003</v>
      </c>
      <c r="F59" s="4">
        <v>26.1</v>
      </c>
      <c r="G59" s="4" t="s">
        <v>88</v>
      </c>
      <c r="H59" s="3">
        <f t="shared" si="2"/>
        <v>0.81055900621118004</v>
      </c>
      <c r="I59" s="3">
        <f t="shared" si="0"/>
        <v>1.1863636363636365</v>
      </c>
      <c r="J59" s="3">
        <f t="shared" si="1"/>
        <v>1.4636363636363638</v>
      </c>
      <c r="K59" s="4" t="s">
        <v>93</v>
      </c>
    </row>
    <row r="60" spans="1:11" x14ac:dyDescent="0.3">
      <c r="A60" s="16" t="s">
        <v>29</v>
      </c>
      <c r="B60" s="4" t="s">
        <v>10</v>
      </c>
      <c r="C60" s="4" t="s">
        <v>71</v>
      </c>
      <c r="D60" s="4">
        <v>18.600000000000001</v>
      </c>
      <c r="E60" s="4">
        <v>30.6</v>
      </c>
      <c r="F60" s="4">
        <v>25.1</v>
      </c>
      <c r="G60" s="4" t="s">
        <v>88</v>
      </c>
      <c r="H60" s="3">
        <f t="shared" si="2"/>
        <v>0.8202614379084967</v>
      </c>
      <c r="I60" s="3">
        <f t="shared" si="0"/>
        <v>1.3494623655913978</v>
      </c>
      <c r="J60" s="3">
        <f t="shared" si="1"/>
        <v>1.6451612903225805</v>
      </c>
      <c r="K60" s="4" t="s">
        <v>136</v>
      </c>
    </row>
    <row r="61" spans="1:11" x14ac:dyDescent="0.3">
      <c r="A61" s="16" t="s">
        <v>29</v>
      </c>
      <c r="B61" s="4" t="s">
        <v>7</v>
      </c>
      <c r="C61" s="4" t="s">
        <v>72</v>
      </c>
      <c r="D61" s="4">
        <v>13.4</v>
      </c>
      <c r="E61" s="4">
        <v>34.6</v>
      </c>
      <c r="F61" s="4">
        <v>18.600000000000001</v>
      </c>
      <c r="G61" s="4" t="s">
        <v>88</v>
      </c>
      <c r="H61" s="3">
        <f t="shared" si="2"/>
        <v>0.53757225433526012</v>
      </c>
      <c r="I61" s="3">
        <f t="shared" si="0"/>
        <v>1.3880597014925373</v>
      </c>
      <c r="J61" s="3">
        <f t="shared" si="1"/>
        <v>2.5820895522388061</v>
      </c>
      <c r="K61" s="4" t="s">
        <v>136</v>
      </c>
    </row>
    <row r="62" spans="1:11" x14ac:dyDescent="0.3">
      <c r="A62" s="16" t="s">
        <v>29</v>
      </c>
      <c r="B62" s="4" t="s">
        <v>10</v>
      </c>
      <c r="C62" s="4" t="s">
        <v>125</v>
      </c>
      <c r="D62" s="4">
        <v>10.7</v>
      </c>
      <c r="E62" s="4">
        <v>27.8</v>
      </c>
      <c r="F62" s="4">
        <v>13.9</v>
      </c>
      <c r="G62" s="4" t="s">
        <v>88</v>
      </c>
      <c r="H62" s="3">
        <f t="shared" si="2"/>
        <v>0.5</v>
      </c>
      <c r="I62" s="3">
        <f t="shared" si="0"/>
        <v>1.2990654205607477</v>
      </c>
      <c r="J62" s="3">
        <f t="shared" si="1"/>
        <v>2.5981308411214954</v>
      </c>
      <c r="K62" s="4" t="s">
        <v>136</v>
      </c>
    </row>
    <row r="63" spans="1:11" x14ac:dyDescent="0.3">
      <c r="A63" s="16" t="s">
        <v>29</v>
      </c>
      <c r="B63" s="4" t="s">
        <v>7</v>
      </c>
      <c r="C63" s="4" t="s">
        <v>126</v>
      </c>
      <c r="D63" s="4">
        <v>7.7</v>
      </c>
      <c r="E63" s="4">
        <v>23.1</v>
      </c>
      <c r="F63" s="4">
        <v>11.9</v>
      </c>
      <c r="G63" s="4" t="s">
        <v>91</v>
      </c>
      <c r="H63" s="3">
        <f t="shared" si="2"/>
        <v>0.51515151515151514</v>
      </c>
      <c r="I63" s="3">
        <f t="shared" si="0"/>
        <v>1.5454545454545454</v>
      </c>
      <c r="J63" s="3">
        <f t="shared" si="1"/>
        <v>3</v>
      </c>
      <c r="K63" s="4" t="s">
        <v>136</v>
      </c>
    </row>
    <row r="64" spans="1:11" x14ac:dyDescent="0.3">
      <c r="A64" s="16" t="s">
        <v>29</v>
      </c>
      <c r="B64" s="4" t="s">
        <v>7</v>
      </c>
      <c r="C64" s="4" t="s">
        <v>127</v>
      </c>
      <c r="D64" s="4">
        <v>6.3</v>
      </c>
      <c r="E64" s="4">
        <v>19.5</v>
      </c>
      <c r="F64" s="4">
        <v>9.1</v>
      </c>
      <c r="G64" s="4" t="s">
        <v>92</v>
      </c>
      <c r="H64" s="3">
        <f t="shared" si="2"/>
        <v>0.46666666666666667</v>
      </c>
      <c r="I64" s="3">
        <f t="shared" si="0"/>
        <v>1.4444444444444444</v>
      </c>
      <c r="J64" s="3">
        <f t="shared" si="1"/>
        <v>3.0952380952380953</v>
      </c>
      <c r="K64" s="4" t="s">
        <v>136</v>
      </c>
    </row>
    <row r="65" spans="1:16" x14ac:dyDescent="0.3">
      <c r="A65" s="17" t="s">
        <v>18</v>
      </c>
      <c r="B65" s="4" t="s">
        <v>11</v>
      </c>
      <c r="C65" s="4" t="s">
        <v>73</v>
      </c>
      <c r="D65" s="4">
        <v>23.6</v>
      </c>
      <c r="E65" s="4">
        <v>34.799999999999997</v>
      </c>
      <c r="F65" s="4">
        <v>31</v>
      </c>
      <c r="G65" s="4" t="s">
        <v>88</v>
      </c>
      <c r="H65" s="3">
        <f t="shared" si="2"/>
        <v>0.8908045977011495</v>
      </c>
      <c r="I65" s="3">
        <f t="shared" si="0"/>
        <v>1.3135593220338981</v>
      </c>
      <c r="J65" s="3">
        <f t="shared" si="1"/>
        <v>1.4745762711864405</v>
      </c>
      <c r="K65" s="4" t="s">
        <v>136</v>
      </c>
    </row>
    <row r="66" spans="1:16" x14ac:dyDescent="0.3">
      <c r="A66" s="17" t="s">
        <v>18</v>
      </c>
      <c r="B66" s="4" t="s">
        <v>10</v>
      </c>
      <c r="C66" s="4" t="s">
        <v>74</v>
      </c>
      <c r="D66" s="4">
        <v>15.3</v>
      </c>
      <c r="E66" s="4">
        <v>28.9</v>
      </c>
      <c r="F66" s="4">
        <v>21.9</v>
      </c>
      <c r="G66" s="4" t="s">
        <v>88</v>
      </c>
      <c r="H66" s="3">
        <f t="shared" si="2"/>
        <v>0.75778546712802763</v>
      </c>
      <c r="I66" s="3">
        <f t="shared" si="0"/>
        <v>1.4313725490196076</v>
      </c>
      <c r="J66" s="3">
        <f t="shared" si="1"/>
        <v>1.8888888888888886</v>
      </c>
      <c r="K66" s="4" t="s">
        <v>136</v>
      </c>
    </row>
    <row r="67" spans="1:16" x14ac:dyDescent="0.3">
      <c r="A67" s="17" t="s">
        <v>18</v>
      </c>
      <c r="B67" s="4" t="s">
        <v>7</v>
      </c>
      <c r="C67" s="4" t="s">
        <v>75</v>
      </c>
      <c r="D67" s="4">
        <v>13.2</v>
      </c>
      <c r="E67" s="4">
        <v>31.4</v>
      </c>
      <c r="F67" s="4">
        <v>18.8</v>
      </c>
      <c r="G67" s="4" t="s">
        <v>88</v>
      </c>
      <c r="H67" s="3">
        <f t="shared" si="2"/>
        <v>0.59872611464968162</v>
      </c>
      <c r="I67" s="3">
        <f t="shared" si="0"/>
        <v>1.4242424242424243</v>
      </c>
      <c r="J67" s="3">
        <f t="shared" si="1"/>
        <v>2.3787878787878789</v>
      </c>
      <c r="K67" s="4" t="s">
        <v>136</v>
      </c>
    </row>
    <row r="68" spans="1:16" x14ac:dyDescent="0.3">
      <c r="A68" s="17" t="s">
        <v>18</v>
      </c>
      <c r="B68" s="4" t="s">
        <v>10</v>
      </c>
      <c r="C68" s="4" t="s">
        <v>128</v>
      </c>
      <c r="D68" s="4">
        <v>13</v>
      </c>
      <c r="E68" s="4">
        <v>31.8</v>
      </c>
      <c r="F68" s="4">
        <v>18.7</v>
      </c>
      <c r="G68" s="4" t="s">
        <v>88</v>
      </c>
      <c r="H68" s="3">
        <f t="shared" si="2"/>
        <v>0.58805031446540879</v>
      </c>
      <c r="I68" s="3">
        <f t="shared" si="0"/>
        <v>1.4384615384615385</v>
      </c>
      <c r="J68" s="3">
        <f t="shared" si="1"/>
        <v>2.4461538461538463</v>
      </c>
      <c r="K68" s="4" t="s">
        <v>136</v>
      </c>
    </row>
    <row r="69" spans="1:16" x14ac:dyDescent="0.3">
      <c r="A69" s="17" t="s">
        <v>18</v>
      </c>
      <c r="B69" s="4" t="s">
        <v>7</v>
      </c>
      <c r="C69" s="4" t="s">
        <v>129</v>
      </c>
      <c r="D69" s="4">
        <v>7</v>
      </c>
      <c r="E69" s="4">
        <v>25.3</v>
      </c>
      <c r="F69" s="4">
        <v>11.1</v>
      </c>
      <c r="G69" s="4" t="s">
        <v>88</v>
      </c>
      <c r="H69" s="3">
        <f t="shared" si="2"/>
        <v>0.43873517786561261</v>
      </c>
      <c r="I69" s="3">
        <f t="shared" ref="I69:I179" si="3">F69/D69</f>
        <v>1.5857142857142856</v>
      </c>
      <c r="J69" s="3">
        <f t="shared" ref="J69:J179" si="4">E69/D69</f>
        <v>3.6142857142857143</v>
      </c>
      <c r="K69" s="4" t="s">
        <v>136</v>
      </c>
    </row>
    <row r="70" spans="1:16" x14ac:dyDescent="0.3">
      <c r="A70" s="17" t="s">
        <v>18</v>
      </c>
      <c r="B70" s="4" t="s">
        <v>7</v>
      </c>
      <c r="C70" s="4" t="s">
        <v>130</v>
      </c>
      <c r="D70" s="4">
        <v>11.8</v>
      </c>
      <c r="E70" s="4">
        <v>25</v>
      </c>
      <c r="F70" s="4">
        <v>15.3</v>
      </c>
      <c r="G70" s="4" t="s">
        <v>91</v>
      </c>
      <c r="H70" s="3">
        <f t="shared" ref="H70:H179" si="5">F70/E70</f>
        <v>0.61199999999999999</v>
      </c>
      <c r="I70" s="3">
        <f t="shared" si="3"/>
        <v>1.2966101694915253</v>
      </c>
      <c r="J70" s="3">
        <f t="shared" si="4"/>
        <v>2.1186440677966099</v>
      </c>
      <c r="K70" s="4" t="s">
        <v>137</v>
      </c>
    </row>
    <row r="71" spans="1:16" x14ac:dyDescent="0.3">
      <c r="A71" s="17" t="s">
        <v>18</v>
      </c>
      <c r="B71" s="4" t="s">
        <v>7</v>
      </c>
      <c r="C71" s="4" t="s">
        <v>131</v>
      </c>
      <c r="D71" s="4">
        <v>9</v>
      </c>
      <c r="E71" s="4">
        <v>22.6</v>
      </c>
      <c r="F71" s="4">
        <v>12.5</v>
      </c>
      <c r="G71" s="4" t="s">
        <v>92</v>
      </c>
      <c r="H71" s="3">
        <f t="shared" si="5"/>
        <v>0.55309734513274333</v>
      </c>
      <c r="I71" s="3">
        <f t="shared" si="3"/>
        <v>1.3888888888888888</v>
      </c>
      <c r="J71" s="3">
        <f t="shared" si="4"/>
        <v>2.5111111111111111</v>
      </c>
      <c r="K71" s="4" t="s">
        <v>136</v>
      </c>
    </row>
    <row r="72" spans="1:16" x14ac:dyDescent="0.3">
      <c r="A72" s="18" t="s">
        <v>31</v>
      </c>
      <c r="B72" s="4" t="s">
        <v>11</v>
      </c>
      <c r="C72" s="4" t="s">
        <v>132</v>
      </c>
      <c r="D72" s="4">
        <v>21.1</v>
      </c>
      <c r="E72" s="4">
        <v>35.700000000000003</v>
      </c>
      <c r="F72" s="4">
        <v>26.2</v>
      </c>
      <c r="G72" s="4" t="s">
        <v>88</v>
      </c>
      <c r="H72" s="3">
        <f t="shared" si="5"/>
        <v>0.73389355742296913</v>
      </c>
      <c r="I72" s="3">
        <f t="shared" si="3"/>
        <v>1.2417061611374407</v>
      </c>
      <c r="J72" s="3">
        <f t="shared" si="4"/>
        <v>1.6919431279620853</v>
      </c>
      <c r="K72" s="4" t="s">
        <v>93</v>
      </c>
    </row>
    <row r="73" spans="1:16" x14ac:dyDescent="0.3">
      <c r="A73" s="18" t="s">
        <v>31</v>
      </c>
      <c r="B73" s="4" t="s">
        <v>7</v>
      </c>
      <c r="C73" s="4" t="s">
        <v>76</v>
      </c>
      <c r="D73" s="4">
        <v>19.5</v>
      </c>
      <c r="E73" s="4">
        <v>35.299999999999997</v>
      </c>
      <c r="F73" s="4">
        <v>23.4</v>
      </c>
      <c r="G73" s="4" t="s">
        <v>88</v>
      </c>
      <c r="H73" s="3">
        <f t="shared" si="5"/>
        <v>0.66288951841359778</v>
      </c>
      <c r="I73" s="3">
        <f t="shared" si="3"/>
        <v>1.2</v>
      </c>
      <c r="J73" s="3">
        <f t="shared" si="4"/>
        <v>1.81025641025641</v>
      </c>
      <c r="K73" s="4" t="s">
        <v>137</v>
      </c>
    </row>
    <row r="74" spans="1:16" x14ac:dyDescent="0.3">
      <c r="A74" s="18" t="s">
        <v>31</v>
      </c>
      <c r="B74" s="4" t="s">
        <v>10</v>
      </c>
      <c r="C74" s="4" t="s">
        <v>42</v>
      </c>
      <c r="D74" s="4">
        <v>16</v>
      </c>
      <c r="E74" s="4">
        <v>24.5</v>
      </c>
      <c r="F74" s="4">
        <v>22</v>
      </c>
      <c r="G74" s="4" t="s">
        <v>88</v>
      </c>
      <c r="H74" s="3">
        <f t="shared" si="5"/>
        <v>0.89795918367346939</v>
      </c>
      <c r="I74" s="3">
        <f t="shared" si="3"/>
        <v>1.375</v>
      </c>
      <c r="J74" s="3">
        <f t="shared" si="4"/>
        <v>1.53125</v>
      </c>
      <c r="K74" s="4" t="s">
        <v>136</v>
      </c>
    </row>
    <row r="75" spans="1:16" x14ac:dyDescent="0.3">
      <c r="A75" s="18" t="s">
        <v>31</v>
      </c>
      <c r="B75" s="4" t="s">
        <v>7</v>
      </c>
      <c r="C75" s="4" t="s">
        <v>78</v>
      </c>
      <c r="D75" s="4">
        <v>13.2</v>
      </c>
      <c r="E75" s="4">
        <v>29</v>
      </c>
      <c r="F75" s="4">
        <v>17.2</v>
      </c>
      <c r="G75" s="4" t="s">
        <v>88</v>
      </c>
      <c r="H75" s="3">
        <f t="shared" si="5"/>
        <v>0.59310344827586203</v>
      </c>
      <c r="I75" s="3">
        <f t="shared" si="3"/>
        <v>1.303030303030303</v>
      </c>
      <c r="J75" s="3">
        <f t="shared" si="4"/>
        <v>2.1969696969696972</v>
      </c>
      <c r="K75" s="4" t="s">
        <v>136</v>
      </c>
    </row>
    <row r="76" spans="1:16" x14ac:dyDescent="0.3">
      <c r="A76" s="18" t="s">
        <v>31</v>
      </c>
      <c r="B76" s="4" t="s">
        <v>7</v>
      </c>
      <c r="C76" s="4" t="s">
        <v>133</v>
      </c>
      <c r="D76" s="4">
        <v>8.8000000000000007</v>
      </c>
      <c r="E76" s="4">
        <v>26.4</v>
      </c>
      <c r="F76" s="4">
        <v>11.4</v>
      </c>
      <c r="G76" s="4" t="s">
        <v>88</v>
      </c>
      <c r="H76" s="3">
        <f t="shared" si="5"/>
        <v>0.43181818181818188</v>
      </c>
      <c r="I76" s="3">
        <f t="shared" si="3"/>
        <v>1.2954545454545454</v>
      </c>
      <c r="J76" s="3">
        <f t="shared" si="4"/>
        <v>2.9999999999999996</v>
      </c>
      <c r="K76" s="4" t="s">
        <v>136</v>
      </c>
    </row>
    <row r="77" spans="1:16" x14ac:dyDescent="0.3">
      <c r="A77" s="18" t="s">
        <v>31</v>
      </c>
      <c r="B77" s="4" t="s">
        <v>11</v>
      </c>
      <c r="C77" s="4" t="s">
        <v>77</v>
      </c>
      <c r="D77" s="4">
        <v>9.6999999999999993</v>
      </c>
      <c r="E77" s="4">
        <v>23</v>
      </c>
      <c r="F77" s="4">
        <v>13.3</v>
      </c>
      <c r="G77" s="4" t="s">
        <v>91</v>
      </c>
      <c r="H77" s="3">
        <f t="shared" si="5"/>
        <v>0.57826086956521738</v>
      </c>
      <c r="I77" s="3">
        <f t="shared" si="3"/>
        <v>1.3711340206185569</v>
      </c>
      <c r="J77" s="3">
        <f t="shared" si="4"/>
        <v>2.3711340206185567</v>
      </c>
      <c r="K77" s="4" t="s">
        <v>93</v>
      </c>
    </row>
    <row r="78" spans="1:16" x14ac:dyDescent="0.3">
      <c r="A78" s="18" t="s">
        <v>31</v>
      </c>
      <c r="B78" s="4" t="s">
        <v>10</v>
      </c>
      <c r="C78" s="4" t="s">
        <v>134</v>
      </c>
      <c r="D78" s="4">
        <v>10.5</v>
      </c>
      <c r="E78" s="4">
        <v>22.4</v>
      </c>
      <c r="F78" s="4">
        <v>12.5</v>
      </c>
      <c r="G78" s="4" t="s">
        <v>92</v>
      </c>
      <c r="H78" s="3">
        <f t="shared" si="5"/>
        <v>0.5580357142857143</v>
      </c>
      <c r="I78" s="3">
        <f t="shared" si="3"/>
        <v>1.1904761904761905</v>
      </c>
      <c r="J78" s="3">
        <f t="shared" si="4"/>
        <v>2.1333333333333333</v>
      </c>
      <c r="K78" s="4" t="s">
        <v>137</v>
      </c>
    </row>
    <row r="79" spans="1:16" x14ac:dyDescent="0.3">
      <c r="A79" s="18" t="s">
        <v>31</v>
      </c>
      <c r="B79" s="4" t="s">
        <v>10</v>
      </c>
      <c r="C79" s="4" t="s">
        <v>135</v>
      </c>
      <c r="D79" s="4">
        <v>9.1</v>
      </c>
      <c r="E79" s="4">
        <v>19.8</v>
      </c>
      <c r="F79" s="4">
        <v>11.8</v>
      </c>
      <c r="G79" s="4" t="s">
        <v>92</v>
      </c>
      <c r="H79" s="3">
        <f t="shared" si="5"/>
        <v>0.59595959595959602</v>
      </c>
      <c r="I79" s="3">
        <f t="shared" si="3"/>
        <v>1.2967032967032968</v>
      </c>
      <c r="J79" s="3">
        <f t="shared" si="4"/>
        <v>2.1758241758241761</v>
      </c>
      <c r="K79" s="4" t="s">
        <v>136</v>
      </c>
    </row>
    <row r="80" spans="1:16" x14ac:dyDescent="0.3">
      <c r="A80" s="18" t="s">
        <v>31</v>
      </c>
      <c r="B80" s="20" t="s">
        <v>11</v>
      </c>
      <c r="C80" s="20" t="s">
        <v>235</v>
      </c>
      <c r="D80" s="20">
        <v>6.3</v>
      </c>
      <c r="E80" s="20">
        <v>14.9</v>
      </c>
      <c r="F80" s="20">
        <v>9.1999999999999993</v>
      </c>
      <c r="G80" s="20" t="s">
        <v>92</v>
      </c>
      <c r="H80" s="3">
        <f t="shared" si="5"/>
        <v>0.61744966442953009</v>
      </c>
      <c r="I80" s="3">
        <f t="shared" si="3"/>
        <v>1.4603174603174602</v>
      </c>
      <c r="J80" s="3">
        <f t="shared" si="4"/>
        <v>2.3650793650793651</v>
      </c>
      <c r="K80" s="20" t="s">
        <v>136</v>
      </c>
      <c r="L80" s="20"/>
      <c r="M80" s="20"/>
      <c r="N80" s="20"/>
      <c r="O80" s="20"/>
      <c r="P80" s="20"/>
    </row>
    <row r="81" spans="1:11" x14ac:dyDescent="0.3">
      <c r="A81" s="4" t="s">
        <v>32</v>
      </c>
      <c r="B81" s="4" t="s">
        <v>10</v>
      </c>
      <c r="C81" s="4" t="s">
        <v>139</v>
      </c>
      <c r="D81" s="4">
        <v>22</v>
      </c>
      <c r="E81" s="4">
        <v>33.200000000000003</v>
      </c>
      <c r="F81" s="4">
        <v>28.5</v>
      </c>
      <c r="G81" s="4" t="s">
        <v>88</v>
      </c>
      <c r="H81" s="3">
        <f t="shared" si="5"/>
        <v>0.85843373493975894</v>
      </c>
      <c r="I81" s="3">
        <f t="shared" si="3"/>
        <v>1.2954545454545454</v>
      </c>
      <c r="J81" s="3">
        <f t="shared" si="4"/>
        <v>1.5090909090909093</v>
      </c>
      <c r="K81" s="4" t="s">
        <v>136</v>
      </c>
    </row>
    <row r="82" spans="1:11" x14ac:dyDescent="0.3">
      <c r="A82" s="19" t="s">
        <v>32</v>
      </c>
      <c r="B82" s="4" t="s">
        <v>10</v>
      </c>
      <c r="C82" s="4" t="s">
        <v>140</v>
      </c>
      <c r="D82" s="4">
        <v>18.7</v>
      </c>
      <c r="E82" s="4">
        <v>34</v>
      </c>
      <c r="F82" s="4">
        <v>23.5</v>
      </c>
      <c r="G82" s="4" t="s">
        <v>88</v>
      </c>
      <c r="H82" s="3">
        <f t="shared" si="5"/>
        <v>0.69117647058823528</v>
      </c>
      <c r="I82" s="3">
        <f t="shared" si="3"/>
        <v>1.2566844919786098</v>
      </c>
      <c r="J82" s="3">
        <f t="shared" si="4"/>
        <v>1.8181818181818183</v>
      </c>
      <c r="K82" s="4" t="s">
        <v>136</v>
      </c>
    </row>
    <row r="83" spans="1:11" x14ac:dyDescent="0.3">
      <c r="A83" s="19" t="s">
        <v>32</v>
      </c>
      <c r="B83" s="4" t="s">
        <v>11</v>
      </c>
      <c r="C83" s="4" t="s">
        <v>141</v>
      </c>
      <c r="D83" s="4">
        <v>18.2</v>
      </c>
      <c r="E83" s="4">
        <v>34.6</v>
      </c>
      <c r="F83" s="4">
        <v>24.6</v>
      </c>
      <c r="G83" s="4" t="s">
        <v>88</v>
      </c>
      <c r="H83" s="3">
        <f t="shared" si="5"/>
        <v>0.71098265895953761</v>
      </c>
      <c r="I83" s="3">
        <f t="shared" si="3"/>
        <v>1.3516483516483517</v>
      </c>
      <c r="J83" s="3">
        <f t="shared" si="4"/>
        <v>1.9010989010989012</v>
      </c>
      <c r="K83" s="4" t="s">
        <v>136</v>
      </c>
    </row>
    <row r="84" spans="1:11" x14ac:dyDescent="0.3">
      <c r="A84" s="19" t="s">
        <v>32</v>
      </c>
      <c r="B84" s="4" t="s">
        <v>10</v>
      </c>
      <c r="C84" s="4" t="s">
        <v>142</v>
      </c>
      <c r="D84" s="4">
        <v>15</v>
      </c>
      <c r="E84" s="4">
        <v>31.7</v>
      </c>
      <c r="F84" s="4">
        <v>18.3</v>
      </c>
      <c r="G84" s="4" t="s">
        <v>88</v>
      </c>
      <c r="H84" s="3">
        <f t="shared" si="5"/>
        <v>0.57728706624605686</v>
      </c>
      <c r="I84" s="3">
        <f t="shared" si="3"/>
        <v>1.22</v>
      </c>
      <c r="J84" s="3">
        <f t="shared" si="4"/>
        <v>2.1133333333333333</v>
      </c>
      <c r="K84" s="4" t="s">
        <v>136</v>
      </c>
    </row>
    <row r="85" spans="1:11" x14ac:dyDescent="0.3">
      <c r="A85" s="19" t="s">
        <v>32</v>
      </c>
      <c r="B85" s="4" t="s">
        <v>7</v>
      </c>
      <c r="C85" s="4" t="s">
        <v>143</v>
      </c>
      <c r="D85" s="4">
        <v>14.7</v>
      </c>
      <c r="E85" s="4">
        <v>28.8</v>
      </c>
      <c r="F85" s="4">
        <v>14.8</v>
      </c>
      <c r="G85" s="4" t="s">
        <v>88</v>
      </c>
      <c r="H85" s="3">
        <f t="shared" si="5"/>
        <v>0.51388888888888895</v>
      </c>
      <c r="I85" s="3">
        <f t="shared" si="3"/>
        <v>1.0068027210884354</v>
      </c>
      <c r="J85" s="3">
        <f t="shared" si="4"/>
        <v>1.9591836734693879</v>
      </c>
      <c r="K85" s="4" t="s">
        <v>93</v>
      </c>
    </row>
    <row r="86" spans="1:11" x14ac:dyDescent="0.3">
      <c r="A86" s="19" t="s">
        <v>32</v>
      </c>
      <c r="B86" s="4" t="s">
        <v>7</v>
      </c>
      <c r="C86" s="4" t="s">
        <v>144</v>
      </c>
      <c r="D86" s="4">
        <v>9</v>
      </c>
      <c r="E86" s="4">
        <v>29.4</v>
      </c>
      <c r="F86" s="4">
        <v>11</v>
      </c>
      <c r="G86" s="4" t="s">
        <v>92</v>
      </c>
      <c r="H86" s="3">
        <f t="shared" si="5"/>
        <v>0.37414965986394561</v>
      </c>
      <c r="I86" s="3">
        <f t="shared" si="3"/>
        <v>1.2222222222222223</v>
      </c>
      <c r="J86" s="3">
        <f t="shared" si="4"/>
        <v>3.2666666666666666</v>
      </c>
      <c r="K86" s="4" t="s">
        <v>136</v>
      </c>
    </row>
    <row r="87" spans="1:11" x14ac:dyDescent="0.3">
      <c r="A87" s="19" t="s">
        <v>32</v>
      </c>
      <c r="B87" s="4" t="s">
        <v>11</v>
      </c>
      <c r="C87" s="4" t="s">
        <v>145</v>
      </c>
      <c r="D87" s="4">
        <v>14</v>
      </c>
      <c r="E87" s="4">
        <v>29.2</v>
      </c>
      <c r="F87" s="4">
        <v>18.8</v>
      </c>
      <c r="G87" s="4" t="s">
        <v>91</v>
      </c>
      <c r="H87" s="3">
        <f t="shared" si="5"/>
        <v>0.64383561643835618</v>
      </c>
      <c r="I87" s="3">
        <f t="shared" si="3"/>
        <v>1.342857142857143</v>
      </c>
      <c r="J87" s="3">
        <f t="shared" si="4"/>
        <v>2.0857142857142859</v>
      </c>
      <c r="K87" s="4" t="s">
        <v>136</v>
      </c>
    </row>
    <row r="88" spans="1:11" x14ac:dyDescent="0.3">
      <c r="A88" s="19" t="s">
        <v>32</v>
      </c>
      <c r="B88" s="4" t="s">
        <v>10</v>
      </c>
      <c r="C88" s="4" t="s">
        <v>146</v>
      </c>
      <c r="D88" s="4">
        <v>13.7</v>
      </c>
      <c r="E88" s="4">
        <v>20.100000000000001</v>
      </c>
      <c r="F88" s="4">
        <v>15.9</v>
      </c>
      <c r="G88" s="4" t="s">
        <v>92</v>
      </c>
      <c r="H88" s="3">
        <f t="shared" si="5"/>
        <v>0.79104477611940294</v>
      </c>
      <c r="I88" s="3">
        <f t="shared" si="3"/>
        <v>1.1605839416058394</v>
      </c>
      <c r="J88" s="3">
        <f t="shared" si="4"/>
        <v>1.4671532846715329</v>
      </c>
      <c r="K88" s="4" t="s">
        <v>136</v>
      </c>
    </row>
    <row r="89" spans="1:11" x14ac:dyDescent="0.3">
      <c r="A89" s="19" t="s">
        <v>32</v>
      </c>
      <c r="B89" s="4" t="s">
        <v>7</v>
      </c>
      <c r="C89" s="4" t="s">
        <v>147</v>
      </c>
      <c r="D89" s="4">
        <v>11</v>
      </c>
      <c r="E89" s="4">
        <v>22.1</v>
      </c>
      <c r="F89" s="4">
        <v>13.8</v>
      </c>
      <c r="G89" s="4" t="s">
        <v>92</v>
      </c>
      <c r="H89" s="3">
        <f t="shared" si="5"/>
        <v>0.6244343891402715</v>
      </c>
      <c r="I89" s="3">
        <f t="shared" si="3"/>
        <v>1.2545454545454546</v>
      </c>
      <c r="J89" s="3">
        <f t="shared" si="4"/>
        <v>2.0090909090909093</v>
      </c>
      <c r="K89" s="4" t="s">
        <v>136</v>
      </c>
    </row>
    <row r="90" spans="1:11" x14ac:dyDescent="0.3">
      <c r="A90" s="19" t="s">
        <v>32</v>
      </c>
      <c r="B90" s="4" t="s">
        <v>10</v>
      </c>
      <c r="C90" s="4" t="s">
        <v>148</v>
      </c>
      <c r="D90" s="4">
        <v>5.9</v>
      </c>
      <c r="E90" s="4">
        <v>22.4</v>
      </c>
      <c r="F90" s="4">
        <v>7.5</v>
      </c>
      <c r="G90" s="4" t="s">
        <v>92</v>
      </c>
      <c r="H90" s="3">
        <f t="shared" si="5"/>
        <v>0.3348214285714286</v>
      </c>
      <c r="I90" s="3">
        <f t="shared" si="3"/>
        <v>1.271186440677966</v>
      </c>
      <c r="J90" s="3">
        <f t="shared" si="4"/>
        <v>3.7966101694915251</v>
      </c>
      <c r="K90" s="4" t="s">
        <v>137</v>
      </c>
    </row>
    <row r="91" spans="1:11" x14ac:dyDescent="0.3">
      <c r="A91" s="4" t="s">
        <v>23</v>
      </c>
      <c r="B91" s="4" t="s">
        <v>7</v>
      </c>
      <c r="C91" s="4" t="s">
        <v>149</v>
      </c>
      <c r="D91" s="4">
        <v>21.6</v>
      </c>
      <c r="E91" s="4">
        <v>35.5</v>
      </c>
      <c r="F91" s="4">
        <v>24.6</v>
      </c>
      <c r="G91" s="4" t="s">
        <v>88</v>
      </c>
      <c r="H91" s="3">
        <f t="shared" si="5"/>
        <v>0.69295774647887332</v>
      </c>
      <c r="I91" s="3">
        <f t="shared" si="3"/>
        <v>1.1388888888888888</v>
      </c>
      <c r="J91" s="3">
        <f t="shared" si="4"/>
        <v>1.6435185185185184</v>
      </c>
      <c r="K91" s="4" t="s">
        <v>136</v>
      </c>
    </row>
    <row r="92" spans="1:11" x14ac:dyDescent="0.3">
      <c r="A92" s="20" t="s">
        <v>23</v>
      </c>
      <c r="B92" s="4" t="s">
        <v>11</v>
      </c>
      <c r="C92" s="4" t="s">
        <v>150</v>
      </c>
      <c r="D92" s="4">
        <v>17.600000000000001</v>
      </c>
      <c r="E92" s="4">
        <v>29.7</v>
      </c>
      <c r="F92" s="4">
        <v>17.3</v>
      </c>
      <c r="G92" s="4" t="s">
        <v>88</v>
      </c>
      <c r="H92" s="3">
        <f t="shared" si="5"/>
        <v>0.5824915824915825</v>
      </c>
      <c r="I92" s="3">
        <f t="shared" si="3"/>
        <v>0.98295454545454541</v>
      </c>
      <c r="J92" s="3">
        <f t="shared" si="4"/>
        <v>1.6874999999999998</v>
      </c>
      <c r="K92" s="20" t="s">
        <v>136</v>
      </c>
    </row>
    <row r="93" spans="1:11" x14ac:dyDescent="0.3">
      <c r="A93" s="20" t="s">
        <v>23</v>
      </c>
      <c r="B93" s="4" t="s">
        <v>10</v>
      </c>
      <c r="C93" s="4" t="s">
        <v>151</v>
      </c>
      <c r="D93" s="4">
        <v>14.7</v>
      </c>
      <c r="E93" s="4">
        <v>32.299999999999997</v>
      </c>
      <c r="F93" s="4">
        <v>18.2</v>
      </c>
      <c r="G93" s="4" t="s">
        <v>88</v>
      </c>
      <c r="H93" s="3">
        <f t="shared" si="5"/>
        <v>0.56346749226006199</v>
      </c>
      <c r="I93" s="3">
        <f t="shared" si="3"/>
        <v>1.2380952380952381</v>
      </c>
      <c r="J93" s="3">
        <f t="shared" si="4"/>
        <v>2.1972789115646258</v>
      </c>
      <c r="K93" s="20" t="s">
        <v>136</v>
      </c>
    </row>
    <row r="94" spans="1:11" x14ac:dyDescent="0.3">
      <c r="A94" s="20" t="s">
        <v>23</v>
      </c>
      <c r="B94" s="4" t="s">
        <v>7</v>
      </c>
      <c r="C94" s="4" t="s">
        <v>152</v>
      </c>
      <c r="D94" s="4">
        <v>10.8</v>
      </c>
      <c r="E94" s="4">
        <v>28.9</v>
      </c>
      <c r="F94" s="4">
        <v>14.5</v>
      </c>
      <c r="G94" s="4" t="s">
        <v>88</v>
      </c>
      <c r="H94" s="3">
        <f t="shared" si="5"/>
        <v>0.5017301038062284</v>
      </c>
      <c r="I94" s="3">
        <f t="shared" si="3"/>
        <v>1.3425925925925926</v>
      </c>
      <c r="J94" s="3">
        <f t="shared" si="4"/>
        <v>2.6759259259259256</v>
      </c>
      <c r="K94" s="20" t="s">
        <v>136</v>
      </c>
    </row>
    <row r="95" spans="1:11" x14ac:dyDescent="0.3">
      <c r="A95" s="20" t="s">
        <v>23</v>
      </c>
      <c r="B95" s="4" t="s">
        <v>10</v>
      </c>
      <c r="C95" s="4" t="s">
        <v>153</v>
      </c>
      <c r="D95" s="4">
        <v>10.7</v>
      </c>
      <c r="E95" s="4">
        <v>20.9</v>
      </c>
      <c r="F95" s="4">
        <v>16</v>
      </c>
      <c r="G95" s="4" t="s">
        <v>88</v>
      </c>
      <c r="H95" s="3">
        <f t="shared" si="5"/>
        <v>0.76555023923444976</v>
      </c>
      <c r="I95" s="3">
        <f t="shared" si="3"/>
        <v>1.4953271028037385</v>
      </c>
      <c r="J95" s="3">
        <f t="shared" si="4"/>
        <v>1.9532710280373833</v>
      </c>
      <c r="K95" s="20" t="s">
        <v>136</v>
      </c>
    </row>
    <row r="96" spans="1:11" x14ac:dyDescent="0.3">
      <c r="A96" s="20" t="s">
        <v>23</v>
      </c>
      <c r="B96" s="4" t="s">
        <v>10</v>
      </c>
      <c r="C96" s="4" t="s">
        <v>154</v>
      </c>
      <c r="D96" s="4">
        <v>19.899999999999999</v>
      </c>
      <c r="E96" s="4">
        <v>26.6</v>
      </c>
      <c r="F96" s="4">
        <v>23.7</v>
      </c>
      <c r="G96" s="4" t="s">
        <v>91</v>
      </c>
      <c r="H96" s="3">
        <f t="shared" si="5"/>
        <v>0.89097744360902253</v>
      </c>
      <c r="I96" s="3">
        <f t="shared" si="3"/>
        <v>1.1909547738693467</v>
      </c>
      <c r="J96" s="3">
        <f t="shared" si="4"/>
        <v>1.3366834170854274</v>
      </c>
      <c r="K96" s="20" t="s">
        <v>136</v>
      </c>
    </row>
    <row r="97" spans="1:16" x14ac:dyDescent="0.3">
      <c r="A97" s="20" t="s">
        <v>23</v>
      </c>
      <c r="B97" s="4" t="s">
        <v>7</v>
      </c>
      <c r="C97" s="4" t="s">
        <v>155</v>
      </c>
      <c r="D97" s="4">
        <v>10.199999999999999</v>
      </c>
      <c r="E97" s="4">
        <v>21.5</v>
      </c>
      <c r="F97" s="4">
        <v>11</v>
      </c>
      <c r="G97" s="4" t="s">
        <v>92</v>
      </c>
      <c r="H97" s="3">
        <f t="shared" si="5"/>
        <v>0.51162790697674421</v>
      </c>
      <c r="I97" s="3">
        <f t="shared" si="3"/>
        <v>1.0784313725490198</v>
      </c>
      <c r="J97" s="3">
        <f t="shared" si="4"/>
        <v>2.107843137254902</v>
      </c>
      <c r="K97" s="20" t="s">
        <v>136</v>
      </c>
    </row>
    <row r="98" spans="1:16" x14ac:dyDescent="0.3">
      <c r="A98" s="20" t="s">
        <v>23</v>
      </c>
      <c r="B98" s="4" t="s">
        <v>11</v>
      </c>
      <c r="C98" s="4" t="s">
        <v>156</v>
      </c>
      <c r="D98" s="4">
        <v>8.6999999999999993</v>
      </c>
      <c r="E98" s="4">
        <v>19.5</v>
      </c>
      <c r="F98" s="4">
        <v>9.5</v>
      </c>
      <c r="G98" s="4" t="s">
        <v>92</v>
      </c>
      <c r="H98" s="3">
        <f t="shared" si="5"/>
        <v>0.48717948717948717</v>
      </c>
      <c r="I98" s="3">
        <f t="shared" si="3"/>
        <v>1.0919540229885059</v>
      </c>
      <c r="J98" s="3">
        <f t="shared" si="4"/>
        <v>2.2413793103448278</v>
      </c>
      <c r="K98" s="20" t="s">
        <v>136</v>
      </c>
    </row>
    <row r="99" spans="1:16" x14ac:dyDescent="0.3">
      <c r="A99" s="20" t="s">
        <v>23</v>
      </c>
      <c r="B99" s="20" t="s">
        <v>7</v>
      </c>
      <c r="C99" s="20" t="s">
        <v>163</v>
      </c>
      <c r="D99" s="20">
        <v>6.8</v>
      </c>
      <c r="E99" s="20">
        <v>17.3</v>
      </c>
      <c r="F99" s="20">
        <v>7.1</v>
      </c>
      <c r="G99" s="20" t="s">
        <v>92</v>
      </c>
      <c r="H99" s="3">
        <f t="shared" si="5"/>
        <v>0.41040462427745661</v>
      </c>
      <c r="I99" s="3">
        <f t="shared" si="3"/>
        <v>1.0441176470588236</v>
      </c>
      <c r="J99" s="3">
        <f t="shared" si="4"/>
        <v>2.5441176470588238</v>
      </c>
      <c r="K99" s="20" t="s">
        <v>136</v>
      </c>
      <c r="L99" s="20"/>
      <c r="M99" s="20"/>
      <c r="N99" s="20"/>
      <c r="O99" s="20"/>
      <c r="P99" s="20"/>
    </row>
    <row r="100" spans="1:16" x14ac:dyDescent="0.3">
      <c r="A100" s="4" t="s">
        <v>22</v>
      </c>
      <c r="B100" s="4" t="s">
        <v>7</v>
      </c>
      <c r="C100" s="4" t="s">
        <v>49</v>
      </c>
      <c r="D100" s="4">
        <v>24.7</v>
      </c>
      <c r="E100" s="4">
        <v>34.200000000000003</v>
      </c>
      <c r="F100" s="4">
        <v>32.200000000000003</v>
      </c>
      <c r="G100" s="4" t="s">
        <v>88</v>
      </c>
      <c r="H100" s="3">
        <f t="shared" si="5"/>
        <v>0.94152046783625731</v>
      </c>
      <c r="I100" s="3">
        <f t="shared" si="3"/>
        <v>1.3036437246963564</v>
      </c>
      <c r="J100" s="3">
        <f t="shared" si="4"/>
        <v>1.3846153846153848</v>
      </c>
      <c r="K100" s="4" t="s">
        <v>137</v>
      </c>
    </row>
    <row r="101" spans="1:16" x14ac:dyDescent="0.3">
      <c r="A101" s="20" t="s">
        <v>22</v>
      </c>
      <c r="B101" s="4" t="s">
        <v>10</v>
      </c>
      <c r="C101" s="4" t="s">
        <v>158</v>
      </c>
      <c r="D101" s="4">
        <v>21.8</v>
      </c>
      <c r="E101" s="4">
        <v>32.9</v>
      </c>
      <c r="F101" s="4">
        <v>25.5</v>
      </c>
      <c r="G101" s="4" t="s">
        <v>88</v>
      </c>
      <c r="H101" s="3">
        <f t="shared" si="5"/>
        <v>0.77507598784194531</v>
      </c>
      <c r="I101" s="3">
        <f t="shared" si="3"/>
        <v>1.1697247706422018</v>
      </c>
      <c r="J101" s="3">
        <f t="shared" si="4"/>
        <v>1.5091743119266054</v>
      </c>
      <c r="K101" s="4" t="s">
        <v>93</v>
      </c>
    </row>
    <row r="102" spans="1:16" x14ac:dyDescent="0.3">
      <c r="A102" s="20" t="s">
        <v>22</v>
      </c>
      <c r="B102" s="4" t="s">
        <v>11</v>
      </c>
      <c r="C102" s="4" t="s">
        <v>159</v>
      </c>
      <c r="D102" s="4">
        <v>16.399999999999999</v>
      </c>
      <c r="E102" s="4">
        <v>33.700000000000003</v>
      </c>
      <c r="F102" s="4">
        <v>20.100000000000001</v>
      </c>
      <c r="G102" s="4" t="s">
        <v>88</v>
      </c>
      <c r="H102" s="3">
        <f t="shared" si="5"/>
        <v>0.59643916913946582</v>
      </c>
      <c r="I102" s="3">
        <f t="shared" si="3"/>
        <v>1.2256097560975612</v>
      </c>
      <c r="J102" s="3">
        <f t="shared" si="4"/>
        <v>2.0548780487804881</v>
      </c>
      <c r="K102" s="4" t="s">
        <v>136</v>
      </c>
    </row>
    <row r="103" spans="1:16" x14ac:dyDescent="0.3">
      <c r="A103" s="20" t="s">
        <v>22</v>
      </c>
      <c r="B103" s="4" t="s">
        <v>7</v>
      </c>
      <c r="C103" s="4" t="s">
        <v>160</v>
      </c>
      <c r="D103" s="4">
        <v>11.1</v>
      </c>
      <c r="E103" s="4">
        <v>28.4</v>
      </c>
      <c r="F103" s="4">
        <v>11.8</v>
      </c>
      <c r="G103" s="4" t="s">
        <v>88</v>
      </c>
      <c r="H103" s="3">
        <f t="shared" si="5"/>
        <v>0.41549295774647893</v>
      </c>
      <c r="I103" s="3">
        <f t="shared" si="3"/>
        <v>1.0630630630630631</v>
      </c>
      <c r="J103" s="3">
        <f t="shared" si="4"/>
        <v>2.5585585585585586</v>
      </c>
      <c r="K103" s="20" t="s">
        <v>136</v>
      </c>
    </row>
    <row r="104" spans="1:16" x14ac:dyDescent="0.3">
      <c r="A104" s="20" t="s">
        <v>22</v>
      </c>
      <c r="B104" s="4" t="s">
        <v>10</v>
      </c>
      <c r="C104" s="4" t="s">
        <v>161</v>
      </c>
      <c r="D104" s="4">
        <v>9.5</v>
      </c>
      <c r="E104" s="4">
        <v>27.5</v>
      </c>
      <c r="F104" s="4">
        <v>11.4</v>
      </c>
      <c r="G104" s="4" t="s">
        <v>88</v>
      </c>
      <c r="H104" s="3">
        <f t="shared" si="5"/>
        <v>0.41454545454545455</v>
      </c>
      <c r="I104" s="3">
        <f t="shared" si="3"/>
        <v>1.2</v>
      </c>
      <c r="J104" s="3">
        <f t="shared" si="4"/>
        <v>2.8947368421052633</v>
      </c>
      <c r="K104" s="20" t="s">
        <v>136</v>
      </c>
    </row>
    <row r="105" spans="1:16" x14ac:dyDescent="0.3">
      <c r="A105" s="20" t="s">
        <v>22</v>
      </c>
      <c r="B105" s="4" t="s">
        <v>7</v>
      </c>
      <c r="C105" s="4" t="s">
        <v>157</v>
      </c>
      <c r="D105" s="4">
        <v>19</v>
      </c>
      <c r="E105" s="4">
        <v>33.700000000000003</v>
      </c>
      <c r="F105" s="4">
        <v>23</v>
      </c>
      <c r="G105" s="4" t="s">
        <v>91</v>
      </c>
      <c r="H105" s="3">
        <f t="shared" si="5"/>
        <v>0.6824925816023738</v>
      </c>
      <c r="I105" s="3">
        <f t="shared" si="3"/>
        <v>1.2105263157894737</v>
      </c>
      <c r="J105" s="3">
        <f t="shared" si="4"/>
        <v>1.773684210526316</v>
      </c>
      <c r="K105" s="20" t="s">
        <v>136</v>
      </c>
    </row>
    <row r="106" spans="1:16" x14ac:dyDescent="0.3">
      <c r="A106" s="20" t="s">
        <v>22</v>
      </c>
      <c r="B106" s="20" t="s">
        <v>7</v>
      </c>
      <c r="C106" s="20" t="s">
        <v>190</v>
      </c>
      <c r="D106" s="20">
        <v>6.6</v>
      </c>
      <c r="E106" s="20">
        <v>21.1</v>
      </c>
      <c r="F106" s="20">
        <v>10.4</v>
      </c>
      <c r="G106" s="20" t="s">
        <v>92</v>
      </c>
      <c r="H106" s="3">
        <f t="shared" si="5"/>
        <v>0.49289099526066349</v>
      </c>
      <c r="I106" s="3">
        <f t="shared" si="3"/>
        <v>1.5757575757575759</v>
      </c>
      <c r="J106" s="3">
        <f t="shared" si="4"/>
        <v>3.1969696969696972</v>
      </c>
      <c r="K106" s="20" t="s">
        <v>136</v>
      </c>
      <c r="L106" s="20"/>
      <c r="M106" s="20"/>
      <c r="N106" s="20"/>
      <c r="O106" s="20"/>
      <c r="P106" s="20"/>
    </row>
    <row r="107" spans="1:16" x14ac:dyDescent="0.3">
      <c r="A107" s="20" t="s">
        <v>22</v>
      </c>
      <c r="B107" s="20" t="s">
        <v>10</v>
      </c>
      <c r="C107" s="20" t="s">
        <v>191</v>
      </c>
      <c r="D107" s="20">
        <v>8.1</v>
      </c>
      <c r="E107" s="20">
        <v>15.5</v>
      </c>
      <c r="F107" s="20">
        <v>10.4</v>
      </c>
      <c r="G107" s="20" t="s">
        <v>92</v>
      </c>
      <c r="H107" s="3">
        <f t="shared" si="5"/>
        <v>0.67096774193548392</v>
      </c>
      <c r="I107" s="3">
        <f t="shared" si="3"/>
        <v>1.2839506172839508</v>
      </c>
      <c r="J107" s="3">
        <f t="shared" si="4"/>
        <v>1.9135802469135803</v>
      </c>
      <c r="K107" s="20" t="s">
        <v>136</v>
      </c>
      <c r="L107" s="20"/>
      <c r="M107" s="20"/>
      <c r="N107" s="20"/>
      <c r="O107" s="20"/>
      <c r="P107" s="20"/>
    </row>
    <row r="108" spans="1:16" x14ac:dyDescent="0.3">
      <c r="A108" s="4" t="s">
        <v>24</v>
      </c>
      <c r="B108" s="4" t="s">
        <v>11</v>
      </c>
      <c r="C108" s="4" t="s">
        <v>164</v>
      </c>
      <c r="D108" s="4">
        <v>22.6</v>
      </c>
      <c r="E108" s="4">
        <v>35.5</v>
      </c>
      <c r="F108" s="4">
        <v>26.8</v>
      </c>
      <c r="G108" s="4" t="s">
        <v>88</v>
      </c>
      <c r="H108" s="3">
        <f t="shared" si="5"/>
        <v>0.75492957746478873</v>
      </c>
      <c r="I108" s="3">
        <f t="shared" si="3"/>
        <v>1.1858407079646018</v>
      </c>
      <c r="J108" s="3">
        <f t="shared" si="4"/>
        <v>1.570796460176991</v>
      </c>
      <c r="K108" s="4" t="s">
        <v>136</v>
      </c>
    </row>
    <row r="109" spans="1:16" x14ac:dyDescent="0.3">
      <c r="A109" s="20" t="s">
        <v>24</v>
      </c>
      <c r="B109" s="4" t="s">
        <v>10</v>
      </c>
      <c r="C109" s="4" t="s">
        <v>165</v>
      </c>
      <c r="D109" s="4">
        <v>21</v>
      </c>
      <c r="E109" s="4">
        <v>34</v>
      </c>
      <c r="F109" s="4">
        <v>27.1</v>
      </c>
      <c r="G109" s="4" t="s">
        <v>88</v>
      </c>
      <c r="H109" s="3">
        <f t="shared" si="5"/>
        <v>0.79705882352941182</v>
      </c>
      <c r="I109" s="3">
        <f t="shared" si="3"/>
        <v>1.2904761904761906</v>
      </c>
      <c r="J109" s="3">
        <f t="shared" si="4"/>
        <v>1.6190476190476191</v>
      </c>
      <c r="K109" s="20" t="s">
        <v>136</v>
      </c>
    </row>
    <row r="110" spans="1:16" x14ac:dyDescent="0.3">
      <c r="A110" s="20" t="s">
        <v>24</v>
      </c>
      <c r="B110" s="4" t="s">
        <v>10</v>
      </c>
      <c r="C110" s="4" t="s">
        <v>166</v>
      </c>
      <c r="D110" s="4">
        <v>18.2</v>
      </c>
      <c r="E110" s="4">
        <v>29</v>
      </c>
      <c r="F110" s="4">
        <v>22.3</v>
      </c>
      <c r="G110" s="4" t="s">
        <v>88</v>
      </c>
      <c r="H110" s="3">
        <f t="shared" si="5"/>
        <v>0.76896551724137929</v>
      </c>
      <c r="I110" s="3">
        <f t="shared" si="3"/>
        <v>1.2252747252747254</v>
      </c>
      <c r="J110" s="3">
        <f t="shared" si="4"/>
        <v>1.5934065934065935</v>
      </c>
      <c r="K110" s="20" t="s">
        <v>136</v>
      </c>
    </row>
    <row r="111" spans="1:16" x14ac:dyDescent="0.3">
      <c r="A111" s="20" t="s">
        <v>24</v>
      </c>
      <c r="B111" s="4" t="s">
        <v>7</v>
      </c>
      <c r="C111" s="4" t="s">
        <v>167</v>
      </c>
      <c r="D111" s="4">
        <v>14.7</v>
      </c>
      <c r="E111" s="4">
        <v>27.3</v>
      </c>
      <c r="F111" s="4">
        <v>16.5</v>
      </c>
      <c r="G111" s="4" t="s">
        <v>88</v>
      </c>
      <c r="H111" s="3">
        <f t="shared" si="5"/>
        <v>0.60439560439560436</v>
      </c>
      <c r="I111" s="3">
        <f t="shared" si="3"/>
        <v>1.1224489795918369</v>
      </c>
      <c r="J111" s="3">
        <f t="shared" si="4"/>
        <v>1.8571428571428572</v>
      </c>
      <c r="K111" s="20" t="s">
        <v>136</v>
      </c>
    </row>
    <row r="112" spans="1:16" x14ac:dyDescent="0.3">
      <c r="A112" s="20" t="s">
        <v>24</v>
      </c>
      <c r="B112" s="4" t="s">
        <v>7</v>
      </c>
      <c r="C112" s="4" t="s">
        <v>168</v>
      </c>
      <c r="D112" s="4">
        <v>12.4</v>
      </c>
      <c r="E112" s="4">
        <v>29.8</v>
      </c>
      <c r="F112" s="4">
        <v>14.5</v>
      </c>
      <c r="G112" s="4" t="s">
        <v>88</v>
      </c>
      <c r="H112" s="3">
        <f t="shared" si="5"/>
        <v>0.48657718120805366</v>
      </c>
      <c r="I112" s="3">
        <f t="shared" si="3"/>
        <v>1.1693548387096775</v>
      </c>
      <c r="J112" s="3">
        <f t="shared" si="4"/>
        <v>2.403225806451613</v>
      </c>
      <c r="K112" s="20" t="s">
        <v>136</v>
      </c>
    </row>
    <row r="113" spans="1:11" x14ac:dyDescent="0.3">
      <c r="A113" s="20" t="s">
        <v>24</v>
      </c>
      <c r="B113" s="4" t="s">
        <v>11</v>
      </c>
      <c r="C113" s="4" t="s">
        <v>169</v>
      </c>
      <c r="D113" s="4">
        <v>12.2</v>
      </c>
      <c r="E113" s="4">
        <v>24.2</v>
      </c>
      <c r="F113" s="4">
        <v>14.6</v>
      </c>
      <c r="G113" s="4" t="s">
        <v>91</v>
      </c>
      <c r="H113" s="3">
        <f t="shared" si="5"/>
        <v>0.60330578512396693</v>
      </c>
      <c r="I113" s="3">
        <f t="shared" si="3"/>
        <v>1.1967213114754098</v>
      </c>
      <c r="J113" s="3">
        <f t="shared" si="4"/>
        <v>1.9836065573770492</v>
      </c>
      <c r="K113" s="4" t="s">
        <v>93</v>
      </c>
    </row>
    <row r="114" spans="1:11" x14ac:dyDescent="0.3">
      <c r="A114" s="20" t="s">
        <v>24</v>
      </c>
      <c r="B114" s="4" t="s">
        <v>7</v>
      </c>
      <c r="C114" s="4" t="s">
        <v>170</v>
      </c>
      <c r="D114" s="4">
        <v>8.5</v>
      </c>
      <c r="E114" s="4">
        <v>28.1</v>
      </c>
      <c r="F114" s="4">
        <v>11.1</v>
      </c>
      <c r="G114" s="4" t="s">
        <v>92</v>
      </c>
      <c r="H114" s="3">
        <f t="shared" si="5"/>
        <v>0.395017793594306</v>
      </c>
      <c r="I114" s="3">
        <f t="shared" si="3"/>
        <v>1.3058823529411765</v>
      </c>
      <c r="J114" s="3">
        <f t="shared" si="4"/>
        <v>3.3058823529411767</v>
      </c>
      <c r="K114" s="4" t="s">
        <v>93</v>
      </c>
    </row>
    <row r="115" spans="1:11" x14ac:dyDescent="0.3">
      <c r="A115" s="4" t="s">
        <v>15</v>
      </c>
      <c r="B115" s="4" t="s">
        <v>10</v>
      </c>
      <c r="C115" s="4" t="s">
        <v>171</v>
      </c>
      <c r="D115" s="4">
        <v>28.5</v>
      </c>
      <c r="E115" s="4">
        <v>32.5</v>
      </c>
      <c r="F115" s="4">
        <v>31.9</v>
      </c>
      <c r="G115" s="4" t="s">
        <v>88</v>
      </c>
      <c r="H115" s="3">
        <f t="shared" si="5"/>
        <v>0.98153846153846147</v>
      </c>
      <c r="I115" s="3">
        <f t="shared" si="3"/>
        <v>1.119298245614035</v>
      </c>
      <c r="J115" s="3">
        <f t="shared" si="4"/>
        <v>1.1403508771929824</v>
      </c>
      <c r="K115" s="4" t="s">
        <v>136</v>
      </c>
    </row>
    <row r="116" spans="1:11" x14ac:dyDescent="0.3">
      <c r="A116" s="20" t="s">
        <v>15</v>
      </c>
      <c r="B116" s="4" t="s">
        <v>10</v>
      </c>
      <c r="C116" s="4" t="s">
        <v>172</v>
      </c>
      <c r="D116" s="4">
        <v>21</v>
      </c>
      <c r="E116" s="4">
        <v>34.1</v>
      </c>
      <c r="F116" s="4">
        <v>24.6</v>
      </c>
      <c r="G116" s="4" t="s">
        <v>88</v>
      </c>
      <c r="H116" s="3">
        <f t="shared" si="5"/>
        <v>0.72140762463343111</v>
      </c>
      <c r="I116" s="3">
        <f t="shared" si="3"/>
        <v>1.1714285714285715</v>
      </c>
      <c r="J116" s="3">
        <f t="shared" si="4"/>
        <v>1.6238095238095238</v>
      </c>
      <c r="K116" s="4" t="s">
        <v>137</v>
      </c>
    </row>
    <row r="117" spans="1:11" x14ac:dyDescent="0.3">
      <c r="A117" s="20" t="s">
        <v>15</v>
      </c>
      <c r="B117" s="4" t="s">
        <v>11</v>
      </c>
      <c r="C117" s="4" t="s">
        <v>173</v>
      </c>
      <c r="D117" s="4">
        <v>17.899999999999999</v>
      </c>
      <c r="E117" s="4">
        <v>35.4</v>
      </c>
      <c r="F117" s="4">
        <v>21.9</v>
      </c>
      <c r="G117" s="4" t="s">
        <v>88</v>
      </c>
      <c r="H117" s="3">
        <f t="shared" si="5"/>
        <v>0.61864406779661019</v>
      </c>
      <c r="I117" s="3">
        <f t="shared" si="3"/>
        <v>1.223463687150838</v>
      </c>
      <c r="J117" s="3">
        <f t="shared" si="4"/>
        <v>1.9776536312849162</v>
      </c>
      <c r="K117" s="4" t="s">
        <v>136</v>
      </c>
    </row>
    <row r="118" spans="1:11" x14ac:dyDescent="0.3">
      <c r="A118" s="20" t="s">
        <v>15</v>
      </c>
      <c r="B118" s="4" t="s">
        <v>7</v>
      </c>
      <c r="C118" s="4" t="s">
        <v>174</v>
      </c>
      <c r="D118" s="4">
        <v>13</v>
      </c>
      <c r="E118" s="4">
        <v>34</v>
      </c>
      <c r="F118" s="4">
        <v>18.100000000000001</v>
      </c>
      <c r="G118" s="4" t="s">
        <v>88</v>
      </c>
      <c r="H118" s="3">
        <f t="shared" si="5"/>
        <v>0.53235294117647058</v>
      </c>
      <c r="I118" s="3">
        <f t="shared" si="3"/>
        <v>1.3923076923076925</v>
      </c>
      <c r="J118" s="3">
        <f t="shared" si="4"/>
        <v>2.6153846153846154</v>
      </c>
      <c r="K118" s="20" t="s">
        <v>136</v>
      </c>
    </row>
    <row r="119" spans="1:11" x14ac:dyDescent="0.3">
      <c r="A119" s="20" t="s">
        <v>15</v>
      </c>
      <c r="B119" s="4" t="s">
        <v>7</v>
      </c>
      <c r="C119" s="4" t="s">
        <v>175</v>
      </c>
      <c r="D119" s="4">
        <v>11.6</v>
      </c>
      <c r="E119" s="4">
        <v>23.8</v>
      </c>
      <c r="F119" s="4">
        <v>12.5</v>
      </c>
      <c r="G119" s="4" t="s">
        <v>88</v>
      </c>
      <c r="H119" s="3">
        <f t="shared" si="5"/>
        <v>0.52521008403361347</v>
      </c>
      <c r="I119" s="3">
        <f t="shared" si="3"/>
        <v>1.0775862068965518</v>
      </c>
      <c r="J119" s="3">
        <f t="shared" si="4"/>
        <v>2.0517241379310347</v>
      </c>
      <c r="K119" s="20" t="s">
        <v>136</v>
      </c>
    </row>
    <row r="120" spans="1:11" x14ac:dyDescent="0.3">
      <c r="A120" s="20" t="s">
        <v>15</v>
      </c>
      <c r="B120" s="4" t="s">
        <v>10</v>
      </c>
      <c r="C120" s="4" t="s">
        <v>176</v>
      </c>
      <c r="D120" s="4">
        <v>9.4</v>
      </c>
      <c r="E120" s="4">
        <v>24.9</v>
      </c>
      <c r="F120" s="4">
        <v>12.8</v>
      </c>
      <c r="G120" s="4" t="s">
        <v>91</v>
      </c>
      <c r="H120" s="3">
        <f t="shared" si="5"/>
        <v>0.51405622489959846</v>
      </c>
      <c r="I120" s="3">
        <f t="shared" si="3"/>
        <v>1.3617021276595744</v>
      </c>
      <c r="J120" s="3">
        <f t="shared" si="4"/>
        <v>2.6489361702127656</v>
      </c>
      <c r="K120" s="20" t="s">
        <v>136</v>
      </c>
    </row>
    <row r="121" spans="1:11" x14ac:dyDescent="0.3">
      <c r="A121" s="20" t="s">
        <v>15</v>
      </c>
      <c r="B121" s="4" t="s">
        <v>10</v>
      </c>
      <c r="C121" s="4" t="s">
        <v>177</v>
      </c>
      <c r="D121" s="4">
        <v>13.3</v>
      </c>
      <c r="E121" s="4">
        <v>21.4</v>
      </c>
      <c r="F121" s="4">
        <v>16.8</v>
      </c>
      <c r="G121" s="4" t="s">
        <v>92</v>
      </c>
      <c r="H121" s="3">
        <f t="shared" si="5"/>
        <v>0.7850467289719627</v>
      </c>
      <c r="I121" s="3">
        <f t="shared" si="3"/>
        <v>1.263157894736842</v>
      </c>
      <c r="J121" s="3">
        <f t="shared" si="4"/>
        <v>1.6090225563909772</v>
      </c>
      <c r="K121" s="20" t="s">
        <v>136</v>
      </c>
    </row>
    <row r="122" spans="1:11" x14ac:dyDescent="0.3">
      <c r="A122" s="20" t="s">
        <v>15</v>
      </c>
      <c r="B122" s="4" t="s">
        <v>7</v>
      </c>
      <c r="C122" s="4" t="s">
        <v>178</v>
      </c>
      <c r="D122" s="4">
        <v>11.9</v>
      </c>
      <c r="E122" s="4">
        <v>25.5</v>
      </c>
      <c r="F122" s="4">
        <v>12.8</v>
      </c>
      <c r="G122" s="4" t="s">
        <v>92</v>
      </c>
      <c r="H122" s="3">
        <f t="shared" si="5"/>
        <v>0.50196078431372548</v>
      </c>
      <c r="I122" s="3">
        <f t="shared" si="3"/>
        <v>1.0756302521008403</v>
      </c>
      <c r="J122" s="3">
        <f t="shared" si="4"/>
        <v>2.1428571428571428</v>
      </c>
      <c r="K122" s="20" t="s">
        <v>136</v>
      </c>
    </row>
    <row r="123" spans="1:11" x14ac:dyDescent="0.3">
      <c r="A123" s="20" t="s">
        <v>15</v>
      </c>
      <c r="B123" s="4" t="s">
        <v>11</v>
      </c>
      <c r="C123" s="4" t="s">
        <v>179</v>
      </c>
      <c r="D123" s="4">
        <v>11.1</v>
      </c>
      <c r="E123" s="4">
        <v>25</v>
      </c>
      <c r="F123" s="4">
        <v>14.1</v>
      </c>
      <c r="G123" s="4" t="s">
        <v>92</v>
      </c>
      <c r="H123" s="3">
        <f t="shared" si="5"/>
        <v>0.56399999999999995</v>
      </c>
      <c r="I123" s="3">
        <f t="shared" si="3"/>
        <v>1.2702702702702702</v>
      </c>
      <c r="J123" s="3">
        <f t="shared" si="4"/>
        <v>2.2522522522522523</v>
      </c>
      <c r="K123" s="20" t="s">
        <v>136</v>
      </c>
    </row>
    <row r="124" spans="1:11" x14ac:dyDescent="0.3">
      <c r="A124" s="20" t="s">
        <v>15</v>
      </c>
      <c r="B124" s="4" t="s">
        <v>7</v>
      </c>
      <c r="C124" s="4" t="s">
        <v>180</v>
      </c>
      <c r="D124" s="4">
        <v>9.1</v>
      </c>
      <c r="E124" s="4">
        <v>23.4</v>
      </c>
      <c r="F124" s="4">
        <v>11.7</v>
      </c>
      <c r="G124" s="4" t="s">
        <v>92</v>
      </c>
      <c r="H124" s="3">
        <f t="shared" si="5"/>
        <v>0.5</v>
      </c>
      <c r="I124" s="3">
        <f t="shared" si="3"/>
        <v>1.2857142857142856</v>
      </c>
      <c r="J124" s="3">
        <f t="shared" si="4"/>
        <v>2.5714285714285712</v>
      </c>
      <c r="K124" s="20" t="s">
        <v>136</v>
      </c>
    </row>
    <row r="125" spans="1:11" x14ac:dyDescent="0.3">
      <c r="A125" s="4" t="s">
        <v>19</v>
      </c>
      <c r="B125" s="4" t="s">
        <v>11</v>
      </c>
      <c r="C125" s="4" t="s">
        <v>181</v>
      </c>
      <c r="D125" s="4">
        <v>24</v>
      </c>
      <c r="E125" s="4">
        <v>33.299999999999997</v>
      </c>
      <c r="F125" s="4">
        <v>30.3</v>
      </c>
      <c r="G125" s="4" t="s">
        <v>88</v>
      </c>
      <c r="H125" s="3">
        <f t="shared" si="5"/>
        <v>0.90990990990991005</v>
      </c>
      <c r="I125" s="3">
        <f t="shared" si="3"/>
        <v>1.2625</v>
      </c>
      <c r="J125" s="3">
        <f t="shared" si="4"/>
        <v>1.3875</v>
      </c>
      <c r="K125" s="4" t="s">
        <v>93</v>
      </c>
    </row>
    <row r="126" spans="1:11" x14ac:dyDescent="0.3">
      <c r="A126" s="20" t="s">
        <v>19</v>
      </c>
      <c r="B126" s="4" t="s">
        <v>7</v>
      </c>
      <c r="C126" s="4" t="s">
        <v>182</v>
      </c>
      <c r="D126" s="4">
        <v>17.2</v>
      </c>
      <c r="E126" s="4">
        <v>32.9</v>
      </c>
      <c r="F126" s="4">
        <v>21.4</v>
      </c>
      <c r="G126" s="4" t="s">
        <v>88</v>
      </c>
      <c r="H126" s="3">
        <f t="shared" si="5"/>
        <v>0.65045592705167177</v>
      </c>
      <c r="I126" s="3">
        <f t="shared" si="3"/>
        <v>1.2441860465116279</v>
      </c>
      <c r="J126" s="3">
        <f t="shared" si="4"/>
        <v>1.9127906976744187</v>
      </c>
      <c r="K126" s="4" t="s">
        <v>93</v>
      </c>
    </row>
    <row r="127" spans="1:11" x14ac:dyDescent="0.3">
      <c r="A127" s="20" t="s">
        <v>19</v>
      </c>
      <c r="B127" s="4" t="s">
        <v>10</v>
      </c>
      <c r="C127" s="4" t="s">
        <v>183</v>
      </c>
      <c r="D127" s="4">
        <v>10.8</v>
      </c>
      <c r="E127" s="4">
        <v>26.1</v>
      </c>
      <c r="F127" s="4">
        <v>15</v>
      </c>
      <c r="G127" s="4" t="s">
        <v>88</v>
      </c>
      <c r="H127" s="3">
        <f t="shared" si="5"/>
        <v>0.57471264367816088</v>
      </c>
      <c r="I127" s="3">
        <f t="shared" si="3"/>
        <v>1.3888888888888888</v>
      </c>
      <c r="J127" s="3">
        <f t="shared" si="4"/>
        <v>2.4166666666666665</v>
      </c>
      <c r="K127" s="4" t="s">
        <v>93</v>
      </c>
    </row>
    <row r="128" spans="1:11" x14ac:dyDescent="0.3">
      <c r="A128" s="20" t="s">
        <v>19</v>
      </c>
      <c r="B128" s="4" t="s">
        <v>10</v>
      </c>
      <c r="C128" s="4" t="s">
        <v>184</v>
      </c>
      <c r="D128" s="4">
        <v>19.3</v>
      </c>
      <c r="E128" s="4">
        <v>36.299999999999997</v>
      </c>
      <c r="F128" s="4">
        <v>26.7</v>
      </c>
      <c r="G128" s="4" t="s">
        <v>88</v>
      </c>
      <c r="H128" s="3">
        <f t="shared" si="5"/>
        <v>0.73553719008264462</v>
      </c>
      <c r="I128" s="3">
        <f t="shared" si="3"/>
        <v>1.3834196891191708</v>
      </c>
      <c r="J128" s="3">
        <f t="shared" si="4"/>
        <v>1.8808290155440412</v>
      </c>
      <c r="K128" s="4" t="s">
        <v>136</v>
      </c>
    </row>
    <row r="129" spans="1:11" x14ac:dyDescent="0.3">
      <c r="A129" s="20" t="s">
        <v>19</v>
      </c>
      <c r="B129" s="4" t="s">
        <v>7</v>
      </c>
      <c r="C129" s="4" t="s">
        <v>185</v>
      </c>
      <c r="D129" s="4">
        <v>17.100000000000001</v>
      </c>
      <c r="E129" s="4">
        <v>33.799999999999997</v>
      </c>
      <c r="F129" s="4">
        <v>21.1</v>
      </c>
      <c r="G129" s="4" t="s">
        <v>88</v>
      </c>
      <c r="H129" s="3">
        <f t="shared" si="5"/>
        <v>0.62426035502958588</v>
      </c>
      <c r="I129" s="3">
        <f t="shared" si="3"/>
        <v>1.2339181286549707</v>
      </c>
      <c r="J129" s="3">
        <f t="shared" si="4"/>
        <v>1.9766081871345027</v>
      </c>
      <c r="K129" s="20" t="s">
        <v>136</v>
      </c>
    </row>
    <row r="130" spans="1:11" x14ac:dyDescent="0.3">
      <c r="A130" s="20" t="s">
        <v>19</v>
      </c>
      <c r="B130" s="4" t="s">
        <v>7</v>
      </c>
      <c r="C130" s="4" t="s">
        <v>186</v>
      </c>
      <c r="D130" s="4">
        <v>13.1</v>
      </c>
      <c r="E130" s="4">
        <v>27.8</v>
      </c>
      <c r="F130" s="4">
        <v>16.600000000000001</v>
      </c>
      <c r="G130" s="4" t="s">
        <v>91</v>
      </c>
      <c r="H130" s="3">
        <f t="shared" si="5"/>
        <v>0.59712230215827344</v>
      </c>
      <c r="I130" s="3">
        <f t="shared" si="3"/>
        <v>1.2671755725190841</v>
      </c>
      <c r="J130" s="3">
        <f t="shared" si="4"/>
        <v>2.1221374045801529</v>
      </c>
      <c r="K130" s="20" t="s">
        <v>136</v>
      </c>
    </row>
    <row r="131" spans="1:11" x14ac:dyDescent="0.3">
      <c r="A131" s="20" t="s">
        <v>19</v>
      </c>
      <c r="B131" s="4" t="s">
        <v>10</v>
      </c>
      <c r="C131" s="4" t="s">
        <v>187</v>
      </c>
      <c r="D131" s="4">
        <v>12.1</v>
      </c>
      <c r="E131" s="4">
        <v>24.5</v>
      </c>
      <c r="F131" s="4">
        <v>15.6</v>
      </c>
      <c r="G131" s="4" t="s">
        <v>92</v>
      </c>
      <c r="H131" s="3">
        <f t="shared" si="5"/>
        <v>0.63673469387755099</v>
      </c>
      <c r="I131" s="3">
        <f t="shared" si="3"/>
        <v>1.2892561983471074</v>
      </c>
      <c r="J131" s="3">
        <f t="shared" si="4"/>
        <v>2.0247933884297522</v>
      </c>
      <c r="K131" s="20" t="s">
        <v>136</v>
      </c>
    </row>
    <row r="132" spans="1:11" x14ac:dyDescent="0.3">
      <c r="A132" s="20" t="s">
        <v>19</v>
      </c>
      <c r="B132" s="4" t="s">
        <v>7</v>
      </c>
      <c r="C132" s="4" t="s">
        <v>188</v>
      </c>
      <c r="D132" s="4">
        <v>9.8000000000000007</v>
      </c>
      <c r="E132" s="4">
        <v>25</v>
      </c>
      <c r="F132" s="4">
        <v>14.8</v>
      </c>
      <c r="G132" s="4" t="s">
        <v>92</v>
      </c>
      <c r="H132" s="3">
        <f t="shared" si="5"/>
        <v>0.59200000000000008</v>
      </c>
      <c r="I132" s="3">
        <f t="shared" si="3"/>
        <v>1.510204081632653</v>
      </c>
      <c r="J132" s="3">
        <f t="shared" si="4"/>
        <v>2.5510204081632653</v>
      </c>
      <c r="K132" s="20" t="s">
        <v>136</v>
      </c>
    </row>
    <row r="133" spans="1:11" x14ac:dyDescent="0.3">
      <c r="A133" s="20" t="s">
        <v>19</v>
      </c>
      <c r="B133" s="4" t="s">
        <v>11</v>
      </c>
      <c r="C133" s="4" t="s">
        <v>189</v>
      </c>
      <c r="D133" s="4">
        <v>4.0999999999999996</v>
      </c>
      <c r="E133" s="4">
        <v>13.6</v>
      </c>
      <c r="F133" s="4">
        <v>6.3</v>
      </c>
      <c r="G133" s="4" t="s">
        <v>92</v>
      </c>
      <c r="H133" s="3">
        <f t="shared" si="5"/>
        <v>0.46323529411764708</v>
      </c>
      <c r="I133" s="3">
        <f t="shared" si="3"/>
        <v>1.5365853658536586</v>
      </c>
      <c r="J133" s="3">
        <f t="shared" si="4"/>
        <v>3.3170731707317076</v>
      </c>
      <c r="K133" s="20" t="s">
        <v>136</v>
      </c>
    </row>
    <row r="134" spans="1:11" x14ac:dyDescent="0.3">
      <c r="A134" s="4" t="s">
        <v>21</v>
      </c>
      <c r="B134" s="4" t="s">
        <v>11</v>
      </c>
      <c r="C134" s="4" t="s">
        <v>44</v>
      </c>
      <c r="D134" s="4">
        <v>25.1</v>
      </c>
      <c r="E134" s="4">
        <v>34.1</v>
      </c>
      <c r="F134" s="4">
        <v>31.4</v>
      </c>
      <c r="G134" s="4" t="s">
        <v>88</v>
      </c>
      <c r="H134" s="3">
        <f t="shared" si="5"/>
        <v>0.92082111436950143</v>
      </c>
      <c r="I134" s="3">
        <f t="shared" si="3"/>
        <v>1.2509960159362548</v>
      </c>
      <c r="J134" s="3">
        <f t="shared" si="4"/>
        <v>1.3585657370517927</v>
      </c>
      <c r="K134" s="20" t="s">
        <v>136</v>
      </c>
    </row>
    <row r="135" spans="1:11" x14ac:dyDescent="0.3">
      <c r="A135" s="20" t="s">
        <v>21</v>
      </c>
      <c r="B135" s="4" t="s">
        <v>10</v>
      </c>
      <c r="C135" s="4" t="s">
        <v>192</v>
      </c>
      <c r="D135" s="4">
        <v>19.5</v>
      </c>
      <c r="E135" s="4">
        <v>32.4</v>
      </c>
      <c r="F135" s="4">
        <v>25.5</v>
      </c>
      <c r="G135" s="4" t="s">
        <v>88</v>
      </c>
      <c r="H135" s="3">
        <f t="shared" si="5"/>
        <v>0.78703703703703709</v>
      </c>
      <c r="I135" s="3">
        <f t="shared" si="3"/>
        <v>1.3076923076923077</v>
      </c>
      <c r="J135" s="3">
        <f t="shared" si="4"/>
        <v>1.6615384615384614</v>
      </c>
      <c r="K135" s="20" t="s">
        <v>136</v>
      </c>
    </row>
    <row r="136" spans="1:11" x14ac:dyDescent="0.3">
      <c r="A136" s="20" t="s">
        <v>21</v>
      </c>
      <c r="B136" s="4" t="s">
        <v>10</v>
      </c>
      <c r="C136" s="4" t="s">
        <v>193</v>
      </c>
      <c r="D136" s="4">
        <v>19.3</v>
      </c>
      <c r="E136" s="4">
        <v>29.9</v>
      </c>
      <c r="F136" s="4">
        <v>23.6</v>
      </c>
      <c r="G136" s="4" t="s">
        <v>88</v>
      </c>
      <c r="H136" s="3">
        <f t="shared" si="5"/>
        <v>0.78929765886287639</v>
      </c>
      <c r="I136" s="3">
        <f t="shared" si="3"/>
        <v>1.22279792746114</v>
      </c>
      <c r="J136" s="3">
        <f t="shared" si="4"/>
        <v>1.5492227979274611</v>
      </c>
      <c r="K136" s="20" t="s">
        <v>136</v>
      </c>
    </row>
    <row r="137" spans="1:11" x14ac:dyDescent="0.3">
      <c r="A137" s="20" t="s">
        <v>21</v>
      </c>
      <c r="B137" s="4" t="s">
        <v>7</v>
      </c>
      <c r="C137" s="4" t="s">
        <v>194</v>
      </c>
      <c r="D137" s="4">
        <v>10.3</v>
      </c>
      <c r="E137" s="4">
        <v>28.2</v>
      </c>
      <c r="F137" s="4">
        <v>14.5</v>
      </c>
      <c r="G137" s="4" t="s">
        <v>88</v>
      </c>
      <c r="H137" s="3">
        <f t="shared" si="5"/>
        <v>0.51418439716312059</v>
      </c>
      <c r="I137" s="3">
        <f t="shared" si="3"/>
        <v>1.407766990291262</v>
      </c>
      <c r="J137" s="3">
        <f t="shared" si="4"/>
        <v>2.7378640776699026</v>
      </c>
      <c r="K137" s="4" t="s">
        <v>93</v>
      </c>
    </row>
    <row r="138" spans="1:11" x14ac:dyDescent="0.3">
      <c r="A138" s="20" t="s">
        <v>21</v>
      </c>
      <c r="B138" s="4" t="s">
        <v>7</v>
      </c>
      <c r="C138" s="4" t="s">
        <v>195</v>
      </c>
      <c r="D138" s="4">
        <v>8.4</v>
      </c>
      <c r="E138" s="4">
        <v>27.8</v>
      </c>
      <c r="F138" s="4">
        <v>9.6</v>
      </c>
      <c r="G138" s="4" t="s">
        <v>88</v>
      </c>
      <c r="H138" s="3">
        <f t="shared" si="5"/>
        <v>0.34532374100719421</v>
      </c>
      <c r="I138" s="3">
        <f t="shared" si="3"/>
        <v>1.1428571428571428</v>
      </c>
      <c r="J138" s="3">
        <f t="shared" si="4"/>
        <v>3.3095238095238093</v>
      </c>
      <c r="K138" s="4" t="s">
        <v>93</v>
      </c>
    </row>
    <row r="139" spans="1:11" x14ac:dyDescent="0.3">
      <c r="A139" s="20" t="s">
        <v>21</v>
      </c>
      <c r="B139" s="4" t="s">
        <v>7</v>
      </c>
      <c r="C139" s="4" t="s">
        <v>196</v>
      </c>
      <c r="D139" s="4">
        <v>10.4</v>
      </c>
      <c r="E139" s="4">
        <v>26.5</v>
      </c>
      <c r="F139" s="4">
        <v>13.1</v>
      </c>
      <c r="G139" s="4" t="s">
        <v>91</v>
      </c>
      <c r="H139" s="3">
        <f t="shared" si="5"/>
        <v>0.49433962264150944</v>
      </c>
      <c r="I139" s="3">
        <f t="shared" si="3"/>
        <v>1.2596153846153846</v>
      </c>
      <c r="J139" s="3">
        <f t="shared" si="4"/>
        <v>2.5480769230769229</v>
      </c>
      <c r="K139" s="4" t="s">
        <v>136</v>
      </c>
    </row>
    <row r="140" spans="1:11" x14ac:dyDescent="0.3">
      <c r="A140" s="20" t="s">
        <v>21</v>
      </c>
      <c r="B140" s="4" t="s">
        <v>7</v>
      </c>
      <c r="C140" s="4" t="s">
        <v>197</v>
      </c>
      <c r="D140" s="4">
        <v>9</v>
      </c>
      <c r="E140" s="4">
        <v>22.5</v>
      </c>
      <c r="F140" s="4">
        <v>12.3</v>
      </c>
      <c r="G140" s="4" t="s">
        <v>92</v>
      </c>
      <c r="H140" s="3">
        <f t="shared" si="5"/>
        <v>0.54666666666666675</v>
      </c>
      <c r="I140" s="3">
        <f t="shared" si="3"/>
        <v>1.3666666666666667</v>
      </c>
      <c r="J140" s="3">
        <f t="shared" si="4"/>
        <v>2.5</v>
      </c>
      <c r="K140" s="4" t="s">
        <v>137</v>
      </c>
    </row>
    <row r="141" spans="1:11" x14ac:dyDescent="0.3">
      <c r="A141" s="20" t="s">
        <v>21</v>
      </c>
      <c r="B141" s="4" t="s">
        <v>10</v>
      </c>
      <c r="C141" s="4" t="s">
        <v>198</v>
      </c>
      <c r="D141" s="4">
        <v>7.3</v>
      </c>
      <c r="E141" s="4">
        <v>21.3</v>
      </c>
      <c r="F141" s="4">
        <v>11.5</v>
      </c>
      <c r="G141" s="4" t="s">
        <v>92</v>
      </c>
      <c r="H141" s="3">
        <f t="shared" si="5"/>
        <v>0.539906103286385</v>
      </c>
      <c r="I141" s="3">
        <f t="shared" si="3"/>
        <v>1.5753424657534247</v>
      </c>
      <c r="J141" s="3">
        <f t="shared" si="4"/>
        <v>2.9178082191780823</v>
      </c>
      <c r="K141" s="4" t="s">
        <v>136</v>
      </c>
    </row>
    <row r="142" spans="1:11" x14ac:dyDescent="0.3">
      <c r="A142" s="20" t="s">
        <v>21</v>
      </c>
      <c r="B142" s="4" t="s">
        <v>7</v>
      </c>
      <c r="C142" s="4" t="s">
        <v>199</v>
      </c>
      <c r="D142" s="4">
        <v>4</v>
      </c>
      <c r="E142" s="4">
        <v>8</v>
      </c>
      <c r="F142" s="4">
        <v>2.8</v>
      </c>
      <c r="G142" s="4" t="s">
        <v>92</v>
      </c>
      <c r="H142" s="3">
        <f t="shared" si="5"/>
        <v>0.35</v>
      </c>
      <c r="I142" s="3">
        <f t="shared" si="3"/>
        <v>0.7</v>
      </c>
      <c r="J142" s="3">
        <f t="shared" si="4"/>
        <v>2</v>
      </c>
      <c r="K142" s="4" t="s">
        <v>136</v>
      </c>
    </row>
    <row r="143" spans="1:11" x14ac:dyDescent="0.3">
      <c r="A143" s="4" t="s">
        <v>26</v>
      </c>
      <c r="B143" s="4" t="s">
        <v>10</v>
      </c>
      <c r="C143" s="4" t="s">
        <v>200</v>
      </c>
      <c r="D143" s="4">
        <v>22.8</v>
      </c>
      <c r="E143" s="4">
        <v>34.299999999999997</v>
      </c>
      <c r="F143" s="4">
        <v>30.3</v>
      </c>
      <c r="G143" s="4" t="s">
        <v>88</v>
      </c>
      <c r="H143" s="3">
        <f t="shared" si="5"/>
        <v>0.88338192419825079</v>
      </c>
      <c r="I143" s="3">
        <f t="shared" si="3"/>
        <v>1.3289473684210527</v>
      </c>
      <c r="J143" s="3">
        <f t="shared" si="4"/>
        <v>1.5043859649122806</v>
      </c>
      <c r="K143" s="4" t="s">
        <v>137</v>
      </c>
    </row>
    <row r="144" spans="1:11" x14ac:dyDescent="0.3">
      <c r="A144" s="20" t="s">
        <v>26</v>
      </c>
      <c r="B144" s="4" t="s">
        <v>7</v>
      </c>
      <c r="C144" s="4" t="s">
        <v>201</v>
      </c>
      <c r="D144" s="4">
        <v>21</v>
      </c>
      <c r="E144" s="4">
        <v>36.4</v>
      </c>
      <c r="F144" s="4">
        <v>26</v>
      </c>
      <c r="G144" s="4" t="s">
        <v>88</v>
      </c>
      <c r="H144" s="3">
        <f t="shared" si="5"/>
        <v>0.7142857142857143</v>
      </c>
      <c r="I144" s="3">
        <f t="shared" si="3"/>
        <v>1.2380952380952381</v>
      </c>
      <c r="J144" s="3">
        <f t="shared" si="4"/>
        <v>1.7333333333333332</v>
      </c>
      <c r="K144" s="4" t="s">
        <v>136</v>
      </c>
    </row>
    <row r="145" spans="1:11" x14ac:dyDescent="0.3">
      <c r="A145" s="20" t="s">
        <v>26</v>
      </c>
      <c r="B145" s="4" t="s">
        <v>11</v>
      </c>
      <c r="C145" s="4" t="s">
        <v>202</v>
      </c>
      <c r="D145" s="4">
        <v>19.3</v>
      </c>
      <c r="E145" s="4">
        <v>32.700000000000003</v>
      </c>
      <c r="F145" s="4">
        <v>23.9</v>
      </c>
      <c r="G145" s="4" t="s">
        <v>88</v>
      </c>
      <c r="H145" s="3">
        <f t="shared" si="5"/>
        <v>0.73088685015290511</v>
      </c>
      <c r="I145" s="3">
        <f t="shared" si="3"/>
        <v>1.2383419689119171</v>
      </c>
      <c r="J145" s="3">
        <f t="shared" si="4"/>
        <v>1.6943005181347151</v>
      </c>
      <c r="K145" s="4" t="s">
        <v>137</v>
      </c>
    </row>
    <row r="146" spans="1:11" x14ac:dyDescent="0.3">
      <c r="A146" s="20" t="s">
        <v>26</v>
      </c>
      <c r="B146" s="4" t="s">
        <v>10</v>
      </c>
      <c r="C146" s="4" t="s">
        <v>203</v>
      </c>
      <c r="D146" s="4">
        <v>12.1</v>
      </c>
      <c r="E146" s="4">
        <v>22.7</v>
      </c>
      <c r="F146" s="4">
        <v>15.3</v>
      </c>
      <c r="G146" s="4" t="s">
        <v>88</v>
      </c>
      <c r="H146" s="3">
        <f t="shared" si="5"/>
        <v>0.67400881057268724</v>
      </c>
      <c r="I146" s="3">
        <f t="shared" si="3"/>
        <v>1.2644628099173554</v>
      </c>
      <c r="J146" s="3">
        <f t="shared" si="4"/>
        <v>1.8760330578512396</v>
      </c>
      <c r="K146" s="4" t="s">
        <v>136</v>
      </c>
    </row>
    <row r="147" spans="1:11" x14ac:dyDescent="0.3">
      <c r="A147" s="20" t="s">
        <v>26</v>
      </c>
      <c r="B147" s="4" t="s">
        <v>11</v>
      </c>
      <c r="C147" s="4" t="s">
        <v>204</v>
      </c>
      <c r="D147" s="4">
        <v>10.1</v>
      </c>
      <c r="E147" s="4">
        <v>25.4</v>
      </c>
      <c r="F147" s="4">
        <v>15.9</v>
      </c>
      <c r="G147" s="4" t="s">
        <v>88</v>
      </c>
      <c r="H147" s="3">
        <f t="shared" si="5"/>
        <v>0.62598425196850394</v>
      </c>
      <c r="I147" s="3">
        <f t="shared" si="3"/>
        <v>1.5742574257425743</v>
      </c>
      <c r="J147" s="3">
        <f t="shared" si="4"/>
        <v>2.5148514851485149</v>
      </c>
      <c r="K147" s="4" t="s">
        <v>137</v>
      </c>
    </row>
    <row r="148" spans="1:11" x14ac:dyDescent="0.3">
      <c r="A148" s="20" t="s">
        <v>26</v>
      </c>
      <c r="B148" s="4" t="s">
        <v>7</v>
      </c>
      <c r="C148" s="4" t="s">
        <v>205</v>
      </c>
      <c r="D148" s="4">
        <v>7.4</v>
      </c>
      <c r="E148" s="4">
        <v>25.6</v>
      </c>
      <c r="F148" s="4">
        <v>10.8</v>
      </c>
      <c r="G148" s="4" t="s">
        <v>91</v>
      </c>
      <c r="H148" s="3">
        <f t="shared" si="5"/>
        <v>0.421875</v>
      </c>
      <c r="I148" s="3">
        <f t="shared" si="3"/>
        <v>1.4594594594594594</v>
      </c>
      <c r="J148" s="3">
        <f t="shared" si="4"/>
        <v>3.4594594594594597</v>
      </c>
      <c r="K148" s="4" t="s">
        <v>136</v>
      </c>
    </row>
    <row r="149" spans="1:11" x14ac:dyDescent="0.3">
      <c r="A149" s="20" t="s">
        <v>26</v>
      </c>
      <c r="B149" s="4" t="s">
        <v>10</v>
      </c>
      <c r="C149" s="4" t="s">
        <v>206</v>
      </c>
      <c r="D149" s="4">
        <v>6.8</v>
      </c>
      <c r="E149" s="4">
        <v>25.3</v>
      </c>
      <c r="F149" s="4">
        <v>9.4</v>
      </c>
      <c r="G149" s="4" t="s">
        <v>92</v>
      </c>
      <c r="H149" s="3">
        <f t="shared" si="5"/>
        <v>0.3715415019762846</v>
      </c>
      <c r="I149" s="3">
        <f t="shared" si="3"/>
        <v>1.3823529411764708</v>
      </c>
      <c r="J149" s="3">
        <f t="shared" si="4"/>
        <v>3.7205882352941178</v>
      </c>
      <c r="K149" s="4" t="s">
        <v>137</v>
      </c>
    </row>
    <row r="150" spans="1:11" x14ac:dyDescent="0.3">
      <c r="A150" s="4" t="s">
        <v>14</v>
      </c>
      <c r="B150" s="4" t="s">
        <v>10</v>
      </c>
      <c r="C150" s="4" t="s">
        <v>45</v>
      </c>
      <c r="D150" s="4">
        <v>30.2</v>
      </c>
      <c r="E150" s="4">
        <v>32.299999999999997</v>
      </c>
      <c r="F150" s="4">
        <v>40.5</v>
      </c>
      <c r="G150" s="4" t="s">
        <v>88</v>
      </c>
      <c r="H150" s="3">
        <f t="shared" si="5"/>
        <v>1.2538699690402477</v>
      </c>
      <c r="I150" s="3">
        <f t="shared" si="3"/>
        <v>1.3410596026490067</v>
      </c>
      <c r="J150" s="3">
        <f t="shared" si="4"/>
        <v>1.0695364238410596</v>
      </c>
      <c r="K150" s="4" t="s">
        <v>136</v>
      </c>
    </row>
    <row r="151" spans="1:11" x14ac:dyDescent="0.3">
      <c r="A151" s="20" t="s">
        <v>14</v>
      </c>
      <c r="B151" s="4" t="s">
        <v>7</v>
      </c>
      <c r="C151" s="4" t="s">
        <v>207</v>
      </c>
      <c r="D151" s="4">
        <v>15.3</v>
      </c>
      <c r="E151" s="4">
        <v>29.5</v>
      </c>
      <c r="F151" s="4">
        <v>14.8</v>
      </c>
      <c r="G151" s="4" t="s">
        <v>88</v>
      </c>
      <c r="H151" s="3">
        <f t="shared" si="5"/>
        <v>0.50169491525423726</v>
      </c>
      <c r="I151" s="3">
        <f t="shared" si="3"/>
        <v>0.9673202614379085</v>
      </c>
      <c r="J151" s="3">
        <f t="shared" si="4"/>
        <v>1.9281045751633985</v>
      </c>
      <c r="K151" s="4" t="s">
        <v>93</v>
      </c>
    </row>
    <row r="152" spans="1:11" x14ac:dyDescent="0.3">
      <c r="A152" s="20" t="s">
        <v>14</v>
      </c>
      <c r="B152" s="4" t="s">
        <v>10</v>
      </c>
      <c r="C152" s="4" t="s">
        <v>208</v>
      </c>
      <c r="D152" s="4">
        <v>15.8</v>
      </c>
      <c r="E152" s="4">
        <v>31.7</v>
      </c>
      <c r="F152" s="4">
        <v>19.3</v>
      </c>
      <c r="G152" s="4" t="s">
        <v>88</v>
      </c>
      <c r="H152" s="3">
        <f t="shared" si="5"/>
        <v>0.60883280757097791</v>
      </c>
      <c r="I152" s="3">
        <f t="shared" si="3"/>
        <v>1.2215189873417722</v>
      </c>
      <c r="J152" s="3">
        <f t="shared" si="4"/>
        <v>2.0063291139240507</v>
      </c>
      <c r="K152" s="4" t="s">
        <v>136</v>
      </c>
    </row>
    <row r="153" spans="1:11" x14ac:dyDescent="0.3">
      <c r="A153" s="20" t="s">
        <v>14</v>
      </c>
      <c r="B153" s="4" t="s">
        <v>7</v>
      </c>
      <c r="C153" s="4" t="s">
        <v>209</v>
      </c>
      <c r="D153" s="4">
        <v>15.5</v>
      </c>
      <c r="E153" s="4">
        <v>33.299999999999997</v>
      </c>
      <c r="F153" s="4">
        <v>21.3</v>
      </c>
      <c r="G153" s="4" t="s">
        <v>88</v>
      </c>
      <c r="H153" s="3">
        <f t="shared" si="5"/>
        <v>0.63963963963963977</v>
      </c>
      <c r="I153" s="3">
        <f t="shared" si="3"/>
        <v>1.3741935483870968</v>
      </c>
      <c r="J153" s="3">
        <f t="shared" si="4"/>
        <v>2.1483870967741932</v>
      </c>
      <c r="K153" s="20" t="s">
        <v>136</v>
      </c>
    </row>
    <row r="154" spans="1:11" x14ac:dyDescent="0.3">
      <c r="A154" s="20" t="s">
        <v>14</v>
      </c>
      <c r="B154" s="4" t="s">
        <v>11</v>
      </c>
      <c r="C154" s="4" t="s">
        <v>210</v>
      </c>
      <c r="D154" s="4">
        <v>12.7</v>
      </c>
      <c r="E154" s="4">
        <v>29.6</v>
      </c>
      <c r="F154" s="4">
        <v>15.6</v>
      </c>
      <c r="G154" s="4" t="s">
        <v>88</v>
      </c>
      <c r="H154" s="3">
        <f t="shared" si="5"/>
        <v>0.52702702702702697</v>
      </c>
      <c r="I154" s="3">
        <f t="shared" si="3"/>
        <v>1.2283464566929134</v>
      </c>
      <c r="J154" s="3">
        <f t="shared" si="4"/>
        <v>2.3307086614173231</v>
      </c>
      <c r="K154" s="20" t="s">
        <v>136</v>
      </c>
    </row>
    <row r="155" spans="1:11" x14ac:dyDescent="0.3">
      <c r="A155" s="20" t="s">
        <v>14</v>
      </c>
      <c r="B155" s="4" t="s">
        <v>10</v>
      </c>
      <c r="C155" s="4" t="s">
        <v>211</v>
      </c>
      <c r="D155" s="4">
        <v>8</v>
      </c>
      <c r="E155" s="4">
        <v>24</v>
      </c>
      <c r="F155" s="4">
        <v>10.3</v>
      </c>
      <c r="G155" s="4" t="s">
        <v>91</v>
      </c>
      <c r="H155" s="3">
        <f t="shared" si="5"/>
        <v>0.4291666666666667</v>
      </c>
      <c r="I155" s="3">
        <f t="shared" si="3"/>
        <v>1.2875000000000001</v>
      </c>
      <c r="J155" s="3">
        <f t="shared" si="4"/>
        <v>3</v>
      </c>
      <c r="K155" s="20" t="s">
        <v>136</v>
      </c>
    </row>
    <row r="156" spans="1:11" x14ac:dyDescent="0.3">
      <c r="A156" s="4" t="s">
        <v>20</v>
      </c>
      <c r="B156" s="4" t="s">
        <v>11</v>
      </c>
      <c r="C156" s="4" t="s">
        <v>213</v>
      </c>
      <c r="D156" s="4">
        <v>20</v>
      </c>
      <c r="E156" s="4">
        <v>34.4</v>
      </c>
      <c r="F156" s="4">
        <v>25.2</v>
      </c>
      <c r="G156" s="4" t="s">
        <v>88</v>
      </c>
      <c r="H156" s="3">
        <f t="shared" si="5"/>
        <v>0.73255813953488369</v>
      </c>
      <c r="I156" s="3">
        <f t="shared" si="3"/>
        <v>1.26</v>
      </c>
      <c r="J156" s="3">
        <f t="shared" si="4"/>
        <v>1.72</v>
      </c>
      <c r="K156" s="4" t="s">
        <v>136</v>
      </c>
    </row>
    <row r="157" spans="1:11" x14ac:dyDescent="0.3">
      <c r="A157" s="20" t="s">
        <v>20</v>
      </c>
      <c r="B157" s="4" t="s">
        <v>10</v>
      </c>
      <c r="C157" s="4" t="s">
        <v>214</v>
      </c>
      <c r="D157" s="4">
        <v>17</v>
      </c>
      <c r="E157" s="4">
        <v>28.8</v>
      </c>
      <c r="F157" s="4">
        <v>20.399999999999999</v>
      </c>
      <c r="G157" s="4" t="s">
        <v>88</v>
      </c>
      <c r="H157" s="3">
        <f t="shared" si="5"/>
        <v>0.70833333333333326</v>
      </c>
      <c r="I157" s="3">
        <f t="shared" si="3"/>
        <v>1.2</v>
      </c>
      <c r="J157" s="3">
        <f t="shared" si="4"/>
        <v>1.6941176470588235</v>
      </c>
      <c r="K157" s="20" t="s">
        <v>136</v>
      </c>
    </row>
    <row r="158" spans="1:11" x14ac:dyDescent="0.3">
      <c r="A158" s="20" t="s">
        <v>20</v>
      </c>
      <c r="B158" s="4" t="s">
        <v>10</v>
      </c>
      <c r="C158" s="4" t="s">
        <v>215</v>
      </c>
      <c r="D158" s="4">
        <v>16.8</v>
      </c>
      <c r="E158" s="4">
        <v>29.8</v>
      </c>
      <c r="F158" s="4">
        <v>20.2</v>
      </c>
      <c r="G158" s="4" t="s">
        <v>88</v>
      </c>
      <c r="H158" s="3">
        <f t="shared" si="5"/>
        <v>0.6778523489932885</v>
      </c>
      <c r="I158" s="3">
        <f t="shared" si="3"/>
        <v>1.2023809523809523</v>
      </c>
      <c r="J158" s="3">
        <f t="shared" si="4"/>
        <v>1.7738095238095237</v>
      </c>
      <c r="K158" s="20" t="s">
        <v>136</v>
      </c>
    </row>
    <row r="159" spans="1:11" x14ac:dyDescent="0.3">
      <c r="A159" s="20" t="s">
        <v>20</v>
      </c>
      <c r="B159" s="4" t="s">
        <v>7</v>
      </c>
      <c r="C159" s="4" t="s">
        <v>216</v>
      </c>
      <c r="D159" s="4">
        <v>12</v>
      </c>
      <c r="E159" s="4">
        <v>31.6</v>
      </c>
      <c r="F159" s="4">
        <v>16.7</v>
      </c>
      <c r="G159" s="4" t="s">
        <v>88</v>
      </c>
      <c r="H159" s="3">
        <f t="shared" si="5"/>
        <v>0.52848101265822778</v>
      </c>
      <c r="I159" s="3">
        <f t="shared" si="3"/>
        <v>1.3916666666666666</v>
      </c>
      <c r="J159" s="3">
        <f t="shared" si="4"/>
        <v>2.6333333333333333</v>
      </c>
      <c r="K159" s="20" t="s">
        <v>136</v>
      </c>
    </row>
    <row r="160" spans="1:11" x14ac:dyDescent="0.3">
      <c r="A160" s="20" t="s">
        <v>20</v>
      </c>
      <c r="B160" s="4" t="s">
        <v>7</v>
      </c>
      <c r="C160" s="4" t="s">
        <v>217</v>
      </c>
      <c r="D160" s="4">
        <v>8.1</v>
      </c>
      <c r="E160" s="4">
        <v>27.7</v>
      </c>
      <c r="F160" s="4">
        <v>12.8</v>
      </c>
      <c r="G160" s="4" t="s">
        <v>88</v>
      </c>
      <c r="H160" s="3">
        <f t="shared" si="5"/>
        <v>0.46209386281588449</v>
      </c>
      <c r="I160" s="3">
        <f t="shared" si="3"/>
        <v>1.580246913580247</v>
      </c>
      <c r="J160" s="3">
        <f t="shared" si="4"/>
        <v>3.4197530864197532</v>
      </c>
      <c r="K160" s="20" t="s">
        <v>93</v>
      </c>
    </row>
    <row r="161" spans="1:11" x14ac:dyDescent="0.3">
      <c r="A161" s="20" t="s">
        <v>20</v>
      </c>
      <c r="B161" s="4" t="s">
        <v>7</v>
      </c>
      <c r="C161" s="4" t="s">
        <v>218</v>
      </c>
      <c r="D161" s="4">
        <v>6.6</v>
      </c>
      <c r="E161" s="4">
        <v>24.7</v>
      </c>
      <c r="F161" s="4">
        <v>8.8000000000000007</v>
      </c>
      <c r="G161" s="4" t="s">
        <v>91</v>
      </c>
      <c r="H161" s="3">
        <f t="shared" si="5"/>
        <v>0.35627530364372473</v>
      </c>
      <c r="I161" s="3">
        <f t="shared" si="3"/>
        <v>1.3333333333333335</v>
      </c>
      <c r="J161" s="3">
        <f t="shared" si="4"/>
        <v>3.7424242424242427</v>
      </c>
      <c r="K161" s="20" t="s">
        <v>136</v>
      </c>
    </row>
    <row r="162" spans="1:11" x14ac:dyDescent="0.3">
      <c r="A162" s="20" t="s">
        <v>20</v>
      </c>
      <c r="B162" s="4" t="s">
        <v>7</v>
      </c>
      <c r="C162" s="4" t="s">
        <v>219</v>
      </c>
      <c r="D162" s="4">
        <v>3.1</v>
      </c>
      <c r="E162" s="4">
        <v>25.2</v>
      </c>
      <c r="F162" s="4">
        <v>7.2</v>
      </c>
      <c r="G162" s="4" t="s">
        <v>92</v>
      </c>
      <c r="H162" s="3">
        <f t="shared" si="5"/>
        <v>0.28571428571428575</v>
      </c>
      <c r="I162" s="3">
        <f t="shared" si="3"/>
        <v>2.3225806451612905</v>
      </c>
      <c r="J162" s="3">
        <f t="shared" si="4"/>
        <v>8.129032258064516</v>
      </c>
      <c r="K162" s="20" t="s">
        <v>136</v>
      </c>
    </row>
    <row r="163" spans="1:11" x14ac:dyDescent="0.3">
      <c r="A163" s="20" t="s">
        <v>20</v>
      </c>
      <c r="B163" s="4" t="s">
        <v>10</v>
      </c>
      <c r="C163" s="4" t="s">
        <v>220</v>
      </c>
      <c r="D163" s="4">
        <v>5</v>
      </c>
      <c r="E163" s="4">
        <v>21.1</v>
      </c>
      <c r="F163" s="4">
        <v>8.8000000000000007</v>
      </c>
      <c r="G163" s="4" t="s">
        <v>92</v>
      </c>
      <c r="H163" s="3">
        <f t="shared" si="5"/>
        <v>0.41706161137440761</v>
      </c>
      <c r="I163" s="3">
        <f t="shared" si="3"/>
        <v>1.7600000000000002</v>
      </c>
      <c r="J163" s="3">
        <f t="shared" si="4"/>
        <v>4.2200000000000006</v>
      </c>
      <c r="K163" s="20" t="s">
        <v>136</v>
      </c>
    </row>
    <row r="164" spans="1:11" x14ac:dyDescent="0.3">
      <c r="A164" s="4" t="s">
        <v>17</v>
      </c>
      <c r="B164" s="4" t="s">
        <v>11</v>
      </c>
      <c r="C164" s="4" t="s">
        <v>51</v>
      </c>
      <c r="D164" s="4">
        <v>27.2</v>
      </c>
      <c r="E164" s="4">
        <v>34.4</v>
      </c>
      <c r="F164" s="4">
        <v>35.700000000000003</v>
      </c>
      <c r="G164" s="4" t="s">
        <v>88</v>
      </c>
      <c r="H164" s="3">
        <f t="shared" si="5"/>
        <v>1.0377906976744187</v>
      </c>
      <c r="I164" s="3">
        <f t="shared" si="3"/>
        <v>1.3125000000000002</v>
      </c>
      <c r="J164" s="3">
        <f t="shared" si="4"/>
        <v>1.2647058823529411</v>
      </c>
      <c r="K164" s="20" t="s">
        <v>136</v>
      </c>
    </row>
    <row r="165" spans="1:11" x14ac:dyDescent="0.3">
      <c r="A165" s="20" t="s">
        <v>17</v>
      </c>
      <c r="B165" s="4" t="s">
        <v>7</v>
      </c>
      <c r="C165" s="4" t="s">
        <v>221</v>
      </c>
      <c r="D165" s="4">
        <v>16.5</v>
      </c>
      <c r="E165" s="4">
        <v>30.2</v>
      </c>
      <c r="F165" s="4">
        <v>19.899999999999999</v>
      </c>
      <c r="G165" s="4" t="s">
        <v>88</v>
      </c>
      <c r="H165" s="3">
        <f t="shared" si="5"/>
        <v>0.6589403973509933</v>
      </c>
      <c r="I165" s="3">
        <f t="shared" si="3"/>
        <v>1.2060606060606061</v>
      </c>
      <c r="J165" s="3">
        <f t="shared" si="4"/>
        <v>1.8303030303030303</v>
      </c>
      <c r="K165" s="20" t="s">
        <v>136</v>
      </c>
    </row>
    <row r="166" spans="1:11" x14ac:dyDescent="0.3">
      <c r="A166" s="20" t="s">
        <v>17</v>
      </c>
      <c r="B166" s="4" t="s">
        <v>10</v>
      </c>
      <c r="C166" s="4" t="s">
        <v>222</v>
      </c>
      <c r="D166" s="4">
        <v>16</v>
      </c>
      <c r="E166" s="4">
        <v>30.2</v>
      </c>
      <c r="F166" s="4">
        <v>22.6</v>
      </c>
      <c r="G166" s="4" t="s">
        <v>88</v>
      </c>
      <c r="H166" s="3">
        <f t="shared" si="5"/>
        <v>0.7483443708609272</v>
      </c>
      <c r="I166" s="3">
        <f t="shared" si="3"/>
        <v>1.4125000000000001</v>
      </c>
      <c r="J166" s="3">
        <f t="shared" si="4"/>
        <v>1.8875</v>
      </c>
      <c r="K166" s="20" t="s">
        <v>136</v>
      </c>
    </row>
    <row r="167" spans="1:11" x14ac:dyDescent="0.3">
      <c r="A167" s="20" t="s">
        <v>17</v>
      </c>
      <c r="B167" s="4" t="s">
        <v>7</v>
      </c>
      <c r="C167" s="4" t="s">
        <v>223</v>
      </c>
      <c r="D167" s="4">
        <v>15.8</v>
      </c>
      <c r="E167" s="4">
        <v>30.4</v>
      </c>
      <c r="F167" s="4">
        <v>21</v>
      </c>
      <c r="G167" s="4" t="s">
        <v>88</v>
      </c>
      <c r="H167" s="3">
        <f t="shared" si="5"/>
        <v>0.69078947368421051</v>
      </c>
      <c r="I167" s="3">
        <f t="shared" si="3"/>
        <v>1.3291139240506329</v>
      </c>
      <c r="J167" s="3">
        <f t="shared" si="4"/>
        <v>1.9240506329113922</v>
      </c>
      <c r="K167" s="20" t="s">
        <v>136</v>
      </c>
    </row>
    <row r="168" spans="1:11" x14ac:dyDescent="0.3">
      <c r="A168" s="20" t="s">
        <v>17</v>
      </c>
      <c r="B168" s="4" t="s">
        <v>10</v>
      </c>
      <c r="C168" s="4" t="s">
        <v>224</v>
      </c>
      <c r="D168" s="4">
        <v>8.4</v>
      </c>
      <c r="E168" s="4">
        <v>18</v>
      </c>
      <c r="F168" s="4">
        <v>11.3</v>
      </c>
      <c r="G168" s="4" t="s">
        <v>88</v>
      </c>
      <c r="H168" s="3">
        <f t="shared" si="5"/>
        <v>0.62777777777777777</v>
      </c>
      <c r="I168" s="3">
        <f t="shared" si="3"/>
        <v>1.3452380952380953</v>
      </c>
      <c r="J168" s="3">
        <f t="shared" si="4"/>
        <v>2.1428571428571428</v>
      </c>
      <c r="K168" s="20" t="s">
        <v>136</v>
      </c>
    </row>
    <row r="169" spans="1:11" x14ac:dyDescent="0.3">
      <c r="A169" s="20" t="s">
        <v>17</v>
      </c>
      <c r="B169" s="4" t="s">
        <v>7</v>
      </c>
      <c r="C169" s="4" t="s">
        <v>225</v>
      </c>
      <c r="D169" s="4">
        <v>7</v>
      </c>
      <c r="E169" s="4">
        <v>20.8</v>
      </c>
      <c r="F169" s="4">
        <v>10.4</v>
      </c>
      <c r="G169" s="4" t="s">
        <v>91</v>
      </c>
      <c r="H169" s="3">
        <f t="shared" si="5"/>
        <v>0.5</v>
      </c>
      <c r="I169" s="3">
        <f t="shared" si="3"/>
        <v>1.4857142857142858</v>
      </c>
      <c r="J169" s="3">
        <f t="shared" si="4"/>
        <v>2.9714285714285715</v>
      </c>
      <c r="K169" s="20" t="s">
        <v>136</v>
      </c>
    </row>
    <row r="170" spans="1:11" x14ac:dyDescent="0.3">
      <c r="A170" s="20" t="s">
        <v>17</v>
      </c>
      <c r="B170" s="4" t="s">
        <v>7</v>
      </c>
      <c r="C170" s="4" t="s">
        <v>226</v>
      </c>
      <c r="D170" s="4">
        <v>9.8000000000000007</v>
      </c>
      <c r="E170" s="4">
        <v>20.8</v>
      </c>
      <c r="F170" s="4">
        <v>12.7</v>
      </c>
      <c r="G170" s="4" t="s">
        <v>92</v>
      </c>
      <c r="H170" s="3">
        <f t="shared" si="5"/>
        <v>0.61057692307692302</v>
      </c>
      <c r="I170" s="3">
        <f t="shared" si="3"/>
        <v>1.2959183673469385</v>
      </c>
      <c r="J170" s="3">
        <f t="shared" si="4"/>
        <v>2.1224489795918369</v>
      </c>
      <c r="K170" s="4" t="s">
        <v>93</v>
      </c>
    </row>
    <row r="171" spans="1:11" x14ac:dyDescent="0.3">
      <c r="A171" s="4" t="s">
        <v>33</v>
      </c>
      <c r="B171" s="4" t="s">
        <v>7</v>
      </c>
      <c r="C171" s="4" t="s">
        <v>46</v>
      </c>
      <c r="D171" s="4">
        <v>23.7</v>
      </c>
      <c r="E171" s="4">
        <v>35.799999999999997</v>
      </c>
      <c r="F171" s="4">
        <v>29.6</v>
      </c>
      <c r="G171" s="4" t="s">
        <v>88</v>
      </c>
      <c r="H171" s="3">
        <f t="shared" si="5"/>
        <v>0.82681564245810069</v>
      </c>
      <c r="I171" s="3">
        <f t="shared" si="3"/>
        <v>1.248945147679325</v>
      </c>
      <c r="J171" s="3">
        <f t="shared" si="4"/>
        <v>1.510548523206751</v>
      </c>
      <c r="K171" s="4" t="s">
        <v>136</v>
      </c>
    </row>
    <row r="172" spans="1:11" x14ac:dyDescent="0.3">
      <c r="A172" s="20" t="s">
        <v>33</v>
      </c>
      <c r="B172" s="4" t="s">
        <v>11</v>
      </c>
      <c r="C172" s="4" t="s">
        <v>227</v>
      </c>
      <c r="D172" s="4">
        <v>16</v>
      </c>
      <c r="E172" s="4">
        <v>33.299999999999997</v>
      </c>
      <c r="F172" s="4">
        <v>18.2</v>
      </c>
      <c r="G172" s="4" t="s">
        <v>88</v>
      </c>
      <c r="H172" s="3">
        <f t="shared" si="5"/>
        <v>0.54654654654654655</v>
      </c>
      <c r="I172" s="3">
        <f t="shared" si="3"/>
        <v>1.1375</v>
      </c>
      <c r="J172" s="3">
        <f t="shared" si="4"/>
        <v>2.0812499999999998</v>
      </c>
      <c r="K172" s="20" t="s">
        <v>136</v>
      </c>
    </row>
    <row r="173" spans="1:11" x14ac:dyDescent="0.3">
      <c r="A173" s="20" t="s">
        <v>33</v>
      </c>
      <c r="B173" s="4" t="s">
        <v>10</v>
      </c>
      <c r="C173" s="4" t="s">
        <v>228</v>
      </c>
      <c r="D173" s="4">
        <v>13.8</v>
      </c>
      <c r="E173" s="4">
        <v>24.5</v>
      </c>
      <c r="F173" s="4">
        <v>17.5</v>
      </c>
      <c r="G173" s="4" t="s">
        <v>88</v>
      </c>
      <c r="H173" s="3">
        <f t="shared" si="5"/>
        <v>0.7142857142857143</v>
      </c>
      <c r="I173" s="3">
        <f t="shared" si="3"/>
        <v>1.2681159420289854</v>
      </c>
      <c r="J173" s="3">
        <f t="shared" si="4"/>
        <v>1.7753623188405796</v>
      </c>
      <c r="K173" s="20" t="s">
        <v>136</v>
      </c>
    </row>
    <row r="174" spans="1:11" x14ac:dyDescent="0.3">
      <c r="A174" s="20" t="s">
        <v>33</v>
      </c>
      <c r="B174" s="4" t="s">
        <v>11</v>
      </c>
      <c r="C174" s="4" t="s">
        <v>229</v>
      </c>
      <c r="D174" s="4">
        <v>10.5</v>
      </c>
      <c r="E174" s="4">
        <v>27.1</v>
      </c>
      <c r="F174" s="4">
        <v>14</v>
      </c>
      <c r="G174" s="4" t="s">
        <v>88</v>
      </c>
      <c r="H174" s="3">
        <f t="shared" si="5"/>
        <v>0.51660516605166051</v>
      </c>
      <c r="I174" s="3">
        <f t="shared" si="3"/>
        <v>1.3333333333333333</v>
      </c>
      <c r="J174" s="3">
        <f t="shared" si="4"/>
        <v>2.5809523809523811</v>
      </c>
      <c r="K174" s="20" t="s">
        <v>136</v>
      </c>
    </row>
    <row r="175" spans="1:11" x14ac:dyDescent="0.3">
      <c r="A175" s="20" t="s">
        <v>33</v>
      </c>
      <c r="B175" s="4" t="s">
        <v>7</v>
      </c>
      <c r="C175" s="4" t="s">
        <v>230</v>
      </c>
      <c r="D175" s="4">
        <v>12.4</v>
      </c>
      <c r="E175" s="4">
        <v>27.6</v>
      </c>
      <c r="F175" s="4">
        <v>16.600000000000001</v>
      </c>
      <c r="G175" s="4" t="s">
        <v>88</v>
      </c>
      <c r="H175" s="3">
        <f t="shared" si="5"/>
        <v>0.60144927536231885</v>
      </c>
      <c r="I175" s="3">
        <f t="shared" si="3"/>
        <v>1.338709677419355</v>
      </c>
      <c r="J175" s="3">
        <f t="shared" si="4"/>
        <v>2.2258064516129035</v>
      </c>
      <c r="K175" s="4" t="s">
        <v>93</v>
      </c>
    </row>
    <row r="176" spans="1:11" x14ac:dyDescent="0.3">
      <c r="A176" s="20" t="s">
        <v>33</v>
      </c>
      <c r="B176" s="4" t="s">
        <v>7</v>
      </c>
      <c r="C176" s="4" t="s">
        <v>231</v>
      </c>
      <c r="D176" s="4">
        <v>9.6</v>
      </c>
      <c r="E176" s="4">
        <v>27.6</v>
      </c>
      <c r="F176" s="4">
        <v>13.5</v>
      </c>
      <c r="G176" s="4" t="s">
        <v>91</v>
      </c>
      <c r="H176" s="3">
        <f t="shared" si="5"/>
        <v>0.48913043478260865</v>
      </c>
      <c r="I176" s="3">
        <f t="shared" si="3"/>
        <v>1.40625</v>
      </c>
      <c r="J176" s="3">
        <f t="shared" si="4"/>
        <v>2.8750000000000004</v>
      </c>
      <c r="K176" s="4" t="s">
        <v>136</v>
      </c>
    </row>
    <row r="177" spans="1:11" x14ac:dyDescent="0.3">
      <c r="A177" s="20" t="s">
        <v>33</v>
      </c>
      <c r="B177" s="4" t="s">
        <v>7</v>
      </c>
      <c r="C177" s="4" t="s">
        <v>232</v>
      </c>
      <c r="D177" s="4">
        <v>9.6999999999999993</v>
      </c>
      <c r="E177" s="4">
        <v>27.6</v>
      </c>
      <c r="F177" s="4">
        <v>13.5</v>
      </c>
      <c r="G177" s="4" t="s">
        <v>91</v>
      </c>
      <c r="H177" s="3">
        <f t="shared" si="5"/>
        <v>0.48913043478260865</v>
      </c>
      <c r="I177" s="3">
        <f t="shared" si="3"/>
        <v>1.3917525773195878</v>
      </c>
      <c r="J177" s="3">
        <f t="shared" si="4"/>
        <v>2.8453608247422686</v>
      </c>
      <c r="K177" s="20" t="s">
        <v>136</v>
      </c>
    </row>
    <row r="178" spans="1:11" x14ac:dyDescent="0.3">
      <c r="A178" s="20" t="s">
        <v>33</v>
      </c>
      <c r="B178" s="4" t="s">
        <v>10</v>
      </c>
      <c r="C178" s="4" t="s">
        <v>233</v>
      </c>
      <c r="D178" s="4">
        <v>5.5</v>
      </c>
      <c r="E178" s="4">
        <v>28.7</v>
      </c>
      <c r="F178" s="4">
        <v>11.8</v>
      </c>
      <c r="G178" s="4" t="s">
        <v>92</v>
      </c>
      <c r="H178" s="3">
        <f t="shared" si="5"/>
        <v>0.41114982578397213</v>
      </c>
      <c r="I178" s="3">
        <f t="shared" si="3"/>
        <v>2.1454545454545455</v>
      </c>
      <c r="J178" s="3">
        <f t="shared" si="4"/>
        <v>5.2181818181818178</v>
      </c>
      <c r="K178" s="20" t="s">
        <v>136</v>
      </c>
    </row>
    <row r="179" spans="1:11" x14ac:dyDescent="0.3">
      <c r="A179" s="20" t="s">
        <v>33</v>
      </c>
      <c r="B179" s="4" t="s">
        <v>10</v>
      </c>
      <c r="C179" s="4" t="s">
        <v>234</v>
      </c>
      <c r="D179" s="4">
        <v>9.6</v>
      </c>
      <c r="E179" s="4">
        <v>14.7</v>
      </c>
      <c r="F179" s="4">
        <v>6.5</v>
      </c>
      <c r="G179" s="4" t="s">
        <v>92</v>
      </c>
      <c r="H179" s="3">
        <f t="shared" si="5"/>
        <v>0.44217687074829937</v>
      </c>
      <c r="I179" s="3">
        <f t="shared" si="3"/>
        <v>0.67708333333333337</v>
      </c>
      <c r="J179" s="3">
        <f t="shared" si="4"/>
        <v>1.53125</v>
      </c>
      <c r="K179" s="20" t="s">
        <v>136</v>
      </c>
    </row>
  </sheetData>
  <autoFilter ref="A1:K79" xr:uid="{3678A37A-17D6-4268-A5DF-BF970003CC68}"/>
  <conditionalFormatting sqref="H2:H8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I8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8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A1048576">
    <cfRule type="containsText" dxfId="23" priority="1" operator="containsText" text="L.A. Clippers">
      <formula>NOT(ISERROR(SEARCH("L.A. Clippers",A1)))</formula>
    </cfRule>
    <cfRule type="containsText" dxfId="22" priority="2" operator="containsText" text="Golden State Warriors">
      <formula>NOT(ISERROR(SEARCH("Golden State Warriors",A1)))</formula>
    </cfRule>
    <cfRule type="containsText" dxfId="21" priority="3" operator="containsText" text="Orlando Magic">
      <formula>NOT(ISERROR(SEARCH("Orlando Magic",A1)))</formula>
    </cfRule>
    <cfRule type="containsText" dxfId="20" priority="4" operator="containsText" text="Denver Nuggets">
      <formula>NOT(ISERROR(SEARCH("Denver Nuggets",A1)))</formula>
    </cfRule>
    <cfRule type="containsText" dxfId="19" priority="5" operator="containsText" text="Minnesota Timberwolves">
      <formula>NOT(ISERROR(SEARCH("Minnesota Timberwolves",A1)))</formula>
    </cfRule>
    <cfRule type="containsText" dxfId="18" priority="6" operator="containsText" text="Atlanta Hawks">
      <formula>NOT(ISERROR(SEARCH("Atlanta Hawks",A1)))</formula>
    </cfRule>
    <cfRule type="containsText" dxfId="17" priority="7" operator="containsText" text="Charlotte Hornets">
      <formula>NOT(ISERROR(SEARCH("Charlotte Hornets",A1)))</formula>
    </cfRule>
    <cfRule type="containsText" dxfId="16" priority="8" operator="containsText" text="Philadelphia 76ers">
      <formula>NOT(ISERROR(SEARCH("Philadelphia 76ers",A1)))</formula>
    </cfRule>
    <cfRule type="containsText" dxfId="15" priority="9" operator="containsText" text="Indiana Pacers">
      <formula>NOT(ISERROR(SEARCH("Indiana Pacers",A1)))</formula>
    </cfRule>
    <cfRule type="containsText" dxfId="14" priority="13" operator="containsText" text="Miami Heat">
      <formula>NOT(ISERROR(SEARCH("Miami Heat",A1)))</formula>
    </cfRule>
    <cfRule type="containsText" dxfId="13" priority="14" operator="containsText" text="Washington Wizard">
      <formula>NOT(ISERROR(SEARCH("Washington Wizard",A1)))</formula>
    </cfRule>
    <cfRule type="containsText" dxfId="12" priority="15" operator="containsText" text="Cavaliers Cleveland">
      <formula>NOT(ISERROR(SEARCH("Cavaliers Cleveland",A1)))</formula>
    </cfRule>
    <cfRule type="containsText" dxfId="11" priority="16" operator="containsText" text="Portland Trail Blazers">
      <formula>NOT(ISERROR(SEARCH("Portland Trail Blazers",A1)))</formula>
    </cfRule>
    <cfRule type="containsText" dxfId="10" priority="17" operator="containsText" text="San Antonio Spurs">
      <formula>NOT(ISERROR(SEARCH("San Antonio Spurs",A1)))</formula>
    </cfRule>
    <cfRule type="containsText" dxfId="9" priority="18" operator="containsText" text="Phoenix Suns">
      <formula>NOT(ISERROR(SEARCH("Phoenix Suns",A1)))</formula>
    </cfRule>
    <cfRule type="containsText" dxfId="8" priority="19" operator="containsText" text="Detroit Pistons">
      <formula>NOT(ISERROR(SEARCH("Detroit Pistons",A1)))</formula>
    </cfRule>
    <cfRule type="containsText" dxfId="7" priority="20" operator="containsText" text="Memphis Grizzlies">
      <formula>NOT(ISERROR(SEARCH("Memphis Grizzlies",A1)))</formula>
    </cfRule>
    <cfRule type="containsText" dxfId="6" priority="21" operator="containsText" text="Oklahoma City Thunder">
      <formula>NOT(ISERROR(SEARCH("Oklahoma City Thunder",A1)))</formula>
    </cfRule>
    <cfRule type="containsText" dxfId="5" priority="22" operator="containsText" text="Toronto Raptors">
      <formula>NOT(ISERROR(SEARCH("Toronto Raptors",A1)))</formula>
    </cfRule>
    <cfRule type="containsText" dxfId="4" priority="23" operator="containsText" text="New York Knicks">
      <formula>NOT(ISERROR(SEARCH("New York Knicks",A1)))</formula>
    </cfRule>
    <cfRule type="containsText" dxfId="3" priority="24" operator="containsText" text="Chicago Bulls">
      <formula>NOT(ISERROR(SEARCH("Chicago Bulls",A1)))</formula>
    </cfRule>
  </conditionalFormatting>
  <conditionalFormatting sqref="H1:H104857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:I104857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:J104857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:K204">
    <cfRule type="cellIs" dxfId="2" priority="35" operator="equal">
      <formula>"OUT"</formula>
    </cfRule>
    <cfRule type="cellIs" dxfId="1" priority="36" operator="equal">
      <formula>$K$11</formula>
    </cfRule>
    <cfRule type="cellIs" dxfId="0" priority="37" operator="equal">
      <formula>"OK"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547F-D7B6-4AB7-B49B-DF3D594F3109}">
  <sheetPr codeName="Feuil6"/>
  <dimension ref="A1:I21"/>
  <sheetViews>
    <sheetView workbookViewId="0">
      <selection activeCell="H12" sqref="H12"/>
    </sheetView>
  </sheetViews>
  <sheetFormatPr baseColWidth="10" defaultRowHeight="14.4" x14ac:dyDescent="0.3"/>
  <cols>
    <col min="1" max="1" width="21.6640625" bestFit="1" customWidth="1"/>
    <col min="2" max="2" width="5.21875" bestFit="1" customWidth="1"/>
    <col min="3" max="4" width="6.33203125" bestFit="1" customWidth="1"/>
    <col min="5" max="5" width="10.21875" bestFit="1" customWidth="1"/>
    <col min="6" max="7" width="11.33203125" bestFit="1" customWidth="1"/>
    <col min="8" max="8" width="6" bestFit="1" customWidth="1"/>
    <col min="9" max="9" width="10.21875" bestFit="1" customWidth="1"/>
  </cols>
  <sheetData>
    <row r="1" spans="1:9" x14ac:dyDescent="0.3">
      <c r="A1" s="5" t="s">
        <v>0</v>
      </c>
      <c r="B1" s="5" t="s">
        <v>1</v>
      </c>
      <c r="C1" s="5" t="s">
        <v>2</v>
      </c>
      <c r="D1" s="5" t="s">
        <v>40</v>
      </c>
      <c r="E1" s="5" t="s">
        <v>3</v>
      </c>
      <c r="F1" s="5" t="s">
        <v>4</v>
      </c>
      <c r="G1" s="5" t="s">
        <v>39</v>
      </c>
      <c r="H1" s="5" t="s">
        <v>38</v>
      </c>
      <c r="I1" s="5" t="s">
        <v>34</v>
      </c>
    </row>
    <row r="2" spans="1:9" x14ac:dyDescent="0.3">
      <c r="A2" s="17" t="s">
        <v>28</v>
      </c>
      <c r="B2" s="1">
        <v>97.7</v>
      </c>
      <c r="C2" s="1">
        <v>110.7</v>
      </c>
      <c r="D2" s="1">
        <v>99.1</v>
      </c>
      <c r="E2" s="1">
        <f>RANK(B2,$B$2:$B$27)</f>
        <v>11</v>
      </c>
      <c r="F2" s="1">
        <f>RANK(C2,$C$2:$C$27)</f>
        <v>7</v>
      </c>
      <c r="G2" s="1">
        <f>RANK(D2,$D$2:$D$27)</f>
        <v>20</v>
      </c>
      <c r="H2" s="6">
        <v>206.5</v>
      </c>
      <c r="I2" s="1">
        <v>165</v>
      </c>
    </row>
    <row r="3" spans="1:9" x14ac:dyDescent="0.3">
      <c r="A3" s="17" t="s">
        <v>36</v>
      </c>
      <c r="B3" s="1">
        <v>97.3</v>
      </c>
      <c r="C3" s="1">
        <v>111.5</v>
      </c>
      <c r="D3" s="1">
        <v>100</v>
      </c>
      <c r="E3" s="1">
        <f t="shared" ref="E3:E21" si="0">RANK(B3,$B$2:$B$27)</f>
        <v>12</v>
      </c>
      <c r="F3" s="1">
        <f t="shared" ref="F3:F21" si="1">RANK(C3,$C$2:$C$27)</f>
        <v>6</v>
      </c>
      <c r="G3" s="1">
        <f t="shared" ref="G3:G21" si="2">RANK(D3,$D$2:$D$27)</f>
        <v>19</v>
      </c>
      <c r="H3" s="6">
        <v>206.5</v>
      </c>
      <c r="I3" s="1">
        <v>157.19999999999999</v>
      </c>
    </row>
    <row r="4" spans="1:9" x14ac:dyDescent="0.3">
      <c r="A4" s="5" t="s">
        <v>23</v>
      </c>
      <c r="B4" s="2">
        <v>95.9</v>
      </c>
      <c r="C4" s="2">
        <v>109.1</v>
      </c>
      <c r="D4" s="2">
        <v>106.7</v>
      </c>
      <c r="E4" s="2">
        <f t="shared" si="0"/>
        <v>16</v>
      </c>
      <c r="F4" s="2">
        <f t="shared" si="1"/>
        <v>10</v>
      </c>
      <c r="G4" s="2">
        <f t="shared" si="2"/>
        <v>15</v>
      </c>
      <c r="H4" s="2">
        <v>212.5</v>
      </c>
      <c r="I4" s="2">
        <v>143.30000000000001</v>
      </c>
    </row>
    <row r="5" spans="1:9" x14ac:dyDescent="0.3">
      <c r="A5" s="5" t="s">
        <v>24</v>
      </c>
      <c r="B5" s="2">
        <v>96.7</v>
      </c>
      <c r="C5" s="2">
        <v>108.9</v>
      </c>
      <c r="D5" s="2">
        <v>108.1</v>
      </c>
      <c r="E5" s="2">
        <f t="shared" si="0"/>
        <v>14</v>
      </c>
      <c r="F5" s="2">
        <f t="shared" si="1"/>
        <v>11</v>
      </c>
      <c r="G5" s="2">
        <f t="shared" si="2"/>
        <v>12</v>
      </c>
      <c r="H5" s="2">
        <v>212.5</v>
      </c>
      <c r="I5" s="2">
        <v>143.1</v>
      </c>
    </row>
    <row r="6" spans="1:9" x14ac:dyDescent="0.3">
      <c r="A6" s="17" t="s">
        <v>15</v>
      </c>
      <c r="B6" s="1">
        <v>94.8</v>
      </c>
      <c r="C6" s="1">
        <v>109.9</v>
      </c>
      <c r="D6" s="1">
        <v>109.6</v>
      </c>
      <c r="E6" s="1">
        <f t="shared" si="0"/>
        <v>19</v>
      </c>
      <c r="F6" s="1">
        <f t="shared" si="1"/>
        <v>8</v>
      </c>
      <c r="G6" s="1">
        <f t="shared" si="2"/>
        <v>10</v>
      </c>
      <c r="H6" s="6">
        <v>218.5</v>
      </c>
      <c r="I6" s="1">
        <v>142.6</v>
      </c>
    </row>
    <row r="7" spans="1:9" x14ac:dyDescent="0.3">
      <c r="A7" s="17" t="s">
        <v>19</v>
      </c>
      <c r="B7" s="1">
        <v>100.6</v>
      </c>
      <c r="C7" s="1">
        <v>113.7</v>
      </c>
      <c r="D7" s="1">
        <v>112.2</v>
      </c>
      <c r="E7" s="1">
        <f t="shared" si="0"/>
        <v>1</v>
      </c>
      <c r="F7" s="1">
        <f t="shared" si="1"/>
        <v>2</v>
      </c>
      <c r="G7" s="1">
        <f t="shared" si="2"/>
        <v>3</v>
      </c>
      <c r="H7" s="6">
        <v>218.5</v>
      </c>
      <c r="I7" s="1">
        <v>159.30000000000001</v>
      </c>
    </row>
    <row r="8" spans="1:9" x14ac:dyDescent="0.3">
      <c r="A8" s="17" t="s">
        <v>30</v>
      </c>
      <c r="B8" s="1">
        <v>98.4</v>
      </c>
      <c r="C8" s="1">
        <v>112.7</v>
      </c>
      <c r="D8" s="1">
        <v>110.7</v>
      </c>
      <c r="E8" s="1">
        <f t="shared" si="0"/>
        <v>7</v>
      </c>
      <c r="F8" s="1">
        <f t="shared" si="1"/>
        <v>3</v>
      </c>
      <c r="G8" s="1">
        <f t="shared" si="2"/>
        <v>4</v>
      </c>
      <c r="H8" s="1">
        <v>215.5</v>
      </c>
      <c r="I8" s="1">
        <v>154.80000000000001</v>
      </c>
    </row>
    <row r="9" spans="1:9" x14ac:dyDescent="0.3">
      <c r="A9" s="17" t="s">
        <v>22</v>
      </c>
      <c r="B9" s="1">
        <v>95.2</v>
      </c>
      <c r="C9" s="1">
        <v>108.8</v>
      </c>
      <c r="D9" s="1">
        <v>110.5</v>
      </c>
      <c r="E9" s="1">
        <f t="shared" si="0"/>
        <v>18</v>
      </c>
      <c r="F9" s="1">
        <f t="shared" si="1"/>
        <v>12</v>
      </c>
      <c r="G9" s="1">
        <f t="shared" si="2"/>
        <v>6</v>
      </c>
      <c r="H9" s="1">
        <v>215.5</v>
      </c>
      <c r="I9" s="1">
        <v>135.69999999999999</v>
      </c>
    </row>
    <row r="10" spans="1:9" x14ac:dyDescent="0.3">
      <c r="A10" s="5" t="s">
        <v>32</v>
      </c>
      <c r="B10" s="2">
        <v>95.7</v>
      </c>
      <c r="C10" s="2">
        <v>106.6</v>
      </c>
      <c r="D10" s="2">
        <v>107.5</v>
      </c>
      <c r="E10" s="2">
        <f t="shared" si="0"/>
        <v>17</v>
      </c>
      <c r="F10" s="2">
        <f t="shared" si="1"/>
        <v>17</v>
      </c>
      <c r="G10" s="2">
        <f t="shared" si="2"/>
        <v>13</v>
      </c>
      <c r="H10" s="2">
        <v>213.5</v>
      </c>
      <c r="I10" s="2">
        <v>141.4</v>
      </c>
    </row>
    <row r="11" spans="1:9" x14ac:dyDescent="0.3">
      <c r="A11" s="17" t="s">
        <v>27</v>
      </c>
      <c r="B11" s="1">
        <v>98.4</v>
      </c>
      <c r="C11" s="1">
        <v>107.6</v>
      </c>
      <c r="D11" s="1">
        <v>110.1</v>
      </c>
      <c r="E11" s="1">
        <f t="shared" si="0"/>
        <v>7</v>
      </c>
      <c r="F11" s="1">
        <f t="shared" si="1"/>
        <v>15</v>
      </c>
      <c r="G11" s="1">
        <f t="shared" si="2"/>
        <v>9</v>
      </c>
      <c r="H11" s="1">
        <v>213.5</v>
      </c>
      <c r="I11" s="1">
        <v>139.30000000000001</v>
      </c>
    </row>
    <row r="12" spans="1:9" x14ac:dyDescent="0.3">
      <c r="A12" s="17" t="s">
        <v>21</v>
      </c>
      <c r="B12" s="1">
        <v>96.5</v>
      </c>
      <c r="C12" s="1">
        <v>112.3</v>
      </c>
      <c r="D12" s="1">
        <v>112.7</v>
      </c>
      <c r="E12" s="1">
        <f t="shared" si="0"/>
        <v>15</v>
      </c>
      <c r="F12" s="1">
        <f t="shared" si="1"/>
        <v>4</v>
      </c>
      <c r="G12" s="1">
        <f t="shared" si="2"/>
        <v>1</v>
      </c>
      <c r="H12" s="1">
        <v>219.5</v>
      </c>
      <c r="I12" s="1">
        <v>146</v>
      </c>
    </row>
    <row r="13" spans="1:9" x14ac:dyDescent="0.3">
      <c r="A13" s="17" t="s">
        <v>26</v>
      </c>
      <c r="B13" s="1">
        <v>98</v>
      </c>
      <c r="C13" s="1">
        <v>107.8</v>
      </c>
      <c r="D13" s="1">
        <v>106.4</v>
      </c>
      <c r="E13" s="1">
        <f t="shared" si="0"/>
        <v>9</v>
      </c>
      <c r="F13" s="1">
        <f t="shared" si="1"/>
        <v>13</v>
      </c>
      <c r="G13" s="1">
        <f t="shared" si="2"/>
        <v>16</v>
      </c>
      <c r="H13" s="1">
        <v>219.5</v>
      </c>
      <c r="I13" s="1">
        <v>146.69999999999999</v>
      </c>
    </row>
    <row r="14" spans="1:9" x14ac:dyDescent="0.3">
      <c r="A14" s="20" t="s">
        <v>14</v>
      </c>
      <c r="B14" s="2">
        <v>94.8</v>
      </c>
      <c r="C14" s="2">
        <v>109.6</v>
      </c>
      <c r="D14" s="2">
        <v>108.2</v>
      </c>
      <c r="E14" s="2">
        <f t="shared" si="0"/>
        <v>19</v>
      </c>
      <c r="F14" s="2">
        <f t="shared" si="1"/>
        <v>9</v>
      </c>
      <c r="G14" s="2">
        <f t="shared" si="2"/>
        <v>11</v>
      </c>
      <c r="H14">
        <v>214</v>
      </c>
      <c r="I14" s="2">
        <v>141.80000000000001</v>
      </c>
    </row>
    <row r="15" spans="1:9" x14ac:dyDescent="0.3">
      <c r="A15" s="17" t="s">
        <v>35</v>
      </c>
      <c r="B15" s="1">
        <v>97.8</v>
      </c>
      <c r="C15" s="1">
        <v>107.5</v>
      </c>
      <c r="D15" s="1">
        <v>110.5</v>
      </c>
      <c r="E15" s="1">
        <f t="shared" si="0"/>
        <v>10</v>
      </c>
      <c r="F15" s="1">
        <f t="shared" si="1"/>
        <v>16</v>
      </c>
      <c r="G15" s="1">
        <f t="shared" si="2"/>
        <v>6</v>
      </c>
      <c r="H15" s="1">
        <v>214</v>
      </c>
      <c r="I15" s="1">
        <v>140.19999999999999</v>
      </c>
    </row>
    <row r="16" spans="1:9" x14ac:dyDescent="0.3">
      <c r="A16" s="17" t="s">
        <v>18</v>
      </c>
      <c r="B16" s="1">
        <v>99.4</v>
      </c>
      <c r="C16" s="1">
        <v>107.7</v>
      </c>
      <c r="D16" s="1">
        <v>106.9</v>
      </c>
      <c r="E16" s="1">
        <f t="shared" si="0"/>
        <v>3</v>
      </c>
      <c r="F16" s="1">
        <f t="shared" si="1"/>
        <v>14</v>
      </c>
      <c r="G16" s="1">
        <f t="shared" si="2"/>
        <v>14</v>
      </c>
      <c r="H16" s="1">
        <v>218.5</v>
      </c>
      <c r="I16" s="1">
        <v>147.4</v>
      </c>
    </row>
    <row r="17" spans="1:9" x14ac:dyDescent="0.3">
      <c r="A17" s="17" t="s">
        <v>29</v>
      </c>
      <c r="B17" s="1">
        <v>99.7</v>
      </c>
      <c r="C17" s="1">
        <v>105.4</v>
      </c>
      <c r="D17" s="1">
        <v>110.4</v>
      </c>
      <c r="E17" s="1">
        <f t="shared" si="0"/>
        <v>2</v>
      </c>
      <c r="F17" s="1">
        <f t="shared" si="1"/>
        <v>19</v>
      </c>
      <c r="G17" s="1">
        <f t="shared" si="2"/>
        <v>8</v>
      </c>
      <c r="H17" s="1">
        <v>218.5</v>
      </c>
      <c r="I17" s="1">
        <v>133.69999999999999</v>
      </c>
    </row>
    <row r="18" spans="1:9" x14ac:dyDescent="0.3">
      <c r="A18" s="17" t="s">
        <v>20</v>
      </c>
      <c r="B18" s="1">
        <v>98.5</v>
      </c>
      <c r="C18" s="1">
        <v>112.1</v>
      </c>
      <c r="D18" s="1">
        <v>101.6</v>
      </c>
      <c r="E18" s="1">
        <f t="shared" si="0"/>
        <v>5</v>
      </c>
      <c r="F18" s="1">
        <f t="shared" si="1"/>
        <v>5</v>
      </c>
      <c r="G18" s="1">
        <f t="shared" si="2"/>
        <v>18</v>
      </c>
      <c r="H18" s="1">
        <v>215.5</v>
      </c>
      <c r="I18" s="1">
        <v>164.4</v>
      </c>
    </row>
    <row r="19" spans="1:9" x14ac:dyDescent="0.3">
      <c r="A19" s="17" t="s">
        <v>17</v>
      </c>
      <c r="B19" s="1">
        <v>98.8</v>
      </c>
      <c r="C19" s="1">
        <v>101.6</v>
      </c>
      <c r="D19" s="1">
        <v>112.5</v>
      </c>
      <c r="E19" s="1">
        <f t="shared" si="0"/>
        <v>4</v>
      </c>
      <c r="F19" s="1">
        <f t="shared" si="1"/>
        <v>20</v>
      </c>
      <c r="G19" s="1">
        <f t="shared" si="2"/>
        <v>2</v>
      </c>
      <c r="H19" s="1">
        <v>215.5</v>
      </c>
      <c r="I19" s="1">
        <v>123.6</v>
      </c>
    </row>
    <row r="20" spans="1:9" x14ac:dyDescent="0.3">
      <c r="A20" s="17" t="s">
        <v>33</v>
      </c>
      <c r="B20" s="1">
        <v>98.5</v>
      </c>
      <c r="C20" s="1">
        <v>106.1</v>
      </c>
      <c r="D20" s="1">
        <v>105.7</v>
      </c>
      <c r="E20" s="1">
        <f t="shared" si="0"/>
        <v>5</v>
      </c>
      <c r="F20" s="1">
        <f t="shared" si="1"/>
        <v>18</v>
      </c>
      <c r="G20" s="1">
        <f t="shared" si="2"/>
        <v>17</v>
      </c>
      <c r="H20" s="1">
        <v>215.5</v>
      </c>
      <c r="I20" s="1">
        <v>142.6</v>
      </c>
    </row>
    <row r="21" spans="1:9" x14ac:dyDescent="0.3">
      <c r="A21" s="20" t="s">
        <v>31</v>
      </c>
      <c r="B21" s="2">
        <v>97.3</v>
      </c>
      <c r="C21" s="2">
        <v>114.8</v>
      </c>
      <c r="D21" s="2">
        <v>110.7</v>
      </c>
      <c r="E21" s="2">
        <f t="shared" si="0"/>
        <v>12</v>
      </c>
      <c r="F21" s="2">
        <f t="shared" si="1"/>
        <v>1</v>
      </c>
      <c r="G21" s="2">
        <f t="shared" si="2"/>
        <v>4</v>
      </c>
      <c r="H21" s="2">
        <v>215.5</v>
      </c>
      <c r="I21" s="2">
        <v>152.6</v>
      </c>
    </row>
  </sheetData>
  <conditionalFormatting sqref="E2:E21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F2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I2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21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H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:H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:I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JDE Calculator v2</vt:lpstr>
      <vt:lpstr>BDD Joueurs</vt:lpstr>
      <vt:lpstr>Matchs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Bocquet, Jason</dc:creator>
  <cp:lastModifiedBy>Bocquet, Jason</cp:lastModifiedBy>
  <dcterms:created xsi:type="dcterms:W3CDTF">2021-10-20T13:54:32Z</dcterms:created>
  <dcterms:modified xsi:type="dcterms:W3CDTF">2021-12-06T12:42:40Z</dcterms:modified>
</cp:coreProperties>
</file>