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18915" windowHeight="8445" firstSheet="2" activeTab="2"/>
  </bookViews>
  <sheets>
    <sheet name="fériés" sheetId="2" state="hidden" r:id="rId1"/>
    <sheet name="BDD" sheetId="3" state="hidden" r:id="rId2"/>
    <sheet name="1" sheetId="1" r:id="rId3"/>
    <sheet name="2" sheetId="4" r:id="rId4"/>
  </sheets>
  <definedNames>
    <definedName name="fériés">fériés!$B$2:$B$12</definedName>
    <definedName name="_xlnm.Print_Area" localSheetId="2">'1'!$B$49:$W$90</definedName>
    <definedName name="_xlnm.Print_Area" localSheetId="3">'2'!$B$49:$W$90</definedName>
  </definedNames>
  <calcPr calcId="145621"/>
</workbook>
</file>

<file path=xl/calcChain.xml><?xml version="1.0" encoding="utf-8"?>
<calcChain xmlns="http://schemas.openxmlformats.org/spreadsheetml/2006/main">
  <c r="I115" i="4" l="1"/>
  <c r="H115" i="4"/>
  <c r="I114" i="4"/>
  <c r="H114" i="4"/>
  <c r="I113" i="4"/>
  <c r="H113" i="4"/>
  <c r="I112" i="4"/>
  <c r="H112" i="4"/>
  <c r="I111" i="4"/>
  <c r="H111" i="4"/>
  <c r="I110" i="4"/>
  <c r="H110" i="4"/>
  <c r="I109" i="4"/>
  <c r="H109" i="4"/>
  <c r="I108" i="4"/>
  <c r="H108" i="4"/>
  <c r="I107" i="4"/>
  <c r="H107" i="4"/>
  <c r="I106" i="4"/>
  <c r="H106" i="4"/>
  <c r="I105" i="4"/>
  <c r="H105" i="4"/>
  <c r="I104" i="4"/>
  <c r="H104" i="4"/>
  <c r="I103" i="4"/>
  <c r="H103" i="4"/>
  <c r="I102" i="4"/>
  <c r="H102" i="4"/>
  <c r="I101" i="4"/>
  <c r="H101" i="4"/>
  <c r="B101" i="4"/>
  <c r="I100" i="4"/>
  <c r="H100" i="4"/>
  <c r="I99" i="4"/>
  <c r="H99" i="4"/>
  <c r="I98" i="4"/>
  <c r="H98" i="4"/>
  <c r="I97" i="4"/>
  <c r="H97" i="4"/>
  <c r="I96" i="4"/>
  <c r="H96" i="4"/>
  <c r="I95" i="4"/>
  <c r="H95" i="4"/>
  <c r="F92" i="4"/>
  <c r="C94" i="4" s="1"/>
  <c r="W90" i="4"/>
  <c r="W88" i="4"/>
  <c r="V88" i="4"/>
  <c r="T88" i="4"/>
  <c r="S88" i="4"/>
  <c r="Q88" i="4"/>
  <c r="P88" i="4"/>
  <c r="N88" i="4"/>
  <c r="M88" i="4"/>
  <c r="K88" i="4"/>
  <c r="J88" i="4"/>
  <c r="H88" i="4"/>
  <c r="G88" i="4"/>
  <c r="E88" i="4"/>
  <c r="D88" i="4"/>
  <c r="C70" i="4"/>
  <c r="C72" i="4" s="1"/>
  <c r="F72" i="4" s="1"/>
  <c r="F71" i="4" s="1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C50" i="4"/>
  <c r="C52" i="4" s="1"/>
  <c r="AS47" i="4"/>
  <c r="AR47" i="4"/>
  <c r="AQ47" i="4"/>
  <c r="AP47" i="4"/>
  <c r="AO47" i="4"/>
  <c r="AN47" i="4"/>
  <c r="AM47" i="4"/>
  <c r="AL47" i="4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B47" i="4"/>
  <c r="B115" i="4" s="1"/>
  <c r="AS46" i="4"/>
  <c r="AR46" i="4"/>
  <c r="AP46" i="4"/>
  <c r="AO46" i="4"/>
  <c r="AM46" i="4"/>
  <c r="AL46" i="4"/>
  <c r="AJ46" i="4"/>
  <c r="AI46" i="4"/>
  <c r="AG46" i="4"/>
  <c r="AF46" i="4"/>
  <c r="AD46" i="4"/>
  <c r="AC46" i="4"/>
  <c r="AA46" i="4"/>
  <c r="Z46" i="4"/>
  <c r="AS45" i="4"/>
  <c r="AR45" i="4"/>
  <c r="AP45" i="4"/>
  <c r="AO45" i="4"/>
  <c r="AM45" i="4"/>
  <c r="AL45" i="4"/>
  <c r="AJ45" i="4"/>
  <c r="AI45" i="4"/>
  <c r="AG45" i="4"/>
  <c r="AF45" i="4"/>
  <c r="AD45" i="4"/>
  <c r="AC45" i="4"/>
  <c r="AA45" i="4"/>
  <c r="Z45" i="4"/>
  <c r="AS44" i="4"/>
  <c r="AR44" i="4"/>
  <c r="AQ44" i="4"/>
  <c r="AP44" i="4"/>
  <c r="AO44" i="4"/>
  <c r="AN44" i="4"/>
  <c r="AM44" i="4"/>
  <c r="AL44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AS43" i="4"/>
  <c r="AR43" i="4"/>
  <c r="AQ43" i="4"/>
  <c r="AP43" i="4"/>
  <c r="AO43" i="4"/>
  <c r="AN43" i="4"/>
  <c r="AM43" i="4"/>
  <c r="AL43" i="4"/>
  <c r="AK43" i="4"/>
  <c r="AJ43" i="4"/>
  <c r="AI43" i="4"/>
  <c r="AH43" i="4"/>
  <c r="AG43" i="4"/>
  <c r="AF43" i="4"/>
  <c r="AE43" i="4"/>
  <c r="AD43" i="4"/>
  <c r="AC43" i="4"/>
  <c r="AB43" i="4"/>
  <c r="AA43" i="4"/>
  <c r="Z43" i="4"/>
  <c r="Y43" i="4"/>
  <c r="AS42" i="4"/>
  <c r="AR42" i="4"/>
  <c r="AQ42" i="4"/>
  <c r="AP42" i="4"/>
  <c r="AO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B42" i="4"/>
  <c r="AS41" i="4"/>
  <c r="AR41" i="4"/>
  <c r="AQ41" i="4"/>
  <c r="AP41" i="4"/>
  <c r="AO41" i="4"/>
  <c r="AN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41" i="4"/>
  <c r="AQ40" i="4"/>
  <c r="AP40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B40" i="4"/>
  <c r="AS40" i="4" s="1"/>
  <c r="AS39" i="4"/>
  <c r="AR39" i="4"/>
  <c r="AQ39" i="4"/>
  <c r="AP39" i="4"/>
  <c r="AO39" i="4"/>
  <c r="AN39" i="4"/>
  <c r="AM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B39" i="4"/>
  <c r="AL39" i="4" s="1"/>
  <c r="AQ38" i="4"/>
  <c r="AP38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B38" i="4"/>
  <c r="AS38" i="4" s="1"/>
  <c r="AS37" i="4"/>
  <c r="AR37" i="4"/>
  <c r="AQ37" i="4"/>
  <c r="AP37" i="4"/>
  <c r="AO37" i="4"/>
  <c r="AN37" i="4"/>
  <c r="AM37" i="4"/>
  <c r="AK37" i="4"/>
  <c r="AI37" i="4"/>
  <c r="AH37" i="4"/>
  <c r="AG37" i="4"/>
  <c r="AF37" i="4"/>
  <c r="AE37" i="4"/>
  <c r="AD37" i="4"/>
  <c r="AC37" i="4"/>
  <c r="AB37" i="4"/>
  <c r="AA37" i="4"/>
  <c r="Z37" i="4"/>
  <c r="Y37" i="4"/>
  <c r="B37" i="4"/>
  <c r="AL37" i="4" s="1"/>
  <c r="AS36" i="4"/>
  <c r="AR36" i="4"/>
  <c r="AQ36" i="4"/>
  <c r="AP36" i="4"/>
  <c r="AO36" i="4"/>
  <c r="AN36" i="4"/>
  <c r="AM36" i="4"/>
  <c r="AL36" i="4"/>
  <c r="AK36" i="4"/>
  <c r="AI36" i="4"/>
  <c r="AH36" i="4"/>
  <c r="AG36" i="4"/>
  <c r="AF36" i="4"/>
  <c r="AE36" i="4"/>
  <c r="AD36" i="4"/>
  <c r="AC36" i="4"/>
  <c r="AB36" i="4"/>
  <c r="AA36" i="4"/>
  <c r="Z36" i="4"/>
  <c r="Y36" i="4"/>
  <c r="B36" i="4"/>
  <c r="AJ36" i="4" s="1"/>
  <c r="AN35" i="4"/>
  <c r="AI35" i="4"/>
  <c r="AH35" i="4"/>
  <c r="AG35" i="4"/>
  <c r="AF35" i="4"/>
  <c r="AE35" i="4"/>
  <c r="AD35" i="4"/>
  <c r="AC35" i="4"/>
  <c r="AB35" i="4"/>
  <c r="AA35" i="4"/>
  <c r="Z35" i="4"/>
  <c r="Y35" i="4"/>
  <c r="B35" i="4"/>
  <c r="AQ34" i="4"/>
  <c r="AP34" i="4"/>
  <c r="AM34" i="4"/>
  <c r="AL34" i="4"/>
  <c r="AI34" i="4"/>
  <c r="AH34" i="4"/>
  <c r="AG34" i="4"/>
  <c r="AF34" i="4"/>
  <c r="AE34" i="4"/>
  <c r="AD34" i="4"/>
  <c r="AC34" i="4"/>
  <c r="G76" i="4" s="1"/>
  <c r="AB34" i="4"/>
  <c r="AA34" i="4"/>
  <c r="Z34" i="4"/>
  <c r="Y34" i="4"/>
  <c r="B34" i="4"/>
  <c r="B113" i="4" s="1"/>
  <c r="AS33" i="4"/>
  <c r="AR33" i="4"/>
  <c r="AQ33" i="4"/>
  <c r="AP33" i="4"/>
  <c r="AO33" i="4"/>
  <c r="AN33" i="4"/>
  <c r="AI33" i="4"/>
  <c r="AH33" i="4"/>
  <c r="AG33" i="4"/>
  <c r="AF33" i="4"/>
  <c r="AE33" i="4"/>
  <c r="AD33" i="4"/>
  <c r="AC33" i="4"/>
  <c r="AB33" i="4"/>
  <c r="AA33" i="4"/>
  <c r="Z33" i="4"/>
  <c r="Y33" i="4"/>
  <c r="B33" i="4"/>
  <c r="AQ32" i="4"/>
  <c r="AP32" i="4"/>
  <c r="AM32" i="4"/>
  <c r="AL32" i="4"/>
  <c r="AI32" i="4"/>
  <c r="AH32" i="4"/>
  <c r="AG32" i="4"/>
  <c r="AF32" i="4"/>
  <c r="AE32" i="4"/>
  <c r="AD32" i="4"/>
  <c r="AC32" i="4"/>
  <c r="AB32" i="4"/>
  <c r="AA32" i="4"/>
  <c r="Z32" i="4"/>
  <c r="Y32" i="4"/>
  <c r="B32" i="4"/>
  <c r="B111" i="4" s="1"/>
  <c r="AI31" i="4"/>
  <c r="AH31" i="4"/>
  <c r="AG31" i="4"/>
  <c r="AF31" i="4"/>
  <c r="AE31" i="4"/>
  <c r="AD31" i="4"/>
  <c r="AC31" i="4"/>
  <c r="AB31" i="4"/>
  <c r="AA31" i="4"/>
  <c r="Z31" i="4"/>
  <c r="Y31" i="4"/>
  <c r="B31" i="4"/>
  <c r="AO31" i="4" s="1"/>
  <c r="AQ30" i="4"/>
  <c r="AP30" i="4"/>
  <c r="AM30" i="4"/>
  <c r="AL30" i="4"/>
  <c r="AI30" i="4"/>
  <c r="AH30" i="4"/>
  <c r="AG30" i="4"/>
  <c r="AF30" i="4"/>
  <c r="AE30" i="4"/>
  <c r="AD30" i="4"/>
  <c r="AC30" i="4"/>
  <c r="AB30" i="4"/>
  <c r="AA30" i="4"/>
  <c r="Z30" i="4"/>
  <c r="Y30" i="4"/>
  <c r="B30" i="4"/>
  <c r="AS30" i="4" s="1"/>
  <c r="AS29" i="4"/>
  <c r="AR29" i="4"/>
  <c r="AQ29" i="4"/>
  <c r="AP29" i="4"/>
  <c r="AO29" i="4"/>
  <c r="AI29" i="4"/>
  <c r="AH29" i="4"/>
  <c r="AG29" i="4"/>
  <c r="AF29" i="4"/>
  <c r="AE29" i="4"/>
  <c r="AD29" i="4"/>
  <c r="AC29" i="4"/>
  <c r="AB29" i="4"/>
  <c r="AA29" i="4"/>
  <c r="Z29" i="4"/>
  <c r="Y29" i="4"/>
  <c r="B29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H79" i="4" s="1"/>
  <c r="AC28" i="4"/>
  <c r="AB28" i="4"/>
  <c r="AA28" i="4"/>
  <c r="Z28" i="4"/>
  <c r="Y28" i="4"/>
  <c r="B28" i="4"/>
  <c r="B107" i="4" s="1"/>
  <c r="AO27" i="4"/>
  <c r="AI27" i="4"/>
  <c r="AH27" i="4"/>
  <c r="AG27" i="4"/>
  <c r="AF27" i="4"/>
  <c r="AE27" i="4"/>
  <c r="AD27" i="4"/>
  <c r="AC27" i="4"/>
  <c r="AB27" i="4"/>
  <c r="AA27" i="4"/>
  <c r="Z27" i="4"/>
  <c r="Y27" i="4"/>
  <c r="B27" i="4"/>
  <c r="AQ26" i="4"/>
  <c r="AP26" i="4"/>
  <c r="AM26" i="4"/>
  <c r="AL26" i="4"/>
  <c r="AI26" i="4"/>
  <c r="AH26" i="4"/>
  <c r="AG26" i="4"/>
  <c r="AF26" i="4"/>
  <c r="AE26" i="4"/>
  <c r="AD26" i="4"/>
  <c r="AC26" i="4"/>
  <c r="AB26" i="4"/>
  <c r="AA26" i="4"/>
  <c r="Z26" i="4"/>
  <c r="Y26" i="4"/>
  <c r="B26" i="4"/>
  <c r="B105" i="4" s="1"/>
  <c r="AS25" i="4"/>
  <c r="AR25" i="4"/>
  <c r="AP25" i="4"/>
  <c r="AO25" i="4"/>
  <c r="AM25" i="4"/>
  <c r="AL25" i="4"/>
  <c r="AJ25" i="4"/>
  <c r="AI25" i="4"/>
  <c r="AG25" i="4"/>
  <c r="AF25" i="4"/>
  <c r="AD25" i="4"/>
  <c r="AC25" i="4"/>
  <c r="AA25" i="4"/>
  <c r="Z25" i="4"/>
  <c r="AS24" i="4"/>
  <c r="AR24" i="4"/>
  <c r="AP24" i="4"/>
  <c r="AO24" i="4"/>
  <c r="AM24" i="4"/>
  <c r="AL24" i="4"/>
  <c r="AJ24" i="4"/>
  <c r="AI24" i="4"/>
  <c r="AG24" i="4"/>
  <c r="AF24" i="4"/>
  <c r="AD24" i="4"/>
  <c r="AC24" i="4"/>
  <c r="AA24" i="4"/>
  <c r="Z24" i="4"/>
  <c r="AS23" i="4"/>
  <c r="AR23" i="4"/>
  <c r="AQ23" i="4"/>
  <c r="AP23" i="4"/>
  <c r="AO23" i="4"/>
  <c r="AN23" i="4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AS22" i="4"/>
  <c r="AR22" i="4"/>
  <c r="AQ22" i="4"/>
  <c r="AP22" i="4"/>
  <c r="AO22" i="4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B21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B20" i="4"/>
  <c r="AS19" i="4"/>
  <c r="AR19" i="4"/>
  <c r="AQ19" i="4"/>
  <c r="AP19" i="4"/>
  <c r="AO19" i="4"/>
  <c r="AN19" i="4"/>
  <c r="AM19" i="4"/>
  <c r="AL19" i="4"/>
  <c r="AK19" i="4"/>
  <c r="AI19" i="4"/>
  <c r="AH19" i="4"/>
  <c r="AG19" i="4"/>
  <c r="AF19" i="4"/>
  <c r="AE19" i="4"/>
  <c r="AD19" i="4"/>
  <c r="AC19" i="4"/>
  <c r="AB19" i="4"/>
  <c r="AA19" i="4"/>
  <c r="Z19" i="4"/>
  <c r="Y19" i="4"/>
  <c r="B19" i="4"/>
  <c r="AJ19" i="4" s="1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B18" i="4"/>
  <c r="AS17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B17" i="4"/>
  <c r="AS16" i="4"/>
  <c r="AQ16" i="4"/>
  <c r="AP16" i="4"/>
  <c r="AO16" i="4"/>
  <c r="AN16" i="4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B16" i="4"/>
  <c r="AR16" i="4" s="1"/>
  <c r="AQ15" i="4"/>
  <c r="AN15" i="4"/>
  <c r="AM15" i="4"/>
  <c r="AI15" i="4"/>
  <c r="AH15" i="4"/>
  <c r="AG15" i="4"/>
  <c r="AF15" i="4"/>
  <c r="AE15" i="4"/>
  <c r="AD15" i="4"/>
  <c r="AC15" i="4"/>
  <c r="AB15" i="4"/>
  <c r="AA15" i="4"/>
  <c r="Z15" i="4"/>
  <c r="Y15" i="4"/>
  <c r="B15" i="4"/>
  <c r="AS14" i="4"/>
  <c r="AQ14" i="4"/>
  <c r="AP14" i="4"/>
  <c r="AO14" i="4"/>
  <c r="AM14" i="4"/>
  <c r="AL14" i="4"/>
  <c r="AK14" i="4"/>
  <c r="AI14" i="4"/>
  <c r="AH14" i="4"/>
  <c r="AG14" i="4"/>
  <c r="AF14" i="4"/>
  <c r="AE14" i="4"/>
  <c r="AD14" i="4"/>
  <c r="AC14" i="4"/>
  <c r="AB14" i="4"/>
  <c r="AA14" i="4"/>
  <c r="Z14" i="4"/>
  <c r="Y14" i="4"/>
  <c r="B14" i="4"/>
  <c r="B103" i="4" s="1"/>
  <c r="AR13" i="4"/>
  <c r="AQ13" i="4"/>
  <c r="AP13" i="4"/>
  <c r="AO13" i="4"/>
  <c r="AM13" i="4"/>
  <c r="AI13" i="4"/>
  <c r="AH13" i="4"/>
  <c r="AG13" i="4"/>
  <c r="AF13" i="4"/>
  <c r="AE13" i="4"/>
  <c r="AD13" i="4"/>
  <c r="AC13" i="4"/>
  <c r="AB13" i="4"/>
  <c r="AA13" i="4"/>
  <c r="Z13" i="4"/>
  <c r="Y13" i="4"/>
  <c r="B13" i="4"/>
  <c r="AN13" i="4" s="1"/>
  <c r="AS12" i="4"/>
  <c r="AR12" i="4"/>
  <c r="AQ12" i="4"/>
  <c r="AP12" i="4"/>
  <c r="AO12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B12" i="4"/>
  <c r="AS11" i="4"/>
  <c r="AR11" i="4"/>
  <c r="AQ11" i="4"/>
  <c r="AP11" i="4"/>
  <c r="AO11" i="4"/>
  <c r="AN11" i="4"/>
  <c r="AM11" i="4"/>
  <c r="AL11" i="4"/>
  <c r="AK11" i="4"/>
  <c r="AJ11" i="4"/>
  <c r="AI11" i="4"/>
  <c r="M61" i="4" s="1"/>
  <c r="AH11" i="4"/>
  <c r="AG11" i="4"/>
  <c r="AF11" i="4"/>
  <c r="AE11" i="4"/>
  <c r="AD11" i="4"/>
  <c r="AC11" i="4"/>
  <c r="AB11" i="4"/>
  <c r="AA11" i="4"/>
  <c r="Z11" i="4"/>
  <c r="Y11" i="4"/>
  <c r="B11" i="4"/>
  <c r="B100" i="4" s="1"/>
  <c r="AS10" i="4"/>
  <c r="AQ10" i="4"/>
  <c r="AP10" i="4"/>
  <c r="AO10" i="4"/>
  <c r="AM10" i="4"/>
  <c r="AL10" i="4"/>
  <c r="AK10" i="4"/>
  <c r="AI10" i="4"/>
  <c r="AH10" i="4"/>
  <c r="AG10" i="4"/>
  <c r="AF10" i="4"/>
  <c r="AE10" i="4"/>
  <c r="AD10" i="4"/>
  <c r="AC10" i="4"/>
  <c r="AB10" i="4"/>
  <c r="AA10" i="4"/>
  <c r="Z10" i="4"/>
  <c r="Y10" i="4"/>
  <c r="B10" i="4"/>
  <c r="B99" i="4" s="1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9" i="4"/>
  <c r="B98" i="4" s="1"/>
  <c r="AS8" i="4"/>
  <c r="AQ8" i="4"/>
  <c r="AP8" i="4"/>
  <c r="AO8" i="4"/>
  <c r="AM8" i="4"/>
  <c r="AL8" i="4"/>
  <c r="AK8" i="4"/>
  <c r="AI8" i="4"/>
  <c r="AH8" i="4"/>
  <c r="AG8" i="4"/>
  <c r="AF8" i="4"/>
  <c r="AE8" i="4"/>
  <c r="AD8" i="4"/>
  <c r="AC8" i="4"/>
  <c r="AB8" i="4"/>
  <c r="AA8" i="4"/>
  <c r="Z8" i="4"/>
  <c r="Y8" i="4"/>
  <c r="B8" i="4"/>
  <c r="B97" i="4" s="1"/>
  <c r="AI7" i="4"/>
  <c r="M56" i="4" s="1"/>
  <c r="AH7" i="4"/>
  <c r="AG7" i="4"/>
  <c r="AF7" i="4"/>
  <c r="J59" i="4" s="1"/>
  <c r="AE7" i="4"/>
  <c r="AD7" i="4"/>
  <c r="AC7" i="4"/>
  <c r="AB7" i="4"/>
  <c r="F64" i="4" s="1"/>
  <c r="AA7" i="4"/>
  <c r="Z7" i="4"/>
  <c r="Y7" i="4"/>
  <c r="B7" i="4"/>
  <c r="AS6" i="4"/>
  <c r="AQ6" i="4"/>
  <c r="AP6" i="4"/>
  <c r="AO6" i="4"/>
  <c r="AM6" i="4"/>
  <c r="AL6" i="4"/>
  <c r="AK6" i="4"/>
  <c r="AI6" i="4"/>
  <c r="AH6" i="4"/>
  <c r="AG6" i="4"/>
  <c r="AF6" i="4"/>
  <c r="AE6" i="4"/>
  <c r="I64" i="4" s="1"/>
  <c r="AD6" i="4"/>
  <c r="AC6" i="4"/>
  <c r="AB6" i="4"/>
  <c r="AA6" i="4"/>
  <c r="E62" i="4" s="1"/>
  <c r="Z6" i="4"/>
  <c r="Y6" i="4"/>
  <c r="B6" i="4"/>
  <c r="B95" i="4" s="1"/>
  <c r="C3" i="4"/>
  <c r="C23" i="4" s="1"/>
  <c r="Y23" i="4" s="1"/>
  <c r="H95" i="1"/>
  <c r="I95" i="1"/>
  <c r="H96" i="1"/>
  <c r="I96" i="1"/>
  <c r="H97" i="1"/>
  <c r="I97" i="1"/>
  <c r="H98" i="1"/>
  <c r="I98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5" i="1"/>
  <c r="I105" i="1"/>
  <c r="H106" i="1"/>
  <c r="I106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C3" i="1"/>
  <c r="C44" i="1" s="1"/>
  <c r="Y44" i="1" s="1"/>
  <c r="B6" i="1"/>
  <c r="Y6" i="1"/>
  <c r="Z6" i="1"/>
  <c r="AA6" i="1"/>
  <c r="AB6" i="1"/>
  <c r="AC6" i="1"/>
  <c r="AD6" i="1"/>
  <c r="AE6" i="1"/>
  <c r="AF6" i="1"/>
  <c r="AG6" i="1"/>
  <c r="AH6" i="1"/>
  <c r="AI6" i="1"/>
  <c r="AJ6" i="1"/>
  <c r="AL6" i="1"/>
  <c r="AN6" i="1"/>
  <c r="AR6" i="1"/>
  <c r="B7" i="1"/>
  <c r="Y7" i="1"/>
  <c r="Z7" i="1"/>
  <c r="AA7" i="1"/>
  <c r="AB7" i="1"/>
  <c r="AC7" i="1"/>
  <c r="AD7" i="1"/>
  <c r="AE7" i="1"/>
  <c r="AF7" i="1"/>
  <c r="AG7" i="1"/>
  <c r="AH7" i="1"/>
  <c r="AI7" i="1"/>
  <c r="AJ7" i="1"/>
  <c r="B8" i="1"/>
  <c r="Y8" i="1"/>
  <c r="Z8" i="1"/>
  <c r="AA8" i="1"/>
  <c r="AB8" i="1"/>
  <c r="AC8" i="1"/>
  <c r="AD8" i="1"/>
  <c r="AE8" i="1"/>
  <c r="AF8" i="1"/>
  <c r="AG8" i="1"/>
  <c r="AH8" i="1"/>
  <c r="AI8" i="1"/>
  <c r="AJ8" i="1"/>
  <c r="AP8" i="1"/>
  <c r="B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B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B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B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B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O13" i="1"/>
  <c r="AP13" i="1"/>
  <c r="AQ13" i="1"/>
  <c r="AR13" i="1"/>
  <c r="B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B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B16" i="1"/>
  <c r="Y16" i="1"/>
  <c r="Z16" i="1"/>
  <c r="D61" i="1" s="1"/>
  <c r="AA16" i="1"/>
  <c r="AB16" i="1"/>
  <c r="AC16" i="1"/>
  <c r="AD16" i="1"/>
  <c r="H60" i="1" s="1"/>
  <c r="AE16" i="1"/>
  <c r="AF16" i="1"/>
  <c r="AG16" i="1"/>
  <c r="AH16" i="1"/>
  <c r="L57" i="1" s="1"/>
  <c r="AI16" i="1"/>
  <c r="AJ16" i="1"/>
  <c r="AK16" i="1"/>
  <c r="AL16" i="1"/>
  <c r="AM16" i="1"/>
  <c r="AN16" i="1"/>
  <c r="AP16" i="1"/>
  <c r="AR16" i="1"/>
  <c r="B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B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B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B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B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Z24" i="1"/>
  <c r="AA24" i="1"/>
  <c r="AC24" i="1"/>
  <c r="AD24" i="1"/>
  <c r="AF24" i="1"/>
  <c r="AG24" i="1"/>
  <c r="AI24" i="1"/>
  <c r="AJ24" i="1"/>
  <c r="AL24" i="1"/>
  <c r="AM24" i="1"/>
  <c r="AO24" i="1"/>
  <c r="AP24" i="1"/>
  <c r="AR24" i="1"/>
  <c r="AS24" i="1"/>
  <c r="Z25" i="1"/>
  <c r="AA25" i="1"/>
  <c r="AC25" i="1"/>
  <c r="AD25" i="1"/>
  <c r="AF25" i="1"/>
  <c r="AG25" i="1"/>
  <c r="AI25" i="1"/>
  <c r="AJ25" i="1"/>
  <c r="AL25" i="1"/>
  <c r="AM25" i="1"/>
  <c r="AO25" i="1"/>
  <c r="AP25" i="1"/>
  <c r="AR25" i="1"/>
  <c r="AS25" i="1"/>
  <c r="B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B27" i="1"/>
  <c r="AL27" i="1" s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M27" i="1"/>
  <c r="AN27" i="1"/>
  <c r="AO27" i="1"/>
  <c r="AQ27" i="1"/>
  <c r="AR27" i="1"/>
  <c r="AS27" i="1"/>
  <c r="B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B29" i="1"/>
  <c r="AL29" i="1" s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M29" i="1"/>
  <c r="AN29" i="1"/>
  <c r="AO29" i="1"/>
  <c r="AP29" i="1"/>
  <c r="AQ29" i="1"/>
  <c r="AR29" i="1"/>
  <c r="AS29" i="1"/>
  <c r="B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B31" i="1"/>
  <c r="AL31" i="1" s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M31" i="1"/>
  <c r="AN31" i="1"/>
  <c r="AO31" i="1"/>
  <c r="AQ31" i="1"/>
  <c r="AR31" i="1"/>
  <c r="AS31" i="1"/>
  <c r="B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S73" i="1" s="1"/>
  <c r="AP32" i="1"/>
  <c r="AQ32" i="1"/>
  <c r="AR32" i="1"/>
  <c r="AS32" i="1"/>
  <c r="B33" i="1"/>
  <c r="AL33" i="1" s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M33" i="1"/>
  <c r="AN33" i="1"/>
  <c r="AO33" i="1"/>
  <c r="AP33" i="1"/>
  <c r="AQ33" i="1"/>
  <c r="AR33" i="1"/>
  <c r="AS33" i="1"/>
  <c r="B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B35" i="1"/>
  <c r="AL35" i="1" s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M35" i="1"/>
  <c r="AN35" i="1"/>
  <c r="AO35" i="1"/>
  <c r="AQ35" i="1"/>
  <c r="AR35" i="1"/>
  <c r="AS35" i="1"/>
  <c r="B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B37" i="1"/>
  <c r="AL37" i="1" s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M37" i="1"/>
  <c r="Q75" i="1" s="1"/>
  <c r="AN37" i="1"/>
  <c r="AO37" i="1"/>
  <c r="AP37" i="1"/>
  <c r="AQ37" i="1"/>
  <c r="AR37" i="1"/>
  <c r="AS37" i="1"/>
  <c r="B38" i="1"/>
  <c r="Y38" i="1"/>
  <c r="Z38" i="1"/>
  <c r="AA38" i="1"/>
  <c r="AB38" i="1"/>
  <c r="AC38" i="1"/>
  <c r="G76" i="1" s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B39" i="1"/>
  <c r="AL39" i="1" s="1"/>
  <c r="Y39" i="1"/>
  <c r="Z39" i="1"/>
  <c r="AA39" i="1"/>
  <c r="E77" i="1" s="1"/>
  <c r="AB39" i="1"/>
  <c r="AC39" i="1"/>
  <c r="AD39" i="1"/>
  <c r="AE39" i="1"/>
  <c r="AF39" i="1"/>
  <c r="AG39" i="1"/>
  <c r="AH39" i="1"/>
  <c r="AI39" i="1"/>
  <c r="M77" i="1" s="1"/>
  <c r="AJ39" i="1"/>
  <c r="AK39" i="1"/>
  <c r="AM39" i="1"/>
  <c r="AN39" i="1"/>
  <c r="AO39" i="1"/>
  <c r="AP39" i="1"/>
  <c r="AQ39" i="1"/>
  <c r="AR39" i="1"/>
  <c r="AS39" i="1"/>
  <c r="B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B41" i="1"/>
  <c r="AL41" i="1" s="1"/>
  <c r="P78" i="1" s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M41" i="1"/>
  <c r="AN41" i="1"/>
  <c r="AO41" i="1"/>
  <c r="S79" i="1" s="1"/>
  <c r="AP41" i="1"/>
  <c r="AQ41" i="1"/>
  <c r="AR41" i="1"/>
  <c r="AS41" i="1"/>
  <c r="B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Y43" i="1"/>
  <c r="Z43" i="1"/>
  <c r="AA43" i="1"/>
  <c r="AB43" i="1"/>
  <c r="AC43" i="1"/>
  <c r="AD43" i="1"/>
  <c r="H78" i="1" s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Z45" i="1"/>
  <c r="AA45" i="1"/>
  <c r="AC45" i="1"/>
  <c r="AD45" i="1"/>
  <c r="AF45" i="1"/>
  <c r="AG45" i="1"/>
  <c r="AI45" i="1"/>
  <c r="AJ45" i="1"/>
  <c r="AL45" i="1"/>
  <c r="P73" i="1" s="1"/>
  <c r="AM45" i="1"/>
  <c r="AO45" i="1"/>
  <c r="AP45" i="1"/>
  <c r="AR45" i="1"/>
  <c r="AS45" i="1"/>
  <c r="Z46" i="1"/>
  <c r="AA46" i="1"/>
  <c r="AC46" i="1"/>
  <c r="AD46" i="1"/>
  <c r="AF46" i="1"/>
  <c r="AG46" i="1"/>
  <c r="AI46" i="1"/>
  <c r="AJ46" i="1"/>
  <c r="AL46" i="1"/>
  <c r="AM46" i="1"/>
  <c r="AO46" i="1"/>
  <c r="AP46" i="1"/>
  <c r="AR46" i="1"/>
  <c r="AS46" i="1"/>
  <c r="B47" i="1"/>
  <c r="Y47" i="1"/>
  <c r="Z47" i="1"/>
  <c r="AA47" i="1"/>
  <c r="AB47" i="1"/>
  <c r="AC47" i="1"/>
  <c r="AD47" i="1"/>
  <c r="AE47" i="1"/>
  <c r="AF47" i="1"/>
  <c r="J82" i="1" s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C50" i="1"/>
  <c r="C52" i="1" s="1"/>
  <c r="C53" i="1"/>
  <c r="E53" i="1"/>
  <c r="G53" i="1"/>
  <c r="I53" i="1"/>
  <c r="K53" i="1"/>
  <c r="M53" i="1"/>
  <c r="C54" i="1"/>
  <c r="E54" i="1"/>
  <c r="G54" i="1"/>
  <c r="I54" i="1"/>
  <c r="I67" i="1" s="1"/>
  <c r="K54" i="1"/>
  <c r="M54" i="1"/>
  <c r="C55" i="1"/>
  <c r="E55" i="1"/>
  <c r="G55" i="1"/>
  <c r="I55" i="1"/>
  <c r="K55" i="1"/>
  <c r="M55" i="1"/>
  <c r="C56" i="1"/>
  <c r="C67" i="1" s="1"/>
  <c r="E56" i="1"/>
  <c r="G56" i="1"/>
  <c r="I56" i="1"/>
  <c r="K56" i="1"/>
  <c r="K67" i="1" s="1"/>
  <c r="M56" i="1"/>
  <c r="C57" i="1"/>
  <c r="E57" i="1"/>
  <c r="G57" i="1"/>
  <c r="I57" i="1"/>
  <c r="K57" i="1"/>
  <c r="M57" i="1"/>
  <c r="C58" i="1"/>
  <c r="E58" i="1"/>
  <c r="G58" i="1"/>
  <c r="I58" i="1"/>
  <c r="K58" i="1"/>
  <c r="M58" i="1"/>
  <c r="M67" i="1" s="1"/>
  <c r="C59" i="1"/>
  <c r="E59" i="1"/>
  <c r="F59" i="1"/>
  <c r="G59" i="1"/>
  <c r="I59" i="1"/>
  <c r="K59" i="1"/>
  <c r="M59" i="1"/>
  <c r="C60" i="1"/>
  <c r="E60" i="1"/>
  <c r="G60" i="1"/>
  <c r="I60" i="1"/>
  <c r="K60" i="1"/>
  <c r="M60" i="1"/>
  <c r="C61" i="1"/>
  <c r="E61" i="1"/>
  <c r="G61" i="1"/>
  <c r="I61" i="1"/>
  <c r="K61" i="1"/>
  <c r="M61" i="1"/>
  <c r="C62" i="1"/>
  <c r="E62" i="1"/>
  <c r="G62" i="1"/>
  <c r="I62" i="1"/>
  <c r="K62" i="1"/>
  <c r="M62" i="1"/>
  <c r="C63" i="1"/>
  <c r="E63" i="1"/>
  <c r="G63" i="1"/>
  <c r="I63" i="1"/>
  <c r="K63" i="1"/>
  <c r="M63" i="1"/>
  <c r="C64" i="1"/>
  <c r="E64" i="1"/>
  <c r="G64" i="1"/>
  <c r="I64" i="1"/>
  <c r="K64" i="1"/>
  <c r="M64" i="1"/>
  <c r="C65" i="1"/>
  <c r="E65" i="1"/>
  <c r="G65" i="1"/>
  <c r="I65" i="1"/>
  <c r="K65" i="1"/>
  <c r="M65" i="1"/>
  <c r="C66" i="1"/>
  <c r="E66" i="1"/>
  <c r="F66" i="1"/>
  <c r="G66" i="1"/>
  <c r="I66" i="1"/>
  <c r="K66" i="1"/>
  <c r="M66" i="1"/>
  <c r="E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C70" i="1"/>
  <c r="C72" i="1" s="1"/>
  <c r="H73" i="1"/>
  <c r="K73" i="1"/>
  <c r="K74" i="1"/>
  <c r="S74" i="1"/>
  <c r="V74" i="1"/>
  <c r="E75" i="1"/>
  <c r="V75" i="1"/>
  <c r="E76" i="1"/>
  <c r="K76" i="1"/>
  <c r="V76" i="1"/>
  <c r="D77" i="1"/>
  <c r="H77" i="1"/>
  <c r="Q77" i="1"/>
  <c r="D78" i="1"/>
  <c r="G78" i="1"/>
  <c r="K78" i="1"/>
  <c r="S78" i="1"/>
  <c r="W78" i="1"/>
  <c r="G79" i="1"/>
  <c r="K79" i="1"/>
  <c r="W79" i="1"/>
  <c r="E80" i="1"/>
  <c r="J80" i="1"/>
  <c r="M80" i="1"/>
  <c r="Q80" i="1"/>
  <c r="D81" i="1"/>
  <c r="E81" i="1"/>
  <c r="H81" i="1"/>
  <c r="M81" i="1"/>
  <c r="Q81" i="1"/>
  <c r="D82" i="1"/>
  <c r="G82" i="1"/>
  <c r="H82" i="1"/>
  <c r="K82" i="1"/>
  <c r="S82" i="1"/>
  <c r="W82" i="1"/>
  <c r="E83" i="1"/>
  <c r="G83" i="1"/>
  <c r="K83" i="1"/>
  <c r="M83" i="1"/>
  <c r="Q83" i="1"/>
  <c r="S83" i="1"/>
  <c r="W83" i="1"/>
  <c r="D84" i="1"/>
  <c r="E84" i="1"/>
  <c r="H84" i="1"/>
  <c r="M84" i="1"/>
  <c r="Q84" i="1"/>
  <c r="D85" i="1"/>
  <c r="E85" i="1"/>
  <c r="G85" i="1"/>
  <c r="H85" i="1"/>
  <c r="K85" i="1"/>
  <c r="M85" i="1"/>
  <c r="Q85" i="1"/>
  <c r="S85" i="1"/>
  <c r="W85" i="1"/>
  <c r="D86" i="1"/>
  <c r="E86" i="1"/>
  <c r="G86" i="1"/>
  <c r="H86" i="1"/>
  <c r="J86" i="1"/>
  <c r="K86" i="1"/>
  <c r="M86" i="1"/>
  <c r="N86" i="1"/>
  <c r="Q86" i="1"/>
  <c r="S86" i="1"/>
  <c r="V86" i="1"/>
  <c r="W86" i="1"/>
  <c r="D88" i="1"/>
  <c r="E88" i="1"/>
  <c r="G88" i="1"/>
  <c r="H88" i="1"/>
  <c r="J88" i="1"/>
  <c r="K88" i="1"/>
  <c r="M88" i="1"/>
  <c r="N88" i="1"/>
  <c r="P88" i="1"/>
  <c r="Q88" i="1"/>
  <c r="S88" i="1"/>
  <c r="T88" i="1"/>
  <c r="V88" i="1"/>
  <c r="W88" i="1"/>
  <c r="W90" i="1"/>
  <c r="E64" i="4" l="1"/>
  <c r="D60" i="4"/>
  <c r="H65" i="4"/>
  <c r="L56" i="4"/>
  <c r="E55" i="4"/>
  <c r="I59" i="4"/>
  <c r="C57" i="4"/>
  <c r="G53" i="4"/>
  <c r="K57" i="4"/>
  <c r="G86" i="4"/>
  <c r="E74" i="4"/>
  <c r="C44" i="4"/>
  <c r="Y44" i="4" s="1"/>
  <c r="F52" i="4"/>
  <c r="C51" i="4"/>
  <c r="B96" i="4"/>
  <c r="AP7" i="4"/>
  <c r="T53" i="4" s="1"/>
  <c r="T67" i="4" s="1"/>
  <c r="AL7" i="4"/>
  <c r="P56" i="4" s="1"/>
  <c r="AO7" i="4"/>
  <c r="S65" i="4" s="1"/>
  <c r="AS7" i="4"/>
  <c r="AK7" i="4"/>
  <c r="AJ7" i="4"/>
  <c r="AR7" i="4"/>
  <c r="B106" i="4"/>
  <c r="AQ27" i="4"/>
  <c r="AM27" i="4"/>
  <c r="Q81" i="4" s="1"/>
  <c r="AP27" i="4"/>
  <c r="T86" i="4" s="1"/>
  <c r="AL27" i="4"/>
  <c r="P75" i="4" s="1"/>
  <c r="J85" i="4"/>
  <c r="J75" i="4"/>
  <c r="J80" i="4"/>
  <c r="AR27" i="4"/>
  <c r="AM29" i="4"/>
  <c r="B108" i="4"/>
  <c r="AL29" i="4"/>
  <c r="P84" i="4" s="1"/>
  <c r="C65" i="4"/>
  <c r="C61" i="4"/>
  <c r="C64" i="4"/>
  <c r="C60" i="4"/>
  <c r="C56" i="4"/>
  <c r="C59" i="4"/>
  <c r="C55" i="4"/>
  <c r="C63" i="4"/>
  <c r="G65" i="4"/>
  <c r="G61" i="4"/>
  <c r="G64" i="4"/>
  <c r="G63" i="4"/>
  <c r="G62" i="4"/>
  <c r="G60" i="4"/>
  <c r="G56" i="4"/>
  <c r="G66" i="4"/>
  <c r="G59" i="4"/>
  <c r="G55" i="4"/>
  <c r="K65" i="4"/>
  <c r="K61" i="4"/>
  <c r="K64" i="4"/>
  <c r="K60" i="4"/>
  <c r="K56" i="4"/>
  <c r="K63" i="4"/>
  <c r="K62" i="4"/>
  <c r="K59" i="4"/>
  <c r="K55" i="4"/>
  <c r="P64" i="4"/>
  <c r="P66" i="4"/>
  <c r="P59" i="4"/>
  <c r="P61" i="4"/>
  <c r="P58" i="4"/>
  <c r="AN7" i="4"/>
  <c r="D84" i="4"/>
  <c r="D86" i="4"/>
  <c r="D82" i="4"/>
  <c r="D77" i="4"/>
  <c r="D80" i="4"/>
  <c r="D76" i="4"/>
  <c r="D85" i="4"/>
  <c r="D81" i="4"/>
  <c r="D79" i="4"/>
  <c r="D83" i="4"/>
  <c r="D75" i="4"/>
  <c r="D74" i="4"/>
  <c r="D73" i="4"/>
  <c r="D78" i="4"/>
  <c r="H84" i="4"/>
  <c r="H86" i="4"/>
  <c r="H82" i="4"/>
  <c r="H85" i="4"/>
  <c r="H77" i="4"/>
  <c r="H83" i="4"/>
  <c r="H80" i="4"/>
  <c r="H76" i="4"/>
  <c r="H75" i="4"/>
  <c r="H74" i="4"/>
  <c r="H73" i="4"/>
  <c r="H78" i="4"/>
  <c r="H81" i="4"/>
  <c r="T84" i="4"/>
  <c r="T76" i="4"/>
  <c r="T78" i="4"/>
  <c r="AN27" i="4"/>
  <c r="AN29" i="4"/>
  <c r="AN31" i="4"/>
  <c r="B112" i="4"/>
  <c r="AM33" i="4"/>
  <c r="AL33" i="4"/>
  <c r="AJ33" i="4"/>
  <c r="B114" i="4"/>
  <c r="AQ35" i="4"/>
  <c r="AM35" i="4"/>
  <c r="AP35" i="4"/>
  <c r="AL35" i="4"/>
  <c r="AJ35" i="4"/>
  <c r="AR35" i="4"/>
  <c r="C53" i="4"/>
  <c r="K53" i="4"/>
  <c r="S53" i="4"/>
  <c r="F54" i="4"/>
  <c r="I55" i="4"/>
  <c r="D56" i="4"/>
  <c r="T56" i="4"/>
  <c r="G57" i="4"/>
  <c r="J58" i="4"/>
  <c r="E59" i="4"/>
  <c r="M59" i="4"/>
  <c r="H60" i="4"/>
  <c r="H61" i="4"/>
  <c r="M64" i="4"/>
  <c r="C66" i="4"/>
  <c r="E73" i="4"/>
  <c r="T80" i="4"/>
  <c r="D64" i="4"/>
  <c r="D63" i="4"/>
  <c r="D59" i="4"/>
  <c r="D55" i="4"/>
  <c r="D66" i="4"/>
  <c r="D62" i="4"/>
  <c r="D65" i="4"/>
  <c r="D58" i="4"/>
  <c r="D54" i="4"/>
  <c r="H64" i="4"/>
  <c r="H63" i="4"/>
  <c r="H66" i="4"/>
  <c r="H59" i="4"/>
  <c r="H55" i="4"/>
  <c r="H58" i="4"/>
  <c r="H54" i="4"/>
  <c r="L64" i="4"/>
  <c r="L60" i="4"/>
  <c r="L63" i="4"/>
  <c r="L62" i="4"/>
  <c r="L61" i="4"/>
  <c r="L59" i="4"/>
  <c r="L55" i="4"/>
  <c r="L66" i="4"/>
  <c r="L65" i="4"/>
  <c r="L58" i="4"/>
  <c r="L54" i="4"/>
  <c r="W63" i="4"/>
  <c r="W55" i="4"/>
  <c r="I65" i="4"/>
  <c r="I62" i="4"/>
  <c r="AQ7" i="4"/>
  <c r="U62" i="4" s="1"/>
  <c r="B104" i="4"/>
  <c r="AP15" i="4"/>
  <c r="AL15" i="4"/>
  <c r="AS15" i="4"/>
  <c r="AK15" i="4"/>
  <c r="AO15" i="4"/>
  <c r="AJ15" i="4"/>
  <c r="AR15" i="4"/>
  <c r="E83" i="4"/>
  <c r="E85" i="4"/>
  <c r="E81" i="4"/>
  <c r="E84" i="4"/>
  <c r="E80" i="4"/>
  <c r="E76" i="4"/>
  <c r="E79" i="4"/>
  <c r="E75" i="4"/>
  <c r="E82" i="4"/>
  <c r="E77" i="4"/>
  <c r="E86" i="4"/>
  <c r="E78" i="4"/>
  <c r="M83" i="4"/>
  <c r="M85" i="4"/>
  <c r="M81" i="4"/>
  <c r="M84" i="4"/>
  <c r="M80" i="4"/>
  <c r="M76" i="4"/>
  <c r="M82" i="4"/>
  <c r="M79" i="4"/>
  <c r="M75" i="4"/>
  <c r="M74" i="4"/>
  <c r="M73" i="4"/>
  <c r="M87" i="4" s="1"/>
  <c r="M86" i="4"/>
  <c r="M77" i="4"/>
  <c r="AK33" i="4"/>
  <c r="AK35" i="4"/>
  <c r="AS35" i="4"/>
  <c r="D53" i="4"/>
  <c r="L53" i="4"/>
  <c r="G54" i="4"/>
  <c r="J55" i="4"/>
  <c r="E56" i="4"/>
  <c r="H57" i="4"/>
  <c r="P57" i="4"/>
  <c r="C58" i="4"/>
  <c r="K58" i="4"/>
  <c r="F59" i="4"/>
  <c r="I60" i="4"/>
  <c r="I61" i="4"/>
  <c r="C62" i="4"/>
  <c r="J63" i="4"/>
  <c r="K66" i="4"/>
  <c r="M78" i="4"/>
  <c r="T81" i="4"/>
  <c r="AJ27" i="4"/>
  <c r="AJ29" i="4"/>
  <c r="B110" i="4"/>
  <c r="AQ31" i="4"/>
  <c r="AM31" i="4"/>
  <c r="Q83" i="4" s="1"/>
  <c r="AP31" i="4"/>
  <c r="AL31" i="4"/>
  <c r="AJ31" i="4"/>
  <c r="AR31" i="4"/>
  <c r="J54" i="4"/>
  <c r="M55" i="4"/>
  <c r="H56" i="4"/>
  <c r="F58" i="4"/>
  <c r="M60" i="4"/>
  <c r="H62" i="4"/>
  <c r="C46" i="4"/>
  <c r="C25" i="4"/>
  <c r="C5" i="4"/>
  <c r="F63" i="4"/>
  <c r="J61" i="4"/>
  <c r="T64" i="4"/>
  <c r="T60" i="4"/>
  <c r="T63" i="4"/>
  <c r="T62" i="4"/>
  <c r="T59" i="4"/>
  <c r="T55" i="4"/>
  <c r="T66" i="4"/>
  <c r="T65" i="4"/>
  <c r="T58" i="4"/>
  <c r="T54" i="4"/>
  <c r="T61" i="4"/>
  <c r="AM7" i="4"/>
  <c r="Q57" i="4" s="1"/>
  <c r="B102" i="4"/>
  <c r="AL13" i="4"/>
  <c r="AS13" i="4"/>
  <c r="W65" i="4" s="1"/>
  <c r="AK13" i="4"/>
  <c r="O61" i="4" s="1"/>
  <c r="AJ13" i="4"/>
  <c r="K82" i="4"/>
  <c r="Q85" i="4"/>
  <c r="Q86" i="4"/>
  <c r="Q82" i="4"/>
  <c r="AK27" i="4"/>
  <c r="AS27" i="4"/>
  <c r="AK29" i="4"/>
  <c r="AK31" i="4"/>
  <c r="AS31" i="4"/>
  <c r="AO35" i="4"/>
  <c r="AJ37" i="4"/>
  <c r="AM41" i="4"/>
  <c r="AL41" i="4"/>
  <c r="P85" i="4" s="1"/>
  <c r="H53" i="4"/>
  <c r="C54" i="4"/>
  <c r="K54" i="4"/>
  <c r="F55" i="4"/>
  <c r="I56" i="4"/>
  <c r="D57" i="4"/>
  <c r="L57" i="4"/>
  <c r="T57" i="4"/>
  <c r="G58" i="4"/>
  <c r="O58" i="4"/>
  <c r="E60" i="4"/>
  <c r="D61" i="4"/>
  <c r="O62" i="4"/>
  <c r="I72" i="4"/>
  <c r="M63" i="4"/>
  <c r="M66" i="4"/>
  <c r="M62" i="4"/>
  <c r="U63" i="4"/>
  <c r="J86" i="4"/>
  <c r="J82" i="4"/>
  <c r="J84" i="4"/>
  <c r="J83" i="4"/>
  <c r="J79" i="4"/>
  <c r="J78" i="4"/>
  <c r="J74" i="4"/>
  <c r="J76" i="4"/>
  <c r="AJ26" i="4"/>
  <c r="AN26" i="4"/>
  <c r="AR26" i="4"/>
  <c r="AJ30" i="4"/>
  <c r="AN30" i="4"/>
  <c r="AR30" i="4"/>
  <c r="AJ32" i="4"/>
  <c r="AN32" i="4"/>
  <c r="AR32" i="4"/>
  <c r="AJ34" i="4"/>
  <c r="AN34" i="4"/>
  <c r="AR34" i="4"/>
  <c r="AR38" i="4"/>
  <c r="AR40" i="4"/>
  <c r="E53" i="4"/>
  <c r="I53" i="4"/>
  <c r="M53" i="4"/>
  <c r="U53" i="4"/>
  <c r="F56" i="4"/>
  <c r="J56" i="4"/>
  <c r="E57" i="4"/>
  <c r="I57" i="4"/>
  <c r="M57" i="4"/>
  <c r="U57" i="4"/>
  <c r="F60" i="4"/>
  <c r="J60" i="4"/>
  <c r="E61" i="4"/>
  <c r="U61" i="4"/>
  <c r="C71" i="4"/>
  <c r="J73" i="4"/>
  <c r="K74" i="4"/>
  <c r="K75" i="4"/>
  <c r="J77" i="4"/>
  <c r="K80" i="4"/>
  <c r="J81" i="4"/>
  <c r="B109" i="4"/>
  <c r="E63" i="4"/>
  <c r="E66" i="4"/>
  <c r="I63" i="4"/>
  <c r="I66" i="4"/>
  <c r="F66" i="4"/>
  <c r="F62" i="4"/>
  <c r="F65" i="4"/>
  <c r="J66" i="4"/>
  <c r="J62" i="4"/>
  <c r="J65" i="4"/>
  <c r="AJ6" i="4"/>
  <c r="AN6" i="4"/>
  <c r="AR6" i="4"/>
  <c r="AJ8" i="4"/>
  <c r="AN8" i="4"/>
  <c r="AR8" i="4"/>
  <c r="AJ10" i="4"/>
  <c r="AN10" i="4"/>
  <c r="AR10" i="4"/>
  <c r="AJ14" i="4"/>
  <c r="AN14" i="4"/>
  <c r="AR14" i="4"/>
  <c r="G85" i="4"/>
  <c r="G83" i="4"/>
  <c r="G82" i="4"/>
  <c r="G81" i="4"/>
  <c r="G78" i="4"/>
  <c r="G77" i="4"/>
  <c r="G73" i="4"/>
  <c r="G80" i="4"/>
  <c r="G84" i="4"/>
  <c r="G75" i="4"/>
  <c r="G74" i="4"/>
  <c r="K85" i="4"/>
  <c r="K83" i="4"/>
  <c r="K86" i="4"/>
  <c r="K78" i="4"/>
  <c r="K84" i="4"/>
  <c r="K81" i="4"/>
  <c r="K77" i="4"/>
  <c r="K73" i="4"/>
  <c r="K76" i="4"/>
  <c r="K79" i="4"/>
  <c r="AK26" i="4"/>
  <c r="AO26" i="4"/>
  <c r="AS26" i="4"/>
  <c r="AK30" i="4"/>
  <c r="AO30" i="4"/>
  <c r="AK32" i="4"/>
  <c r="AO32" i="4"/>
  <c r="AS32" i="4"/>
  <c r="AK34" i="4"/>
  <c r="AO34" i="4"/>
  <c r="AS34" i="4"/>
  <c r="AO38" i="4"/>
  <c r="AO40" i="4"/>
  <c r="F53" i="4"/>
  <c r="J53" i="4"/>
  <c r="E54" i="4"/>
  <c r="I54" i="4"/>
  <c r="M54" i="4"/>
  <c r="U54" i="4"/>
  <c r="F57" i="4"/>
  <c r="J57" i="4"/>
  <c r="E58" i="4"/>
  <c r="I58" i="4"/>
  <c r="M58" i="4"/>
  <c r="F61" i="4"/>
  <c r="J64" i="4"/>
  <c r="E65" i="4"/>
  <c r="M65" i="4"/>
  <c r="G79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46" i="1"/>
  <c r="Y46" i="1" s="1"/>
  <c r="C25" i="1"/>
  <c r="C24" i="1" s="1"/>
  <c r="Y24" i="1" s="1"/>
  <c r="C23" i="1"/>
  <c r="Y23" i="1" s="1"/>
  <c r="C5" i="1"/>
  <c r="N77" i="1"/>
  <c r="N81" i="1"/>
  <c r="N85" i="1"/>
  <c r="N75" i="1"/>
  <c r="N78" i="1"/>
  <c r="V77" i="1"/>
  <c r="V81" i="1"/>
  <c r="V78" i="1"/>
  <c r="N57" i="1"/>
  <c r="N58" i="1"/>
  <c r="N63" i="1"/>
  <c r="N61" i="1"/>
  <c r="N62" i="1"/>
  <c r="N64" i="1"/>
  <c r="N59" i="1"/>
  <c r="N66" i="1"/>
  <c r="J57" i="1"/>
  <c r="J63" i="1"/>
  <c r="J58" i="1"/>
  <c r="J61" i="1"/>
  <c r="J64" i="1"/>
  <c r="J53" i="1"/>
  <c r="J55" i="1"/>
  <c r="J62" i="1"/>
  <c r="J59" i="1"/>
  <c r="J66" i="1"/>
  <c r="F57" i="1"/>
  <c r="F63" i="1"/>
  <c r="F61" i="1"/>
  <c r="F64" i="1"/>
  <c r="F65" i="1"/>
  <c r="F53" i="1"/>
  <c r="F55" i="1"/>
  <c r="F62" i="1"/>
  <c r="AM7" i="1"/>
  <c r="AQ7" i="1"/>
  <c r="AK7" i="1"/>
  <c r="AO7" i="1"/>
  <c r="AS7" i="1"/>
  <c r="AN7" i="1"/>
  <c r="R54" i="1" s="1"/>
  <c r="AP7" i="1"/>
  <c r="AL7" i="1"/>
  <c r="AR7" i="1"/>
  <c r="V84" i="1"/>
  <c r="P82" i="1"/>
  <c r="V79" i="1"/>
  <c r="P77" i="1"/>
  <c r="J75" i="1"/>
  <c r="J65" i="1"/>
  <c r="L64" i="1"/>
  <c r="H63" i="1"/>
  <c r="F58" i="1"/>
  <c r="N55" i="1"/>
  <c r="AK14" i="1"/>
  <c r="AO14" i="1"/>
  <c r="AS14" i="1"/>
  <c r="AM14" i="1"/>
  <c r="AQ14" i="1"/>
  <c r="AN14" i="1"/>
  <c r="AP14" i="1"/>
  <c r="AL14" i="1"/>
  <c r="P59" i="1" s="1"/>
  <c r="AR14" i="1"/>
  <c r="P86" i="1"/>
  <c r="P85" i="1"/>
  <c r="P84" i="1"/>
  <c r="J84" i="1"/>
  <c r="J83" i="1"/>
  <c r="V80" i="1"/>
  <c r="N80" i="1"/>
  <c r="Q76" i="1"/>
  <c r="N74" i="1"/>
  <c r="N65" i="1"/>
  <c r="L63" i="1"/>
  <c r="H61" i="1"/>
  <c r="AM13" i="1"/>
  <c r="AK13" i="1"/>
  <c r="AS13" i="1"/>
  <c r="AL13" i="1"/>
  <c r="AN13" i="1"/>
  <c r="J77" i="1"/>
  <c r="J81" i="1"/>
  <c r="J85" i="1"/>
  <c r="J74" i="1"/>
  <c r="J78" i="1"/>
  <c r="AM15" i="1"/>
  <c r="AQ15" i="1"/>
  <c r="AK15" i="1"/>
  <c r="AO15" i="1"/>
  <c r="AS15" i="1"/>
  <c r="AL15" i="1"/>
  <c r="AN15" i="1"/>
  <c r="AR15" i="1"/>
  <c r="V85" i="1"/>
  <c r="V83" i="1"/>
  <c r="V82" i="1"/>
  <c r="N79" i="1"/>
  <c r="N84" i="1"/>
  <c r="N83" i="1"/>
  <c r="N82" i="1"/>
  <c r="P81" i="1"/>
  <c r="J79" i="1"/>
  <c r="P76" i="1"/>
  <c r="P75" i="1"/>
  <c r="N53" i="1"/>
  <c r="H74" i="1"/>
  <c r="H75" i="1"/>
  <c r="H76" i="1"/>
  <c r="H79" i="1"/>
  <c r="H83" i="1"/>
  <c r="H80" i="1"/>
  <c r="D74" i="1"/>
  <c r="D73" i="1"/>
  <c r="D79" i="1"/>
  <c r="D83" i="1"/>
  <c r="D75" i="1"/>
  <c r="D76" i="1"/>
  <c r="D80" i="1"/>
  <c r="K80" i="1"/>
  <c r="K84" i="1"/>
  <c r="K77" i="1"/>
  <c r="K81" i="1"/>
  <c r="G74" i="1"/>
  <c r="G80" i="1"/>
  <c r="G84" i="1"/>
  <c r="G73" i="1"/>
  <c r="G87" i="1" s="1"/>
  <c r="G77" i="1"/>
  <c r="G81" i="1"/>
  <c r="M75" i="1"/>
  <c r="M76" i="1"/>
  <c r="M78" i="1"/>
  <c r="M82" i="1"/>
  <c r="M79" i="1"/>
  <c r="E78" i="1"/>
  <c r="E82" i="1"/>
  <c r="E79" i="1"/>
  <c r="W74" i="1"/>
  <c r="W76" i="1"/>
  <c r="W80" i="1"/>
  <c r="W84" i="1"/>
  <c r="W73" i="1"/>
  <c r="W87" i="1" s="1"/>
  <c r="W77" i="1"/>
  <c r="W81" i="1"/>
  <c r="S76" i="1"/>
  <c r="S80" i="1"/>
  <c r="S84" i="1"/>
  <c r="S77" i="1"/>
  <c r="S81" i="1"/>
  <c r="P74" i="1"/>
  <c r="P87" i="1" s="1"/>
  <c r="P79" i="1"/>
  <c r="P83" i="1"/>
  <c r="P80" i="1"/>
  <c r="Q78" i="1"/>
  <c r="Q82" i="1"/>
  <c r="Q79" i="1"/>
  <c r="AP15" i="1"/>
  <c r="AK10" i="1"/>
  <c r="AO10" i="1"/>
  <c r="AS10" i="1"/>
  <c r="AM10" i="1"/>
  <c r="AQ10" i="1"/>
  <c r="AN10" i="1"/>
  <c r="AP10" i="1"/>
  <c r="AL10" i="1"/>
  <c r="AR10" i="1"/>
  <c r="V60" i="1" s="1"/>
  <c r="L61" i="1"/>
  <c r="H57" i="1"/>
  <c r="H64" i="1"/>
  <c r="D60" i="1"/>
  <c r="D63" i="1"/>
  <c r="D57" i="1"/>
  <c r="D64" i="1"/>
  <c r="AK8" i="1"/>
  <c r="AO8" i="1"/>
  <c r="AS8" i="1"/>
  <c r="AM8" i="1"/>
  <c r="AQ8" i="1"/>
  <c r="AL8" i="1"/>
  <c r="AN8" i="1"/>
  <c r="AR8" i="1"/>
  <c r="V54" i="1" s="1"/>
  <c r="V73" i="1"/>
  <c r="V87" i="1" s="1"/>
  <c r="N76" i="1"/>
  <c r="N73" i="1"/>
  <c r="N87" i="1" s="1"/>
  <c r="J76" i="1"/>
  <c r="J73" i="1"/>
  <c r="J87" i="1" s="1"/>
  <c r="W75" i="1"/>
  <c r="S75" i="1"/>
  <c r="S87" i="1" s="1"/>
  <c r="K75" i="1"/>
  <c r="K87" i="1" s="1"/>
  <c r="G75" i="1"/>
  <c r="Q73" i="1"/>
  <c r="Q74" i="1"/>
  <c r="M73" i="1"/>
  <c r="M74" i="1"/>
  <c r="E73" i="1"/>
  <c r="E74" i="1"/>
  <c r="R56" i="1"/>
  <c r="R55" i="1"/>
  <c r="R62" i="1"/>
  <c r="R53" i="1"/>
  <c r="L54" i="1"/>
  <c r="L58" i="1"/>
  <c r="L62" i="1"/>
  <c r="L55" i="1"/>
  <c r="L56" i="1"/>
  <c r="L65" i="1"/>
  <c r="L53" i="1"/>
  <c r="L67" i="1" s="1"/>
  <c r="L59" i="1"/>
  <c r="L60" i="1"/>
  <c r="L66" i="1"/>
  <c r="H56" i="1"/>
  <c r="H54" i="1"/>
  <c r="H58" i="1"/>
  <c r="H62" i="1"/>
  <c r="H55" i="1"/>
  <c r="H65" i="1"/>
  <c r="H53" i="1"/>
  <c r="H59" i="1"/>
  <c r="H66" i="1"/>
  <c r="D56" i="1"/>
  <c r="D54" i="1"/>
  <c r="D58" i="1"/>
  <c r="D62" i="1"/>
  <c r="D55" i="1"/>
  <c r="D65" i="1"/>
  <c r="D53" i="1"/>
  <c r="D59" i="1"/>
  <c r="D66" i="1"/>
  <c r="C71" i="1"/>
  <c r="F72" i="1"/>
  <c r="G67" i="1"/>
  <c r="P58" i="1"/>
  <c r="P53" i="1"/>
  <c r="P60" i="1"/>
  <c r="P66" i="1"/>
  <c r="N54" i="1"/>
  <c r="N56" i="1"/>
  <c r="N60" i="1"/>
  <c r="J54" i="1"/>
  <c r="J56" i="1"/>
  <c r="J60" i="1"/>
  <c r="F54" i="1"/>
  <c r="F56" i="1"/>
  <c r="F60" i="1"/>
  <c r="AK6" i="1"/>
  <c r="AO6" i="1"/>
  <c r="AS6" i="1"/>
  <c r="AM6" i="1"/>
  <c r="AQ6" i="1"/>
  <c r="C51" i="1"/>
  <c r="F52" i="1"/>
  <c r="AO16" i="1"/>
  <c r="AS16" i="1"/>
  <c r="AQ16" i="1"/>
  <c r="AP6" i="1"/>
  <c r="AP35" i="1"/>
  <c r="AP31" i="1"/>
  <c r="AP27" i="1"/>
  <c r="F92" i="1"/>
  <c r="C94" i="1" s="1"/>
  <c r="E67" i="4" l="1"/>
  <c r="G67" i="4"/>
  <c r="V66" i="4"/>
  <c r="V62" i="4"/>
  <c r="V65" i="4"/>
  <c r="V61" i="4"/>
  <c r="V60" i="4"/>
  <c r="V57" i="4"/>
  <c r="V53" i="4"/>
  <c r="V63" i="4"/>
  <c r="V56" i="4"/>
  <c r="V64" i="4"/>
  <c r="V55" i="4"/>
  <c r="V58" i="4"/>
  <c r="V59" i="4"/>
  <c r="V54" i="4"/>
  <c r="S56" i="4"/>
  <c r="Q60" i="4"/>
  <c r="R66" i="4"/>
  <c r="R62" i="4"/>
  <c r="R65" i="4"/>
  <c r="R64" i="4"/>
  <c r="R57" i="4"/>
  <c r="R53" i="4"/>
  <c r="R56" i="4"/>
  <c r="R59" i="4"/>
  <c r="R63" i="4"/>
  <c r="R54" i="4"/>
  <c r="R55" i="4"/>
  <c r="R61" i="4"/>
  <c r="R60" i="4"/>
  <c r="R58" i="4"/>
  <c r="Q62" i="4"/>
  <c r="Q53" i="4"/>
  <c r="Q84" i="4"/>
  <c r="Q77" i="4"/>
  <c r="Q76" i="4"/>
  <c r="O63" i="4"/>
  <c r="P79" i="4"/>
  <c r="P82" i="4"/>
  <c r="W54" i="4"/>
  <c r="W59" i="4"/>
  <c r="T73" i="4"/>
  <c r="T77" i="4"/>
  <c r="H87" i="4"/>
  <c r="S55" i="4"/>
  <c r="S64" i="4"/>
  <c r="I52" i="4"/>
  <c r="F51" i="4"/>
  <c r="D94" i="4"/>
  <c r="U58" i="4"/>
  <c r="Q54" i="4"/>
  <c r="J67" i="4"/>
  <c r="W85" i="4"/>
  <c r="W83" i="4"/>
  <c r="W82" i="4"/>
  <c r="W81" i="4"/>
  <c r="W80" i="4"/>
  <c r="W78" i="4"/>
  <c r="W77" i="4"/>
  <c r="W73" i="4"/>
  <c r="W84" i="4"/>
  <c r="W75" i="4"/>
  <c r="W74" i="4"/>
  <c r="W79" i="4"/>
  <c r="W86" i="4"/>
  <c r="W76" i="4"/>
  <c r="N66" i="4"/>
  <c r="N62" i="4"/>
  <c r="N65" i="4"/>
  <c r="N57" i="4"/>
  <c r="N53" i="4"/>
  <c r="N64" i="4"/>
  <c r="N63" i="4"/>
  <c r="N56" i="4"/>
  <c r="N61" i="4"/>
  <c r="N60" i="4"/>
  <c r="N55" i="4"/>
  <c r="N58" i="4"/>
  <c r="N59" i="4"/>
  <c r="N54" i="4"/>
  <c r="Q66" i="4"/>
  <c r="J87" i="4"/>
  <c r="U60" i="4"/>
  <c r="M67" i="4"/>
  <c r="N86" i="4"/>
  <c r="N82" i="4"/>
  <c r="N84" i="4"/>
  <c r="N79" i="4"/>
  <c r="N85" i="4"/>
  <c r="N78" i="4"/>
  <c r="N74" i="4"/>
  <c r="N83" i="4"/>
  <c r="N77" i="4"/>
  <c r="N75" i="4"/>
  <c r="N81" i="4"/>
  <c r="N80" i="4"/>
  <c r="N73" i="4"/>
  <c r="N76" i="4"/>
  <c r="P74" i="4"/>
  <c r="P53" i="4"/>
  <c r="Q73" i="4"/>
  <c r="Q75" i="4"/>
  <c r="Q80" i="4"/>
  <c r="O60" i="4"/>
  <c r="O64" i="4"/>
  <c r="S66" i="4"/>
  <c r="S57" i="4"/>
  <c r="P78" i="4"/>
  <c r="P83" i="4"/>
  <c r="P86" i="4"/>
  <c r="P73" i="4"/>
  <c r="S58" i="4"/>
  <c r="W66" i="4"/>
  <c r="W61" i="4"/>
  <c r="E87" i="4"/>
  <c r="O57" i="4"/>
  <c r="C67" i="4"/>
  <c r="T74" i="4"/>
  <c r="T79" i="4"/>
  <c r="T82" i="4"/>
  <c r="P62" i="4"/>
  <c r="P63" i="4"/>
  <c r="O53" i="4"/>
  <c r="S59" i="4"/>
  <c r="S61" i="4"/>
  <c r="V86" i="4"/>
  <c r="V82" i="4"/>
  <c r="V84" i="4"/>
  <c r="V80" i="4"/>
  <c r="V79" i="4"/>
  <c r="V85" i="4"/>
  <c r="V81" i="4"/>
  <c r="V78" i="4"/>
  <c r="V74" i="4"/>
  <c r="V77" i="4"/>
  <c r="V73" i="4"/>
  <c r="V87" i="4" s="1"/>
  <c r="V76" i="4"/>
  <c r="V83" i="4"/>
  <c r="V75" i="4"/>
  <c r="L72" i="4"/>
  <c r="I71" i="4"/>
  <c r="Q65" i="4"/>
  <c r="Q56" i="4"/>
  <c r="Q59" i="4"/>
  <c r="Q55" i="4"/>
  <c r="O55" i="4"/>
  <c r="O56" i="4"/>
  <c r="O65" i="4"/>
  <c r="F25" i="4"/>
  <c r="C24" i="4"/>
  <c r="Y24" i="4" s="1"/>
  <c r="Y25" i="4"/>
  <c r="P80" i="4"/>
  <c r="D67" i="4"/>
  <c r="Q64" i="4"/>
  <c r="S63" i="4"/>
  <c r="Q78" i="4"/>
  <c r="O59" i="4"/>
  <c r="C45" i="4"/>
  <c r="Y46" i="4"/>
  <c r="F46" i="4"/>
  <c r="P81" i="4"/>
  <c r="U55" i="4"/>
  <c r="U67" i="4" s="1"/>
  <c r="U64" i="4"/>
  <c r="U56" i="4"/>
  <c r="U59" i="4"/>
  <c r="W64" i="4"/>
  <c r="K67" i="4"/>
  <c r="T83" i="4"/>
  <c r="D87" i="4"/>
  <c r="U65" i="4"/>
  <c r="Q61" i="4"/>
  <c r="Q58" i="4"/>
  <c r="F67" i="4"/>
  <c r="S85" i="4"/>
  <c r="S83" i="4"/>
  <c r="S86" i="4"/>
  <c r="S78" i="4"/>
  <c r="S84" i="4"/>
  <c r="S77" i="4"/>
  <c r="S73" i="4"/>
  <c r="S82" i="4"/>
  <c r="S76" i="4"/>
  <c r="S75" i="4"/>
  <c r="S74" i="4"/>
  <c r="S79" i="4"/>
  <c r="S81" i="4"/>
  <c r="S80" i="4"/>
  <c r="K87" i="4"/>
  <c r="G87" i="4"/>
  <c r="Q63" i="4"/>
  <c r="I67" i="4"/>
  <c r="U66" i="4"/>
  <c r="P65" i="4"/>
  <c r="W58" i="4"/>
  <c r="S54" i="4"/>
  <c r="S67" i="4" s="1"/>
  <c r="H67" i="4"/>
  <c r="Q74" i="4"/>
  <c r="Q79" i="4"/>
  <c r="O66" i="4"/>
  <c r="F5" i="4"/>
  <c r="C4" i="4"/>
  <c r="P76" i="4"/>
  <c r="P77" i="4"/>
  <c r="S60" i="4"/>
  <c r="L67" i="4"/>
  <c r="W56" i="4"/>
  <c r="T75" i="4"/>
  <c r="T85" i="4"/>
  <c r="P54" i="4"/>
  <c r="P55" i="4"/>
  <c r="P60" i="4"/>
  <c r="W60" i="4"/>
  <c r="W53" i="4"/>
  <c r="W62" i="4"/>
  <c r="W57" i="4"/>
  <c r="S62" i="4"/>
  <c r="O54" i="4"/>
  <c r="F46" i="1"/>
  <c r="AB46" i="1" s="1"/>
  <c r="F25" i="1"/>
  <c r="AB25" i="1" s="1"/>
  <c r="C45" i="1"/>
  <c r="Y45" i="1" s="1"/>
  <c r="Y25" i="1"/>
  <c r="C4" i="1"/>
  <c r="F5" i="1"/>
  <c r="C95" i="1"/>
  <c r="C99" i="1"/>
  <c r="C103" i="1"/>
  <c r="C107" i="1"/>
  <c r="C111" i="1"/>
  <c r="C115" i="1"/>
  <c r="C98" i="1"/>
  <c r="C102" i="1"/>
  <c r="C106" i="1"/>
  <c r="C110" i="1"/>
  <c r="C114" i="1"/>
  <c r="C97" i="1"/>
  <c r="C101" i="1"/>
  <c r="C105" i="1"/>
  <c r="C109" i="1"/>
  <c r="C113" i="1"/>
  <c r="C96" i="1"/>
  <c r="C100" i="1"/>
  <c r="C104" i="1"/>
  <c r="C108" i="1"/>
  <c r="C112" i="1"/>
  <c r="C88" i="1"/>
  <c r="Q55" i="1"/>
  <c r="Q53" i="1"/>
  <c r="Q57" i="1"/>
  <c r="Q61" i="1"/>
  <c r="Q56" i="1"/>
  <c r="Q64" i="1"/>
  <c r="Q59" i="1"/>
  <c r="Q60" i="1"/>
  <c r="Q65" i="1"/>
  <c r="Q58" i="1"/>
  <c r="Q62" i="1"/>
  <c r="Q54" i="1"/>
  <c r="Q63" i="1"/>
  <c r="Q66" i="1"/>
  <c r="S53" i="1"/>
  <c r="S55" i="1"/>
  <c r="S59" i="1"/>
  <c r="S54" i="1"/>
  <c r="S57" i="1"/>
  <c r="S58" i="1"/>
  <c r="S66" i="1"/>
  <c r="S56" i="1"/>
  <c r="S61" i="1"/>
  <c r="S62" i="1"/>
  <c r="S63" i="1"/>
  <c r="S60" i="1"/>
  <c r="S65" i="1"/>
  <c r="S64" i="1"/>
  <c r="V56" i="1"/>
  <c r="H67" i="1"/>
  <c r="P55" i="1"/>
  <c r="P61" i="1"/>
  <c r="P63" i="1"/>
  <c r="P56" i="1"/>
  <c r="P67" i="1" s="1"/>
  <c r="P57" i="1"/>
  <c r="P64" i="1"/>
  <c r="J67" i="1"/>
  <c r="U55" i="1"/>
  <c r="U53" i="1"/>
  <c r="U57" i="1"/>
  <c r="U61" i="1"/>
  <c r="U59" i="1"/>
  <c r="U60" i="1"/>
  <c r="U64" i="1"/>
  <c r="U54" i="1"/>
  <c r="U58" i="1"/>
  <c r="U65" i="1"/>
  <c r="U62" i="1"/>
  <c r="U63" i="1"/>
  <c r="U66" i="1"/>
  <c r="U56" i="1"/>
  <c r="O53" i="1"/>
  <c r="O55" i="1"/>
  <c r="O59" i="1"/>
  <c r="O66" i="1"/>
  <c r="O57" i="1"/>
  <c r="O58" i="1"/>
  <c r="O63" i="1"/>
  <c r="O54" i="1"/>
  <c r="O56" i="1"/>
  <c r="O64" i="1"/>
  <c r="O60" i="1"/>
  <c r="O61" i="1"/>
  <c r="O62" i="1"/>
  <c r="O65" i="1"/>
  <c r="P65" i="1"/>
  <c r="P62" i="1"/>
  <c r="F71" i="1"/>
  <c r="I72" i="1"/>
  <c r="R64" i="1"/>
  <c r="R61" i="1"/>
  <c r="Q87" i="1"/>
  <c r="H87" i="1"/>
  <c r="T54" i="1"/>
  <c r="T58" i="1"/>
  <c r="T62" i="1"/>
  <c r="T65" i="1"/>
  <c r="T55" i="1"/>
  <c r="T57" i="1"/>
  <c r="T66" i="1"/>
  <c r="T53" i="1"/>
  <c r="T64" i="1"/>
  <c r="T60" i="1"/>
  <c r="T61" i="1"/>
  <c r="T59" i="1"/>
  <c r="T63" i="1"/>
  <c r="T56" i="1"/>
  <c r="D87" i="1"/>
  <c r="R65" i="1"/>
  <c r="R58" i="1"/>
  <c r="R59" i="1"/>
  <c r="R66" i="1"/>
  <c r="R57" i="1"/>
  <c r="R67" i="1" s="1"/>
  <c r="F67" i="1"/>
  <c r="T74" i="1"/>
  <c r="T73" i="1"/>
  <c r="T79" i="1"/>
  <c r="T83" i="1"/>
  <c r="T75" i="1"/>
  <c r="T76" i="1"/>
  <c r="T80" i="1"/>
  <c r="T77" i="1"/>
  <c r="T84" i="1"/>
  <c r="T85" i="1"/>
  <c r="T81" i="1"/>
  <c r="T78" i="1"/>
  <c r="T82" i="1"/>
  <c r="T86" i="1"/>
  <c r="F51" i="1"/>
  <c r="I52" i="1"/>
  <c r="W53" i="1"/>
  <c r="W55" i="1"/>
  <c r="W59" i="1"/>
  <c r="W56" i="1"/>
  <c r="W61" i="1"/>
  <c r="W62" i="1"/>
  <c r="W66" i="1"/>
  <c r="W60" i="1"/>
  <c r="W63" i="1"/>
  <c r="W57" i="1"/>
  <c r="W64" i="1"/>
  <c r="W58" i="1"/>
  <c r="W65" i="1"/>
  <c r="W54" i="1"/>
  <c r="F45" i="1"/>
  <c r="I46" i="1"/>
  <c r="P54" i="1"/>
  <c r="D67" i="1"/>
  <c r="R63" i="1"/>
  <c r="R60" i="1"/>
  <c r="E87" i="1"/>
  <c r="M87" i="1"/>
  <c r="N67" i="1"/>
  <c r="V63" i="1"/>
  <c r="V59" i="1"/>
  <c r="V64" i="1"/>
  <c r="V66" i="1"/>
  <c r="V53" i="1"/>
  <c r="V67" i="1" s="1"/>
  <c r="V55" i="1"/>
  <c r="V58" i="1"/>
  <c r="V65" i="1"/>
  <c r="V61" i="1"/>
  <c r="V62" i="1"/>
  <c r="V57" i="1"/>
  <c r="B115" i="1"/>
  <c r="W67" i="4" l="1"/>
  <c r="AB46" i="4"/>
  <c r="F45" i="4"/>
  <c r="I46" i="4"/>
  <c r="P67" i="4"/>
  <c r="W87" i="4"/>
  <c r="R67" i="4"/>
  <c r="V67" i="4"/>
  <c r="F24" i="4"/>
  <c r="AB24" i="4" s="1"/>
  <c r="AB25" i="4"/>
  <c r="I25" i="4"/>
  <c r="P87" i="4"/>
  <c r="N67" i="4"/>
  <c r="L52" i="4"/>
  <c r="I51" i="4"/>
  <c r="Y45" i="4"/>
  <c r="C88" i="4"/>
  <c r="L71" i="4"/>
  <c r="O72" i="4"/>
  <c r="O67" i="4"/>
  <c r="T87" i="4"/>
  <c r="Q67" i="4"/>
  <c r="I5" i="4"/>
  <c r="F4" i="4"/>
  <c r="S87" i="4"/>
  <c r="Q87" i="4"/>
  <c r="N87" i="4"/>
  <c r="D114" i="4"/>
  <c r="D110" i="4"/>
  <c r="D106" i="4"/>
  <c r="D102" i="4"/>
  <c r="D98" i="4"/>
  <c r="D113" i="4"/>
  <c r="D109" i="4"/>
  <c r="D105" i="4"/>
  <c r="D101" i="4"/>
  <c r="D97" i="4"/>
  <c r="D112" i="4"/>
  <c r="D104" i="4"/>
  <c r="D96" i="4"/>
  <c r="D111" i="4"/>
  <c r="D103" i="4"/>
  <c r="D95" i="4"/>
  <c r="D108" i="4"/>
  <c r="D107" i="4"/>
  <c r="D100" i="4"/>
  <c r="D99" i="4"/>
  <c r="D115" i="4"/>
  <c r="F24" i="1"/>
  <c r="AB24" i="1" s="1"/>
  <c r="I25" i="1"/>
  <c r="I5" i="1"/>
  <c r="F4" i="1"/>
  <c r="Q67" i="1"/>
  <c r="T87" i="1"/>
  <c r="T67" i="1"/>
  <c r="W67" i="1"/>
  <c r="O67" i="1"/>
  <c r="AB45" i="1"/>
  <c r="F88" i="1"/>
  <c r="I71" i="1"/>
  <c r="L72" i="1"/>
  <c r="AE46" i="1"/>
  <c r="L46" i="1"/>
  <c r="I45" i="1"/>
  <c r="I51" i="1"/>
  <c r="L52" i="1"/>
  <c r="U67" i="1"/>
  <c r="S67" i="1"/>
  <c r="C82" i="1"/>
  <c r="C83" i="1"/>
  <c r="C86" i="1"/>
  <c r="C78" i="1"/>
  <c r="C85" i="1"/>
  <c r="C74" i="1"/>
  <c r="C79" i="1"/>
  <c r="C73" i="1"/>
  <c r="C76" i="1"/>
  <c r="C81" i="1"/>
  <c r="C80" i="1"/>
  <c r="C84" i="1"/>
  <c r="C77" i="1"/>
  <c r="C75" i="1"/>
  <c r="D94" i="1"/>
  <c r="B107" i="1"/>
  <c r="C78" i="4" l="1"/>
  <c r="C76" i="4"/>
  <c r="C81" i="4"/>
  <c r="C77" i="4"/>
  <c r="C80" i="4"/>
  <c r="C86" i="4"/>
  <c r="C82" i="4"/>
  <c r="C85" i="4"/>
  <c r="C84" i="4"/>
  <c r="C75" i="4"/>
  <c r="C79" i="4"/>
  <c r="C83" i="4"/>
  <c r="C74" i="4"/>
  <c r="C73" i="4"/>
  <c r="L46" i="4"/>
  <c r="I45" i="4"/>
  <c r="AE46" i="4"/>
  <c r="E94" i="4"/>
  <c r="L5" i="4"/>
  <c r="I4" i="4"/>
  <c r="R72" i="4"/>
  <c r="O71" i="4"/>
  <c r="AE25" i="4"/>
  <c r="I24" i="4"/>
  <c r="AE24" i="4" s="1"/>
  <c r="L25" i="4"/>
  <c r="F88" i="4"/>
  <c r="AB45" i="4"/>
  <c r="O52" i="4"/>
  <c r="L51" i="4"/>
  <c r="L25" i="1"/>
  <c r="I24" i="1"/>
  <c r="AE24" i="1" s="1"/>
  <c r="AE25" i="1"/>
  <c r="D96" i="1"/>
  <c r="D100" i="1"/>
  <c r="D104" i="1"/>
  <c r="D108" i="1"/>
  <c r="D112" i="1"/>
  <c r="D95" i="1"/>
  <c r="D99" i="1"/>
  <c r="D103" i="1"/>
  <c r="D107" i="1"/>
  <c r="D111" i="1"/>
  <c r="D115" i="1"/>
  <c r="D98" i="1"/>
  <c r="D102" i="1"/>
  <c r="D106" i="1"/>
  <c r="D110" i="1"/>
  <c r="D114" i="1"/>
  <c r="D97" i="1"/>
  <c r="D101" i="1"/>
  <c r="D105" i="1"/>
  <c r="D109" i="1"/>
  <c r="D113" i="1"/>
  <c r="I4" i="1"/>
  <c r="L5" i="1"/>
  <c r="O52" i="1"/>
  <c r="L51" i="1"/>
  <c r="F77" i="1"/>
  <c r="F81" i="1"/>
  <c r="F85" i="1"/>
  <c r="F78" i="1"/>
  <c r="F79" i="1"/>
  <c r="F75" i="1"/>
  <c r="F80" i="1"/>
  <c r="F82" i="1"/>
  <c r="F83" i="1"/>
  <c r="F84" i="1"/>
  <c r="F74" i="1"/>
  <c r="F86" i="1"/>
  <c r="F76" i="1"/>
  <c r="F73" i="1"/>
  <c r="L45" i="1"/>
  <c r="AH46" i="1"/>
  <c r="O46" i="1"/>
  <c r="C87" i="1"/>
  <c r="AE45" i="1"/>
  <c r="I88" i="1"/>
  <c r="O72" i="1"/>
  <c r="L71" i="1"/>
  <c r="B104" i="1"/>
  <c r="B96" i="1"/>
  <c r="B112" i="1"/>
  <c r="B108" i="1"/>
  <c r="B103" i="1"/>
  <c r="B105" i="1"/>
  <c r="B111" i="1"/>
  <c r="B102" i="1"/>
  <c r="B114" i="1"/>
  <c r="B110" i="1"/>
  <c r="B106" i="1"/>
  <c r="B95" i="1"/>
  <c r="B97" i="1"/>
  <c r="B113" i="1"/>
  <c r="B109" i="1"/>
  <c r="B100" i="1"/>
  <c r="B99" i="1"/>
  <c r="B98" i="1"/>
  <c r="B101" i="1"/>
  <c r="C87" i="4" l="1"/>
  <c r="R52" i="4"/>
  <c r="O51" i="4"/>
  <c r="I88" i="4"/>
  <c r="AE45" i="4"/>
  <c r="F79" i="4"/>
  <c r="F78" i="4"/>
  <c r="F73" i="4"/>
  <c r="F75" i="4"/>
  <c r="F82" i="4"/>
  <c r="F84" i="4"/>
  <c r="F81" i="4"/>
  <c r="F80" i="4"/>
  <c r="F85" i="4"/>
  <c r="F74" i="4"/>
  <c r="F76" i="4"/>
  <c r="F83" i="4"/>
  <c r="F86" i="4"/>
  <c r="F77" i="4"/>
  <c r="F94" i="4"/>
  <c r="O5" i="4"/>
  <c r="L4" i="4"/>
  <c r="AH46" i="4"/>
  <c r="O46" i="4"/>
  <c r="L45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AH25" i="4"/>
  <c r="O25" i="4"/>
  <c r="L24" i="4"/>
  <c r="AH24" i="4" s="1"/>
  <c r="U72" i="4"/>
  <c r="U71" i="4" s="1"/>
  <c r="R71" i="4"/>
  <c r="O25" i="1"/>
  <c r="AH25" i="1"/>
  <c r="L24" i="1"/>
  <c r="AH24" i="1" s="1"/>
  <c r="O5" i="1"/>
  <c r="L4" i="1"/>
  <c r="O71" i="1"/>
  <c r="R72" i="1"/>
  <c r="R46" i="1"/>
  <c r="AK46" i="1"/>
  <c r="O45" i="1"/>
  <c r="I83" i="1"/>
  <c r="I84" i="1"/>
  <c r="I85" i="1"/>
  <c r="I80" i="1"/>
  <c r="I81" i="1"/>
  <c r="I86" i="1"/>
  <c r="I77" i="1"/>
  <c r="I76" i="1"/>
  <c r="I78" i="1"/>
  <c r="I79" i="1"/>
  <c r="I82" i="1"/>
  <c r="I73" i="1"/>
  <c r="I75" i="1"/>
  <c r="I74" i="1"/>
  <c r="AH45" i="1"/>
  <c r="L88" i="1"/>
  <c r="F87" i="1"/>
  <c r="O51" i="1"/>
  <c r="R52" i="1"/>
  <c r="E94" i="1"/>
  <c r="L88" i="4" l="1"/>
  <c r="AH45" i="4"/>
  <c r="G94" i="4"/>
  <c r="R5" i="4"/>
  <c r="O4" i="4"/>
  <c r="R25" i="4"/>
  <c r="O24" i="4"/>
  <c r="AK24" i="4" s="1"/>
  <c r="AK25" i="4"/>
  <c r="F87" i="4"/>
  <c r="I85" i="4"/>
  <c r="I86" i="4"/>
  <c r="I78" i="4"/>
  <c r="I77" i="4"/>
  <c r="I80" i="4"/>
  <c r="I73" i="4"/>
  <c r="I76" i="4"/>
  <c r="I82" i="4"/>
  <c r="I81" i="4"/>
  <c r="I79" i="4"/>
  <c r="I74" i="4"/>
  <c r="I75" i="4"/>
  <c r="I83" i="4"/>
  <c r="I84" i="4"/>
  <c r="O45" i="4"/>
  <c r="AK46" i="4"/>
  <c r="R46" i="4"/>
  <c r="F113" i="4"/>
  <c r="F109" i="4"/>
  <c r="F105" i="4"/>
  <c r="F101" i="4"/>
  <c r="F97" i="4"/>
  <c r="F112" i="4"/>
  <c r="F108" i="4"/>
  <c r="F104" i="4"/>
  <c r="F100" i="4"/>
  <c r="F96" i="4"/>
  <c r="F111" i="4"/>
  <c r="F110" i="4"/>
  <c r="F103" i="4"/>
  <c r="F102" i="4"/>
  <c r="F95" i="4"/>
  <c r="F107" i="4"/>
  <c r="F106" i="4"/>
  <c r="F115" i="4"/>
  <c r="F114" i="4"/>
  <c r="F99" i="4"/>
  <c r="F98" i="4"/>
  <c r="U52" i="4"/>
  <c r="U51" i="4" s="1"/>
  <c r="R51" i="4"/>
  <c r="O24" i="1"/>
  <c r="AK24" i="1" s="1"/>
  <c r="R25" i="1"/>
  <c r="AK25" i="1"/>
  <c r="E97" i="1"/>
  <c r="E101" i="1"/>
  <c r="E105" i="1"/>
  <c r="E109" i="1"/>
  <c r="E113" i="1"/>
  <c r="E96" i="1"/>
  <c r="E100" i="1"/>
  <c r="E104" i="1"/>
  <c r="E108" i="1"/>
  <c r="E112" i="1"/>
  <c r="E95" i="1"/>
  <c r="E99" i="1"/>
  <c r="E103" i="1"/>
  <c r="E107" i="1"/>
  <c r="E111" i="1"/>
  <c r="E115" i="1"/>
  <c r="E98" i="1"/>
  <c r="E102" i="1"/>
  <c r="E106" i="1"/>
  <c r="E110" i="1"/>
  <c r="E114" i="1"/>
  <c r="R5" i="1"/>
  <c r="O4" i="1"/>
  <c r="L77" i="1"/>
  <c r="L81" i="1"/>
  <c r="L84" i="1"/>
  <c r="L85" i="1"/>
  <c r="L76" i="1"/>
  <c r="L78" i="1"/>
  <c r="L86" i="1"/>
  <c r="L75" i="1"/>
  <c r="L82" i="1"/>
  <c r="L83" i="1"/>
  <c r="L74" i="1"/>
  <c r="L80" i="1"/>
  <c r="L73" i="1"/>
  <c r="L79" i="1"/>
  <c r="I87" i="1"/>
  <c r="R45" i="1"/>
  <c r="U46" i="1"/>
  <c r="AN46" i="1"/>
  <c r="R71" i="1"/>
  <c r="U72" i="1"/>
  <c r="U71" i="1" s="1"/>
  <c r="R51" i="1"/>
  <c r="U52" i="1"/>
  <c r="U51" i="1" s="1"/>
  <c r="AK45" i="1"/>
  <c r="O88" i="1"/>
  <c r="F94" i="1"/>
  <c r="O88" i="4" l="1"/>
  <c r="AK45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AN46" i="4"/>
  <c r="R45" i="4"/>
  <c r="U46" i="4"/>
  <c r="R24" i="4"/>
  <c r="AN24" i="4" s="1"/>
  <c r="U25" i="4"/>
  <c r="AN25" i="4"/>
  <c r="L81" i="4"/>
  <c r="L79" i="4"/>
  <c r="L73" i="4"/>
  <c r="L86" i="4"/>
  <c r="L80" i="4"/>
  <c r="L85" i="4"/>
  <c r="L76" i="4"/>
  <c r="L84" i="4"/>
  <c r="L77" i="4"/>
  <c r="L83" i="4"/>
  <c r="L78" i="4"/>
  <c r="L75" i="4"/>
  <c r="L82" i="4"/>
  <c r="L74" i="4"/>
  <c r="H94" i="4"/>
  <c r="R4" i="4"/>
  <c r="U5" i="4"/>
  <c r="I87" i="4"/>
  <c r="R24" i="1"/>
  <c r="AN24" i="1" s="1"/>
  <c r="U25" i="1"/>
  <c r="AN25" i="1"/>
  <c r="F98" i="1"/>
  <c r="F102" i="1"/>
  <c r="F106" i="1"/>
  <c r="F110" i="1"/>
  <c r="F114" i="1"/>
  <c r="F97" i="1"/>
  <c r="F101" i="1"/>
  <c r="F105" i="1"/>
  <c r="F109" i="1"/>
  <c r="F113" i="1"/>
  <c r="F96" i="1"/>
  <c r="F100" i="1"/>
  <c r="F104" i="1"/>
  <c r="F108" i="1"/>
  <c r="F112" i="1"/>
  <c r="F95" i="1"/>
  <c r="F99" i="1"/>
  <c r="F103" i="1"/>
  <c r="F107" i="1"/>
  <c r="F111" i="1"/>
  <c r="F115" i="1"/>
  <c r="U5" i="1"/>
  <c r="U4" i="1" s="1"/>
  <c r="R4" i="1"/>
  <c r="H94" i="1"/>
  <c r="AQ46" i="1"/>
  <c r="U45" i="1"/>
  <c r="AN45" i="1"/>
  <c r="R88" i="1"/>
  <c r="O78" i="1"/>
  <c r="O85" i="1"/>
  <c r="O86" i="1"/>
  <c r="O82" i="1"/>
  <c r="O83" i="1"/>
  <c r="O79" i="1"/>
  <c r="O80" i="1"/>
  <c r="O77" i="1"/>
  <c r="O75" i="1"/>
  <c r="O84" i="1"/>
  <c r="O81" i="1"/>
  <c r="O73" i="1"/>
  <c r="O74" i="1"/>
  <c r="O76" i="1"/>
  <c r="L87" i="1"/>
  <c r="G94" i="1"/>
  <c r="I94" i="4" l="1"/>
  <c r="U4" i="4"/>
  <c r="U45" i="4"/>
  <c r="AQ46" i="4"/>
  <c r="O85" i="4"/>
  <c r="O77" i="4"/>
  <c r="O80" i="4"/>
  <c r="O76" i="4"/>
  <c r="O83" i="4"/>
  <c r="O73" i="4"/>
  <c r="O84" i="4"/>
  <c r="O79" i="4"/>
  <c r="O82" i="4"/>
  <c r="O86" i="4"/>
  <c r="O75" i="4"/>
  <c r="O78" i="4"/>
  <c r="O81" i="4"/>
  <c r="O74" i="4"/>
  <c r="L87" i="4"/>
  <c r="AQ25" i="4"/>
  <c r="U24" i="4"/>
  <c r="AQ24" i="4" s="1"/>
  <c r="R88" i="4"/>
  <c r="AN45" i="4"/>
  <c r="U24" i="1"/>
  <c r="AQ24" i="1" s="1"/>
  <c r="AQ25" i="1"/>
  <c r="G95" i="1"/>
  <c r="G99" i="1"/>
  <c r="G103" i="1"/>
  <c r="G107" i="1"/>
  <c r="G111" i="1"/>
  <c r="G115" i="1"/>
  <c r="G98" i="1"/>
  <c r="G102" i="1"/>
  <c r="G106" i="1"/>
  <c r="G110" i="1"/>
  <c r="G114" i="1"/>
  <c r="G97" i="1"/>
  <c r="G101" i="1"/>
  <c r="G105" i="1"/>
  <c r="G109" i="1"/>
  <c r="G113" i="1"/>
  <c r="G96" i="1"/>
  <c r="G100" i="1"/>
  <c r="G104" i="1"/>
  <c r="G108" i="1"/>
  <c r="G112" i="1"/>
  <c r="I94" i="1"/>
  <c r="AQ45" i="1"/>
  <c r="U88" i="1"/>
  <c r="O87" i="1"/>
  <c r="R75" i="1"/>
  <c r="R77" i="1"/>
  <c r="R81" i="1"/>
  <c r="R85" i="1"/>
  <c r="R74" i="1"/>
  <c r="R78" i="1"/>
  <c r="R79" i="1"/>
  <c r="R82" i="1"/>
  <c r="R83" i="1"/>
  <c r="R86" i="1"/>
  <c r="R80" i="1"/>
  <c r="R84" i="1"/>
  <c r="R76" i="1"/>
  <c r="R73" i="1"/>
  <c r="R80" i="4" l="1"/>
  <c r="R78" i="4"/>
  <c r="R76" i="4"/>
  <c r="R86" i="4"/>
  <c r="R83" i="4"/>
  <c r="R74" i="4"/>
  <c r="R75" i="4"/>
  <c r="R82" i="4"/>
  <c r="R81" i="4"/>
  <c r="R73" i="4"/>
  <c r="R77" i="4"/>
  <c r="R84" i="4"/>
  <c r="R79" i="4"/>
  <c r="R85" i="4"/>
  <c r="U88" i="4"/>
  <c r="AQ45" i="4"/>
  <c r="O87" i="4"/>
  <c r="R87" i="1"/>
  <c r="U80" i="1"/>
  <c r="U86" i="1"/>
  <c r="U81" i="1"/>
  <c r="U83" i="1"/>
  <c r="U84" i="1"/>
  <c r="U85" i="1"/>
  <c r="U75" i="1"/>
  <c r="U76" i="1"/>
  <c r="U73" i="1"/>
  <c r="U77" i="1"/>
  <c r="U78" i="1"/>
  <c r="U82" i="1"/>
  <c r="U79" i="1"/>
  <c r="U74" i="1"/>
  <c r="R87" i="4" l="1"/>
  <c r="U85" i="4"/>
  <c r="U77" i="4"/>
  <c r="U82" i="4"/>
  <c r="U86" i="4"/>
  <c r="U81" i="4"/>
  <c r="U74" i="4"/>
  <c r="U73" i="4"/>
  <c r="U79" i="4"/>
  <c r="U75" i="4"/>
  <c r="U76" i="4"/>
  <c r="U84" i="4"/>
  <c r="U78" i="4"/>
  <c r="U83" i="4"/>
  <c r="U80" i="4"/>
  <c r="U87" i="1"/>
  <c r="U87" i="4" l="1"/>
</calcChain>
</file>

<file path=xl/sharedStrings.xml><?xml version="1.0" encoding="utf-8"?>
<sst xmlns="http://schemas.openxmlformats.org/spreadsheetml/2006/main" count="716" uniqueCount="92">
  <si>
    <t>Semaine</t>
  </si>
  <si>
    <t>Ch. Accueil</t>
  </si>
  <si>
    <t>FDVA</t>
  </si>
  <si>
    <t>FDVB</t>
  </si>
  <si>
    <t>mercredi</t>
  </si>
  <si>
    <t>Premier de l'An 2014</t>
  </si>
  <si>
    <t>lundi</t>
  </si>
  <si>
    <t>vendredi</t>
  </si>
  <si>
    <t>mardi</t>
  </si>
  <si>
    <t>Lundi de Pâques 2014</t>
  </si>
  <si>
    <t>jeudi</t>
  </si>
  <si>
    <t>Fête du travail 2014</t>
  </si>
  <si>
    <t>Victoire 1945 2014</t>
  </si>
  <si>
    <t>Ascension 2014</t>
  </si>
  <si>
    <t>Lundi de Pentecôte 2014</t>
  </si>
  <si>
    <t>Fête Nationale 2014</t>
  </si>
  <si>
    <t>Assomption 2014</t>
  </si>
  <si>
    <t>samedi</t>
  </si>
  <si>
    <t>Toussaint 2014</t>
  </si>
  <si>
    <t>Armistice de 1918 2014</t>
  </si>
  <si>
    <t>Noël 2014</t>
  </si>
  <si>
    <t>GROUPE</t>
  </si>
  <si>
    <t>NOMS</t>
  </si>
  <si>
    <t>Stagiaire1</t>
  </si>
  <si>
    <t>Stagiaire2</t>
  </si>
  <si>
    <t>NOM Prénom</t>
  </si>
  <si>
    <t>Nombre de viennoiseries :</t>
  </si>
  <si>
    <t>NORMAL</t>
  </si>
  <si>
    <t>SANS VIANDE</t>
  </si>
  <si>
    <t>SANS PORC</t>
  </si>
  <si>
    <t>HYPO MIXÉ</t>
  </si>
  <si>
    <t>MIXÉ</t>
  </si>
  <si>
    <t>SANS FIBRES</t>
  </si>
  <si>
    <t>MIXÉ SANS FIBRES</t>
  </si>
  <si>
    <t>SANS POISSON</t>
  </si>
  <si>
    <t>HYPO</t>
  </si>
  <si>
    <t>GOUTTE</t>
  </si>
  <si>
    <t>DIABÈTE</t>
  </si>
  <si>
    <t>HYPO SANS VIANDE</t>
  </si>
  <si>
    <t>HYPO SANS FIBRES</t>
  </si>
  <si>
    <t>SANS ŒUFS</t>
  </si>
  <si>
    <t>MiXÉ</t>
  </si>
  <si>
    <t>Récapitulatif FDVB</t>
  </si>
  <si>
    <t>PIQUE-NIQUE</t>
  </si>
  <si>
    <t>Fériés et WE</t>
  </si>
  <si>
    <t>Récapitulatif FDA</t>
  </si>
  <si>
    <t>P</t>
  </si>
  <si>
    <t>A</t>
  </si>
  <si>
    <t>K</t>
  </si>
  <si>
    <t>: Présent</t>
  </si>
  <si>
    <t>: Annulé</t>
  </si>
  <si>
    <t>: Pique-nique</t>
  </si>
  <si>
    <t>Absent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</si>
  <si>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</si>
  <si>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</si>
  <si>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</si>
  <si>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</si>
  <si>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</si>
  <si>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</si>
  <si>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</si>
  <si>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</si>
  <si>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</si>
  <si>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</si>
  <si>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</si>
  <si>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</si>
  <si>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</si>
  <si>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</si>
  <si>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</si>
  <si>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</si>
  <si>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</si>
  <si>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</si>
  <si>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</si>
  <si>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</si>
  <si>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</si>
  <si>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</si>
  <si>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</si>
  <si>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</si>
  <si>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</si>
  <si>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</si>
  <si>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</si>
  <si>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</si>
  <si>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</si>
  <si>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</si>
  <si>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</si>
  <si>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/>
  </si>
  <si>
    <t>L</t>
  </si>
  <si>
    <t>M</t>
  </si>
  <si>
    <t>J</t>
  </si>
  <si>
    <t>V</t>
  </si>
  <si>
    <t>S</t>
  </si>
  <si>
    <t>D</t>
  </si>
  <si>
    <t>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</si>
</sst>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;@"/>
    <numFmt numFmtId="165" formatCode="ddd"/>
    <numFmt numFmtId="166" formatCode="&quot;Année :&quot;\ General"/>
    <numFmt numFmtId="167" formatCode="dd\-mmm\-yyyy"/>
    <numFmt numFmtId="168" formatCode="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CC234C"/>
      <name val="Arial"/>
      <family val="2"/>
    </font>
    <font>
      <b/>
      <sz val="9"/>
      <color rgb="FF2D2D2D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DFDFD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1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4" fillId="0" borderId="34" xfId="0" applyFont="1" applyBorder="1" applyAlignment="1">
      <alignment vertical="center" wrapText="1"/>
    </xf>
    <xf numFmtId="0" fontId="5" fillId="0" borderId="34" xfId="1" applyBorder="1" applyAlignment="1">
      <alignment vertical="center" wrapText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0" borderId="39" xfId="0" applyFont="1" applyBorder="1"/>
    <xf numFmtId="0" fontId="1" fillId="0" borderId="21" xfId="0" applyFont="1" applyBorder="1"/>
    <xf numFmtId="0" fontId="1" fillId="0" borderId="0" xfId="0" applyFont="1" applyAlignment="1">
      <alignment horizontal="right"/>
    </xf>
    <xf numFmtId="0" fontId="1" fillId="0" borderId="0" xfId="0" applyFont="1"/>
    <xf numFmtId="0" fontId="6" fillId="0" borderId="0" xfId="0" applyFont="1" applyBorder="1" applyAlignment="1">
      <alignment horizontal="center" vertical="center" wrapText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166" fontId="8" fillId="4" borderId="0" xfId="0" applyNumberFormat="1" applyFont="1" applyFill="1"/>
    <xf numFmtId="0" fontId="0" fillId="0" borderId="19" xfId="0" applyBorder="1"/>
    <xf numFmtId="0" fontId="0" fillId="0" borderId="5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Fill="1" applyBorder="1"/>
    <xf numFmtId="0" fontId="9" fillId="0" borderId="0" xfId="0" applyFont="1" applyFill="1" applyBorder="1"/>
    <xf numFmtId="165" fontId="7" fillId="0" borderId="0" xfId="0" applyNumberFormat="1" applyFont="1" applyFill="1" applyBorder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 wrapText="1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167" fontId="3" fillId="0" borderId="34" xfId="0" applyNumberFormat="1" applyFont="1" applyBorder="1" applyAlignment="1">
      <alignment vertical="center" wrapText="1"/>
    </xf>
    <xf numFmtId="0" fontId="1" fillId="0" borderId="14" xfId="0" applyFont="1" applyBorder="1" applyAlignment="1">
      <alignment horizontal="right"/>
    </xf>
    <xf numFmtId="0" fontId="0" fillId="0" borderId="15" xfId="0" applyBorder="1"/>
    <xf numFmtId="0" fontId="9" fillId="5" borderId="22" xfId="0" applyFont="1" applyFill="1" applyBorder="1" applyAlignment="1">
      <alignment horizontal="right"/>
    </xf>
    <xf numFmtId="0" fontId="9" fillId="5" borderId="41" xfId="0" applyFont="1" applyFill="1" applyBorder="1" applyAlignment="1">
      <alignment horizontal="left"/>
    </xf>
    <xf numFmtId="165" fontId="7" fillId="6" borderId="22" xfId="0" applyNumberFormat="1" applyFont="1" applyFill="1" applyBorder="1" applyAlignment="1">
      <alignment horizontal="right"/>
    </xf>
    <xf numFmtId="165" fontId="7" fillId="6" borderId="41" xfId="0" applyNumberFormat="1" applyFont="1" applyFill="1" applyBorder="1" applyAlignment="1">
      <alignment horizontal="left"/>
    </xf>
    <xf numFmtId="168" fontId="0" fillId="0" borderId="42" xfId="0" applyNumberFormat="1" applyBorder="1"/>
    <xf numFmtId="168" fontId="0" fillId="0" borderId="43" xfId="0" applyNumberFormat="1" applyBorder="1"/>
    <xf numFmtId="168" fontId="0" fillId="0" borderId="44" xfId="0" applyNumberFormat="1" applyBorder="1"/>
    <xf numFmtId="0" fontId="10" fillId="7" borderId="22" xfId="0" applyFont="1" applyFill="1" applyBorder="1" applyAlignment="1">
      <alignment horizontal="center"/>
    </xf>
    <xf numFmtId="0" fontId="10" fillId="7" borderId="41" xfId="0" applyFon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/>
    </xf>
    <xf numFmtId="164" fontId="0" fillId="2" borderId="17" xfId="0" applyNumberFormat="1" applyFill="1" applyBorder="1" applyAlignment="1">
      <alignment horizontal="center"/>
    </xf>
    <xf numFmtId="164" fontId="0" fillId="2" borderId="18" xfId="0" applyNumberForma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2" borderId="22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41" xfId="0" applyNumberFormat="1" applyFill="1" applyBorder="1" applyAlignment="1">
      <alignment horizontal="center"/>
    </xf>
    <xf numFmtId="165" fontId="0" fillId="2" borderId="22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41" xfId="0" applyNumberFormat="1" applyFill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4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22">
    <dxf>
      <font>
        <color theme="0"/>
      </font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0"/>
      </font>
    </dxf>
    <dxf>
      <font>
        <color rgb="FFFF0000"/>
      </font>
      <fill>
        <patternFill>
          <bgColor theme="8" tint="0.39994506668294322"/>
        </patternFill>
      </fill>
    </dxf>
    <dxf>
      <font>
        <color theme="3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theme="3"/>
      </font>
      <fill>
        <patternFill>
          <bgColor rgb="FFFFFF00"/>
        </patternFill>
      </fill>
    </dxf>
    <dxf>
      <font>
        <color rgb="FFFF0000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lendrier-365.fr/jours-feries/assomption.html" TargetMode="External"/><Relationship Id="rId3" Type="http://schemas.openxmlformats.org/officeDocument/2006/relationships/hyperlink" Target="http://www.calendrier-365.fr/jours-feries/f%C3%AAte-du-travail.html" TargetMode="External"/><Relationship Id="rId7" Type="http://schemas.openxmlformats.org/officeDocument/2006/relationships/hyperlink" Target="http://www.calendrier-365.fr/jours-feries/f%C3%AAte-nationale.html" TargetMode="External"/><Relationship Id="rId2" Type="http://schemas.openxmlformats.org/officeDocument/2006/relationships/hyperlink" Target="http://www.calendrier-365.fr/jours-feries/lundi-de-p%C3%A2ques.html" TargetMode="External"/><Relationship Id="rId1" Type="http://schemas.openxmlformats.org/officeDocument/2006/relationships/hyperlink" Target="http://www.calendrier-365.fr/jours-feries/premier-de-l%27an.html" TargetMode="External"/><Relationship Id="rId6" Type="http://schemas.openxmlformats.org/officeDocument/2006/relationships/hyperlink" Target="http://www.calendrier-365.fr/jours-feries/lundi-de-pentec%C3%B4te.html" TargetMode="External"/><Relationship Id="rId11" Type="http://schemas.openxmlformats.org/officeDocument/2006/relationships/hyperlink" Target="http://www.calendrier-365.fr/jours-feries/no%C3%ABl.html" TargetMode="External"/><Relationship Id="rId5" Type="http://schemas.openxmlformats.org/officeDocument/2006/relationships/hyperlink" Target="http://www.calendrier-365.fr/jours-feries/ascension.html" TargetMode="External"/><Relationship Id="rId10" Type="http://schemas.openxmlformats.org/officeDocument/2006/relationships/hyperlink" Target="http://www.calendrier-365.fr/jours-feries/armistice-de-1918.html" TargetMode="External"/><Relationship Id="rId4" Type="http://schemas.openxmlformats.org/officeDocument/2006/relationships/hyperlink" Target="http://www.calendrier-365.fr/jours-feries/victoire-1945.html" TargetMode="External"/><Relationship Id="rId9" Type="http://schemas.openxmlformats.org/officeDocument/2006/relationships/hyperlink" Target="http://www.calendrier-365.fr/jours-feries/toussaint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2"/>
  <sheetViews>
    <sheetView workbookViewId="0">
      <selection activeCell="B3" sqref="B3"/>
    </sheetView>
  </sheetViews>
  <sheetFormatPr baseColWidth="10" defaultRowHeight="15" x14ac:dyDescent="0.25"/>
  <cols>
    <col min="2" max="2" width="11.7109375" bestFit="1" customWidth="1"/>
    <col min="4" max="4" width="26.42578125" customWidth="1"/>
  </cols>
  <sheetData>
    <row r="1" spans="2:4" ht="15.75" thickBot="1" x14ac:dyDescent="0.3"/>
    <row r="2" spans="2:4" ht="21" customHeight="1" thickBot="1" x14ac:dyDescent="0.3">
      <c r="B2" s="72">
        <v>41640</v>
      </c>
      <c r="C2" s="21" t="s">
        <v>4</v>
      </c>
      <c r="D2" s="22" t="s">
        <v>5</v>
      </c>
    </row>
    <row r="3" spans="2:4" ht="21" customHeight="1" thickBot="1" x14ac:dyDescent="0.3">
      <c r="B3" s="72">
        <v>41750</v>
      </c>
      <c r="C3" s="21" t="s">
        <v>6</v>
      </c>
      <c r="D3" s="22" t="s">
        <v>9</v>
      </c>
    </row>
    <row r="4" spans="2:4" ht="21" customHeight="1" thickBot="1" x14ac:dyDescent="0.3">
      <c r="B4" s="72">
        <v>41760</v>
      </c>
      <c r="C4" s="21" t="s">
        <v>10</v>
      </c>
      <c r="D4" s="22" t="s">
        <v>11</v>
      </c>
    </row>
    <row r="5" spans="2:4" ht="21" customHeight="1" thickBot="1" x14ac:dyDescent="0.3">
      <c r="B5" s="72">
        <v>41767</v>
      </c>
      <c r="C5" s="21" t="s">
        <v>10</v>
      </c>
      <c r="D5" s="22" t="s">
        <v>12</v>
      </c>
    </row>
    <row r="6" spans="2:4" ht="21" customHeight="1" thickBot="1" x14ac:dyDescent="0.3">
      <c r="B6" s="72">
        <v>41423</v>
      </c>
      <c r="C6" s="21" t="s">
        <v>10</v>
      </c>
      <c r="D6" s="22" t="s">
        <v>13</v>
      </c>
    </row>
    <row r="7" spans="2:4" ht="21" customHeight="1" thickBot="1" x14ac:dyDescent="0.3">
      <c r="B7" s="72">
        <v>41799</v>
      </c>
      <c r="C7" s="21" t="s">
        <v>6</v>
      </c>
      <c r="D7" s="22" t="s">
        <v>14</v>
      </c>
    </row>
    <row r="8" spans="2:4" ht="21" customHeight="1" thickBot="1" x14ac:dyDescent="0.3">
      <c r="B8" s="72">
        <v>41834</v>
      </c>
      <c r="C8" s="21" t="s">
        <v>6</v>
      </c>
      <c r="D8" s="22" t="s">
        <v>15</v>
      </c>
    </row>
    <row r="9" spans="2:4" ht="21" customHeight="1" thickBot="1" x14ac:dyDescent="0.3">
      <c r="B9" s="72">
        <v>41866</v>
      </c>
      <c r="C9" s="21" t="s">
        <v>7</v>
      </c>
      <c r="D9" s="22" t="s">
        <v>16</v>
      </c>
    </row>
    <row r="10" spans="2:4" ht="21" customHeight="1" thickBot="1" x14ac:dyDescent="0.3">
      <c r="B10" s="72">
        <v>41944</v>
      </c>
      <c r="C10" s="21" t="s">
        <v>17</v>
      </c>
      <c r="D10" s="22" t="s">
        <v>18</v>
      </c>
    </row>
    <row r="11" spans="2:4" ht="21" customHeight="1" thickBot="1" x14ac:dyDescent="0.3">
      <c r="B11" s="72">
        <v>41954</v>
      </c>
      <c r="C11" s="21" t="s">
        <v>8</v>
      </c>
      <c r="D11" s="22" t="s">
        <v>19</v>
      </c>
    </row>
    <row r="12" spans="2:4" ht="21" customHeight="1" thickBot="1" x14ac:dyDescent="0.3">
      <c r="B12" s="72">
        <v>41998</v>
      </c>
      <c r="C12" s="21" t="s">
        <v>10</v>
      </c>
      <c r="D12" s="22" t="s">
        <v>20</v>
      </c>
    </row>
  </sheetData>
  <hyperlinks>
    <hyperlink ref="D2" r:id="rId1" tooltip="Premier de l'An 2014" display="http://www.calendrier-365.fr/jours-feries/premier-de-l%27an.html"/>
    <hyperlink ref="D3" r:id="rId2" tooltip="Lundi de Pâques 2014" display="http://www.calendrier-365.fr/jours-feries/lundi-de-p%C3%A2ques.html"/>
    <hyperlink ref="D4" r:id="rId3" tooltip="Fête du travail 2014" display="http://www.calendrier-365.fr/jours-feries/f%C3%AAte-du-travail.html"/>
    <hyperlink ref="D5" r:id="rId4" tooltip="Victoire 1945 2014" display="http://www.calendrier-365.fr/jours-feries/victoire-1945.html"/>
    <hyperlink ref="D6" r:id="rId5" tooltip="Ascension 2014" display="http://www.calendrier-365.fr/jours-feries/ascension.html"/>
    <hyperlink ref="D7" r:id="rId6" tooltip="Lundi de Pentecôte 2014" display="http://www.calendrier-365.fr/jours-feries/lundi-de-pentec%C3%B4te.html"/>
    <hyperlink ref="D8" r:id="rId7" tooltip="Fête Nationale 2014" display="http://www.calendrier-365.fr/jours-feries/f%C3%AAte-nationale.html"/>
    <hyperlink ref="D9" r:id="rId8" tooltip="Assomption 2014" display="http://www.calendrier-365.fr/jours-feries/assomption.html"/>
    <hyperlink ref="D10" r:id="rId9" tooltip="Toussaint 2014" display="http://www.calendrier-365.fr/jours-feries/toussaint.html"/>
    <hyperlink ref="D11" r:id="rId10" tooltip="Armistice de 1918 2014" display="http://www.calendrier-365.fr/jours-feries/armistice-de-1918.html"/>
    <hyperlink ref="D12" r:id="rId11" tooltip="Noël 2014" display="http://www.calendrier-365.fr/jours-feries/no%C3%AB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35"/>
  <sheetViews>
    <sheetView workbookViewId="0">
      <selection activeCell="A12" sqref="A12"/>
    </sheetView>
  </sheetViews>
  <sheetFormatPr baseColWidth="10" defaultRowHeight="15" x14ac:dyDescent="0.25"/>
  <cols>
    <col min="1" max="1" width="23.85546875" bestFit="1" customWidth="1"/>
    <col min="2" max="2" width="25.85546875" customWidth="1"/>
  </cols>
  <sheetData>
    <row r="2" spans="1:2" x14ac:dyDescent="0.25">
      <c r="A2" t="s">
        <v>53</v>
      </c>
      <c r="B2" s="31" t="s">
        <v>35</v>
      </c>
    </row>
    <row r="3" spans="1:2" x14ac:dyDescent="0.25">
      <c r="A3" t="s">
        <v>54</v>
      </c>
      <c r="B3" s="31" t="s">
        <v>27</v>
      </c>
    </row>
    <row r="4" spans="1:2" x14ac:dyDescent="0.25">
      <c r="A4" t="s">
        <v>55</v>
      </c>
      <c r="B4" s="31" t="s">
        <v>39</v>
      </c>
    </row>
    <row r="5" spans="1:2" x14ac:dyDescent="0.25">
      <c r="A5" t="s">
        <v>56</v>
      </c>
      <c r="B5" s="31" t="s">
        <v>27</v>
      </c>
    </row>
    <row r="6" spans="1:2" x14ac:dyDescent="0.25">
      <c r="A6" t="s">
        <v>57</v>
      </c>
      <c r="B6" s="31" t="s">
        <v>35</v>
      </c>
    </row>
    <row r="7" spans="1:2" x14ac:dyDescent="0.25">
      <c r="A7" t="s">
        <v>58</v>
      </c>
      <c r="B7" s="31" t="s">
        <v>27</v>
      </c>
    </row>
    <row r="8" spans="1:2" x14ac:dyDescent="0.25">
      <c r="A8" t="s">
        <v>59</v>
      </c>
      <c r="B8" s="31" t="s">
        <v>32</v>
      </c>
    </row>
    <row r="9" spans="1:2" x14ac:dyDescent="0.25">
      <c r="A9" t="s">
        <v>60</v>
      </c>
      <c r="B9" s="31" t="s">
        <v>35</v>
      </c>
    </row>
    <row r="10" spans="1:2" x14ac:dyDescent="0.25">
      <c r="A10" t="s">
        <v>61</v>
      </c>
      <c r="B10" s="31" t="s">
        <v>27</v>
      </c>
    </row>
    <row r="11" spans="1:2" x14ac:dyDescent="0.25">
      <c r="A11" t="s">
        <v>62</v>
      </c>
      <c r="B11" s="31" t="s">
        <v>33</v>
      </c>
    </row>
    <row r="12" spans="1:2" x14ac:dyDescent="0.25">
      <c r="A12" t="s">
        <v>63</v>
      </c>
      <c r="B12" s="31" t="s">
        <v>41</v>
      </c>
    </row>
    <row r="13" spans="1:2" x14ac:dyDescent="0.25">
      <c r="A13" t="s">
        <v>64</v>
      </c>
      <c r="B13" s="31" t="s">
        <v>35</v>
      </c>
    </row>
    <row r="14" spans="1:2" x14ac:dyDescent="0.25">
      <c r="A14" t="s">
        <v>65</v>
      </c>
      <c r="B14" s="31" t="s">
        <v>27</v>
      </c>
    </row>
    <row r="15" spans="1:2" x14ac:dyDescent="0.25">
      <c r="A15" t="s">
        <v>66</v>
      </c>
      <c r="B15" s="31" t="s">
        <v>31</v>
      </c>
    </row>
    <row r="16" spans="1:2" x14ac:dyDescent="0.25">
      <c r="A16" t="s">
        <v>67</v>
      </c>
      <c r="B16" s="31" t="s">
        <v>27</v>
      </c>
    </row>
    <row r="17" spans="1:2" x14ac:dyDescent="0.25">
      <c r="A17" t="s">
        <v>68</v>
      </c>
      <c r="B17" s="31" t="s">
        <v>31</v>
      </c>
    </row>
    <row r="18" spans="1:2" x14ac:dyDescent="0.25">
      <c r="A18" t="s">
        <v>69</v>
      </c>
      <c r="B18" s="31" t="s">
        <v>30</v>
      </c>
    </row>
    <row r="19" spans="1:2" x14ac:dyDescent="0.25">
      <c r="A19" t="s">
        <v>70</v>
      </c>
      <c r="B19" s="31" t="s">
        <v>27</v>
      </c>
    </row>
    <row r="20" spans="1:2" x14ac:dyDescent="0.25">
      <c r="A20" t="s">
        <v>71</v>
      </c>
      <c r="B20" s="31" t="s">
        <v>32</v>
      </c>
    </row>
    <row r="21" spans="1:2" x14ac:dyDescent="0.25">
      <c r="A21" t="s">
        <v>72</v>
      </c>
      <c r="B21" s="31" t="s">
        <v>31</v>
      </c>
    </row>
    <row r="22" spans="1:2" x14ac:dyDescent="0.25">
      <c r="A22" t="s">
        <v>73</v>
      </c>
      <c r="B22" s="31" t="s">
        <v>27</v>
      </c>
    </row>
    <row r="23" spans="1:2" x14ac:dyDescent="0.25">
      <c r="A23" t="s">
        <v>74</v>
      </c>
      <c r="B23" s="31" t="s">
        <v>27</v>
      </c>
    </row>
    <row r="24" spans="1:2" x14ac:dyDescent="0.25">
      <c r="A24" t="s">
        <v>75</v>
      </c>
      <c r="B24" s="31" t="s">
        <v>27</v>
      </c>
    </row>
    <row r="25" spans="1:2" x14ac:dyDescent="0.25">
      <c r="A25" t="s">
        <v>76</v>
      </c>
      <c r="B25" s="31" t="s">
        <v>27</v>
      </c>
    </row>
    <row r="26" spans="1:2" x14ac:dyDescent="0.25">
      <c r="A26" t="s">
        <v>77</v>
      </c>
      <c r="B26" s="31" t="s">
        <v>27</v>
      </c>
    </row>
    <row r="27" spans="1:2" x14ac:dyDescent="0.25">
      <c r="A27" t="s">
        <v>78</v>
      </c>
      <c r="B27" s="31" t="s">
        <v>27</v>
      </c>
    </row>
    <row r="28" spans="1:2" x14ac:dyDescent="0.25">
      <c r="A28" t="s">
        <v>79</v>
      </c>
      <c r="B28" s="31" t="s">
        <v>27</v>
      </c>
    </row>
    <row r="29" spans="1:2" x14ac:dyDescent="0.25">
      <c r="A29" t="s">
        <v>80</v>
      </c>
      <c r="B29" s="31" t="s">
        <v>27</v>
      </c>
    </row>
    <row r="30" spans="1:2" x14ac:dyDescent="0.25">
      <c r="A30" t="s">
        <v>81</v>
      </c>
      <c r="B30" s="31" t="s">
        <v>27</v>
      </c>
    </row>
    <row r="31" spans="1:2" x14ac:dyDescent="0.25">
      <c r="A31" t="s">
        <v>82</v>
      </c>
      <c r="B31" s="31" t="s">
        <v>27</v>
      </c>
    </row>
    <row r="32" spans="1:2" x14ac:dyDescent="0.25">
      <c r="A32" t="s">
        <v>83</v>
      </c>
      <c r="B32" s="31" t="s">
        <v>27</v>
      </c>
    </row>
    <row r="33" spans="1:2" x14ac:dyDescent="0.25">
      <c r="A33" t="s">
        <v>23</v>
      </c>
      <c r="B33" s="31"/>
    </row>
    <row r="34" spans="1:2" x14ac:dyDescent="0.25">
      <c r="A34" t="s">
        <v>24</v>
      </c>
      <c r="B34" s="31"/>
    </row>
    <row r="35" spans="1:2" x14ac:dyDescent="0.25">
      <c r="A35" t="s">
        <v>25</v>
      </c>
      <c r="B35" s="5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15"/>
  <sheetViews>
    <sheetView tabSelected="1" topLeftCell="A89" zoomScale="160" zoomScaleNormal="160" workbookViewId="0">
      <selection activeCell="B104" sqref="B104"/>
    </sheetView>
  </sheetViews>
  <sheetFormatPr baseColWidth="10" defaultRowHeight="15" x14ac:dyDescent="0.25"/>
  <cols>
    <col min="1" max="1" width="14.5703125" customWidth="1"/>
    <col min="2" max="2" width="23.85546875" bestFit="1" customWidth="1"/>
    <col min="3" max="23" width="2.85546875" customWidth="1"/>
    <col min="24" max="24" width="3.140625" customWidth="1"/>
    <col min="25" max="30" width="17.42578125" hidden="1" customWidth="1"/>
    <col min="31" max="45" width="11.42578125" hidden="1" customWidth="1"/>
    <col min="46" max="46" width="4.140625" customWidth="1"/>
    <col min="47" max="47" width="12.7109375" customWidth="1"/>
  </cols>
  <sheetData>
    <row r="1" spans="1:47" ht="15.75" thickBot="1" x14ac:dyDescent="0.3"/>
    <row r="2" spans="1:47" ht="16.5" customHeight="1" x14ac:dyDescent="0.3">
      <c r="B2" s="42">
        <v>2014</v>
      </c>
      <c r="C2" s="97" t="s">
        <v>0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9"/>
      <c r="Z2" s="48"/>
      <c r="AT2" s="73" t="s">
        <v>46</v>
      </c>
      <c r="AU2" s="74" t="s">
        <v>49</v>
      </c>
    </row>
    <row r="3" spans="1:47" ht="15.75" thickBot="1" x14ac:dyDescent="0.3">
      <c r="C3" s="100" t="str">
        <f ca="1">MID(CELL("nomfichier",$AT$2),FIND("]",CELL("nomfichier",$AT$2))+1,50)</f>
        <v>1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2"/>
      <c r="Z3" s="49"/>
      <c r="AT3" s="75" t="s">
        <v>47</v>
      </c>
      <c r="AU3" s="76" t="s">
        <v>50</v>
      </c>
    </row>
    <row r="4" spans="1:47" s="1" customFormat="1" ht="15.75" thickBot="1" x14ac:dyDescent="0.3">
      <c r="C4" s="103">
        <f ca="1">C5</f>
        <v>41638</v>
      </c>
      <c r="D4" s="104"/>
      <c r="E4" s="105"/>
      <c r="F4" s="103">
        <f ca="1">F5</f>
        <v>41639</v>
      </c>
      <c r="G4" s="104"/>
      <c r="H4" s="105"/>
      <c r="I4" s="103">
        <f ca="1">I5</f>
        <v>41640</v>
      </c>
      <c r="J4" s="104"/>
      <c r="K4" s="105"/>
      <c r="L4" s="103">
        <f t="shared" ref="L4" ca="1" si="0">L5</f>
        <v>41641</v>
      </c>
      <c r="M4" s="104"/>
      <c r="N4" s="105"/>
      <c r="O4" s="103">
        <f t="shared" ref="O4" ca="1" si="1">O5</f>
        <v>41642</v>
      </c>
      <c r="P4" s="104"/>
      <c r="Q4" s="105"/>
      <c r="R4" s="106">
        <f t="shared" ref="R4" ca="1" si="2">R5</f>
        <v>41643</v>
      </c>
      <c r="S4" s="107"/>
      <c r="T4" s="108"/>
      <c r="U4" s="106">
        <f t="shared" ref="U4" ca="1" si="3">U5</f>
        <v>41644</v>
      </c>
      <c r="V4" s="107"/>
      <c r="W4" s="108"/>
      <c r="Z4" s="50"/>
      <c r="AT4" s="77" t="s">
        <v>48</v>
      </c>
      <c r="AU4" s="78" t="s">
        <v>51</v>
      </c>
    </row>
    <row r="5" spans="1:47" ht="15.75" thickBot="1" x14ac:dyDescent="0.3">
      <c r="A5" s="28" t="s">
        <v>21</v>
      </c>
      <c r="B5" s="27" t="s">
        <v>25</v>
      </c>
      <c r="C5" s="95">
        <f ca="1">7*C3+DATE(B2,1,3)-WEEKDAY(DATE(B2,1,3))-5</f>
        <v>41638</v>
      </c>
      <c r="D5" s="95"/>
      <c r="E5" s="96"/>
      <c r="F5" s="94">
        <f ca="1">C5+1</f>
        <v>41639</v>
      </c>
      <c r="G5" s="95"/>
      <c r="H5" s="96"/>
      <c r="I5" s="94">
        <f ca="1">F5+1</f>
        <v>41640</v>
      </c>
      <c r="J5" s="95"/>
      <c r="K5" s="96"/>
      <c r="L5" s="94">
        <f t="shared" ref="L5" ca="1" si="4">I5+1</f>
        <v>41641</v>
      </c>
      <c r="M5" s="95"/>
      <c r="N5" s="96"/>
      <c r="O5" s="94">
        <f t="shared" ref="O5" ca="1" si="5">L5+1</f>
        <v>41642</v>
      </c>
      <c r="P5" s="95"/>
      <c r="Q5" s="96"/>
      <c r="R5" s="86">
        <f t="shared" ref="R5" ca="1" si="6">O5+1</f>
        <v>41643</v>
      </c>
      <c r="S5" s="87"/>
      <c r="T5" s="88"/>
      <c r="U5" s="86">
        <f t="shared" ref="U5" ca="1" si="7">R5+1</f>
        <v>41644</v>
      </c>
      <c r="V5" s="87"/>
      <c r="W5" s="88"/>
      <c r="AT5" s="82" t="s">
        <v>44</v>
      </c>
      <c r="AU5" s="83"/>
    </row>
    <row r="6" spans="1:47" ht="15.75" thickBot="1" x14ac:dyDescent="0.3">
      <c r="A6" s="89" t="s">
        <v>2</v>
      </c>
      <c r="B6" s="26" t="str">
        <f>BDD!A2</f>
        <v>a</v>
      </c>
      <c r="C6" s="53"/>
      <c r="D6" s="54"/>
      <c r="E6" s="55"/>
      <c r="F6" s="56"/>
      <c r="G6" s="54"/>
      <c r="H6" s="55"/>
      <c r="I6" s="56"/>
      <c r="J6" s="54"/>
      <c r="K6" s="55"/>
      <c r="L6" s="56"/>
      <c r="M6" s="54"/>
      <c r="N6" s="55" t="s">
        <v>46</v>
      </c>
      <c r="O6" s="56" t="s">
        <v>46</v>
      </c>
      <c r="P6" s="54" t="s">
        <v>46</v>
      </c>
      <c r="Q6" s="55" t="s">
        <v>46</v>
      </c>
      <c r="R6" s="56" t="s">
        <v>46</v>
      </c>
      <c r="S6" s="54" t="s">
        <v>46</v>
      </c>
      <c r="T6" s="55" t="s">
        <v>46</v>
      </c>
      <c r="U6" s="56" t="s">
        <v>46</v>
      </c>
      <c r="V6" s="54" t="s">
        <v>46</v>
      </c>
      <c r="W6" s="55" t="s">
        <v>46</v>
      </c>
      <c r="Y6" t="str">
        <f>IF(C6="P",INDEX(BDD!$A$2:$B$34,MATCH('1'!$B6,BDD!$A$2:$A$34,0),2),"")</f>
        <v/>
      </c>
      <c r="Z6" t="str">
        <f>IF(D6="P",INDEX(BDD!$A$2:$B$34,MATCH('1'!$B6,BDD!$A$2:$A$34,0),2),"")</f>
        <v/>
      </c>
      <c r="AA6" t="str">
        <f>IF(E6="P",INDEX(BDD!$A$2:$B$34,MATCH('1'!$B6,BDD!$A$2:$A$34,0),2),"")</f>
        <v/>
      </c>
      <c r="AB6" t="str">
        <f>IF(F6="P",INDEX(BDD!$A$2:$B$34,MATCH('1'!$B6,BDD!$A$2:$A$34,0),2),"")</f>
        <v/>
      </c>
      <c r="AC6" t="str">
        <f>IF(G6="P",INDEX(BDD!$A$2:$B$34,MATCH('1'!$B6,BDD!$A$2:$A$34,0),2),"")</f>
        <v/>
      </c>
      <c r="AD6" t="str">
        <f>IF(H6="P",INDEX(BDD!$A$2:$B$34,MATCH('1'!$B6,BDD!$A$2:$A$34,0),2),"")</f>
        <v/>
      </c>
      <c r="AE6" t="str">
        <f>IF(I6="P",INDEX(BDD!$A$2:$B$34,MATCH('1'!$B6,BDD!$A$2:$A$34,0),2),"")</f>
        <v/>
      </c>
      <c r="AF6" t="str">
        <f>IF(J6="P",INDEX(BDD!$A$2:$B$34,MATCH('1'!$B6,BDD!$A$2:$A$34,0),2),"")</f>
        <v/>
      </c>
      <c r="AG6" t="str">
        <f>IF(K6="P",INDEX(BDD!$A$2:$B$34,MATCH('1'!$B6,BDD!$A$2:$A$34,0),2),"")</f>
        <v/>
      </c>
      <c r="AH6" t="str">
        <f>IF(L6="P",INDEX(BDD!$A$2:$B$34,MATCH('1'!$B6,BDD!$A$2:$A$34,0),2),"")</f>
        <v/>
      </c>
      <c r="AI6" t="str">
        <f>IF(M6="P",INDEX(BDD!$A$2:$B$34,MATCH('1'!$B6,BDD!$A$2:$A$34,0),2),"")</f>
        <v/>
      </c>
      <c r="AJ6" t="str">
        <f>IF(N6="P",INDEX(BDD!$A$2:$B$34,MATCH('1'!$B6,BDD!$A$2:$A$34,0),2),"")</f>
        <v>HYPO</v>
      </c>
      <c r="AK6" t="str">
        <f>IF(O6="P",INDEX(BDD!$A$2:$B$34,MATCH('1'!$B6,BDD!$A$2:$A$34,0),2),"")</f>
        <v>HYPO</v>
      </c>
      <c r="AL6" t="str">
        <f>IF(P6="P",INDEX(BDD!$A$2:$B$34,MATCH('1'!$B6,BDD!$A$2:$A$34,0),2),"")</f>
        <v>HYPO</v>
      </c>
      <c r="AM6" t="str">
        <f>IF(Q6="P",INDEX(BDD!$A$2:$B$34,MATCH('1'!$B6,BDD!$A$2:$A$34,0),2),"")</f>
        <v>HYPO</v>
      </c>
      <c r="AN6" t="str">
        <f>IF(R6="P",INDEX(BDD!$A$2:$B$34,MATCH('1'!$B6,BDD!$A$2:$A$34,0),2),"")</f>
        <v>HYPO</v>
      </c>
      <c r="AO6" t="str">
        <f>IF(S6="P",INDEX(BDD!$A$2:$B$34,MATCH('1'!$B6,BDD!$A$2:$A$34,0),2),"")</f>
        <v>HYPO</v>
      </c>
      <c r="AP6" t="str">
        <f>IF(T6="P",INDEX(BDD!$A$2:$B$34,MATCH('1'!$B6,BDD!$A$2:$A$34,0),2),"")</f>
        <v>HYPO</v>
      </c>
      <c r="AQ6" t="str">
        <f>IF(U6="P",INDEX(BDD!$A$2:$B$34,MATCH('1'!$B6,BDD!$A$2:$A$34,0),2),"")</f>
        <v>HYPO</v>
      </c>
      <c r="AR6" t="str">
        <f>IF(V6="P",INDEX(BDD!$A$2:$B$34,MATCH('1'!$B6,BDD!$A$2:$A$34,0),2),"")</f>
        <v>HYPO</v>
      </c>
      <c r="AS6" t="str">
        <f>IF(W6="P",INDEX(BDD!$A$2:$B$34,MATCH('1'!$B6,BDD!$A$2:$A$34,0),2),"")</f>
        <v>HYPO</v>
      </c>
      <c r="AT6" s="84" t="s">
        <v>52</v>
      </c>
      <c r="AU6" s="85"/>
    </row>
    <row r="7" spans="1:47" x14ac:dyDescent="0.25">
      <c r="A7" s="89"/>
      <c r="B7" s="18" t="str">
        <f>BDD!A3</f>
        <v>b</v>
      </c>
      <c r="C7" s="57"/>
      <c r="D7" s="58"/>
      <c r="E7" s="59"/>
      <c r="F7" s="60"/>
      <c r="G7" s="58"/>
      <c r="H7" s="59"/>
      <c r="I7" s="60"/>
      <c r="J7" s="58"/>
      <c r="K7" s="59"/>
      <c r="L7" s="60"/>
      <c r="M7" s="58"/>
      <c r="N7" s="59" t="s">
        <v>46</v>
      </c>
      <c r="O7" s="60" t="s">
        <v>46</v>
      </c>
      <c r="P7" s="58" t="s">
        <v>46</v>
      </c>
      <c r="Q7" s="59" t="s">
        <v>46</v>
      </c>
      <c r="R7" s="60" t="s">
        <v>46</v>
      </c>
      <c r="S7" s="58" t="s">
        <v>46</v>
      </c>
      <c r="T7" s="59" t="s">
        <v>46</v>
      </c>
      <c r="U7" s="60" t="s">
        <v>46</v>
      </c>
      <c r="V7" s="58" t="s">
        <v>46</v>
      </c>
      <c r="W7" s="59" t="s">
        <v>46</v>
      </c>
      <c r="Y7" t="str">
        <f>IF(C7="P",INDEX(BDD!$A$2:$B$34,MATCH('1'!$B7,BDD!$A$2:$A$34,0),2),"")</f>
        <v/>
      </c>
      <c r="Z7" t="str">
        <f>IF(D7="P",INDEX(BDD!$A$2:$B$34,MATCH('1'!$B7,BDD!$A$2:$A$34,0),2),"")</f>
        <v/>
      </c>
      <c r="AA7" t="str">
        <f>IF(E7="P",INDEX(BDD!$A$2:$B$34,MATCH('1'!$B7,BDD!$A$2:$A$34,0),2),"")</f>
        <v/>
      </c>
      <c r="AB7" t="str">
        <f>IF(F7="P",INDEX(BDD!$A$2:$B$34,MATCH('1'!$B7,BDD!$A$2:$A$34,0),2),"")</f>
        <v/>
      </c>
      <c r="AC7" t="str">
        <f>IF(G7="P",INDEX(BDD!$A$2:$B$34,MATCH('1'!$B7,BDD!$A$2:$A$34,0),2),"")</f>
        <v/>
      </c>
      <c r="AD7" t="str">
        <f>IF(H7="P",INDEX(BDD!$A$2:$B$34,MATCH('1'!$B7,BDD!$A$2:$A$34,0),2),"")</f>
        <v/>
      </c>
      <c r="AE7" t="str">
        <f>IF(I7="P",INDEX(BDD!$A$2:$B$34,MATCH('1'!$B7,BDD!$A$2:$A$34,0),2),"")</f>
        <v/>
      </c>
      <c r="AF7" t="str">
        <f>IF(J7="P",INDEX(BDD!$A$2:$B$34,MATCH('1'!$B7,BDD!$A$2:$A$34,0),2),"")</f>
        <v/>
      </c>
      <c r="AG7" t="str">
        <f>IF(K7="P",INDEX(BDD!$A$2:$B$34,MATCH('1'!$B7,BDD!$A$2:$A$34,0),2),"")</f>
        <v/>
      </c>
      <c r="AH7" t="str">
        <f>IF(L7="P",INDEX(BDD!$A$2:$B$34,MATCH('1'!$B7,BDD!$A$2:$A$34,0),2),"")</f>
        <v/>
      </c>
      <c r="AI7" t="str">
        <f>IF(M7="P",INDEX(BDD!$A$2:$B$34,MATCH('1'!$B7,BDD!$A$2:$A$34,0),2),"")</f>
        <v/>
      </c>
      <c r="AJ7" t="str">
        <f>IF(N7="P",INDEX(BDD!$A$2:$B$34,MATCH('1'!$B7,BDD!$A$2:$A$34,0),2),"")</f>
        <v>NORMAL</v>
      </c>
      <c r="AK7" t="str">
        <f>IF(O7="P",INDEX(BDD!$A$2:$B$34,MATCH('1'!$B7,BDD!$A$2:$A$34,0),2),"")</f>
        <v>NORMAL</v>
      </c>
      <c r="AL7" t="str">
        <f>IF(P7="P",INDEX(BDD!$A$2:$B$34,MATCH('1'!$B7,BDD!$A$2:$A$34,0),2),"")</f>
        <v>NORMAL</v>
      </c>
      <c r="AM7" t="str">
        <f>IF(Q7="P",INDEX(BDD!$A$2:$B$34,MATCH('1'!$B7,BDD!$A$2:$A$34,0),2),"")</f>
        <v>NORMAL</v>
      </c>
      <c r="AN7" t="str">
        <f>IF(R7="P",INDEX(BDD!$A$2:$B$34,MATCH('1'!$B7,BDD!$A$2:$A$34,0),2),"")</f>
        <v>NORMAL</v>
      </c>
      <c r="AO7" t="str">
        <f>IF(S7="P",INDEX(BDD!$A$2:$B$34,MATCH('1'!$B7,BDD!$A$2:$A$34,0),2),"")</f>
        <v>NORMAL</v>
      </c>
      <c r="AP7" t="str">
        <f>IF(T7="P",INDEX(BDD!$A$2:$B$34,MATCH('1'!$B7,BDD!$A$2:$A$34,0),2),"")</f>
        <v>NORMAL</v>
      </c>
      <c r="AQ7" t="str">
        <f>IF(U7="P",INDEX(BDD!$A$2:$B$34,MATCH('1'!$B7,BDD!$A$2:$A$34,0),2),"")</f>
        <v>NORMAL</v>
      </c>
      <c r="AR7" t="str">
        <f>IF(V7="P",INDEX(BDD!$A$2:$B$34,MATCH('1'!$B7,BDD!$A$2:$A$34,0),2),"")</f>
        <v>NORMAL</v>
      </c>
      <c r="AS7" t="str">
        <f>IF(W7="P",INDEX(BDD!$A$2:$B$34,MATCH('1'!$B7,BDD!$A$2:$A$34,0),2),"")</f>
        <v>NORMAL</v>
      </c>
    </row>
    <row r="8" spans="1:47" x14ac:dyDescent="0.25">
      <c r="A8" s="89"/>
      <c r="B8" s="18" t="str">
        <f>BDD!A4</f>
        <v>c</v>
      </c>
      <c r="C8" s="57"/>
      <c r="D8" s="58"/>
      <c r="E8" s="59"/>
      <c r="F8" s="60"/>
      <c r="G8" s="58"/>
      <c r="H8" s="59"/>
      <c r="I8" s="60"/>
      <c r="J8" s="58"/>
      <c r="K8" s="59"/>
      <c r="L8" s="60"/>
      <c r="M8" s="58"/>
      <c r="N8" s="59" t="s">
        <v>46</v>
      </c>
      <c r="O8" s="60" t="s">
        <v>46</v>
      </c>
      <c r="P8" s="58" t="s">
        <v>46</v>
      </c>
      <c r="Q8" s="59" t="s">
        <v>46</v>
      </c>
      <c r="R8" s="60" t="s">
        <v>46</v>
      </c>
      <c r="S8" s="58" t="s">
        <v>46</v>
      </c>
      <c r="T8" s="59" t="s">
        <v>46</v>
      </c>
      <c r="U8" s="60" t="s">
        <v>46</v>
      </c>
      <c r="V8" s="58" t="s">
        <v>46</v>
      </c>
      <c r="W8" s="59" t="s">
        <v>46</v>
      </c>
      <c r="Y8" t="str">
        <f>IF(C8="P",INDEX(BDD!$A$2:$B$34,MATCH('1'!$B8,BDD!$A$2:$A$34,0),2),"")</f>
        <v/>
      </c>
      <c r="Z8" t="str">
        <f>IF(D8="P",INDEX(BDD!$A$2:$B$34,MATCH('1'!$B8,BDD!$A$2:$A$34,0),2),"")</f>
        <v/>
      </c>
      <c r="AA8" t="str">
        <f>IF(E8="P",INDEX(BDD!$A$2:$B$34,MATCH('1'!$B8,BDD!$A$2:$A$34,0),2),"")</f>
        <v/>
      </c>
      <c r="AB8" t="str">
        <f>IF(F8="P",INDEX(BDD!$A$2:$B$34,MATCH('1'!$B8,BDD!$A$2:$A$34,0),2),"")</f>
        <v/>
      </c>
      <c r="AC8" t="str">
        <f>IF(G8="P",INDEX(BDD!$A$2:$B$34,MATCH('1'!$B8,BDD!$A$2:$A$34,0),2),"")</f>
        <v/>
      </c>
      <c r="AD8" t="str">
        <f>IF(H8="P",INDEX(BDD!$A$2:$B$34,MATCH('1'!$B8,BDD!$A$2:$A$34,0),2),"")</f>
        <v/>
      </c>
      <c r="AE8" t="str">
        <f>IF(I8="P",INDEX(BDD!$A$2:$B$34,MATCH('1'!$B8,BDD!$A$2:$A$34,0),2),"")</f>
        <v/>
      </c>
      <c r="AF8" t="str">
        <f>IF(J8="P",INDEX(BDD!$A$2:$B$34,MATCH('1'!$B8,BDD!$A$2:$A$34,0),2),"")</f>
        <v/>
      </c>
      <c r="AG8" t="str">
        <f>IF(K8="P",INDEX(BDD!$A$2:$B$34,MATCH('1'!$B8,BDD!$A$2:$A$34,0),2),"")</f>
        <v/>
      </c>
      <c r="AH8" t="str">
        <f>IF(L8="P",INDEX(BDD!$A$2:$B$34,MATCH('1'!$B8,BDD!$A$2:$A$34,0),2),"")</f>
        <v/>
      </c>
      <c r="AI8" t="str">
        <f>IF(M8="P",INDEX(BDD!$A$2:$B$34,MATCH('1'!$B8,BDD!$A$2:$A$34,0),2),"")</f>
        <v/>
      </c>
      <c r="AJ8" t="str">
        <f>IF(N8="P",INDEX(BDD!$A$2:$B$34,MATCH('1'!$B8,BDD!$A$2:$A$34,0),2),"")</f>
        <v>HYPO SANS FIBRES</v>
      </c>
      <c r="AK8" t="str">
        <f>IF(O8="P",INDEX(BDD!$A$2:$B$34,MATCH('1'!$B8,BDD!$A$2:$A$34,0),2),"")</f>
        <v>HYPO SANS FIBRES</v>
      </c>
      <c r="AL8" t="str">
        <f>IF(P8="P",INDEX(BDD!$A$2:$B$34,MATCH('1'!$B8,BDD!$A$2:$A$34,0),2),"")</f>
        <v>HYPO SANS FIBRES</v>
      </c>
      <c r="AM8" t="str">
        <f>IF(Q8="P",INDEX(BDD!$A$2:$B$34,MATCH('1'!$B8,BDD!$A$2:$A$34,0),2),"")</f>
        <v>HYPO SANS FIBRES</v>
      </c>
      <c r="AN8" t="str">
        <f>IF(R8="P",INDEX(BDD!$A$2:$B$34,MATCH('1'!$B8,BDD!$A$2:$A$34,0),2),"")</f>
        <v>HYPO SANS FIBRES</v>
      </c>
      <c r="AO8" t="str">
        <f>IF(S8="P",INDEX(BDD!$A$2:$B$34,MATCH('1'!$B8,BDD!$A$2:$A$34,0),2),"")</f>
        <v>HYPO SANS FIBRES</v>
      </c>
      <c r="AP8" t="str">
        <f>IF(T8="P",INDEX(BDD!$A$2:$B$34,MATCH('1'!$B8,BDD!$A$2:$A$34,0),2),"")</f>
        <v>HYPO SANS FIBRES</v>
      </c>
      <c r="AQ8" t="str">
        <f>IF(U8="P",INDEX(BDD!$A$2:$B$34,MATCH('1'!$B8,BDD!$A$2:$A$34,0),2),"")</f>
        <v>HYPO SANS FIBRES</v>
      </c>
      <c r="AR8" t="str">
        <f>IF(V8="P",INDEX(BDD!$A$2:$B$34,MATCH('1'!$B8,BDD!$A$2:$A$34,0),2),"")</f>
        <v>HYPO SANS FIBRES</v>
      </c>
      <c r="AS8" t="str">
        <f>IF(W8="P",INDEX(BDD!$A$2:$B$34,MATCH('1'!$B8,BDD!$A$2:$A$34,0),2),"")</f>
        <v>HYPO SANS FIBRES</v>
      </c>
    </row>
    <row r="9" spans="1:47" x14ac:dyDescent="0.25">
      <c r="A9" s="89"/>
      <c r="B9" s="18" t="str">
        <f>BDD!A5</f>
        <v>d</v>
      </c>
      <c r="C9" s="57"/>
      <c r="D9" s="58"/>
      <c r="E9" s="59"/>
      <c r="F9" s="60"/>
      <c r="G9" s="58"/>
      <c r="H9" s="59"/>
      <c r="I9" s="60"/>
      <c r="J9" s="58"/>
      <c r="K9" s="59"/>
      <c r="L9" s="60"/>
      <c r="M9" s="58"/>
      <c r="N9" s="59"/>
      <c r="O9" s="60"/>
      <c r="P9" s="58"/>
      <c r="Q9" s="59"/>
      <c r="R9" s="60"/>
      <c r="S9" s="58"/>
      <c r="T9" s="59"/>
      <c r="U9" s="60"/>
      <c r="V9" s="58"/>
      <c r="W9" s="59"/>
      <c r="Y9" t="str">
        <f>IF(C9="P",INDEX(BDD!$A$2:$B$34,MATCH('1'!$B9,BDD!$A$2:$A$34,0),2),"")</f>
        <v/>
      </c>
      <c r="Z9" t="str">
        <f>IF(D9="P",INDEX(BDD!$A$2:$B$34,MATCH('1'!$B9,BDD!$A$2:$A$34,0),2),"")</f>
        <v/>
      </c>
      <c r="AA9" t="str">
        <f>IF(E9="P",INDEX(BDD!$A$2:$B$34,MATCH('1'!$B9,BDD!$A$2:$A$34,0),2),"")</f>
        <v/>
      </c>
      <c r="AB9" t="str">
        <f>IF(F9="P",INDEX(BDD!$A$2:$B$34,MATCH('1'!$B9,BDD!$A$2:$A$34,0),2),"")</f>
        <v/>
      </c>
      <c r="AC9" t="str">
        <f>IF(G9="P",INDEX(BDD!$A$2:$B$34,MATCH('1'!$B9,BDD!$A$2:$A$34,0),2),"")</f>
        <v/>
      </c>
      <c r="AD9" t="str">
        <f>IF(H9="P",INDEX(BDD!$A$2:$B$34,MATCH('1'!$B9,BDD!$A$2:$A$34,0),2),"")</f>
        <v/>
      </c>
      <c r="AE9" t="str">
        <f>IF(I9="P",INDEX(BDD!$A$2:$B$34,MATCH('1'!$B9,BDD!$A$2:$A$34,0),2),"")</f>
        <v/>
      </c>
      <c r="AF9" t="str">
        <f>IF(J9="P",INDEX(BDD!$A$2:$B$34,MATCH('1'!$B9,BDD!$A$2:$A$34,0),2),"")</f>
        <v/>
      </c>
      <c r="AG9" t="str">
        <f>IF(K9="P",INDEX(BDD!$A$2:$B$34,MATCH('1'!$B9,BDD!$A$2:$A$34,0),2),"")</f>
        <v/>
      </c>
      <c r="AH9" t="str">
        <f>IF(L9="P",INDEX(BDD!$A$2:$B$34,MATCH('1'!$B9,BDD!$A$2:$A$34,0),2),"")</f>
        <v/>
      </c>
      <c r="AI9" t="str">
        <f>IF(M9="P",INDEX(BDD!$A$2:$B$34,MATCH('1'!$B9,BDD!$A$2:$A$34,0),2),"")</f>
        <v/>
      </c>
      <c r="AJ9" t="str">
        <f>IF(N9="P",INDEX(BDD!$A$2:$B$34,MATCH('1'!$B9,BDD!$A$2:$A$34,0),2),"")</f>
        <v/>
      </c>
      <c r="AK9" t="str">
        <f>IF(O9="P",INDEX(BDD!$A$2:$B$34,MATCH('1'!$B9,BDD!$A$2:$A$34,0),2),"")</f>
        <v/>
      </c>
      <c r="AL9" t="str">
        <f>IF(P9="P",INDEX(BDD!$A$2:$B$34,MATCH('1'!$B9,BDD!$A$2:$A$34,0),2),"")</f>
        <v/>
      </c>
      <c r="AM9" t="str">
        <f>IF(Q9="P",INDEX(BDD!$A$2:$B$34,MATCH('1'!$B9,BDD!$A$2:$A$34,0),2),"")</f>
        <v/>
      </c>
      <c r="AN9" t="str">
        <f>IF(R9="P",INDEX(BDD!$A$2:$B$34,MATCH('1'!$B9,BDD!$A$2:$A$34,0),2),"")</f>
        <v/>
      </c>
      <c r="AO9" t="str">
        <f>IF(S9="P",INDEX(BDD!$A$2:$B$34,MATCH('1'!$B9,BDD!$A$2:$A$34,0),2),"")</f>
        <v/>
      </c>
      <c r="AP9" t="str">
        <f>IF(T9="P",INDEX(BDD!$A$2:$B$34,MATCH('1'!$B9,BDD!$A$2:$A$34,0),2),"")</f>
        <v/>
      </c>
      <c r="AQ9" t="str">
        <f>IF(U9="P",INDEX(BDD!$A$2:$B$34,MATCH('1'!$B9,BDD!$A$2:$A$34,0),2),"")</f>
        <v/>
      </c>
      <c r="AR9" t="str">
        <f>IF(V9="P",INDEX(BDD!$A$2:$B$34,MATCH('1'!$B9,BDD!$A$2:$A$34,0),2),"")</f>
        <v/>
      </c>
      <c r="AS9" t="str">
        <f>IF(W9="P",INDEX(BDD!$A$2:$B$34,MATCH('1'!$B9,BDD!$A$2:$A$34,0),2),"")</f>
        <v/>
      </c>
    </row>
    <row r="10" spans="1:47" x14ac:dyDescent="0.25">
      <c r="A10" s="89"/>
      <c r="B10" s="18" t="str">
        <f>BDD!A6</f>
        <v>e</v>
      </c>
      <c r="C10" s="57"/>
      <c r="D10" s="58"/>
      <c r="E10" s="59"/>
      <c r="F10" s="60"/>
      <c r="G10" s="58"/>
      <c r="H10" s="59"/>
      <c r="I10" s="60"/>
      <c r="J10" s="58"/>
      <c r="K10" s="59"/>
      <c r="L10" s="60"/>
      <c r="M10" s="58"/>
      <c r="N10" s="59" t="s">
        <v>46</v>
      </c>
      <c r="O10" s="60" t="s">
        <v>46</v>
      </c>
      <c r="P10" s="58" t="s">
        <v>46</v>
      </c>
      <c r="Q10" s="59" t="s">
        <v>46</v>
      </c>
      <c r="R10" s="60" t="s">
        <v>46</v>
      </c>
      <c r="S10" s="58" t="s">
        <v>46</v>
      </c>
      <c r="T10" s="59" t="s">
        <v>46</v>
      </c>
      <c r="U10" s="60" t="s">
        <v>46</v>
      </c>
      <c r="V10" s="58" t="s">
        <v>46</v>
      </c>
      <c r="W10" s="59" t="s">
        <v>46</v>
      </c>
      <c r="Y10" t="str">
        <f>IF(C10="P",INDEX(BDD!$A$2:$B$34,MATCH('1'!$B10,BDD!$A$2:$A$34,0),2),"")</f>
        <v/>
      </c>
      <c r="Z10" t="str">
        <f>IF(D10="P",INDEX(BDD!$A$2:$B$34,MATCH('1'!$B10,BDD!$A$2:$A$34,0),2),"")</f>
        <v/>
      </c>
      <c r="AA10" t="str">
        <f>IF(E10="P",INDEX(BDD!$A$2:$B$34,MATCH('1'!$B10,BDD!$A$2:$A$34,0),2),"")</f>
        <v/>
      </c>
      <c r="AB10" t="str">
        <f>IF(F10="P",INDEX(BDD!$A$2:$B$34,MATCH('1'!$B10,BDD!$A$2:$A$34,0),2),"")</f>
        <v/>
      </c>
      <c r="AC10" t="str">
        <f>IF(G10="P",INDEX(BDD!$A$2:$B$34,MATCH('1'!$B10,BDD!$A$2:$A$34,0),2),"")</f>
        <v/>
      </c>
      <c r="AD10" t="str">
        <f>IF(H10="P",INDEX(BDD!$A$2:$B$34,MATCH('1'!$B10,BDD!$A$2:$A$34,0),2),"")</f>
        <v/>
      </c>
      <c r="AE10" t="str">
        <f>IF(I10="P",INDEX(BDD!$A$2:$B$34,MATCH('1'!$B10,BDD!$A$2:$A$34,0),2),"")</f>
        <v/>
      </c>
      <c r="AF10" t="str">
        <f>IF(J10="P",INDEX(BDD!$A$2:$B$34,MATCH('1'!$B10,BDD!$A$2:$A$34,0),2),"")</f>
        <v/>
      </c>
      <c r="AG10" t="str">
        <f>IF(K10="P",INDEX(BDD!$A$2:$B$34,MATCH('1'!$B10,BDD!$A$2:$A$34,0),2),"")</f>
        <v/>
      </c>
      <c r="AH10" t="str">
        <f>IF(L10="P",INDEX(BDD!$A$2:$B$34,MATCH('1'!$B10,BDD!$A$2:$A$34,0),2),"")</f>
        <v/>
      </c>
      <c r="AI10" t="str">
        <f>IF(M10="P",INDEX(BDD!$A$2:$B$34,MATCH('1'!$B10,BDD!$A$2:$A$34,0),2),"")</f>
        <v/>
      </c>
      <c r="AJ10" t="str">
        <f>IF(N10="P",INDEX(BDD!$A$2:$B$34,MATCH('1'!$B10,BDD!$A$2:$A$34,0),2),"")</f>
        <v>HYPO</v>
      </c>
      <c r="AK10" t="str">
        <f>IF(O10="P",INDEX(BDD!$A$2:$B$34,MATCH('1'!$B10,BDD!$A$2:$A$34,0),2),"")</f>
        <v>HYPO</v>
      </c>
      <c r="AL10" t="str">
        <f>IF(P10="P",INDEX(BDD!$A$2:$B$34,MATCH('1'!$B10,BDD!$A$2:$A$34,0),2),"")</f>
        <v>HYPO</v>
      </c>
      <c r="AM10" t="str">
        <f>IF(Q10="P",INDEX(BDD!$A$2:$B$34,MATCH('1'!$B10,BDD!$A$2:$A$34,0),2),"")</f>
        <v>HYPO</v>
      </c>
      <c r="AN10" t="str">
        <f>IF(R10="P",INDEX(BDD!$A$2:$B$34,MATCH('1'!$B10,BDD!$A$2:$A$34,0),2),"")</f>
        <v>HYPO</v>
      </c>
      <c r="AO10" t="str">
        <f>IF(S10="P",INDEX(BDD!$A$2:$B$34,MATCH('1'!$B10,BDD!$A$2:$A$34,0),2),"")</f>
        <v>HYPO</v>
      </c>
      <c r="AP10" t="str">
        <f>IF(T10="P",INDEX(BDD!$A$2:$B$34,MATCH('1'!$B10,BDD!$A$2:$A$34,0),2),"")</f>
        <v>HYPO</v>
      </c>
      <c r="AQ10" t="str">
        <f>IF(U10="P",INDEX(BDD!$A$2:$B$34,MATCH('1'!$B10,BDD!$A$2:$A$34,0),2),"")</f>
        <v>HYPO</v>
      </c>
      <c r="AR10" t="str">
        <f>IF(V10="P",INDEX(BDD!$A$2:$B$34,MATCH('1'!$B10,BDD!$A$2:$A$34,0),2),"")</f>
        <v>HYPO</v>
      </c>
      <c r="AS10" t="str">
        <f>IF(W10="P",INDEX(BDD!$A$2:$B$34,MATCH('1'!$B10,BDD!$A$2:$A$34,0),2),"")</f>
        <v>HYPO</v>
      </c>
    </row>
    <row r="11" spans="1:47" x14ac:dyDescent="0.25">
      <c r="A11" s="89"/>
      <c r="B11" s="18" t="str">
        <f>BDD!A7</f>
        <v>f</v>
      </c>
      <c r="C11" s="57"/>
      <c r="D11" s="58"/>
      <c r="E11" s="59"/>
      <c r="F11" s="60"/>
      <c r="G11" s="58"/>
      <c r="H11" s="59"/>
      <c r="I11" s="60"/>
      <c r="J11" s="58"/>
      <c r="K11" s="59"/>
      <c r="L11" s="60"/>
      <c r="M11" s="58"/>
      <c r="N11" s="59"/>
      <c r="O11" s="60"/>
      <c r="P11" s="58"/>
      <c r="Q11" s="59"/>
      <c r="R11" s="60"/>
      <c r="S11" s="58"/>
      <c r="T11" s="59"/>
      <c r="U11" s="60"/>
      <c r="V11" s="58"/>
      <c r="W11" s="59"/>
      <c r="Y11" t="str">
        <f>IF(C11="P",INDEX(BDD!$A$2:$B$34,MATCH('1'!$B11,BDD!$A$2:$A$34,0),2),"")</f>
        <v/>
      </c>
      <c r="Z11" t="str">
        <f>IF(D11="P",INDEX(BDD!$A$2:$B$34,MATCH('1'!$B11,BDD!$A$2:$A$34,0),2),"")</f>
        <v/>
      </c>
      <c r="AA11" t="str">
        <f>IF(E11="P",INDEX(BDD!$A$2:$B$34,MATCH('1'!$B11,BDD!$A$2:$A$34,0),2),"")</f>
        <v/>
      </c>
      <c r="AB11" t="str">
        <f>IF(F11="P",INDEX(BDD!$A$2:$B$34,MATCH('1'!$B11,BDD!$A$2:$A$34,0),2),"")</f>
        <v/>
      </c>
      <c r="AC11" t="str">
        <f>IF(G11="P",INDEX(BDD!$A$2:$B$34,MATCH('1'!$B11,BDD!$A$2:$A$34,0),2),"")</f>
        <v/>
      </c>
      <c r="AD11" t="str">
        <f>IF(H11="P",INDEX(BDD!$A$2:$B$34,MATCH('1'!$B11,BDD!$A$2:$A$34,0),2),"")</f>
        <v/>
      </c>
      <c r="AE11" t="str">
        <f>IF(I11="P",INDEX(BDD!$A$2:$B$34,MATCH('1'!$B11,BDD!$A$2:$A$34,0),2),"")</f>
        <v/>
      </c>
      <c r="AF11" t="str">
        <f>IF(J11="P",INDEX(BDD!$A$2:$B$34,MATCH('1'!$B11,BDD!$A$2:$A$34,0),2),"")</f>
        <v/>
      </c>
      <c r="AG11" t="str">
        <f>IF(K11="P",INDEX(BDD!$A$2:$B$34,MATCH('1'!$B11,BDD!$A$2:$A$34,0),2),"")</f>
        <v/>
      </c>
      <c r="AH11" t="str">
        <f>IF(L11="P",INDEX(BDD!$A$2:$B$34,MATCH('1'!$B11,BDD!$A$2:$A$34,0),2),"")</f>
        <v/>
      </c>
      <c r="AI11" t="str">
        <f>IF(M11="P",INDEX(BDD!$A$2:$B$34,MATCH('1'!$B11,BDD!$A$2:$A$34,0),2),"")</f>
        <v/>
      </c>
      <c r="AJ11" t="str">
        <f>IF(N11="P",INDEX(BDD!$A$2:$B$34,MATCH('1'!$B11,BDD!$A$2:$A$34,0),2),"")</f>
        <v/>
      </c>
      <c r="AK11" t="str">
        <f>IF(O11="P",INDEX(BDD!$A$2:$B$34,MATCH('1'!$B11,BDD!$A$2:$A$34,0),2),"")</f>
        <v/>
      </c>
      <c r="AL11" t="str">
        <f>IF(P11="P",INDEX(BDD!$A$2:$B$34,MATCH('1'!$B11,BDD!$A$2:$A$34,0),2),"")</f>
        <v/>
      </c>
      <c r="AM11" t="str">
        <f>IF(Q11="P",INDEX(BDD!$A$2:$B$34,MATCH('1'!$B11,BDD!$A$2:$A$34,0),2),"")</f>
        <v/>
      </c>
      <c r="AN11" t="str">
        <f>IF(R11="P",INDEX(BDD!$A$2:$B$34,MATCH('1'!$B11,BDD!$A$2:$A$34,0),2),"")</f>
        <v/>
      </c>
      <c r="AO11" t="str">
        <f>IF(S11="P",INDEX(BDD!$A$2:$B$34,MATCH('1'!$B11,BDD!$A$2:$A$34,0),2),"")</f>
        <v/>
      </c>
      <c r="AP11" t="str">
        <f>IF(T11="P",INDEX(BDD!$A$2:$B$34,MATCH('1'!$B11,BDD!$A$2:$A$34,0),2),"")</f>
        <v/>
      </c>
      <c r="AQ11" t="str">
        <f>IF(U11="P",INDEX(BDD!$A$2:$B$34,MATCH('1'!$B11,BDD!$A$2:$A$34,0),2),"")</f>
        <v/>
      </c>
      <c r="AR11" t="str">
        <f>IF(V11="P",INDEX(BDD!$A$2:$B$34,MATCH('1'!$B11,BDD!$A$2:$A$34,0),2),"")</f>
        <v/>
      </c>
      <c r="AS11" t="str">
        <f>IF(W11="P",INDEX(BDD!$A$2:$B$34,MATCH('1'!$B11,BDD!$A$2:$A$34,0),2),"")</f>
        <v/>
      </c>
    </row>
    <row r="12" spans="1:47" x14ac:dyDescent="0.25">
      <c r="A12" s="89"/>
      <c r="B12" s="18" t="str">
        <f>BDD!A8</f>
        <v>g</v>
      </c>
      <c r="C12" s="57"/>
      <c r="D12" s="58"/>
      <c r="E12" s="59"/>
      <c r="F12" s="60"/>
      <c r="G12" s="58"/>
      <c r="H12" s="59"/>
      <c r="I12" s="60"/>
      <c r="J12" s="58"/>
      <c r="K12" s="59"/>
      <c r="L12" s="60"/>
      <c r="M12" s="58"/>
      <c r="N12" s="59"/>
      <c r="O12" s="60"/>
      <c r="P12" s="58"/>
      <c r="Q12" s="59"/>
      <c r="R12" s="60"/>
      <c r="S12" s="58"/>
      <c r="T12" s="59"/>
      <c r="U12" s="60"/>
      <c r="V12" s="58"/>
      <c r="W12" s="59"/>
      <c r="Y12" t="str">
        <f>IF(C12="P",INDEX(BDD!$A$2:$B$34,MATCH('1'!$B12,BDD!$A$2:$A$34,0),2),"")</f>
        <v/>
      </c>
      <c r="Z12" t="str">
        <f>IF(D12="P",INDEX(BDD!$A$2:$B$34,MATCH('1'!$B12,BDD!$A$2:$A$34,0),2),"")</f>
        <v/>
      </c>
      <c r="AA12" t="str">
        <f>IF(E12="P",INDEX(BDD!$A$2:$B$34,MATCH('1'!$B12,BDD!$A$2:$A$34,0),2),"")</f>
        <v/>
      </c>
      <c r="AB12" t="str">
        <f>IF(F12="P",INDEX(BDD!$A$2:$B$34,MATCH('1'!$B12,BDD!$A$2:$A$34,0),2),"")</f>
        <v/>
      </c>
      <c r="AC12" t="str">
        <f>IF(G12="P",INDEX(BDD!$A$2:$B$34,MATCH('1'!$B12,BDD!$A$2:$A$34,0),2),"")</f>
        <v/>
      </c>
      <c r="AD12" t="str">
        <f>IF(H12="P",INDEX(BDD!$A$2:$B$34,MATCH('1'!$B12,BDD!$A$2:$A$34,0),2),"")</f>
        <v/>
      </c>
      <c r="AE12" t="str">
        <f>IF(I12="P",INDEX(BDD!$A$2:$B$34,MATCH('1'!$B12,BDD!$A$2:$A$34,0),2),"")</f>
        <v/>
      </c>
      <c r="AF12" t="str">
        <f>IF(J12="P",INDEX(BDD!$A$2:$B$34,MATCH('1'!$B12,BDD!$A$2:$A$34,0),2),"")</f>
        <v/>
      </c>
      <c r="AG12" t="str">
        <f>IF(K12="P",INDEX(BDD!$A$2:$B$34,MATCH('1'!$B12,BDD!$A$2:$A$34,0),2),"")</f>
        <v/>
      </c>
      <c r="AH12" t="str">
        <f>IF(L12="P",INDEX(BDD!$A$2:$B$34,MATCH('1'!$B12,BDD!$A$2:$A$34,0),2),"")</f>
        <v/>
      </c>
      <c r="AI12" t="str">
        <f>IF(M12="P",INDEX(BDD!$A$2:$B$34,MATCH('1'!$B12,BDD!$A$2:$A$34,0),2),"")</f>
        <v/>
      </c>
      <c r="AJ12" t="str">
        <f>IF(N12="P",INDEX(BDD!$A$2:$B$34,MATCH('1'!$B12,BDD!$A$2:$A$34,0),2),"")</f>
        <v/>
      </c>
      <c r="AK12" t="str">
        <f>IF(O12="P",INDEX(BDD!$A$2:$B$34,MATCH('1'!$B12,BDD!$A$2:$A$34,0),2),"")</f>
        <v/>
      </c>
      <c r="AL12" t="str">
        <f>IF(P12="P",INDEX(BDD!$A$2:$B$34,MATCH('1'!$B12,BDD!$A$2:$A$34,0),2),"")</f>
        <v/>
      </c>
      <c r="AM12" t="str">
        <f>IF(Q12="P",INDEX(BDD!$A$2:$B$34,MATCH('1'!$B12,BDD!$A$2:$A$34,0),2),"")</f>
        <v/>
      </c>
      <c r="AN12" t="str">
        <f>IF(R12="P",INDEX(BDD!$A$2:$B$34,MATCH('1'!$B12,BDD!$A$2:$A$34,0),2),"")</f>
        <v/>
      </c>
      <c r="AO12" t="str">
        <f>IF(S12="P",INDEX(BDD!$A$2:$B$34,MATCH('1'!$B12,BDD!$A$2:$A$34,0),2),"")</f>
        <v/>
      </c>
      <c r="AP12" t="str">
        <f>IF(T12="P",INDEX(BDD!$A$2:$B$34,MATCH('1'!$B12,BDD!$A$2:$A$34,0),2),"")</f>
        <v/>
      </c>
      <c r="AQ12" t="str">
        <f>IF(U12="P",INDEX(BDD!$A$2:$B$34,MATCH('1'!$B12,BDD!$A$2:$A$34,0),2),"")</f>
        <v/>
      </c>
      <c r="AR12" t="str">
        <f>IF(V12="P",INDEX(BDD!$A$2:$B$34,MATCH('1'!$B12,BDD!$A$2:$A$34,0),2),"")</f>
        <v/>
      </c>
      <c r="AS12" t="str">
        <f>IF(W12="P",INDEX(BDD!$A$2:$B$34,MATCH('1'!$B12,BDD!$A$2:$A$34,0),2),"")</f>
        <v/>
      </c>
    </row>
    <row r="13" spans="1:47" x14ac:dyDescent="0.25">
      <c r="A13" s="89"/>
      <c r="B13" s="18" t="str">
        <f>BDD!A9</f>
        <v>h</v>
      </c>
      <c r="C13" s="57"/>
      <c r="D13" s="58"/>
      <c r="E13" s="59"/>
      <c r="F13" s="60"/>
      <c r="G13" s="58"/>
      <c r="H13" s="59"/>
      <c r="I13" s="60"/>
      <c r="J13" s="58"/>
      <c r="K13" s="59"/>
      <c r="L13" s="60"/>
      <c r="M13" s="58"/>
      <c r="N13" s="59" t="s">
        <v>46</v>
      </c>
      <c r="O13" s="60" t="s">
        <v>46</v>
      </c>
      <c r="P13" s="58" t="s">
        <v>46</v>
      </c>
      <c r="Q13" s="59" t="s">
        <v>46</v>
      </c>
      <c r="R13" s="60" t="s">
        <v>46</v>
      </c>
      <c r="S13" s="58"/>
      <c r="T13" s="59"/>
      <c r="U13" s="60"/>
      <c r="V13" s="58"/>
      <c r="W13" s="59" t="s">
        <v>46</v>
      </c>
      <c r="Y13" t="str">
        <f>IF(C13="P",INDEX(BDD!$A$2:$B$34,MATCH('1'!$B13,BDD!$A$2:$A$34,0),2),"")</f>
        <v/>
      </c>
      <c r="Z13" t="str">
        <f>IF(D13="P",INDEX(BDD!$A$2:$B$34,MATCH('1'!$B13,BDD!$A$2:$A$34,0),2),"")</f>
        <v/>
      </c>
      <c r="AA13" t="str">
        <f>IF(E13="P",INDEX(BDD!$A$2:$B$34,MATCH('1'!$B13,BDD!$A$2:$A$34,0),2),"")</f>
        <v/>
      </c>
      <c r="AB13" t="str">
        <f>IF(F13="P",INDEX(BDD!$A$2:$B$34,MATCH('1'!$B13,BDD!$A$2:$A$34,0),2),"")</f>
        <v/>
      </c>
      <c r="AC13" t="str">
        <f>IF(G13="P",INDEX(BDD!$A$2:$B$34,MATCH('1'!$B13,BDD!$A$2:$A$34,0),2),"")</f>
        <v/>
      </c>
      <c r="AD13" t="str">
        <f>IF(H13="P",INDEX(BDD!$A$2:$B$34,MATCH('1'!$B13,BDD!$A$2:$A$34,0),2),"")</f>
        <v/>
      </c>
      <c r="AE13" t="str">
        <f>IF(I13="P",INDEX(BDD!$A$2:$B$34,MATCH('1'!$B13,BDD!$A$2:$A$34,0),2),"")</f>
        <v/>
      </c>
      <c r="AF13" t="str">
        <f>IF(J13="P",INDEX(BDD!$A$2:$B$34,MATCH('1'!$B13,BDD!$A$2:$A$34,0),2),"")</f>
        <v/>
      </c>
      <c r="AG13" t="str">
        <f>IF(K13="P",INDEX(BDD!$A$2:$B$34,MATCH('1'!$B13,BDD!$A$2:$A$34,0),2),"")</f>
        <v/>
      </c>
      <c r="AH13" t="str">
        <f>IF(L13="P",INDEX(BDD!$A$2:$B$34,MATCH('1'!$B13,BDD!$A$2:$A$34,0),2),"")</f>
        <v/>
      </c>
      <c r="AI13" t="str">
        <f>IF(M13="P",INDEX(BDD!$A$2:$B$34,MATCH('1'!$B13,BDD!$A$2:$A$34,0),2),"")</f>
        <v/>
      </c>
      <c r="AJ13" t="str">
        <f>IF(N13="P",INDEX(BDD!$A$2:$B$34,MATCH('1'!$B13,BDD!$A$2:$A$34,0),2),"")</f>
        <v>HYPO</v>
      </c>
      <c r="AK13" t="str">
        <f>IF(O13="P",INDEX(BDD!$A$2:$B$34,MATCH('1'!$B13,BDD!$A$2:$A$34,0),2),"")</f>
        <v>HYPO</v>
      </c>
      <c r="AL13" t="str">
        <f>IF(P13="P",INDEX(BDD!$A$2:$B$34,MATCH('1'!$B13,BDD!$A$2:$A$34,0),2),"")</f>
        <v>HYPO</v>
      </c>
      <c r="AM13" t="str">
        <f>IF(Q13="P",INDEX(BDD!$A$2:$B$34,MATCH('1'!$B13,BDD!$A$2:$A$34,0),2),"")</f>
        <v>HYPO</v>
      </c>
      <c r="AN13" t="str">
        <f>IF(R13="P",INDEX(BDD!$A$2:$B$34,MATCH('1'!$B13,BDD!$A$2:$A$34,0),2),"")</f>
        <v>HYPO</v>
      </c>
      <c r="AO13" t="str">
        <f>IF(S13="P",INDEX(BDD!$A$2:$B$34,MATCH('1'!$B13,BDD!$A$2:$A$34,0),2),"")</f>
        <v/>
      </c>
      <c r="AP13" t="str">
        <f>IF(T13="P",INDEX(BDD!$A$2:$B$34,MATCH('1'!$B13,BDD!$A$2:$A$34,0),2),"")</f>
        <v/>
      </c>
      <c r="AQ13" t="str">
        <f>IF(U13="P",INDEX(BDD!$A$2:$B$34,MATCH('1'!$B13,BDD!$A$2:$A$34,0),2),"")</f>
        <v/>
      </c>
      <c r="AR13" t="str">
        <f>IF(V13="P",INDEX(BDD!$A$2:$B$34,MATCH('1'!$B13,BDD!$A$2:$A$34,0),2),"")</f>
        <v/>
      </c>
      <c r="AS13" t="str">
        <f>IF(W13="P",INDEX(BDD!$A$2:$B$34,MATCH('1'!$B13,BDD!$A$2:$A$34,0),2),"")</f>
        <v>HYPO</v>
      </c>
    </row>
    <row r="14" spans="1:47" x14ac:dyDescent="0.25">
      <c r="A14" s="89"/>
      <c r="B14" s="18" t="str">
        <f>BDD!A10</f>
        <v>i</v>
      </c>
      <c r="C14" s="57"/>
      <c r="D14" s="58"/>
      <c r="E14" s="59"/>
      <c r="F14" s="60"/>
      <c r="G14" s="58"/>
      <c r="H14" s="59"/>
      <c r="I14" s="60"/>
      <c r="J14" s="58"/>
      <c r="K14" s="59"/>
      <c r="L14" s="60"/>
      <c r="M14" s="58"/>
      <c r="N14" s="59" t="s">
        <v>46</v>
      </c>
      <c r="O14" s="60" t="s">
        <v>46</v>
      </c>
      <c r="P14" s="58" t="s">
        <v>46</v>
      </c>
      <c r="Q14" s="59" t="s">
        <v>46</v>
      </c>
      <c r="R14" s="60" t="s">
        <v>46</v>
      </c>
      <c r="S14" s="58" t="s">
        <v>46</v>
      </c>
      <c r="T14" s="59" t="s">
        <v>46</v>
      </c>
      <c r="U14" s="60" t="s">
        <v>46</v>
      </c>
      <c r="V14" s="58" t="s">
        <v>46</v>
      </c>
      <c r="W14" s="59" t="s">
        <v>46</v>
      </c>
      <c r="Y14" t="str">
        <f>IF(C14="P",INDEX(BDD!$A$2:$B$34,MATCH('1'!$B14,BDD!$A$2:$A$34,0),2),"")</f>
        <v/>
      </c>
      <c r="Z14" t="str">
        <f>IF(D14="P",INDEX(BDD!$A$2:$B$34,MATCH('1'!$B14,BDD!$A$2:$A$34,0),2),"")</f>
        <v/>
      </c>
      <c r="AA14" t="str">
        <f>IF(E14="P",INDEX(BDD!$A$2:$B$34,MATCH('1'!$B14,BDD!$A$2:$A$34,0),2),"")</f>
        <v/>
      </c>
      <c r="AB14" t="str">
        <f>IF(F14="P",INDEX(BDD!$A$2:$B$34,MATCH('1'!$B14,BDD!$A$2:$A$34,0),2),"")</f>
        <v/>
      </c>
      <c r="AC14" t="str">
        <f>IF(G14="P",INDEX(BDD!$A$2:$B$34,MATCH('1'!$B14,BDD!$A$2:$A$34,0),2),"")</f>
        <v/>
      </c>
      <c r="AD14" t="str">
        <f>IF(H14="P",INDEX(BDD!$A$2:$B$34,MATCH('1'!$B14,BDD!$A$2:$A$34,0),2),"")</f>
        <v/>
      </c>
      <c r="AE14" t="str">
        <f>IF(I14="P",INDEX(BDD!$A$2:$B$34,MATCH('1'!$B14,BDD!$A$2:$A$34,0),2),"")</f>
        <v/>
      </c>
      <c r="AF14" t="str">
        <f>IF(J14="P",INDEX(BDD!$A$2:$B$34,MATCH('1'!$B14,BDD!$A$2:$A$34,0),2),"")</f>
        <v/>
      </c>
      <c r="AG14" t="str">
        <f>IF(K14="P",INDEX(BDD!$A$2:$B$34,MATCH('1'!$B14,BDD!$A$2:$A$34,0),2),"")</f>
        <v/>
      </c>
      <c r="AH14" t="str">
        <f>IF(L14="P",INDEX(BDD!$A$2:$B$34,MATCH('1'!$B14,BDD!$A$2:$A$34,0),2),"")</f>
        <v/>
      </c>
      <c r="AI14" t="str">
        <f>IF(M14="P",INDEX(BDD!$A$2:$B$34,MATCH('1'!$B14,BDD!$A$2:$A$34,0),2),"")</f>
        <v/>
      </c>
      <c r="AJ14" t="str">
        <f>IF(N14="P",INDEX(BDD!$A$2:$B$34,MATCH('1'!$B14,BDD!$A$2:$A$34,0),2),"")</f>
        <v>NORMAL</v>
      </c>
      <c r="AK14" t="str">
        <f>IF(O14="P",INDEX(BDD!$A$2:$B$34,MATCH('1'!$B14,BDD!$A$2:$A$34,0),2),"")</f>
        <v>NORMAL</v>
      </c>
      <c r="AL14" t="str">
        <f>IF(P14="P",INDEX(BDD!$A$2:$B$34,MATCH('1'!$B14,BDD!$A$2:$A$34,0),2),"")</f>
        <v>NORMAL</v>
      </c>
      <c r="AM14" t="str">
        <f>IF(Q14="P",INDEX(BDD!$A$2:$B$34,MATCH('1'!$B14,BDD!$A$2:$A$34,0),2),"")</f>
        <v>NORMAL</v>
      </c>
      <c r="AN14" t="str">
        <f>IF(R14="P",INDEX(BDD!$A$2:$B$34,MATCH('1'!$B14,BDD!$A$2:$A$34,0),2),"")</f>
        <v>NORMAL</v>
      </c>
      <c r="AO14" t="str">
        <f>IF(S14="P",INDEX(BDD!$A$2:$B$34,MATCH('1'!$B14,BDD!$A$2:$A$34,0),2),"")</f>
        <v>NORMAL</v>
      </c>
      <c r="AP14" t="str">
        <f>IF(T14="P",INDEX(BDD!$A$2:$B$34,MATCH('1'!$B14,BDD!$A$2:$A$34,0),2),"")</f>
        <v>NORMAL</v>
      </c>
      <c r="AQ14" t="str">
        <f>IF(U14="P",INDEX(BDD!$A$2:$B$34,MATCH('1'!$B14,BDD!$A$2:$A$34,0),2),"")</f>
        <v>NORMAL</v>
      </c>
      <c r="AR14" t="str">
        <f>IF(V14="P",INDEX(BDD!$A$2:$B$34,MATCH('1'!$B14,BDD!$A$2:$A$34,0),2),"")</f>
        <v>NORMAL</v>
      </c>
      <c r="AS14" t="str">
        <f>IF(W14="P",INDEX(BDD!$A$2:$B$34,MATCH('1'!$B14,BDD!$A$2:$A$34,0),2),"")</f>
        <v>NORMAL</v>
      </c>
    </row>
    <row r="15" spans="1:47" ht="15.75" thickBot="1" x14ac:dyDescent="0.3">
      <c r="A15" s="89"/>
      <c r="B15" s="19" t="str">
        <f>BDD!A11</f>
        <v>j</v>
      </c>
      <c r="C15" s="61"/>
      <c r="D15" s="62"/>
      <c r="E15" s="63"/>
      <c r="F15" s="64"/>
      <c r="G15" s="62"/>
      <c r="H15" s="63"/>
      <c r="I15" s="64"/>
      <c r="J15" s="62"/>
      <c r="K15" s="63"/>
      <c r="L15" s="64"/>
      <c r="M15" s="62"/>
      <c r="N15" s="63" t="s">
        <v>46</v>
      </c>
      <c r="O15" s="64" t="s">
        <v>46</v>
      </c>
      <c r="P15" s="62" t="s">
        <v>46</v>
      </c>
      <c r="Q15" s="63" t="s">
        <v>46</v>
      </c>
      <c r="R15" s="64" t="s">
        <v>46</v>
      </c>
      <c r="S15" s="62" t="s">
        <v>46</v>
      </c>
      <c r="T15" s="63" t="s">
        <v>46</v>
      </c>
      <c r="U15" s="64" t="s">
        <v>46</v>
      </c>
      <c r="V15" s="62" t="s">
        <v>46</v>
      </c>
      <c r="W15" s="63" t="s">
        <v>46</v>
      </c>
      <c r="Y15" t="str">
        <f>IF(C15="P",INDEX(BDD!$A$2:$B$34,MATCH('1'!$B15,BDD!$A$2:$A$34,0),2),"")</f>
        <v/>
      </c>
      <c r="Z15" t="str">
        <f>IF(D15="P",INDEX(BDD!$A$2:$B$34,MATCH('1'!$B15,BDD!$A$2:$A$34,0),2),"")</f>
        <v/>
      </c>
      <c r="AA15" t="str">
        <f>IF(E15="P",INDEX(BDD!$A$2:$B$34,MATCH('1'!$B15,BDD!$A$2:$A$34,0),2),"")</f>
        <v/>
      </c>
      <c r="AB15" t="str">
        <f>IF(F15="P",INDEX(BDD!$A$2:$B$34,MATCH('1'!$B15,BDD!$A$2:$A$34,0),2),"")</f>
        <v/>
      </c>
      <c r="AC15" t="str">
        <f>IF(G15="P",INDEX(BDD!$A$2:$B$34,MATCH('1'!$B15,BDD!$A$2:$A$34,0),2),"")</f>
        <v/>
      </c>
      <c r="AD15" t="str">
        <f>IF(H15="P",INDEX(BDD!$A$2:$B$34,MATCH('1'!$B15,BDD!$A$2:$A$34,0),2),"")</f>
        <v/>
      </c>
      <c r="AE15" t="str">
        <f>IF(I15="P",INDEX(BDD!$A$2:$B$34,MATCH('1'!$B15,BDD!$A$2:$A$34,0),2),"")</f>
        <v/>
      </c>
      <c r="AF15" t="str">
        <f>IF(J15="P",INDEX(BDD!$A$2:$B$34,MATCH('1'!$B15,BDD!$A$2:$A$34,0),2),"")</f>
        <v/>
      </c>
      <c r="AG15" t="str">
        <f>IF(K15="P",INDEX(BDD!$A$2:$B$34,MATCH('1'!$B15,BDD!$A$2:$A$34,0),2),"")</f>
        <v/>
      </c>
      <c r="AH15" t="str">
        <f>IF(L15="P",INDEX(BDD!$A$2:$B$34,MATCH('1'!$B15,BDD!$A$2:$A$34,0),2),"")</f>
        <v/>
      </c>
      <c r="AI15" t="str">
        <f>IF(M15="P",INDEX(BDD!$A$2:$B$34,MATCH('1'!$B15,BDD!$A$2:$A$34,0),2),"")</f>
        <v/>
      </c>
      <c r="AJ15" t="str">
        <f>IF(N15="P",INDEX(BDD!$A$2:$B$34,MATCH('1'!$B15,BDD!$A$2:$A$34,0),2),"")</f>
        <v>MIXÉ SANS FIBRES</v>
      </c>
      <c r="AK15" t="str">
        <f>IF(O15="P",INDEX(BDD!$A$2:$B$34,MATCH('1'!$B15,BDD!$A$2:$A$34,0),2),"")</f>
        <v>MIXÉ SANS FIBRES</v>
      </c>
      <c r="AL15" t="str">
        <f>IF(P15="P",INDEX(BDD!$A$2:$B$34,MATCH('1'!$B15,BDD!$A$2:$A$34,0),2),"")</f>
        <v>MIXÉ SANS FIBRES</v>
      </c>
      <c r="AM15" t="str">
        <f>IF(Q15="P",INDEX(BDD!$A$2:$B$34,MATCH('1'!$B15,BDD!$A$2:$A$34,0),2),"")</f>
        <v>MIXÉ SANS FIBRES</v>
      </c>
      <c r="AN15" t="str">
        <f>IF(R15="P",INDEX(BDD!$A$2:$B$34,MATCH('1'!$B15,BDD!$A$2:$A$34,0),2),"")</f>
        <v>MIXÉ SANS FIBRES</v>
      </c>
      <c r="AO15" t="str">
        <f>IF(S15="P",INDEX(BDD!$A$2:$B$34,MATCH('1'!$B15,BDD!$A$2:$A$34,0),2),"")</f>
        <v>MIXÉ SANS FIBRES</v>
      </c>
      <c r="AP15" t="str">
        <f>IF(T15="P",INDEX(BDD!$A$2:$B$34,MATCH('1'!$B15,BDD!$A$2:$A$34,0),2),"")</f>
        <v>MIXÉ SANS FIBRES</v>
      </c>
      <c r="AQ15" t="str">
        <f>IF(U15="P",INDEX(BDD!$A$2:$B$34,MATCH('1'!$B15,BDD!$A$2:$A$34,0),2),"")</f>
        <v>MIXÉ SANS FIBRES</v>
      </c>
      <c r="AR15" t="str">
        <f>IF(V15="P",INDEX(BDD!$A$2:$B$34,MATCH('1'!$B15,BDD!$A$2:$A$34,0),2),"")</f>
        <v>MIXÉ SANS FIBRES</v>
      </c>
      <c r="AS15" t="str">
        <f>IF(W15="P",INDEX(BDD!$A$2:$B$34,MATCH('1'!$B15,BDD!$A$2:$A$34,0),2),"")</f>
        <v>MIXÉ SANS FIBRES</v>
      </c>
    </row>
    <row r="16" spans="1:47" x14ac:dyDescent="0.25">
      <c r="A16" s="89"/>
      <c r="B16" s="17" t="str">
        <f>BDD!A22</f>
        <v>u</v>
      </c>
      <c r="C16" s="57"/>
      <c r="D16" s="58"/>
      <c r="E16" s="59"/>
      <c r="F16" s="65"/>
      <c r="G16" s="58"/>
      <c r="H16" s="66"/>
      <c r="I16" s="60"/>
      <c r="J16" s="58"/>
      <c r="K16" s="59"/>
      <c r="L16" s="60"/>
      <c r="M16" s="58"/>
      <c r="N16" s="59"/>
      <c r="O16" s="60"/>
      <c r="P16" s="58"/>
      <c r="Q16" s="59"/>
      <c r="R16" s="60"/>
      <c r="S16" s="58" t="s">
        <v>46</v>
      </c>
      <c r="T16" s="59" t="s">
        <v>46</v>
      </c>
      <c r="U16" s="60" t="s">
        <v>46</v>
      </c>
      <c r="V16" s="58" t="s">
        <v>46</v>
      </c>
      <c r="W16" s="59" t="s">
        <v>46</v>
      </c>
      <c r="Y16" t="str">
        <f>IF(C16="P",INDEX(BDD!$A$2:$B$34,MATCH('1'!$B16,BDD!$A$2:$A$34,0),2),"")</f>
        <v/>
      </c>
      <c r="Z16" t="str">
        <f>IF(D16="P",INDEX(BDD!$A$2:$B$34,MATCH('1'!$B16,BDD!$A$2:$A$34,0),2),"")</f>
        <v/>
      </c>
      <c r="AA16" t="str">
        <f>IF(E16="P",INDEX(BDD!$A$2:$B$34,MATCH('1'!$B16,BDD!$A$2:$A$34,0),2),"")</f>
        <v/>
      </c>
      <c r="AB16" t="str">
        <f>IF(F16="P",INDEX(BDD!$A$2:$B$34,MATCH('1'!$B16,BDD!$A$2:$A$34,0),2),"")</f>
        <v/>
      </c>
      <c r="AC16" t="str">
        <f>IF(G16="P",INDEX(BDD!$A$2:$B$34,MATCH('1'!$B16,BDD!$A$2:$A$34,0),2),"")</f>
        <v/>
      </c>
      <c r="AD16" t="str">
        <f>IF(H16="P",INDEX(BDD!$A$2:$B$34,MATCH('1'!$B16,BDD!$A$2:$A$34,0),2),"")</f>
        <v/>
      </c>
      <c r="AE16" t="str">
        <f>IF(I16="P",INDEX(BDD!$A$2:$B$34,MATCH('1'!$B16,BDD!$A$2:$A$34,0),2),"")</f>
        <v/>
      </c>
      <c r="AF16" t="str">
        <f>IF(J16="P",INDEX(BDD!$A$2:$B$34,MATCH('1'!$B16,BDD!$A$2:$A$34,0),2),"")</f>
        <v/>
      </c>
      <c r="AG16" t="str">
        <f>IF(K16="P",INDEX(BDD!$A$2:$B$34,MATCH('1'!$B16,BDD!$A$2:$A$34,0),2),"")</f>
        <v/>
      </c>
      <c r="AH16" t="str">
        <f>IF(L16="P",INDEX(BDD!$A$2:$B$34,MATCH('1'!$B16,BDD!$A$2:$A$34,0),2),"")</f>
        <v/>
      </c>
      <c r="AI16" t="str">
        <f>IF(M16="P",INDEX(BDD!$A$2:$B$34,MATCH('1'!$B16,BDD!$A$2:$A$34,0),2),"")</f>
        <v/>
      </c>
      <c r="AJ16" t="str">
        <f>IF(N16="P",INDEX(BDD!$A$2:$B$34,MATCH('1'!$B16,BDD!$A$2:$A$34,0),2),"")</f>
        <v/>
      </c>
      <c r="AK16" t="str">
        <f>IF(O16="P",INDEX(BDD!$A$2:$B$34,MATCH('1'!$B16,BDD!$A$2:$A$34,0),2),"")</f>
        <v/>
      </c>
      <c r="AL16" t="str">
        <f>IF(P16="P",INDEX(BDD!$A$2:$B$34,MATCH('1'!$B16,BDD!$A$2:$A$34,0),2),"")</f>
        <v/>
      </c>
      <c r="AM16" t="str">
        <f>IF(Q16="P",INDEX(BDD!$A$2:$B$34,MATCH('1'!$B16,BDD!$A$2:$A$34,0),2),"")</f>
        <v/>
      </c>
      <c r="AN16" t="str">
        <f>IF(R16="P",INDEX(BDD!$A$2:$B$34,MATCH('1'!$B16,BDD!$A$2:$A$34,0),2),"")</f>
        <v/>
      </c>
      <c r="AO16" t="str">
        <f>IF(S16="P",INDEX(BDD!$A$2:$B$34,MATCH('1'!$B16,BDD!$A$2:$A$34,0),2),"")</f>
        <v>NORMAL</v>
      </c>
      <c r="AP16" t="str">
        <f>IF(T16="P",INDEX(BDD!$A$2:$B$34,MATCH('1'!$B16,BDD!$A$2:$A$34,0),2),"")</f>
        <v>NORMAL</v>
      </c>
      <c r="AQ16" t="str">
        <f>IF(U16="P",INDEX(BDD!$A$2:$B$34,MATCH('1'!$B16,BDD!$A$2:$A$34,0),2),"")</f>
        <v>NORMAL</v>
      </c>
      <c r="AR16" t="str">
        <f>IF(V16="P",INDEX(BDD!$A$2:$B$34,MATCH('1'!$B16,BDD!$A$2:$A$34,0),2),"")</f>
        <v>NORMAL</v>
      </c>
      <c r="AS16" t="str">
        <f>IF(W16="P",INDEX(BDD!$A$2:$B$34,MATCH('1'!$B16,BDD!$A$2:$A$34,0),2),"")</f>
        <v>NORMAL</v>
      </c>
    </row>
    <row r="17" spans="1:45" x14ac:dyDescent="0.25">
      <c r="A17" s="89"/>
      <c r="B17" s="18" t="str">
        <f>BDD!A23</f>
        <v>v</v>
      </c>
      <c r="C17" s="57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60"/>
      <c r="V17" s="58"/>
      <c r="W17" s="59"/>
      <c r="Y17" t="str">
        <f>IF(C17="P",INDEX(BDD!$A$2:$B$34,MATCH('1'!$B17,BDD!$A$2:$A$34,0),2),"")</f>
        <v/>
      </c>
      <c r="Z17" t="str">
        <f>IF(D17="P",INDEX(BDD!$A$2:$B$34,MATCH('1'!$B17,BDD!$A$2:$A$34,0),2),"")</f>
        <v/>
      </c>
      <c r="AA17" t="str">
        <f>IF(E17="P",INDEX(BDD!$A$2:$B$34,MATCH('1'!$B17,BDD!$A$2:$A$34,0),2),"")</f>
        <v/>
      </c>
      <c r="AB17" t="str">
        <f>IF(F17="P",INDEX(BDD!$A$2:$B$34,MATCH('1'!$B17,BDD!$A$2:$A$34,0),2),"")</f>
        <v/>
      </c>
      <c r="AC17" t="str">
        <f>IF(G17="P",INDEX(BDD!$A$2:$B$34,MATCH('1'!$B17,BDD!$A$2:$A$34,0),2),"")</f>
        <v/>
      </c>
      <c r="AD17" t="str">
        <f>IF(H17="P",INDEX(BDD!$A$2:$B$34,MATCH('1'!$B17,BDD!$A$2:$A$34,0),2),"")</f>
        <v/>
      </c>
      <c r="AE17" t="str">
        <f>IF(I17="P",INDEX(BDD!$A$2:$B$34,MATCH('1'!$B17,BDD!$A$2:$A$34,0),2),"")</f>
        <v/>
      </c>
      <c r="AF17" t="str">
        <f>IF(J17="P",INDEX(BDD!$A$2:$B$34,MATCH('1'!$B17,BDD!$A$2:$A$34,0),2),"")</f>
        <v/>
      </c>
      <c r="AG17" t="str">
        <f>IF(K17="P",INDEX(BDD!$A$2:$B$34,MATCH('1'!$B17,BDD!$A$2:$A$34,0),2),"")</f>
        <v/>
      </c>
      <c r="AH17" t="str">
        <f>IF(L17="P",INDEX(BDD!$A$2:$B$34,MATCH('1'!$B17,BDD!$A$2:$A$34,0),2),"")</f>
        <v/>
      </c>
      <c r="AI17" t="str">
        <f>IF(M17="P",INDEX(BDD!$A$2:$B$34,MATCH('1'!$B17,BDD!$A$2:$A$34,0),2),"")</f>
        <v/>
      </c>
      <c r="AJ17" t="str">
        <f>IF(N17="P",INDEX(BDD!$A$2:$B$34,MATCH('1'!$B17,BDD!$A$2:$A$34,0),2),"")</f>
        <v/>
      </c>
      <c r="AK17" t="str">
        <f>IF(O17="P",INDEX(BDD!$A$2:$B$34,MATCH('1'!$B17,BDD!$A$2:$A$34,0),2),"")</f>
        <v/>
      </c>
      <c r="AL17" t="str">
        <f>IF(P17="P",INDEX(BDD!$A$2:$B$34,MATCH('1'!$B17,BDD!$A$2:$A$34,0),2),"")</f>
        <v/>
      </c>
      <c r="AM17" t="str">
        <f>IF(Q17="P",INDEX(BDD!$A$2:$B$34,MATCH('1'!$B17,BDD!$A$2:$A$34,0),2),"")</f>
        <v/>
      </c>
      <c r="AN17" t="str">
        <f>IF(R17="P",INDEX(BDD!$A$2:$B$34,MATCH('1'!$B17,BDD!$A$2:$A$34,0),2),"")</f>
        <v/>
      </c>
      <c r="AO17" t="str">
        <f>IF(S17="P",INDEX(BDD!$A$2:$B$34,MATCH('1'!$B17,BDD!$A$2:$A$34,0),2),"")</f>
        <v/>
      </c>
      <c r="AP17" t="str">
        <f>IF(T17="P",INDEX(BDD!$A$2:$B$34,MATCH('1'!$B17,BDD!$A$2:$A$34,0),2),"")</f>
        <v/>
      </c>
      <c r="AQ17" t="str">
        <f>IF(U17="P",INDEX(BDD!$A$2:$B$34,MATCH('1'!$B17,BDD!$A$2:$A$34,0),2),"")</f>
        <v/>
      </c>
      <c r="AR17" t="str">
        <f>IF(V17="P",INDEX(BDD!$A$2:$B$34,MATCH('1'!$B17,BDD!$A$2:$A$34,0),2),"")</f>
        <v/>
      </c>
      <c r="AS17" t="str">
        <f>IF(W17="P",INDEX(BDD!$A$2:$B$34,MATCH('1'!$B17,BDD!$A$2:$A$34,0),2),"")</f>
        <v/>
      </c>
    </row>
    <row r="18" spans="1:45" x14ac:dyDescent="0.25">
      <c r="A18" s="89"/>
      <c r="B18" s="18" t="str">
        <f>BDD!A24</f>
        <v>w</v>
      </c>
      <c r="C18" s="57"/>
      <c r="D18" s="58"/>
      <c r="E18" s="59"/>
      <c r="F18" s="60"/>
      <c r="G18" s="58"/>
      <c r="H18" s="59"/>
      <c r="I18" s="60"/>
      <c r="J18" s="58"/>
      <c r="K18" s="59"/>
      <c r="L18" s="60"/>
      <c r="M18" s="58"/>
      <c r="N18" s="59"/>
      <c r="O18" s="60"/>
      <c r="P18" s="58" t="s">
        <v>46</v>
      </c>
      <c r="Q18" s="59"/>
      <c r="R18" s="60"/>
      <c r="S18" s="58"/>
      <c r="T18" s="59"/>
      <c r="U18" s="60"/>
      <c r="V18" s="58"/>
      <c r="W18" s="59"/>
      <c r="Y18" t="str">
        <f>IF(C18="P",INDEX(BDD!$A$2:$B$34,MATCH('1'!$B18,BDD!$A$2:$A$34,0),2),"")</f>
        <v/>
      </c>
      <c r="Z18" t="str">
        <f>IF(D18="P",INDEX(BDD!$A$2:$B$34,MATCH('1'!$B18,BDD!$A$2:$A$34,0),2),"")</f>
        <v/>
      </c>
      <c r="AA18" t="str">
        <f>IF(E18="P",INDEX(BDD!$A$2:$B$34,MATCH('1'!$B18,BDD!$A$2:$A$34,0),2),"")</f>
        <v/>
      </c>
      <c r="AB18" t="str">
        <f>IF(F18="P",INDEX(BDD!$A$2:$B$34,MATCH('1'!$B18,BDD!$A$2:$A$34,0),2),"")</f>
        <v/>
      </c>
      <c r="AC18" t="str">
        <f>IF(G18="P",INDEX(BDD!$A$2:$B$34,MATCH('1'!$B18,BDD!$A$2:$A$34,0),2),"")</f>
        <v/>
      </c>
      <c r="AD18" t="str">
        <f>IF(H18="P",INDEX(BDD!$A$2:$B$34,MATCH('1'!$B18,BDD!$A$2:$A$34,0),2),"")</f>
        <v/>
      </c>
      <c r="AE18" t="str">
        <f>IF(I18="P",INDEX(BDD!$A$2:$B$34,MATCH('1'!$B18,BDD!$A$2:$A$34,0),2),"")</f>
        <v/>
      </c>
      <c r="AF18" t="str">
        <f>IF(J18="P",INDEX(BDD!$A$2:$B$34,MATCH('1'!$B18,BDD!$A$2:$A$34,0),2),"")</f>
        <v/>
      </c>
      <c r="AG18" t="str">
        <f>IF(K18="P",INDEX(BDD!$A$2:$B$34,MATCH('1'!$B18,BDD!$A$2:$A$34,0),2),"")</f>
        <v/>
      </c>
      <c r="AH18" t="str">
        <f>IF(L18="P",INDEX(BDD!$A$2:$B$34,MATCH('1'!$B18,BDD!$A$2:$A$34,0),2),"")</f>
        <v/>
      </c>
      <c r="AI18" t="str">
        <f>IF(M18="P",INDEX(BDD!$A$2:$B$34,MATCH('1'!$B18,BDD!$A$2:$A$34,0),2),"")</f>
        <v/>
      </c>
      <c r="AJ18" t="str">
        <f>IF(N18="P",INDEX(BDD!$A$2:$B$34,MATCH('1'!$B18,BDD!$A$2:$A$34,0),2),"")</f>
        <v/>
      </c>
      <c r="AK18" t="str">
        <f>IF(O18="P",INDEX(BDD!$A$2:$B$34,MATCH('1'!$B18,BDD!$A$2:$A$34,0),2),"")</f>
        <v/>
      </c>
      <c r="AL18" t="str">
        <f>IF(P18="P",INDEX(BDD!$A$2:$B$34,MATCH('1'!$B18,BDD!$A$2:$A$34,0),2),"")</f>
        <v>NORMAL</v>
      </c>
      <c r="AM18" t="str">
        <f>IF(Q18="P",INDEX(BDD!$A$2:$B$34,MATCH('1'!$B18,BDD!$A$2:$A$34,0),2),"")</f>
        <v/>
      </c>
      <c r="AN18" t="str">
        <f>IF(R18="P",INDEX(BDD!$A$2:$B$34,MATCH('1'!$B18,BDD!$A$2:$A$34,0),2),"")</f>
        <v/>
      </c>
      <c r="AO18" t="str">
        <f>IF(S18="P",INDEX(BDD!$A$2:$B$34,MATCH('1'!$B18,BDD!$A$2:$A$34,0),2),"")</f>
        <v/>
      </c>
      <c r="AP18" t="str">
        <f>IF(T18="P",INDEX(BDD!$A$2:$B$34,MATCH('1'!$B18,BDD!$A$2:$A$34,0),2),"")</f>
        <v/>
      </c>
      <c r="AQ18" t="str">
        <f>IF(U18="P",INDEX(BDD!$A$2:$B$34,MATCH('1'!$B18,BDD!$A$2:$A$34,0),2),"")</f>
        <v/>
      </c>
      <c r="AR18" t="str">
        <f>IF(V18="P",INDEX(BDD!$A$2:$B$34,MATCH('1'!$B18,BDD!$A$2:$A$34,0),2),"")</f>
        <v/>
      </c>
      <c r="AS18" t="str">
        <f>IF(W18="P",INDEX(BDD!$A$2:$B$34,MATCH('1'!$B18,BDD!$A$2:$A$34,0),2),"")</f>
        <v/>
      </c>
    </row>
    <row r="19" spans="1:45" x14ac:dyDescent="0.25">
      <c r="A19" s="89"/>
      <c r="B19" s="18" t="str">
        <f>BDD!A25</f>
        <v>x</v>
      </c>
      <c r="C19" s="67"/>
      <c r="D19" s="68"/>
      <c r="E19" s="69"/>
      <c r="F19" s="60"/>
      <c r="G19" s="68"/>
      <c r="H19" s="59"/>
      <c r="I19" s="70"/>
      <c r="J19" s="68"/>
      <c r="K19" s="69"/>
      <c r="L19" s="70"/>
      <c r="M19" s="68"/>
      <c r="N19" s="69" t="s">
        <v>46</v>
      </c>
      <c r="O19" s="70"/>
      <c r="P19" s="68"/>
      <c r="Q19" s="69"/>
      <c r="R19" s="70"/>
      <c r="S19" s="68"/>
      <c r="T19" s="69"/>
      <c r="U19" s="70"/>
      <c r="V19" s="68"/>
      <c r="W19" s="69"/>
      <c r="Y19" t="str">
        <f>IF(C19="P",INDEX(BDD!$A$2:$B$34,MATCH('1'!$B19,BDD!$A$2:$A$34,0),2),"")</f>
        <v/>
      </c>
      <c r="Z19" t="str">
        <f>IF(D19="P",INDEX(BDD!$A$2:$B$34,MATCH('1'!$B19,BDD!$A$2:$A$34,0),2),"")</f>
        <v/>
      </c>
      <c r="AA19" t="str">
        <f>IF(E19="P",INDEX(BDD!$A$2:$B$34,MATCH('1'!$B19,BDD!$A$2:$A$34,0),2),"")</f>
        <v/>
      </c>
      <c r="AB19" t="str">
        <f>IF(F19="P",INDEX(BDD!$A$2:$B$34,MATCH('1'!$B19,BDD!$A$2:$A$34,0),2),"")</f>
        <v/>
      </c>
      <c r="AC19" t="str">
        <f>IF(G19="P",INDEX(BDD!$A$2:$B$34,MATCH('1'!$B19,BDD!$A$2:$A$34,0),2),"")</f>
        <v/>
      </c>
      <c r="AD19" t="str">
        <f>IF(H19="P",INDEX(BDD!$A$2:$B$34,MATCH('1'!$B19,BDD!$A$2:$A$34,0),2),"")</f>
        <v/>
      </c>
      <c r="AE19" t="str">
        <f>IF(I19="P",INDEX(BDD!$A$2:$B$34,MATCH('1'!$B19,BDD!$A$2:$A$34,0),2),"")</f>
        <v/>
      </c>
      <c r="AF19" t="str">
        <f>IF(J19="P",INDEX(BDD!$A$2:$B$34,MATCH('1'!$B19,BDD!$A$2:$A$34,0),2),"")</f>
        <v/>
      </c>
      <c r="AG19" t="str">
        <f>IF(K19="P",INDEX(BDD!$A$2:$B$34,MATCH('1'!$B19,BDD!$A$2:$A$34,0),2),"")</f>
        <v/>
      </c>
      <c r="AH19" t="str">
        <f>IF(L19="P",INDEX(BDD!$A$2:$B$34,MATCH('1'!$B19,BDD!$A$2:$A$34,0),2),"")</f>
        <v/>
      </c>
      <c r="AI19" t="str">
        <f>IF(M19="P",INDEX(BDD!$A$2:$B$34,MATCH('1'!$B19,BDD!$A$2:$A$34,0),2),"")</f>
        <v/>
      </c>
      <c r="AJ19" t="str">
        <f>IF(N19="P",INDEX(BDD!$A$2:$B$34,MATCH('1'!$B19,BDD!$A$2:$A$34,0),2),"")</f>
        <v>NORMAL</v>
      </c>
      <c r="AK19" t="str">
        <f>IF(O19="P",INDEX(BDD!$A$2:$B$34,MATCH('1'!$B19,BDD!$A$2:$A$34,0),2),"")</f>
        <v/>
      </c>
      <c r="AL19" t="str">
        <f>IF(P19="P",INDEX(BDD!$A$2:$B$34,MATCH('1'!$B19,BDD!$A$2:$A$34,0),2),"")</f>
        <v/>
      </c>
      <c r="AM19" t="str">
        <f>IF(Q19="P",INDEX(BDD!$A$2:$B$34,MATCH('1'!$B19,BDD!$A$2:$A$34,0),2),"")</f>
        <v/>
      </c>
      <c r="AN19" t="str">
        <f>IF(R19="P",INDEX(BDD!$A$2:$B$34,MATCH('1'!$B19,BDD!$A$2:$A$34,0),2),"")</f>
        <v/>
      </c>
      <c r="AO19" t="str">
        <f>IF(S19="P",INDEX(BDD!$A$2:$B$34,MATCH('1'!$B19,BDD!$A$2:$A$34,0),2),"")</f>
        <v/>
      </c>
      <c r="AP19" t="str">
        <f>IF(T19="P",INDEX(BDD!$A$2:$B$34,MATCH('1'!$B19,BDD!$A$2:$A$34,0),2),"")</f>
        <v/>
      </c>
      <c r="AQ19" t="str">
        <f>IF(U19="P",INDEX(BDD!$A$2:$B$34,MATCH('1'!$B19,BDD!$A$2:$A$34,0),2),"")</f>
        <v/>
      </c>
      <c r="AR19" t="str">
        <f>IF(V19="P",INDEX(BDD!$A$2:$B$34,MATCH('1'!$B19,BDD!$A$2:$A$34,0),2),"")</f>
        <v/>
      </c>
      <c r="AS19" t="str">
        <f>IF(W19="P",INDEX(BDD!$A$2:$B$34,MATCH('1'!$B19,BDD!$A$2:$A$34,0),2),"")</f>
        <v/>
      </c>
    </row>
    <row r="20" spans="1:45" x14ac:dyDescent="0.25">
      <c r="A20" s="89"/>
      <c r="B20" s="18" t="str">
        <f>BDD!A26</f>
        <v>y</v>
      </c>
      <c r="C20" s="67"/>
      <c r="D20" s="68"/>
      <c r="E20" s="69"/>
      <c r="F20" s="60"/>
      <c r="G20" s="68"/>
      <c r="H20" s="59"/>
      <c r="I20" s="70"/>
      <c r="J20" s="68"/>
      <c r="K20" s="69"/>
      <c r="L20" s="70"/>
      <c r="M20" s="68"/>
      <c r="N20" s="69"/>
      <c r="O20" s="70"/>
      <c r="P20" s="68"/>
      <c r="Q20" s="69"/>
      <c r="R20" s="70"/>
      <c r="S20" s="68"/>
      <c r="T20" s="69"/>
      <c r="U20" s="70"/>
      <c r="V20" s="68"/>
      <c r="W20" s="69"/>
      <c r="Y20" t="str">
        <f>IF(C20="P",INDEX(BDD!$A$2:$B$34,MATCH('1'!$B20,BDD!$A$2:$A$34,0),2),"")</f>
        <v/>
      </c>
      <c r="Z20" t="str">
        <f>IF(D20="P",INDEX(BDD!$A$2:$B$34,MATCH('1'!$B20,BDD!$A$2:$A$34,0),2),"")</f>
        <v/>
      </c>
      <c r="AA20" t="str">
        <f>IF(E20="P",INDEX(BDD!$A$2:$B$34,MATCH('1'!$B20,BDD!$A$2:$A$34,0),2),"")</f>
        <v/>
      </c>
      <c r="AB20" t="str">
        <f>IF(F20="P",INDEX(BDD!$A$2:$B$34,MATCH('1'!$B20,BDD!$A$2:$A$34,0),2),"")</f>
        <v/>
      </c>
      <c r="AC20" t="str">
        <f>IF(G20="P",INDEX(BDD!$A$2:$B$34,MATCH('1'!$B20,BDD!$A$2:$A$34,0),2),"")</f>
        <v/>
      </c>
      <c r="AD20" t="str">
        <f>IF(H20="P",INDEX(BDD!$A$2:$B$34,MATCH('1'!$B20,BDD!$A$2:$A$34,0),2),"")</f>
        <v/>
      </c>
      <c r="AE20" t="str">
        <f>IF(I20="P",INDEX(BDD!$A$2:$B$34,MATCH('1'!$B20,BDD!$A$2:$A$34,0),2),"")</f>
        <v/>
      </c>
      <c r="AF20" t="str">
        <f>IF(J20="P",INDEX(BDD!$A$2:$B$34,MATCH('1'!$B20,BDD!$A$2:$A$34,0),2),"")</f>
        <v/>
      </c>
      <c r="AG20" t="str">
        <f>IF(K20="P",INDEX(BDD!$A$2:$B$34,MATCH('1'!$B20,BDD!$A$2:$A$34,0),2),"")</f>
        <v/>
      </c>
      <c r="AH20" t="str">
        <f>IF(L20="P",INDEX(BDD!$A$2:$B$34,MATCH('1'!$B20,BDD!$A$2:$A$34,0),2),"")</f>
        <v/>
      </c>
      <c r="AI20" t="str">
        <f>IF(M20="P",INDEX(BDD!$A$2:$B$34,MATCH('1'!$B20,BDD!$A$2:$A$34,0),2),"")</f>
        <v/>
      </c>
      <c r="AJ20" t="str">
        <f>IF(N20="P",INDEX(BDD!$A$2:$B$34,MATCH('1'!$B20,BDD!$A$2:$A$34,0),2),"")</f>
        <v/>
      </c>
      <c r="AK20" t="str">
        <f>IF(O20="P",INDEX(BDD!$A$2:$B$34,MATCH('1'!$B20,BDD!$A$2:$A$34,0),2),"")</f>
        <v/>
      </c>
      <c r="AL20" t="str">
        <f>IF(P20="P",INDEX(BDD!$A$2:$B$34,MATCH('1'!$B20,BDD!$A$2:$A$34,0),2),"")</f>
        <v/>
      </c>
      <c r="AM20" t="str">
        <f>IF(Q20="P",INDEX(BDD!$A$2:$B$34,MATCH('1'!$B20,BDD!$A$2:$A$34,0),2),"")</f>
        <v/>
      </c>
      <c r="AN20" t="str">
        <f>IF(R20="P",INDEX(BDD!$A$2:$B$34,MATCH('1'!$B20,BDD!$A$2:$A$34,0),2),"")</f>
        <v/>
      </c>
      <c r="AO20" t="str">
        <f>IF(S20="P",INDEX(BDD!$A$2:$B$34,MATCH('1'!$B20,BDD!$A$2:$A$34,0),2),"")</f>
        <v/>
      </c>
      <c r="AP20" t="str">
        <f>IF(T20="P",INDEX(BDD!$A$2:$B$34,MATCH('1'!$B20,BDD!$A$2:$A$34,0),2),"")</f>
        <v/>
      </c>
      <c r="AQ20" t="str">
        <f>IF(U20="P",INDEX(BDD!$A$2:$B$34,MATCH('1'!$B20,BDD!$A$2:$A$34,0),2),"")</f>
        <v/>
      </c>
      <c r="AR20" t="str">
        <f>IF(V20="P",INDEX(BDD!$A$2:$B$34,MATCH('1'!$B20,BDD!$A$2:$A$34,0),2),"")</f>
        <v/>
      </c>
      <c r="AS20" t="str">
        <f>IF(W20="P",INDEX(BDD!$A$2:$B$34,MATCH('1'!$B20,BDD!$A$2:$A$34,0),2),"")</f>
        <v/>
      </c>
    </row>
    <row r="21" spans="1:45" ht="15.75" thickBot="1" x14ac:dyDescent="0.3">
      <c r="A21" s="90"/>
      <c r="B21" s="20" t="str">
        <f>BDD!A33</f>
        <v>Stagiaire1</v>
      </c>
      <c r="C21" s="61"/>
      <c r="D21" s="62"/>
      <c r="E21" s="63"/>
      <c r="F21" s="71"/>
      <c r="G21" s="62"/>
      <c r="H21" s="63"/>
      <c r="I21" s="64"/>
      <c r="J21" s="62"/>
      <c r="K21" s="63"/>
      <c r="L21" s="64"/>
      <c r="M21" s="62"/>
      <c r="N21" s="63"/>
      <c r="O21" s="64"/>
      <c r="P21" s="62"/>
      <c r="Q21" s="63"/>
      <c r="R21" s="64"/>
      <c r="S21" s="62"/>
      <c r="T21" s="63"/>
      <c r="U21" s="64"/>
      <c r="V21" s="62"/>
      <c r="W21" s="63"/>
      <c r="Y21" t="str">
        <f>IF(C21="P",INDEX(BDD!$A$2:$B$34,MATCH('1'!$B21,BDD!$A$2:$A$34,0),2),"")</f>
        <v/>
      </c>
      <c r="Z21" t="str">
        <f>IF(D21="P",INDEX(BDD!$A$2:$B$34,MATCH('1'!$B21,BDD!$A$2:$A$34,0),2),"")</f>
        <v/>
      </c>
      <c r="AA21" t="str">
        <f>IF(E21="P",INDEX(BDD!$A$2:$B$34,MATCH('1'!$B21,BDD!$A$2:$A$34,0),2),"")</f>
        <v/>
      </c>
      <c r="AB21" t="str">
        <f>IF(F21="P",INDEX(BDD!$A$2:$B$34,MATCH('1'!$B21,BDD!$A$2:$A$34,0),2),"")</f>
        <v/>
      </c>
      <c r="AC21" t="str">
        <f>IF(G21="P",INDEX(BDD!$A$2:$B$34,MATCH('1'!$B21,BDD!$A$2:$A$34,0),2),"")</f>
        <v/>
      </c>
      <c r="AD21" t="str">
        <f>IF(H21="P",INDEX(BDD!$A$2:$B$34,MATCH('1'!$B21,BDD!$A$2:$A$34,0),2),"")</f>
        <v/>
      </c>
      <c r="AE21" t="str">
        <f>IF(I21="P",INDEX(BDD!$A$2:$B$34,MATCH('1'!$B21,BDD!$A$2:$A$34,0),2),"")</f>
        <v/>
      </c>
      <c r="AF21" t="str">
        <f>IF(J21="P",INDEX(BDD!$A$2:$B$34,MATCH('1'!$B21,BDD!$A$2:$A$34,0),2),"")</f>
        <v/>
      </c>
      <c r="AG21" t="str">
        <f>IF(K21="P",INDEX(BDD!$A$2:$B$34,MATCH('1'!$B21,BDD!$A$2:$A$34,0),2),"")</f>
        <v/>
      </c>
      <c r="AH21" t="str">
        <f>IF(L21="P",INDEX(BDD!$A$2:$B$34,MATCH('1'!$B21,BDD!$A$2:$A$34,0),2),"")</f>
        <v/>
      </c>
      <c r="AI21" t="str">
        <f>IF(M21="P",INDEX(BDD!$A$2:$B$34,MATCH('1'!$B21,BDD!$A$2:$A$34,0),2),"")</f>
        <v/>
      </c>
      <c r="AJ21" t="str">
        <f>IF(N21="P",INDEX(BDD!$A$2:$B$34,MATCH('1'!$B21,BDD!$A$2:$A$34,0),2),"")</f>
        <v/>
      </c>
      <c r="AK21" t="str">
        <f>IF(O21="P",INDEX(BDD!$A$2:$B$34,MATCH('1'!$B21,BDD!$A$2:$A$34,0),2),"")</f>
        <v/>
      </c>
      <c r="AL21" t="str">
        <f>IF(P21="P",INDEX(BDD!$A$2:$B$34,MATCH('1'!$B21,BDD!$A$2:$A$34,0),2),"")</f>
        <v/>
      </c>
      <c r="AM21" t="str">
        <f>IF(Q21="P",INDEX(BDD!$A$2:$B$34,MATCH('1'!$B21,BDD!$A$2:$A$34,0),2),"")</f>
        <v/>
      </c>
      <c r="AN21" t="str">
        <f>IF(R21="P",INDEX(BDD!$A$2:$B$34,MATCH('1'!$B21,BDD!$A$2:$A$34,0),2),"")</f>
        <v/>
      </c>
      <c r="AO21" t="str">
        <f>IF(S21="P",INDEX(BDD!$A$2:$B$34,MATCH('1'!$B21,BDD!$A$2:$A$34,0),2),"")</f>
        <v/>
      </c>
      <c r="AP21" t="str">
        <f>IF(T21="P",INDEX(BDD!$A$2:$B$34,MATCH('1'!$B21,BDD!$A$2:$A$34,0),2),"")</f>
        <v/>
      </c>
      <c r="AQ21" t="str">
        <f>IF(U21="P",INDEX(BDD!$A$2:$B$34,MATCH('1'!$B21,BDD!$A$2:$A$34,0),2),"")</f>
        <v/>
      </c>
      <c r="AR21" t="str">
        <f>IF(V21="P",INDEX(BDD!$A$2:$B$34,MATCH('1'!$B21,BDD!$A$2:$A$34,0),2),"")</f>
        <v/>
      </c>
      <c r="AS21" t="str">
        <f>IF(W21="P",INDEX(BDD!$A$2:$B$34,MATCH('1'!$B21,BDD!$A$2:$A$34,0),2),"")</f>
        <v/>
      </c>
    </row>
    <row r="22" spans="1:45" x14ac:dyDescent="0.25">
      <c r="A22" s="10"/>
      <c r="B22" s="11"/>
      <c r="C22" s="97" t="s">
        <v>0</v>
      </c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9"/>
      <c r="Y22" t="str">
        <f>IF(C22="P",INDEX(BDD!$A$2:$B$34,MATCH('1'!$B22,BDD!$A$2:$A$34,0),2),"")</f>
        <v/>
      </c>
      <c r="Z22" t="str">
        <f>IF(D22="P",INDEX(BDD!$A$2:$B$34,MATCH('1'!$B22,BDD!$A$2:$A$34,0),2),"")</f>
        <v/>
      </c>
      <c r="AA22" t="str">
        <f>IF(E22="P",INDEX(BDD!$A$2:$B$34,MATCH('1'!$B22,BDD!$A$2:$A$34,0),2),"")</f>
        <v/>
      </c>
      <c r="AB22" t="str">
        <f>IF(F22="P",INDEX(BDD!$A$2:$B$34,MATCH('1'!$B22,BDD!$A$2:$A$34,0),2),"")</f>
        <v/>
      </c>
      <c r="AC22" t="str">
        <f>IF(G22="P",INDEX(BDD!$A$2:$B$34,MATCH('1'!$B22,BDD!$A$2:$A$34,0),2),"")</f>
        <v/>
      </c>
      <c r="AD22" t="str">
        <f>IF(H22="P",INDEX(BDD!$A$2:$B$34,MATCH('1'!$B22,BDD!$A$2:$A$34,0),2),"")</f>
        <v/>
      </c>
      <c r="AE22" t="str">
        <f>IF(I22="P",INDEX(BDD!$A$2:$B$34,MATCH('1'!$B22,BDD!$A$2:$A$34,0),2),"")</f>
        <v/>
      </c>
      <c r="AF22" t="str">
        <f>IF(J22="P",INDEX(BDD!$A$2:$B$34,MATCH('1'!$B22,BDD!$A$2:$A$34,0),2),"")</f>
        <v/>
      </c>
      <c r="AG22" t="str">
        <f>IF(K22="P",INDEX(BDD!$A$2:$B$34,MATCH('1'!$B22,BDD!$A$2:$A$34,0),2),"")</f>
        <v/>
      </c>
      <c r="AH22" t="str">
        <f>IF(L22="P",INDEX(BDD!$A$2:$B$34,MATCH('1'!$B22,BDD!$A$2:$A$34,0),2),"")</f>
        <v/>
      </c>
      <c r="AI22" t="str">
        <f>IF(M22="P",INDEX(BDD!$A$2:$B$34,MATCH('1'!$B22,BDD!$A$2:$A$34,0),2),"")</f>
        <v/>
      </c>
      <c r="AJ22" t="str">
        <f>IF(N22="P",INDEX(BDD!$A$2:$B$34,MATCH('1'!$B22,BDD!$A$2:$A$34,0),2),"")</f>
        <v/>
      </c>
      <c r="AK22" t="str">
        <f>IF(O22="P",INDEX(BDD!$A$2:$B$34,MATCH('1'!$B22,BDD!$A$2:$A$34,0),2),"")</f>
        <v/>
      </c>
      <c r="AL22" t="str">
        <f>IF(P22="P",INDEX(BDD!$A$2:$B$34,MATCH('1'!$B22,BDD!$A$2:$A$34,0),2),"")</f>
        <v/>
      </c>
      <c r="AM22" t="str">
        <f>IF(Q22="P",INDEX(BDD!$A$2:$B$34,MATCH('1'!$B22,BDD!$A$2:$A$34,0),2),"")</f>
        <v/>
      </c>
      <c r="AN22" t="str">
        <f>IF(R22="P",INDEX(BDD!$A$2:$B$34,MATCH('1'!$B22,BDD!$A$2:$A$34,0),2),"")</f>
        <v/>
      </c>
      <c r="AO22" t="str">
        <f>IF(S22="P",INDEX(BDD!$A$2:$B$34,MATCH('1'!$B22,BDD!$A$2:$A$34,0),2),"")</f>
        <v/>
      </c>
      <c r="AP22" t="str">
        <f>IF(T22="P",INDEX(BDD!$A$2:$B$34,MATCH('1'!$B22,BDD!$A$2:$A$34,0),2),"")</f>
        <v/>
      </c>
      <c r="AQ22" t="str">
        <f>IF(U22="P",INDEX(BDD!$A$2:$B$34,MATCH('1'!$B22,BDD!$A$2:$A$34,0),2),"")</f>
        <v/>
      </c>
      <c r="AR22" t="str">
        <f>IF(V22="P",INDEX(BDD!$A$2:$B$34,MATCH('1'!$B22,BDD!$A$2:$A$34,0),2),"")</f>
        <v/>
      </c>
      <c r="AS22" t="str">
        <f>IF(W22="P",INDEX(BDD!$A$2:$B$34,MATCH('1'!$B22,BDD!$A$2:$A$34,0),2),"")</f>
        <v/>
      </c>
    </row>
    <row r="23" spans="1:45" ht="15.75" thickBot="1" x14ac:dyDescent="0.3">
      <c r="A23" s="10"/>
      <c r="B23" s="11"/>
      <c r="C23" s="100" t="str">
        <f ca="1">C3</f>
        <v>1</v>
      </c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2"/>
      <c r="Y23" t="str">
        <f ca="1">IF(C23="P",INDEX(BDD!$A$2:$B$34,MATCH('1'!$B23,BDD!$A$2:$A$34,0),2),"")</f>
        <v/>
      </c>
      <c r="Z23" t="str">
        <f>IF(D23="P",INDEX(BDD!$A$2:$B$34,MATCH('1'!$B23,BDD!$A$2:$A$34,0),2),"")</f>
        <v/>
      </c>
      <c r="AA23" t="str">
        <f>IF(E23="P",INDEX(BDD!$A$2:$B$34,MATCH('1'!$B23,BDD!$A$2:$A$34,0),2),"")</f>
        <v/>
      </c>
      <c r="AB23" t="str">
        <f>IF(F23="P",INDEX(BDD!$A$2:$B$34,MATCH('1'!$B23,BDD!$A$2:$A$34,0),2),"")</f>
        <v/>
      </c>
      <c r="AC23" t="str">
        <f>IF(G23="P",INDEX(BDD!$A$2:$B$34,MATCH('1'!$B23,BDD!$A$2:$A$34,0),2),"")</f>
        <v/>
      </c>
      <c r="AD23" t="str">
        <f>IF(H23="P",INDEX(BDD!$A$2:$B$34,MATCH('1'!$B23,BDD!$A$2:$A$34,0),2),"")</f>
        <v/>
      </c>
      <c r="AE23" t="str">
        <f>IF(I23="P",INDEX(BDD!$A$2:$B$34,MATCH('1'!$B23,BDD!$A$2:$A$34,0),2),"")</f>
        <v/>
      </c>
      <c r="AF23" t="str">
        <f>IF(J23="P",INDEX(BDD!$A$2:$B$34,MATCH('1'!$B23,BDD!$A$2:$A$34,0),2),"")</f>
        <v/>
      </c>
      <c r="AG23" t="str">
        <f>IF(K23="P",INDEX(BDD!$A$2:$B$34,MATCH('1'!$B23,BDD!$A$2:$A$34,0),2),"")</f>
        <v/>
      </c>
      <c r="AH23" t="str">
        <f>IF(L23="P",INDEX(BDD!$A$2:$B$34,MATCH('1'!$B23,BDD!$A$2:$A$34,0),2),"")</f>
        <v/>
      </c>
      <c r="AI23" t="str">
        <f>IF(M23="P",INDEX(BDD!$A$2:$B$34,MATCH('1'!$B23,BDD!$A$2:$A$34,0),2),"")</f>
        <v/>
      </c>
      <c r="AJ23" t="str">
        <f>IF(N23="P",INDEX(BDD!$A$2:$B$34,MATCH('1'!$B23,BDD!$A$2:$A$34,0),2),"")</f>
        <v/>
      </c>
      <c r="AK23" t="str">
        <f>IF(O23="P",INDEX(BDD!$A$2:$B$34,MATCH('1'!$B23,BDD!$A$2:$A$34,0),2),"")</f>
        <v/>
      </c>
      <c r="AL23" t="str">
        <f>IF(P23="P",INDEX(BDD!$A$2:$B$34,MATCH('1'!$B23,BDD!$A$2:$A$34,0),2),"")</f>
        <v/>
      </c>
      <c r="AM23" t="str">
        <f>IF(Q23="P",INDEX(BDD!$A$2:$B$34,MATCH('1'!$B23,BDD!$A$2:$A$34,0),2),"")</f>
        <v/>
      </c>
      <c r="AN23" t="str">
        <f>IF(R23="P",INDEX(BDD!$A$2:$B$34,MATCH('1'!$B23,BDD!$A$2:$A$34,0),2),"")</f>
        <v/>
      </c>
      <c r="AO23" t="str">
        <f>IF(S23="P",INDEX(BDD!$A$2:$B$34,MATCH('1'!$B23,BDD!$A$2:$A$34,0),2),"")</f>
        <v/>
      </c>
      <c r="AP23" t="str">
        <f>IF(T23="P",INDEX(BDD!$A$2:$B$34,MATCH('1'!$B23,BDD!$A$2:$A$34,0),2),"")</f>
        <v/>
      </c>
      <c r="AQ23" t="str">
        <f>IF(U23="P",INDEX(BDD!$A$2:$B$34,MATCH('1'!$B23,BDD!$A$2:$A$34,0),2),"")</f>
        <v/>
      </c>
      <c r="AR23" t="str">
        <f>IF(V23="P",INDEX(BDD!$A$2:$B$34,MATCH('1'!$B23,BDD!$A$2:$A$34,0),2),"")</f>
        <v/>
      </c>
      <c r="AS23" t="str">
        <f>IF(W23="P",INDEX(BDD!$A$2:$B$34,MATCH('1'!$B23,BDD!$A$2:$A$34,0),2),"")</f>
        <v/>
      </c>
    </row>
    <row r="24" spans="1:45" ht="15.75" thickBot="1" x14ac:dyDescent="0.3">
      <c r="A24" s="10"/>
      <c r="B24" s="11"/>
      <c r="C24" s="103">
        <f ca="1">C25</f>
        <v>41638</v>
      </c>
      <c r="D24" s="104"/>
      <c r="E24" s="105"/>
      <c r="F24" s="103">
        <f ca="1">F25</f>
        <v>41639</v>
      </c>
      <c r="G24" s="104"/>
      <c r="H24" s="105"/>
      <c r="I24" s="103">
        <f ca="1">I25</f>
        <v>41640</v>
      </c>
      <c r="J24" s="104"/>
      <c r="K24" s="105"/>
      <c r="L24" s="103">
        <f t="shared" ref="L24" ca="1" si="8">L25</f>
        <v>41641</v>
      </c>
      <c r="M24" s="104"/>
      <c r="N24" s="105"/>
      <c r="O24" s="103">
        <f t="shared" ref="O24" ca="1" si="9">O25</f>
        <v>41642</v>
      </c>
      <c r="P24" s="104"/>
      <c r="Q24" s="105"/>
      <c r="R24" s="106">
        <f t="shared" ref="R24" ca="1" si="10">R25</f>
        <v>41643</v>
      </c>
      <c r="S24" s="107"/>
      <c r="T24" s="108"/>
      <c r="U24" s="106">
        <f t="shared" ref="U24" ca="1" si="11">U25</f>
        <v>41644</v>
      </c>
      <c r="V24" s="107"/>
      <c r="W24" s="108"/>
      <c r="Y24" t="str">
        <f ca="1">IF(C24="P",INDEX(BDD!$A$2:$B$34,MATCH('1'!$B24,BDD!$A$2:$A$34,0),2),"")</f>
        <v/>
      </c>
      <c r="Z24" t="str">
        <f>IF(D24="P",INDEX(BDD!$A$2:$B$34,MATCH('1'!$B24,BDD!$A$2:$A$34,0),2),"")</f>
        <v/>
      </c>
      <c r="AA24" t="str">
        <f>IF(E24="P",INDEX(BDD!$A$2:$B$34,MATCH('1'!$B24,BDD!$A$2:$A$34,0),2),"")</f>
        <v/>
      </c>
      <c r="AB24" t="str">
        <f ca="1">IF(F24="P",INDEX(BDD!$A$2:$B$34,MATCH('1'!$B24,BDD!$A$2:$A$34,0),2),"")</f>
        <v/>
      </c>
      <c r="AC24" t="str">
        <f>IF(G24="P",INDEX(BDD!$A$2:$B$34,MATCH('1'!$B24,BDD!$A$2:$A$34,0),2),"")</f>
        <v/>
      </c>
      <c r="AD24" t="str">
        <f>IF(H24="P",INDEX(BDD!$A$2:$B$34,MATCH('1'!$B24,BDD!$A$2:$A$34,0),2),"")</f>
        <v/>
      </c>
      <c r="AE24" t="str">
        <f ca="1">IF(I24="P",INDEX(BDD!$A$2:$B$34,MATCH('1'!$B24,BDD!$A$2:$A$34,0),2),"")</f>
        <v/>
      </c>
      <c r="AF24" t="str">
        <f>IF(J24="P",INDEX(BDD!$A$2:$B$34,MATCH('1'!$B24,BDD!$A$2:$A$34,0),2),"")</f>
        <v/>
      </c>
      <c r="AG24" t="str">
        <f>IF(K24="P",INDEX(BDD!$A$2:$B$34,MATCH('1'!$B24,BDD!$A$2:$A$34,0),2),"")</f>
        <v/>
      </c>
      <c r="AH24" t="str">
        <f ca="1">IF(L24="P",INDEX(BDD!$A$2:$B$34,MATCH('1'!$B24,BDD!$A$2:$A$34,0),2),"")</f>
        <v/>
      </c>
      <c r="AI24" t="str">
        <f>IF(M24="P",INDEX(BDD!$A$2:$B$34,MATCH('1'!$B24,BDD!$A$2:$A$34,0),2),"")</f>
        <v/>
      </c>
      <c r="AJ24" t="str">
        <f>IF(N24="P",INDEX(BDD!$A$2:$B$34,MATCH('1'!$B24,BDD!$A$2:$A$34,0),2),"")</f>
        <v/>
      </c>
      <c r="AK24" t="str">
        <f ca="1">IF(O24="P",INDEX(BDD!$A$2:$B$34,MATCH('1'!$B24,BDD!$A$2:$A$34,0),2),"")</f>
        <v/>
      </c>
      <c r="AL24" t="str">
        <f>IF(P24="P",INDEX(BDD!$A$2:$B$34,MATCH('1'!$B24,BDD!$A$2:$A$34,0),2),"")</f>
        <v/>
      </c>
      <c r="AM24" t="str">
        <f>IF(Q24="P",INDEX(BDD!$A$2:$B$34,MATCH('1'!$B24,BDD!$A$2:$A$34,0),2),"")</f>
        <v/>
      </c>
      <c r="AN24" t="str">
        <f ca="1">IF(R24="P",INDEX(BDD!$A$2:$B$34,MATCH('1'!$B24,BDD!$A$2:$A$34,0),2),"")</f>
        <v/>
      </c>
      <c r="AO24" t="str">
        <f>IF(S24="P",INDEX(BDD!$A$2:$B$34,MATCH('1'!$B24,BDD!$A$2:$A$34,0),2),"")</f>
        <v/>
      </c>
      <c r="AP24" t="str">
        <f>IF(T24="P",INDEX(BDD!$A$2:$B$34,MATCH('1'!$B24,BDD!$A$2:$A$34,0),2),"")</f>
        <v/>
      </c>
      <c r="AQ24" t="str">
        <f ca="1">IF(U24="P",INDEX(BDD!$A$2:$B$34,MATCH('1'!$B24,BDD!$A$2:$A$34,0),2),"")</f>
        <v/>
      </c>
      <c r="AR24" t="str">
        <f>IF(V24="P",INDEX(BDD!$A$2:$B$34,MATCH('1'!$B24,BDD!$A$2:$A$34,0),2),"")</f>
        <v/>
      </c>
      <c r="AS24" t="str">
        <f>IF(W24="P",INDEX(BDD!$A$2:$B$34,MATCH('1'!$B24,BDD!$A$2:$A$34,0),2),"")</f>
        <v/>
      </c>
    </row>
    <row r="25" spans="1:45" ht="15.75" thickBot="1" x14ac:dyDescent="0.3">
      <c r="A25" s="28" t="s">
        <v>21</v>
      </c>
      <c r="B25" s="27" t="s">
        <v>25</v>
      </c>
      <c r="C25" s="94">
        <f ca="1">7*C3+DATE(B2,1,3)-WEEKDAY(DATE(B2,1,3))-5</f>
        <v>41638</v>
      </c>
      <c r="D25" s="95"/>
      <c r="E25" s="96"/>
      <c r="F25" s="94">
        <f ca="1">C25+1</f>
        <v>41639</v>
      </c>
      <c r="G25" s="95"/>
      <c r="H25" s="96"/>
      <c r="I25" s="94">
        <f ca="1">F25+1</f>
        <v>41640</v>
      </c>
      <c r="J25" s="95"/>
      <c r="K25" s="96"/>
      <c r="L25" s="94">
        <f t="shared" ref="L25" ca="1" si="12">I25+1</f>
        <v>41641</v>
      </c>
      <c r="M25" s="95"/>
      <c r="N25" s="96"/>
      <c r="O25" s="94">
        <f t="shared" ref="O25" ca="1" si="13">L25+1</f>
        <v>41642</v>
      </c>
      <c r="P25" s="95"/>
      <c r="Q25" s="96"/>
      <c r="R25" s="86">
        <f t="shared" ref="R25" ca="1" si="14">O25+1</f>
        <v>41643</v>
      </c>
      <c r="S25" s="87"/>
      <c r="T25" s="88"/>
      <c r="U25" s="86">
        <f t="shared" ref="U25" ca="1" si="15">R25+1</f>
        <v>41644</v>
      </c>
      <c r="V25" s="87"/>
      <c r="W25" s="88"/>
      <c r="Y25" t="str">
        <f ca="1">IF(C25="P",INDEX(BDD!$A$2:$B$34,MATCH('1'!$B25,BDD!$A$2:$A$34,0),2),"")</f>
        <v/>
      </c>
      <c r="Z25" t="str">
        <f>IF(D25="P",INDEX(BDD!$A$2:$B$34,MATCH('1'!$B25,BDD!$A$2:$A$34,0),2),"")</f>
        <v/>
      </c>
      <c r="AA25" t="str">
        <f>IF(E25="P",INDEX(BDD!$A$2:$B$34,MATCH('1'!$B25,BDD!$A$2:$A$34,0),2),"")</f>
        <v/>
      </c>
      <c r="AB25" t="str">
        <f ca="1">IF(F25="P",INDEX(BDD!$A$2:$B$34,MATCH('1'!$B25,BDD!$A$2:$A$34,0),2),"")</f>
        <v/>
      </c>
      <c r="AC25" t="str">
        <f>IF(G25="P",INDEX(BDD!$A$2:$B$34,MATCH('1'!$B25,BDD!$A$2:$A$34,0),2),"")</f>
        <v/>
      </c>
      <c r="AD25" t="str">
        <f>IF(H25="P",INDEX(BDD!$A$2:$B$34,MATCH('1'!$B25,BDD!$A$2:$A$34,0),2),"")</f>
        <v/>
      </c>
      <c r="AE25" t="str">
        <f ca="1">IF(I25="P",INDEX(BDD!$A$2:$B$34,MATCH('1'!$B25,BDD!$A$2:$A$34,0),2),"")</f>
        <v/>
      </c>
      <c r="AF25" t="str">
        <f>IF(J25="P",INDEX(BDD!$A$2:$B$34,MATCH('1'!$B25,BDD!$A$2:$A$34,0),2),"")</f>
        <v/>
      </c>
      <c r="AG25" t="str">
        <f>IF(K25="P",INDEX(BDD!$A$2:$B$34,MATCH('1'!$B25,BDD!$A$2:$A$34,0),2),"")</f>
        <v/>
      </c>
      <c r="AH25" t="str">
        <f ca="1">IF(L25="P",INDEX(BDD!$A$2:$B$34,MATCH('1'!$B25,BDD!$A$2:$A$34,0),2),"")</f>
        <v/>
      </c>
      <c r="AI25" t="str">
        <f>IF(M25="P",INDEX(BDD!$A$2:$B$34,MATCH('1'!$B25,BDD!$A$2:$A$34,0),2),"")</f>
        <v/>
      </c>
      <c r="AJ25" t="str">
        <f>IF(N25="P",INDEX(BDD!$A$2:$B$34,MATCH('1'!$B25,BDD!$A$2:$A$34,0),2),"")</f>
        <v/>
      </c>
      <c r="AK25" t="str">
        <f ca="1">IF(O25="P",INDEX(BDD!$A$2:$B$34,MATCH('1'!$B25,BDD!$A$2:$A$34,0),2),"")</f>
        <v/>
      </c>
      <c r="AL25" t="str">
        <f>IF(P25="P",INDEX(BDD!$A$2:$B$34,MATCH('1'!$B25,BDD!$A$2:$A$34,0),2),"")</f>
        <v/>
      </c>
      <c r="AM25" t="str">
        <f>IF(Q25="P",INDEX(BDD!$A$2:$B$34,MATCH('1'!$B25,BDD!$A$2:$A$34,0),2),"")</f>
        <v/>
      </c>
      <c r="AN25" t="str">
        <f ca="1">IF(R25="P",INDEX(BDD!$A$2:$B$34,MATCH('1'!$B25,BDD!$A$2:$A$34,0),2),"")</f>
        <v/>
      </c>
      <c r="AO25" t="str">
        <f>IF(S25="P",INDEX(BDD!$A$2:$B$34,MATCH('1'!$B25,BDD!$A$2:$A$34,0),2),"")</f>
        <v/>
      </c>
      <c r="AP25" t="str">
        <f>IF(T25="P",INDEX(BDD!$A$2:$B$34,MATCH('1'!$B25,BDD!$A$2:$A$34,0),2),"")</f>
        <v/>
      </c>
      <c r="AQ25" t="str">
        <f ca="1">IF(U25="P",INDEX(BDD!$A$2:$B$34,MATCH('1'!$B25,BDD!$A$2:$A$34,0),2),"")</f>
        <v/>
      </c>
      <c r="AR25" t="str">
        <f>IF(V25="P",INDEX(BDD!$A$2:$B$34,MATCH('1'!$B25,BDD!$A$2:$A$34,0),2),"")</f>
        <v/>
      </c>
      <c r="AS25" t="str">
        <f>IF(W25="P",INDEX(BDD!$A$2:$B$34,MATCH('1'!$B25,BDD!$A$2:$A$34,0),2),"")</f>
        <v/>
      </c>
    </row>
    <row r="26" spans="1:45" x14ac:dyDescent="0.25">
      <c r="A26" s="91" t="s">
        <v>3</v>
      </c>
      <c r="B26" s="17" t="str">
        <f>BDD!A12</f>
        <v>k</v>
      </c>
      <c r="C26" s="56"/>
      <c r="D26" s="54"/>
      <c r="E26" s="55"/>
      <c r="F26" s="56"/>
      <c r="G26" s="54"/>
      <c r="H26" s="55"/>
      <c r="I26" s="56"/>
      <c r="J26" s="54"/>
      <c r="K26" s="55"/>
      <c r="L26" s="56"/>
      <c r="M26" s="54"/>
      <c r="N26" s="55" t="s">
        <v>46</v>
      </c>
      <c r="O26" s="56" t="s">
        <v>46</v>
      </c>
      <c r="P26" s="54" t="s">
        <v>46</v>
      </c>
      <c r="Q26" s="55" t="s">
        <v>46</v>
      </c>
      <c r="R26" s="56" t="s">
        <v>46</v>
      </c>
      <c r="S26" s="54" t="s">
        <v>46</v>
      </c>
      <c r="T26" s="55" t="s">
        <v>46</v>
      </c>
      <c r="U26" s="56" t="s">
        <v>46</v>
      </c>
      <c r="V26" s="54" t="s">
        <v>46</v>
      </c>
      <c r="W26" s="55" t="s">
        <v>46</v>
      </c>
      <c r="Y26" t="str">
        <f>IF(C26="P",INDEX(BDD!$A$2:$B$34,MATCH('1'!$B26,BDD!$A$2:$A$34,0),2),"")</f>
        <v/>
      </c>
      <c r="Z26" t="str">
        <f>IF(D26="P",INDEX(BDD!$A$2:$B$34,MATCH('1'!$B26,BDD!$A$2:$A$34,0),2),"")</f>
        <v/>
      </c>
      <c r="AA26" t="str">
        <f>IF(E26="P",INDEX(BDD!$A$2:$B$34,MATCH('1'!$B26,BDD!$A$2:$A$34,0),2),"")</f>
        <v/>
      </c>
      <c r="AB26" t="str">
        <f>IF(F26="P",INDEX(BDD!$A$2:$B$34,MATCH('1'!$B26,BDD!$A$2:$A$34,0),2),"")</f>
        <v/>
      </c>
      <c r="AC26" t="str">
        <f>IF(G26="P",INDEX(BDD!$A$2:$B$34,MATCH('1'!$B26,BDD!$A$2:$A$34,0),2),"")</f>
        <v/>
      </c>
      <c r="AD26" t="str">
        <f>IF(H26="P",INDEX(BDD!$A$2:$B$34,MATCH('1'!$B26,BDD!$A$2:$A$34,0),2),"")</f>
        <v/>
      </c>
      <c r="AE26" t="str">
        <f>IF(I26="P",INDEX(BDD!$A$2:$B$34,MATCH('1'!$B26,BDD!$A$2:$A$34,0),2),"")</f>
        <v/>
      </c>
      <c r="AF26" t="str">
        <f>IF(J26="P",INDEX(BDD!$A$2:$B$34,MATCH('1'!$B26,BDD!$A$2:$A$34,0),2),"")</f>
        <v/>
      </c>
      <c r="AG26" t="str">
        <f>IF(K26="P",INDEX(BDD!$A$2:$B$34,MATCH('1'!$B26,BDD!$A$2:$A$34,0),2),"")</f>
        <v/>
      </c>
      <c r="AH26" t="str">
        <f>IF(L26="P",INDEX(BDD!$A$2:$B$34,MATCH('1'!$B26,BDD!$A$2:$A$34,0),2),"")</f>
        <v/>
      </c>
      <c r="AI26" t="str">
        <f>IF(M26="P",INDEX(BDD!$A$2:$B$34,MATCH('1'!$B26,BDD!$A$2:$A$34,0),2),"")</f>
        <v/>
      </c>
      <c r="AJ26" t="str">
        <f>IF(N26="P",INDEX(BDD!$A$2:$B$34,MATCH('1'!$B26,BDD!$A$2:$A$34,0),2),"")</f>
        <v>MiXÉ</v>
      </c>
      <c r="AK26" t="str">
        <f>IF(O26="P",INDEX(BDD!$A$2:$B$34,MATCH('1'!$B26,BDD!$A$2:$A$34,0),2),"")</f>
        <v>MiXÉ</v>
      </c>
      <c r="AL26" t="str">
        <f>IF(P26="P",INDEX(BDD!$A$2:$B$34,MATCH('1'!$B26,BDD!$A$2:$A$34,0),2),"")</f>
        <v>MiXÉ</v>
      </c>
      <c r="AM26" t="str">
        <f>IF(Q26="P",INDEX(BDD!$A$2:$B$34,MATCH('1'!$B26,BDD!$A$2:$A$34,0),2),"")</f>
        <v>MiXÉ</v>
      </c>
      <c r="AN26" t="str">
        <f>IF(R26="P",INDEX(BDD!$A$2:$B$34,MATCH('1'!$B26,BDD!$A$2:$A$34,0),2),"")</f>
        <v>MiXÉ</v>
      </c>
      <c r="AO26" t="str">
        <f>IF(S26="P",INDEX(BDD!$A$2:$B$34,MATCH('1'!$B26,BDD!$A$2:$A$34,0),2),"")</f>
        <v>MiXÉ</v>
      </c>
      <c r="AP26" t="str">
        <f>IF(T26="P",INDEX(BDD!$A$2:$B$34,MATCH('1'!$B26,BDD!$A$2:$A$34,0),2),"")</f>
        <v>MiXÉ</v>
      </c>
      <c r="AQ26" t="str">
        <f>IF(U26="P",INDEX(BDD!$A$2:$B$34,MATCH('1'!$B26,BDD!$A$2:$A$34,0),2),"")</f>
        <v>MiXÉ</v>
      </c>
      <c r="AR26" t="str">
        <f>IF(V26="P",INDEX(BDD!$A$2:$B$34,MATCH('1'!$B26,BDD!$A$2:$A$34,0),2),"")</f>
        <v>MiXÉ</v>
      </c>
      <c r="AS26" t="str">
        <f>IF(W26="P",INDEX(BDD!$A$2:$B$34,MATCH('1'!$B26,BDD!$A$2:$A$34,0),2),"")</f>
        <v>MiXÉ</v>
      </c>
    </row>
    <row r="27" spans="1:45" x14ac:dyDescent="0.25">
      <c r="A27" s="89"/>
      <c r="B27" s="18" t="str">
        <f>BDD!A13</f>
        <v>l</v>
      </c>
      <c r="C27" s="60"/>
      <c r="D27" s="58"/>
      <c r="E27" s="59"/>
      <c r="F27" s="60"/>
      <c r="G27" s="58"/>
      <c r="H27" s="59"/>
      <c r="I27" s="60"/>
      <c r="J27" s="58"/>
      <c r="K27" s="59"/>
      <c r="L27" s="60"/>
      <c r="M27" s="58"/>
      <c r="N27" s="59" t="s">
        <v>46</v>
      </c>
      <c r="O27" s="60" t="s">
        <v>46</v>
      </c>
      <c r="P27" s="58" t="s">
        <v>46</v>
      </c>
      <c r="Q27" s="59" t="s">
        <v>46</v>
      </c>
      <c r="R27" s="60" t="s">
        <v>46</v>
      </c>
      <c r="S27" s="58"/>
      <c r="T27" s="59" t="s">
        <v>46</v>
      </c>
      <c r="U27" s="60" t="s">
        <v>46</v>
      </c>
      <c r="V27" s="58" t="s">
        <v>46</v>
      </c>
      <c r="W27" s="59" t="s">
        <v>46</v>
      </c>
      <c r="Y27" t="str">
        <f>IF(C27="P",INDEX(BDD!$A$2:$B$34,MATCH('1'!$B27,BDD!$A$2:$A$34,0),2),"")</f>
        <v/>
      </c>
      <c r="Z27" t="str">
        <f>IF(D27="P",INDEX(BDD!$A$2:$B$34,MATCH('1'!$B27,BDD!$A$2:$A$34,0),2),"")</f>
        <v/>
      </c>
      <c r="AA27" t="str">
        <f>IF(E27="P",INDEX(BDD!$A$2:$B$34,MATCH('1'!$B27,BDD!$A$2:$A$34,0),2),"")</f>
        <v/>
      </c>
      <c r="AB27" t="str">
        <f>IF(F27="P",INDEX(BDD!$A$2:$B$34,MATCH('1'!$B27,BDD!$A$2:$A$34,0),2),"")</f>
        <v/>
      </c>
      <c r="AC27" t="str">
        <f>IF(G27="P",INDEX(BDD!$A$2:$B$34,MATCH('1'!$B27,BDD!$A$2:$A$34,0),2),"")</f>
        <v/>
      </c>
      <c r="AD27" t="str">
        <f>IF(H27="P",INDEX(BDD!$A$2:$B$34,MATCH('1'!$B27,BDD!$A$2:$A$34,0),2),"")</f>
        <v/>
      </c>
      <c r="AE27" t="str">
        <f>IF(I27="P",INDEX(BDD!$A$2:$B$34,MATCH('1'!$B27,BDD!$A$2:$A$34,0),2),"")</f>
        <v/>
      </c>
      <c r="AF27" t="str">
        <f>IF(J27="P",INDEX(BDD!$A$2:$B$34,MATCH('1'!$B27,BDD!$A$2:$A$34,0),2),"")</f>
        <v/>
      </c>
      <c r="AG27" t="str">
        <f>IF(K27="P",INDEX(BDD!$A$2:$B$34,MATCH('1'!$B27,BDD!$A$2:$A$34,0),2),"")</f>
        <v/>
      </c>
      <c r="AH27" t="str">
        <f>IF(L27="P",INDEX(BDD!$A$2:$B$34,MATCH('1'!$B27,BDD!$A$2:$A$34,0),2),"")</f>
        <v/>
      </c>
      <c r="AI27" t="str">
        <f>IF(M27="P",INDEX(BDD!$A$2:$B$34,MATCH('1'!$B27,BDD!$A$2:$A$34,0),2),"")</f>
        <v/>
      </c>
      <c r="AJ27" t="str">
        <f>IF(N27="P",INDEX(BDD!$A$2:$B$34,MATCH('1'!$B27,BDD!$A$2:$A$34,0),2),"")</f>
        <v>HYPO</v>
      </c>
      <c r="AK27" t="str">
        <f>IF(O27="P",INDEX(BDD!$A$2:$B$34,MATCH('1'!$B27,BDD!$A$2:$A$34,0),2),"")</f>
        <v>HYPO</v>
      </c>
      <c r="AL27" t="str">
        <f>IF(P27="P",INDEX(BDD!$A$2:$B$34,MATCH('1'!$B27,BDD!$A$2:$A$34,0),2),"")</f>
        <v>HYPO</v>
      </c>
      <c r="AM27" t="str">
        <f>IF(Q27="P",INDEX(BDD!$A$2:$B$34,MATCH('1'!$B27,BDD!$A$2:$A$34,0),2),"")</f>
        <v>HYPO</v>
      </c>
      <c r="AN27" t="str">
        <f>IF(R27="P",INDEX(BDD!$A$2:$B$34,MATCH('1'!$B27,BDD!$A$2:$A$34,0),2),"")</f>
        <v>HYPO</v>
      </c>
      <c r="AO27" t="str">
        <f>IF(S27="P",INDEX(BDD!$A$2:$B$34,MATCH('1'!$B27,BDD!$A$2:$A$34,0),2),"")</f>
        <v/>
      </c>
      <c r="AP27" t="str">
        <f>IF(T27="P",INDEX(BDD!$A$2:$B$34,MATCH('1'!$B27,BDD!$A$2:$A$34,0),2),"")</f>
        <v>HYPO</v>
      </c>
      <c r="AQ27" t="str">
        <f>IF(U27="P",INDEX(BDD!$A$2:$B$34,MATCH('1'!$B27,BDD!$A$2:$A$34,0),2),"")</f>
        <v>HYPO</v>
      </c>
      <c r="AR27" t="str">
        <f>IF(V27="P",INDEX(BDD!$A$2:$B$34,MATCH('1'!$B27,BDD!$A$2:$A$34,0),2),"")</f>
        <v>HYPO</v>
      </c>
      <c r="AS27" t="str">
        <f>IF(W27="P",INDEX(BDD!$A$2:$B$34,MATCH('1'!$B27,BDD!$A$2:$A$34,0),2),"")</f>
        <v>HYPO</v>
      </c>
    </row>
    <row r="28" spans="1:45" x14ac:dyDescent="0.25">
      <c r="A28" s="89"/>
      <c r="B28" s="18" t="str">
        <f>BDD!A14</f>
        <v>m</v>
      </c>
      <c r="C28" s="60"/>
      <c r="D28" s="58"/>
      <c r="E28" s="59"/>
      <c r="F28" s="60"/>
      <c r="G28" s="58"/>
      <c r="H28" s="59"/>
      <c r="I28" s="60"/>
      <c r="J28" s="58"/>
      <c r="K28" s="59"/>
      <c r="L28" s="60"/>
      <c r="M28" s="58"/>
      <c r="N28" s="59"/>
      <c r="O28" s="60"/>
      <c r="P28" s="58"/>
      <c r="Q28" s="59"/>
      <c r="R28" s="60"/>
      <c r="S28" s="58"/>
      <c r="T28" s="59"/>
      <c r="U28" s="60"/>
      <c r="V28" s="58"/>
      <c r="W28" s="59"/>
      <c r="Y28" t="str">
        <f>IF(C28="P",INDEX(BDD!$A$2:$B$34,MATCH('1'!$B28,BDD!$A$2:$A$34,0),2),"")</f>
        <v/>
      </c>
      <c r="Z28" t="str">
        <f>IF(D28="P",INDEX(BDD!$A$2:$B$34,MATCH('1'!$B28,BDD!$A$2:$A$34,0),2),"")</f>
        <v/>
      </c>
      <c r="AA28" t="str">
        <f>IF(E28="P",INDEX(BDD!$A$2:$B$34,MATCH('1'!$B28,BDD!$A$2:$A$34,0),2),"")</f>
        <v/>
      </c>
      <c r="AB28" t="str">
        <f>IF(F28="P",INDEX(BDD!$A$2:$B$34,MATCH('1'!$B28,BDD!$A$2:$A$34,0),2),"")</f>
        <v/>
      </c>
      <c r="AC28" t="str">
        <f>IF(G28="P",INDEX(BDD!$A$2:$B$34,MATCH('1'!$B28,BDD!$A$2:$A$34,0),2),"")</f>
        <v/>
      </c>
      <c r="AD28" t="str">
        <f>IF(H28="P",INDEX(BDD!$A$2:$B$34,MATCH('1'!$B28,BDD!$A$2:$A$34,0),2),"")</f>
        <v/>
      </c>
      <c r="AE28" t="str">
        <f>IF(I28="P",INDEX(BDD!$A$2:$B$34,MATCH('1'!$B28,BDD!$A$2:$A$34,0),2),"")</f>
        <v/>
      </c>
      <c r="AF28" t="str">
        <f>IF(J28="P",INDEX(BDD!$A$2:$B$34,MATCH('1'!$B28,BDD!$A$2:$A$34,0),2),"")</f>
        <v/>
      </c>
      <c r="AG28" t="str">
        <f>IF(K28="P",INDEX(BDD!$A$2:$B$34,MATCH('1'!$B28,BDD!$A$2:$A$34,0),2),"")</f>
        <v/>
      </c>
      <c r="AH28" t="str">
        <f>IF(L28="P",INDEX(BDD!$A$2:$B$34,MATCH('1'!$B28,BDD!$A$2:$A$34,0),2),"")</f>
        <v/>
      </c>
      <c r="AI28" t="str">
        <f>IF(M28="P",INDEX(BDD!$A$2:$B$34,MATCH('1'!$B28,BDD!$A$2:$A$34,0),2),"")</f>
        <v/>
      </c>
      <c r="AJ28" t="str">
        <f>IF(N28="P",INDEX(BDD!$A$2:$B$34,MATCH('1'!$B28,BDD!$A$2:$A$34,0),2),"")</f>
        <v/>
      </c>
      <c r="AK28" t="str">
        <f>IF(O28="P",INDEX(BDD!$A$2:$B$34,MATCH('1'!$B28,BDD!$A$2:$A$34,0),2),"")</f>
        <v/>
      </c>
      <c r="AL28" t="str">
        <f>IF(P28="P",INDEX(BDD!$A$2:$B$34,MATCH('1'!$B28,BDD!$A$2:$A$34,0),2),"")</f>
        <v/>
      </c>
      <c r="AM28" t="str">
        <f>IF(Q28="P",INDEX(BDD!$A$2:$B$34,MATCH('1'!$B28,BDD!$A$2:$A$34,0),2),"")</f>
        <v/>
      </c>
      <c r="AN28" t="str">
        <f>IF(R28="P",INDEX(BDD!$A$2:$B$34,MATCH('1'!$B28,BDD!$A$2:$A$34,0),2),"")</f>
        <v/>
      </c>
      <c r="AO28" t="str">
        <f>IF(S28="P",INDEX(BDD!$A$2:$B$34,MATCH('1'!$B28,BDD!$A$2:$A$34,0),2),"")</f>
        <v/>
      </c>
      <c r="AP28" t="str">
        <f>IF(T28="P",INDEX(BDD!$A$2:$B$34,MATCH('1'!$B28,BDD!$A$2:$A$34,0),2),"")</f>
        <v/>
      </c>
      <c r="AQ28" t="str">
        <f>IF(U28="P",INDEX(BDD!$A$2:$B$34,MATCH('1'!$B28,BDD!$A$2:$A$34,0),2),"")</f>
        <v/>
      </c>
      <c r="AR28" t="str">
        <f>IF(V28="P",INDEX(BDD!$A$2:$B$34,MATCH('1'!$B28,BDD!$A$2:$A$34,0),2),"")</f>
        <v/>
      </c>
      <c r="AS28" t="str">
        <f>IF(W28="P",INDEX(BDD!$A$2:$B$34,MATCH('1'!$B28,BDD!$A$2:$A$34,0),2),"")</f>
        <v/>
      </c>
    </row>
    <row r="29" spans="1:45" x14ac:dyDescent="0.25">
      <c r="A29" s="89"/>
      <c r="B29" s="18" t="str">
        <f>BDD!A15</f>
        <v>n</v>
      </c>
      <c r="C29" s="60"/>
      <c r="D29" s="58"/>
      <c r="E29" s="59"/>
      <c r="F29" s="60"/>
      <c r="G29" s="58"/>
      <c r="H29" s="59"/>
      <c r="I29" s="60"/>
      <c r="J29" s="58"/>
      <c r="K29" s="59"/>
      <c r="L29" s="60"/>
      <c r="M29" s="58"/>
      <c r="N29" s="59" t="s">
        <v>46</v>
      </c>
      <c r="O29" s="60" t="s">
        <v>46</v>
      </c>
      <c r="P29" s="58" t="s">
        <v>46</v>
      </c>
      <c r="Q29" s="59" t="s">
        <v>46</v>
      </c>
      <c r="R29" s="60" t="s">
        <v>46</v>
      </c>
      <c r="S29" s="58"/>
      <c r="T29" s="59"/>
      <c r="U29" s="60"/>
      <c r="V29" s="58"/>
      <c r="W29" s="59"/>
      <c r="Y29" t="str">
        <f>IF(C29="P",INDEX(BDD!$A$2:$B$34,MATCH('1'!$B29,BDD!$A$2:$A$34,0),2),"")</f>
        <v/>
      </c>
      <c r="Z29" t="str">
        <f>IF(D29="P",INDEX(BDD!$A$2:$B$34,MATCH('1'!$B29,BDD!$A$2:$A$34,0),2),"")</f>
        <v/>
      </c>
      <c r="AA29" t="str">
        <f>IF(E29="P",INDEX(BDD!$A$2:$B$34,MATCH('1'!$B29,BDD!$A$2:$A$34,0),2),"")</f>
        <v/>
      </c>
      <c r="AB29" t="str">
        <f>IF(F29="P",INDEX(BDD!$A$2:$B$34,MATCH('1'!$B29,BDD!$A$2:$A$34,0),2),"")</f>
        <v/>
      </c>
      <c r="AC29" t="str">
        <f>IF(G29="P",INDEX(BDD!$A$2:$B$34,MATCH('1'!$B29,BDD!$A$2:$A$34,0),2),"")</f>
        <v/>
      </c>
      <c r="AD29" t="str">
        <f>IF(H29="P",INDEX(BDD!$A$2:$B$34,MATCH('1'!$B29,BDD!$A$2:$A$34,0),2),"")</f>
        <v/>
      </c>
      <c r="AE29" t="str">
        <f>IF(I29="P",INDEX(BDD!$A$2:$B$34,MATCH('1'!$B29,BDD!$A$2:$A$34,0),2),"")</f>
        <v/>
      </c>
      <c r="AF29" t="str">
        <f>IF(J29="P",INDEX(BDD!$A$2:$B$34,MATCH('1'!$B29,BDD!$A$2:$A$34,0),2),"")</f>
        <v/>
      </c>
      <c r="AG29" t="str">
        <f>IF(K29="P",INDEX(BDD!$A$2:$B$34,MATCH('1'!$B29,BDD!$A$2:$A$34,0),2),"")</f>
        <v/>
      </c>
      <c r="AH29" t="str">
        <f>IF(L29="P",INDEX(BDD!$A$2:$B$34,MATCH('1'!$B29,BDD!$A$2:$A$34,0),2),"")</f>
        <v/>
      </c>
      <c r="AI29" t="str">
        <f>IF(M29="P",INDEX(BDD!$A$2:$B$34,MATCH('1'!$B29,BDD!$A$2:$A$34,0),2),"")</f>
        <v/>
      </c>
      <c r="AJ29" t="str">
        <f>IF(N29="P",INDEX(BDD!$A$2:$B$34,MATCH('1'!$B29,BDD!$A$2:$A$34,0),2),"")</f>
        <v>MIXÉ</v>
      </c>
      <c r="AK29" t="str">
        <f>IF(O29="P",INDEX(BDD!$A$2:$B$34,MATCH('1'!$B29,BDD!$A$2:$A$34,0),2),"")</f>
        <v>MIXÉ</v>
      </c>
      <c r="AL29" t="str">
        <f>IF(P29="P",INDEX(BDD!$A$2:$B$34,MATCH('1'!$B29,BDD!$A$2:$A$34,0),2),"")</f>
        <v>MIXÉ</v>
      </c>
      <c r="AM29" t="str">
        <f>IF(Q29="P",INDEX(BDD!$A$2:$B$34,MATCH('1'!$B29,BDD!$A$2:$A$34,0),2),"")</f>
        <v>MIXÉ</v>
      </c>
      <c r="AN29" t="str">
        <f>IF(R29="P",INDEX(BDD!$A$2:$B$34,MATCH('1'!$B29,BDD!$A$2:$A$34,0),2),"")</f>
        <v>MIXÉ</v>
      </c>
      <c r="AO29" t="str">
        <f>IF(S29="P",INDEX(BDD!$A$2:$B$34,MATCH('1'!$B29,BDD!$A$2:$A$34,0),2),"")</f>
        <v/>
      </c>
      <c r="AP29" t="str">
        <f>IF(T29="P",INDEX(BDD!$A$2:$B$34,MATCH('1'!$B29,BDD!$A$2:$A$34,0),2),"")</f>
        <v/>
      </c>
      <c r="AQ29" t="str">
        <f>IF(U29="P",INDEX(BDD!$A$2:$B$34,MATCH('1'!$B29,BDD!$A$2:$A$34,0),2),"")</f>
        <v/>
      </c>
      <c r="AR29" t="str">
        <f>IF(V29="P",INDEX(BDD!$A$2:$B$34,MATCH('1'!$B29,BDD!$A$2:$A$34,0),2),"")</f>
        <v/>
      </c>
      <c r="AS29" t="str">
        <f>IF(W29="P",INDEX(BDD!$A$2:$B$34,MATCH('1'!$B29,BDD!$A$2:$A$34,0),2),"")</f>
        <v/>
      </c>
    </row>
    <row r="30" spans="1:45" x14ac:dyDescent="0.25">
      <c r="A30" s="89"/>
      <c r="B30" s="18" t="str">
        <f>BDD!A16</f>
        <v>o</v>
      </c>
      <c r="C30" s="60"/>
      <c r="D30" s="58"/>
      <c r="E30" s="59"/>
      <c r="F30" s="60"/>
      <c r="G30" s="58"/>
      <c r="H30" s="59"/>
      <c r="I30" s="60"/>
      <c r="J30" s="58"/>
      <c r="K30" s="59"/>
      <c r="L30" s="60"/>
      <c r="M30" s="58"/>
      <c r="N30" s="59" t="s">
        <v>46</v>
      </c>
      <c r="O30" s="60" t="s">
        <v>46</v>
      </c>
      <c r="P30" s="58" t="s">
        <v>46</v>
      </c>
      <c r="Q30" s="59" t="s">
        <v>46</v>
      </c>
      <c r="R30" s="60" t="s">
        <v>46</v>
      </c>
      <c r="S30" s="58" t="s">
        <v>46</v>
      </c>
      <c r="T30" s="59" t="s">
        <v>46</v>
      </c>
      <c r="U30" s="60" t="s">
        <v>46</v>
      </c>
      <c r="V30" s="58" t="s">
        <v>46</v>
      </c>
      <c r="W30" s="59" t="s">
        <v>46</v>
      </c>
      <c r="Y30" t="str">
        <f>IF(C30="P",INDEX(BDD!$A$2:$B$34,MATCH('1'!$B30,BDD!$A$2:$A$34,0),2),"")</f>
        <v/>
      </c>
      <c r="Z30" t="str">
        <f>IF(D30="P",INDEX(BDD!$A$2:$B$34,MATCH('1'!$B30,BDD!$A$2:$A$34,0),2),"")</f>
        <v/>
      </c>
      <c r="AA30" t="str">
        <f>IF(E30="P",INDEX(BDD!$A$2:$B$34,MATCH('1'!$B30,BDD!$A$2:$A$34,0),2),"")</f>
        <v/>
      </c>
      <c r="AB30" t="str">
        <f>IF(F30="P",INDEX(BDD!$A$2:$B$34,MATCH('1'!$B30,BDD!$A$2:$A$34,0),2),"")</f>
        <v/>
      </c>
      <c r="AC30" t="str">
        <f>IF(G30="P",INDEX(BDD!$A$2:$B$34,MATCH('1'!$B30,BDD!$A$2:$A$34,0),2),"")</f>
        <v/>
      </c>
      <c r="AD30" t="str">
        <f>IF(H30="P",INDEX(BDD!$A$2:$B$34,MATCH('1'!$B30,BDD!$A$2:$A$34,0),2),"")</f>
        <v/>
      </c>
      <c r="AE30" t="str">
        <f>IF(I30="P",INDEX(BDD!$A$2:$B$34,MATCH('1'!$B30,BDD!$A$2:$A$34,0),2),"")</f>
        <v/>
      </c>
      <c r="AF30" t="str">
        <f>IF(J30="P",INDEX(BDD!$A$2:$B$34,MATCH('1'!$B30,BDD!$A$2:$A$34,0),2),"")</f>
        <v/>
      </c>
      <c r="AG30" t="str">
        <f>IF(K30="P",INDEX(BDD!$A$2:$B$34,MATCH('1'!$B30,BDD!$A$2:$A$34,0),2),"")</f>
        <v/>
      </c>
      <c r="AH30" t="str">
        <f>IF(L30="P",INDEX(BDD!$A$2:$B$34,MATCH('1'!$B30,BDD!$A$2:$A$34,0),2),"")</f>
        <v/>
      </c>
      <c r="AI30" t="str">
        <f>IF(M30="P",INDEX(BDD!$A$2:$B$34,MATCH('1'!$B30,BDD!$A$2:$A$34,0),2),"")</f>
        <v/>
      </c>
      <c r="AJ30" t="str">
        <f>IF(N30="P",INDEX(BDD!$A$2:$B$34,MATCH('1'!$B30,BDD!$A$2:$A$34,0),2),"")</f>
        <v>NORMAL</v>
      </c>
      <c r="AK30" t="str">
        <f>IF(O30="P",INDEX(BDD!$A$2:$B$34,MATCH('1'!$B30,BDD!$A$2:$A$34,0),2),"")</f>
        <v>NORMAL</v>
      </c>
      <c r="AL30" t="str">
        <f>IF(P30="P",INDEX(BDD!$A$2:$B$34,MATCH('1'!$B30,BDD!$A$2:$A$34,0),2),"")</f>
        <v>NORMAL</v>
      </c>
      <c r="AM30" t="str">
        <f>IF(Q30="P",INDEX(BDD!$A$2:$B$34,MATCH('1'!$B30,BDD!$A$2:$A$34,0),2),"")</f>
        <v>NORMAL</v>
      </c>
      <c r="AN30" t="str">
        <f>IF(R30="P",INDEX(BDD!$A$2:$B$34,MATCH('1'!$B30,BDD!$A$2:$A$34,0),2),"")</f>
        <v>NORMAL</v>
      </c>
      <c r="AO30" t="str">
        <f>IF(S30="P",INDEX(BDD!$A$2:$B$34,MATCH('1'!$B30,BDD!$A$2:$A$34,0),2),"")</f>
        <v>NORMAL</v>
      </c>
      <c r="AP30" t="str">
        <f>IF(T30="P",INDEX(BDD!$A$2:$B$34,MATCH('1'!$B30,BDD!$A$2:$A$34,0),2),"")</f>
        <v>NORMAL</v>
      </c>
      <c r="AQ30" t="str">
        <f>IF(U30="P",INDEX(BDD!$A$2:$B$34,MATCH('1'!$B30,BDD!$A$2:$A$34,0),2),"")</f>
        <v>NORMAL</v>
      </c>
      <c r="AR30" t="str">
        <f>IF(V30="P",INDEX(BDD!$A$2:$B$34,MATCH('1'!$B30,BDD!$A$2:$A$34,0),2),"")</f>
        <v>NORMAL</v>
      </c>
      <c r="AS30" t="str">
        <f>IF(W30="P",INDEX(BDD!$A$2:$B$34,MATCH('1'!$B30,BDD!$A$2:$A$34,0),2),"")</f>
        <v>NORMAL</v>
      </c>
    </row>
    <row r="31" spans="1:45" x14ac:dyDescent="0.25">
      <c r="A31" s="89"/>
      <c r="B31" s="18" t="str">
        <f>BDD!A17</f>
        <v>p</v>
      </c>
      <c r="C31" s="60"/>
      <c r="D31" s="58"/>
      <c r="E31" s="59"/>
      <c r="F31" s="60"/>
      <c r="G31" s="58"/>
      <c r="H31" s="59"/>
      <c r="I31" s="60"/>
      <c r="J31" s="58"/>
      <c r="K31" s="59"/>
      <c r="L31" s="60"/>
      <c r="M31" s="58"/>
      <c r="N31" s="59" t="s">
        <v>46</v>
      </c>
      <c r="O31" s="60" t="s">
        <v>46</v>
      </c>
      <c r="P31" s="58" t="s">
        <v>46</v>
      </c>
      <c r="Q31" s="59" t="s">
        <v>46</v>
      </c>
      <c r="R31" s="60" t="s">
        <v>46</v>
      </c>
      <c r="S31" s="58" t="s">
        <v>46</v>
      </c>
      <c r="T31" s="59" t="s">
        <v>46</v>
      </c>
      <c r="U31" s="60" t="s">
        <v>46</v>
      </c>
      <c r="V31" s="58" t="s">
        <v>46</v>
      </c>
      <c r="W31" s="59" t="s">
        <v>46</v>
      </c>
      <c r="Y31" t="str">
        <f>IF(C31="P",INDEX(BDD!$A$2:$B$34,MATCH('1'!$B31,BDD!$A$2:$A$34,0),2),"")</f>
        <v/>
      </c>
      <c r="Z31" t="str">
        <f>IF(D31="P",INDEX(BDD!$A$2:$B$34,MATCH('1'!$B31,BDD!$A$2:$A$34,0),2),"")</f>
        <v/>
      </c>
      <c r="AA31" t="str">
        <f>IF(E31="P",INDEX(BDD!$A$2:$B$34,MATCH('1'!$B31,BDD!$A$2:$A$34,0),2),"")</f>
        <v/>
      </c>
      <c r="AB31" t="str">
        <f>IF(F31="P",INDEX(BDD!$A$2:$B$34,MATCH('1'!$B31,BDD!$A$2:$A$34,0),2),"")</f>
        <v/>
      </c>
      <c r="AC31" t="str">
        <f>IF(G31="P",INDEX(BDD!$A$2:$B$34,MATCH('1'!$B31,BDD!$A$2:$A$34,0),2),"")</f>
        <v/>
      </c>
      <c r="AD31" t="str">
        <f>IF(H31="P",INDEX(BDD!$A$2:$B$34,MATCH('1'!$B31,BDD!$A$2:$A$34,0),2),"")</f>
        <v/>
      </c>
      <c r="AE31" t="str">
        <f>IF(I31="P",INDEX(BDD!$A$2:$B$34,MATCH('1'!$B31,BDD!$A$2:$A$34,0),2),"")</f>
        <v/>
      </c>
      <c r="AF31" t="str">
        <f>IF(J31="P",INDEX(BDD!$A$2:$B$34,MATCH('1'!$B31,BDD!$A$2:$A$34,0),2),"")</f>
        <v/>
      </c>
      <c r="AG31" t="str">
        <f>IF(K31="P",INDEX(BDD!$A$2:$B$34,MATCH('1'!$B31,BDD!$A$2:$A$34,0),2),"")</f>
        <v/>
      </c>
      <c r="AH31" t="str">
        <f>IF(L31="P",INDEX(BDD!$A$2:$B$34,MATCH('1'!$B31,BDD!$A$2:$A$34,0),2),"")</f>
        <v/>
      </c>
      <c r="AI31" t="str">
        <f>IF(M31="P",INDEX(BDD!$A$2:$B$34,MATCH('1'!$B31,BDD!$A$2:$A$34,0),2),"")</f>
        <v/>
      </c>
      <c r="AJ31" t="str">
        <f>IF(N31="P",INDEX(BDD!$A$2:$B$34,MATCH('1'!$B31,BDD!$A$2:$A$34,0),2),"")</f>
        <v>MIXÉ</v>
      </c>
      <c r="AK31" t="str">
        <f>IF(O31="P",INDEX(BDD!$A$2:$B$34,MATCH('1'!$B31,BDD!$A$2:$A$34,0),2),"")</f>
        <v>MIXÉ</v>
      </c>
      <c r="AL31" t="str">
        <f>IF(P31="P",INDEX(BDD!$A$2:$B$34,MATCH('1'!$B31,BDD!$A$2:$A$34,0),2),"")</f>
        <v>MIXÉ</v>
      </c>
      <c r="AM31" t="str">
        <f>IF(Q31="P",INDEX(BDD!$A$2:$B$34,MATCH('1'!$B31,BDD!$A$2:$A$34,0),2),"")</f>
        <v>MIXÉ</v>
      </c>
      <c r="AN31" t="str">
        <f>IF(R31="P",INDEX(BDD!$A$2:$B$34,MATCH('1'!$B31,BDD!$A$2:$A$34,0),2),"")</f>
        <v>MIXÉ</v>
      </c>
      <c r="AO31" t="str">
        <f>IF(S31="P",INDEX(BDD!$A$2:$B$34,MATCH('1'!$B31,BDD!$A$2:$A$34,0),2),"")</f>
        <v>MIXÉ</v>
      </c>
      <c r="AP31" t="str">
        <f>IF(T31="P",INDEX(BDD!$A$2:$B$34,MATCH('1'!$B31,BDD!$A$2:$A$34,0),2),"")</f>
        <v>MIXÉ</v>
      </c>
      <c r="AQ31" t="str">
        <f>IF(U31="P",INDEX(BDD!$A$2:$B$34,MATCH('1'!$B31,BDD!$A$2:$A$34,0),2),"")</f>
        <v>MIXÉ</v>
      </c>
      <c r="AR31" t="str">
        <f>IF(V31="P",INDEX(BDD!$A$2:$B$34,MATCH('1'!$B31,BDD!$A$2:$A$34,0),2),"")</f>
        <v>MIXÉ</v>
      </c>
      <c r="AS31" t="str">
        <f>IF(W31="P",INDEX(BDD!$A$2:$B$34,MATCH('1'!$B31,BDD!$A$2:$A$34,0),2),"")</f>
        <v>MIXÉ</v>
      </c>
    </row>
    <row r="32" spans="1:45" x14ac:dyDescent="0.25">
      <c r="A32" s="89"/>
      <c r="B32" s="18" t="str">
        <f>BDD!A18</f>
        <v>q</v>
      </c>
      <c r="C32" s="60"/>
      <c r="D32" s="58"/>
      <c r="E32" s="59"/>
      <c r="F32" s="60"/>
      <c r="G32" s="58"/>
      <c r="H32" s="59"/>
      <c r="I32" s="60"/>
      <c r="J32" s="58"/>
      <c r="K32" s="59"/>
      <c r="L32" s="60"/>
      <c r="M32" s="58"/>
      <c r="N32" s="59" t="s">
        <v>46</v>
      </c>
      <c r="O32" s="60" t="s">
        <v>46</v>
      </c>
      <c r="P32" s="58" t="s">
        <v>46</v>
      </c>
      <c r="Q32" s="59" t="s">
        <v>46</v>
      </c>
      <c r="R32" s="60" t="s">
        <v>46</v>
      </c>
      <c r="S32" s="58" t="s">
        <v>46</v>
      </c>
      <c r="T32" s="59" t="s">
        <v>46</v>
      </c>
      <c r="U32" s="60" t="s">
        <v>46</v>
      </c>
      <c r="V32" s="58" t="s">
        <v>46</v>
      </c>
      <c r="W32" s="59" t="s">
        <v>46</v>
      </c>
      <c r="Y32" t="str">
        <f>IF(C32="P",INDEX(BDD!$A$2:$B$34,MATCH('1'!$B32,BDD!$A$2:$A$34,0),2),"")</f>
        <v/>
      </c>
      <c r="Z32" t="str">
        <f>IF(D32="P",INDEX(BDD!$A$2:$B$34,MATCH('1'!$B32,BDD!$A$2:$A$34,0),2),"")</f>
        <v/>
      </c>
      <c r="AA32" t="str">
        <f>IF(E32="P",INDEX(BDD!$A$2:$B$34,MATCH('1'!$B32,BDD!$A$2:$A$34,0),2),"")</f>
        <v/>
      </c>
      <c r="AB32" t="str">
        <f>IF(F32="P",INDEX(BDD!$A$2:$B$34,MATCH('1'!$B32,BDD!$A$2:$A$34,0),2),"")</f>
        <v/>
      </c>
      <c r="AC32" t="str">
        <f>IF(G32="P",INDEX(BDD!$A$2:$B$34,MATCH('1'!$B32,BDD!$A$2:$A$34,0),2),"")</f>
        <v/>
      </c>
      <c r="AD32" t="str">
        <f>IF(H32="P",INDEX(BDD!$A$2:$B$34,MATCH('1'!$B32,BDD!$A$2:$A$34,0),2),"")</f>
        <v/>
      </c>
      <c r="AE32" t="str">
        <f>IF(I32="P",INDEX(BDD!$A$2:$B$34,MATCH('1'!$B32,BDD!$A$2:$A$34,0),2),"")</f>
        <v/>
      </c>
      <c r="AF32" t="str">
        <f>IF(J32="P",INDEX(BDD!$A$2:$B$34,MATCH('1'!$B32,BDD!$A$2:$A$34,0),2),"")</f>
        <v/>
      </c>
      <c r="AG32" t="str">
        <f>IF(K32="P",INDEX(BDD!$A$2:$B$34,MATCH('1'!$B32,BDD!$A$2:$A$34,0),2),"")</f>
        <v/>
      </c>
      <c r="AH32" t="str">
        <f>IF(L32="P",INDEX(BDD!$A$2:$B$34,MATCH('1'!$B32,BDD!$A$2:$A$34,0),2),"")</f>
        <v/>
      </c>
      <c r="AI32" t="str">
        <f>IF(M32="P",INDEX(BDD!$A$2:$B$34,MATCH('1'!$B32,BDD!$A$2:$A$34,0),2),"")</f>
        <v/>
      </c>
      <c r="AJ32" t="str">
        <f>IF(N32="P",INDEX(BDD!$A$2:$B$34,MATCH('1'!$B32,BDD!$A$2:$A$34,0),2),"")</f>
        <v>HYPO MIXÉ</v>
      </c>
      <c r="AK32" t="str">
        <f>IF(O32="P",INDEX(BDD!$A$2:$B$34,MATCH('1'!$B32,BDD!$A$2:$A$34,0),2),"")</f>
        <v>HYPO MIXÉ</v>
      </c>
      <c r="AL32" t="str">
        <f>IF(P32="P",INDEX(BDD!$A$2:$B$34,MATCH('1'!$B32,BDD!$A$2:$A$34,0),2),"")</f>
        <v>HYPO MIXÉ</v>
      </c>
      <c r="AM32" t="str">
        <f>IF(Q32="P",INDEX(BDD!$A$2:$B$34,MATCH('1'!$B32,BDD!$A$2:$A$34,0),2),"")</f>
        <v>HYPO MIXÉ</v>
      </c>
      <c r="AN32" t="str">
        <f>IF(R32="P",INDEX(BDD!$A$2:$B$34,MATCH('1'!$B32,BDD!$A$2:$A$34,0),2),"")</f>
        <v>HYPO MIXÉ</v>
      </c>
      <c r="AO32" t="str">
        <f>IF(S32="P",INDEX(BDD!$A$2:$B$34,MATCH('1'!$B32,BDD!$A$2:$A$34,0),2),"")</f>
        <v>HYPO MIXÉ</v>
      </c>
      <c r="AP32" t="str">
        <f>IF(T32="P",INDEX(BDD!$A$2:$B$34,MATCH('1'!$B32,BDD!$A$2:$A$34,0),2),"")</f>
        <v>HYPO MIXÉ</v>
      </c>
      <c r="AQ32" t="str">
        <f>IF(U32="P",INDEX(BDD!$A$2:$B$34,MATCH('1'!$B32,BDD!$A$2:$A$34,0),2),"")</f>
        <v>HYPO MIXÉ</v>
      </c>
      <c r="AR32" t="str">
        <f>IF(V32="P",INDEX(BDD!$A$2:$B$34,MATCH('1'!$B32,BDD!$A$2:$A$34,0),2),"")</f>
        <v>HYPO MIXÉ</v>
      </c>
      <c r="AS32" t="str">
        <f>IF(W32="P",INDEX(BDD!$A$2:$B$34,MATCH('1'!$B32,BDD!$A$2:$A$34,0),2),"")</f>
        <v>HYPO MIXÉ</v>
      </c>
    </row>
    <row r="33" spans="1:45" x14ac:dyDescent="0.25">
      <c r="A33" s="89"/>
      <c r="B33" s="18" t="str">
        <f>BDD!A19</f>
        <v>r</v>
      </c>
      <c r="C33" s="60"/>
      <c r="D33" s="58"/>
      <c r="E33" s="59"/>
      <c r="F33" s="60"/>
      <c r="G33" s="58"/>
      <c r="H33" s="59"/>
      <c r="I33" s="60"/>
      <c r="J33" s="58"/>
      <c r="K33" s="59"/>
      <c r="L33" s="60"/>
      <c r="M33" s="58"/>
      <c r="N33" s="59" t="s">
        <v>46</v>
      </c>
      <c r="O33" s="60" t="s">
        <v>46</v>
      </c>
      <c r="P33" s="58" t="s">
        <v>46</v>
      </c>
      <c r="Q33" s="59" t="s">
        <v>46</v>
      </c>
      <c r="R33" s="60" t="s">
        <v>46</v>
      </c>
      <c r="S33" s="58"/>
      <c r="T33" s="59"/>
      <c r="U33" s="60"/>
      <c r="V33" s="58"/>
      <c r="W33" s="59"/>
      <c r="Y33" t="str">
        <f>IF(C33="P",INDEX(BDD!$A$2:$B$34,MATCH('1'!$B33,BDD!$A$2:$A$34,0),2),"")</f>
        <v/>
      </c>
      <c r="Z33" t="str">
        <f>IF(D33="P",INDEX(BDD!$A$2:$B$34,MATCH('1'!$B33,BDD!$A$2:$A$34,0),2),"")</f>
        <v/>
      </c>
      <c r="AA33" t="str">
        <f>IF(E33="P",INDEX(BDD!$A$2:$B$34,MATCH('1'!$B33,BDD!$A$2:$A$34,0),2),"")</f>
        <v/>
      </c>
      <c r="AB33" t="str">
        <f>IF(F33="P",INDEX(BDD!$A$2:$B$34,MATCH('1'!$B33,BDD!$A$2:$A$34,0),2),"")</f>
        <v/>
      </c>
      <c r="AC33" t="str">
        <f>IF(G33="P",INDEX(BDD!$A$2:$B$34,MATCH('1'!$B33,BDD!$A$2:$A$34,0),2),"")</f>
        <v/>
      </c>
      <c r="AD33" t="str">
        <f>IF(H33="P",INDEX(BDD!$A$2:$B$34,MATCH('1'!$B33,BDD!$A$2:$A$34,0),2),"")</f>
        <v/>
      </c>
      <c r="AE33" t="str">
        <f>IF(I33="P",INDEX(BDD!$A$2:$B$34,MATCH('1'!$B33,BDD!$A$2:$A$34,0),2),"")</f>
        <v/>
      </c>
      <c r="AF33" t="str">
        <f>IF(J33="P",INDEX(BDD!$A$2:$B$34,MATCH('1'!$B33,BDD!$A$2:$A$34,0),2),"")</f>
        <v/>
      </c>
      <c r="AG33" t="str">
        <f>IF(K33="P",INDEX(BDD!$A$2:$B$34,MATCH('1'!$B33,BDD!$A$2:$A$34,0),2),"")</f>
        <v/>
      </c>
      <c r="AH33" t="str">
        <f>IF(L33="P",INDEX(BDD!$A$2:$B$34,MATCH('1'!$B33,BDD!$A$2:$A$34,0),2),"")</f>
        <v/>
      </c>
      <c r="AI33" t="str">
        <f>IF(M33="P",INDEX(BDD!$A$2:$B$34,MATCH('1'!$B33,BDD!$A$2:$A$34,0),2),"")</f>
        <v/>
      </c>
      <c r="AJ33" t="str">
        <f>IF(N33="P",INDEX(BDD!$A$2:$B$34,MATCH('1'!$B33,BDD!$A$2:$A$34,0),2),"")</f>
        <v>NORMAL</v>
      </c>
      <c r="AK33" t="str">
        <f>IF(O33="P",INDEX(BDD!$A$2:$B$34,MATCH('1'!$B33,BDD!$A$2:$A$34,0),2),"")</f>
        <v>NORMAL</v>
      </c>
      <c r="AL33" t="str">
        <f>IF(P33="P",INDEX(BDD!$A$2:$B$34,MATCH('1'!$B33,BDD!$A$2:$A$34,0),2),"")</f>
        <v>NORMAL</v>
      </c>
      <c r="AM33" t="str">
        <f>IF(Q33="P",INDEX(BDD!$A$2:$B$34,MATCH('1'!$B33,BDD!$A$2:$A$34,0),2),"")</f>
        <v>NORMAL</v>
      </c>
      <c r="AN33" t="str">
        <f>IF(R33="P",INDEX(BDD!$A$2:$B$34,MATCH('1'!$B33,BDD!$A$2:$A$34,0),2),"")</f>
        <v>NORMAL</v>
      </c>
      <c r="AO33" t="str">
        <f>IF(S33="P",INDEX(BDD!$A$2:$B$34,MATCH('1'!$B33,BDD!$A$2:$A$34,0),2),"")</f>
        <v/>
      </c>
      <c r="AP33" t="str">
        <f>IF(T33="P",INDEX(BDD!$A$2:$B$34,MATCH('1'!$B33,BDD!$A$2:$A$34,0),2),"")</f>
        <v/>
      </c>
      <c r="AQ33" t="str">
        <f>IF(U33="P",INDEX(BDD!$A$2:$B$34,MATCH('1'!$B33,BDD!$A$2:$A$34,0),2),"")</f>
        <v/>
      </c>
      <c r="AR33" t="str">
        <f>IF(V33="P",INDEX(BDD!$A$2:$B$34,MATCH('1'!$B33,BDD!$A$2:$A$34,0),2),"")</f>
        <v/>
      </c>
      <c r="AS33" t="str">
        <f>IF(W33="P",INDEX(BDD!$A$2:$B$34,MATCH('1'!$B33,BDD!$A$2:$A$34,0),2),"")</f>
        <v/>
      </c>
    </row>
    <row r="34" spans="1:45" x14ac:dyDescent="0.25">
      <c r="A34" s="89"/>
      <c r="B34" s="18" t="str">
        <f>BDD!A20</f>
        <v>s</v>
      </c>
      <c r="C34" s="60"/>
      <c r="D34" s="58"/>
      <c r="E34" s="59"/>
      <c r="F34" s="60"/>
      <c r="G34" s="58"/>
      <c r="H34" s="59"/>
      <c r="I34" s="60"/>
      <c r="J34" s="58"/>
      <c r="K34" s="59"/>
      <c r="L34" s="60"/>
      <c r="M34" s="58"/>
      <c r="N34" s="59" t="s">
        <v>46</v>
      </c>
      <c r="O34" s="60" t="s">
        <v>46</v>
      </c>
      <c r="P34" s="58" t="s">
        <v>46</v>
      </c>
      <c r="Q34" s="59" t="s">
        <v>46</v>
      </c>
      <c r="R34" s="60" t="s">
        <v>46</v>
      </c>
      <c r="S34" s="58" t="s">
        <v>46</v>
      </c>
      <c r="T34" s="59" t="s">
        <v>46</v>
      </c>
      <c r="U34" s="60" t="s">
        <v>46</v>
      </c>
      <c r="V34" s="58" t="s">
        <v>46</v>
      </c>
      <c r="W34" s="59" t="s">
        <v>46</v>
      </c>
      <c r="Y34" t="str">
        <f>IF(C34="P",INDEX(BDD!$A$2:$B$34,MATCH('1'!$B34,BDD!$A$2:$A$34,0),2),"")</f>
        <v/>
      </c>
      <c r="Z34" t="str">
        <f>IF(D34="P",INDEX(BDD!$A$2:$B$34,MATCH('1'!$B34,BDD!$A$2:$A$34,0),2),"")</f>
        <v/>
      </c>
      <c r="AA34" t="str">
        <f>IF(E34="P",INDEX(BDD!$A$2:$B$34,MATCH('1'!$B34,BDD!$A$2:$A$34,0),2),"")</f>
        <v/>
      </c>
      <c r="AB34" t="str">
        <f>IF(F34="P",INDEX(BDD!$A$2:$B$34,MATCH('1'!$B34,BDD!$A$2:$A$34,0),2),"")</f>
        <v/>
      </c>
      <c r="AC34" t="str">
        <f>IF(G34="P",INDEX(BDD!$A$2:$B$34,MATCH('1'!$B34,BDD!$A$2:$A$34,0),2),"")</f>
        <v/>
      </c>
      <c r="AD34" t="str">
        <f>IF(H34="P",INDEX(BDD!$A$2:$B$34,MATCH('1'!$B34,BDD!$A$2:$A$34,0),2),"")</f>
        <v/>
      </c>
      <c r="AE34" t="str">
        <f>IF(I34="P",INDEX(BDD!$A$2:$B$34,MATCH('1'!$B34,BDD!$A$2:$A$34,0),2),"")</f>
        <v/>
      </c>
      <c r="AF34" t="str">
        <f>IF(J34="P",INDEX(BDD!$A$2:$B$34,MATCH('1'!$B34,BDD!$A$2:$A$34,0),2),"")</f>
        <v/>
      </c>
      <c r="AG34" t="str">
        <f>IF(K34="P",INDEX(BDD!$A$2:$B$34,MATCH('1'!$B34,BDD!$A$2:$A$34,0),2),"")</f>
        <v/>
      </c>
      <c r="AH34" t="str">
        <f>IF(L34="P",INDEX(BDD!$A$2:$B$34,MATCH('1'!$B34,BDD!$A$2:$A$34,0),2),"")</f>
        <v/>
      </c>
      <c r="AI34" t="str">
        <f>IF(M34="P",INDEX(BDD!$A$2:$B$34,MATCH('1'!$B34,BDD!$A$2:$A$34,0),2),"")</f>
        <v/>
      </c>
      <c r="AJ34" t="str">
        <f>IF(N34="P",INDEX(BDD!$A$2:$B$34,MATCH('1'!$B34,BDD!$A$2:$A$34,0),2),"")</f>
        <v>SANS FIBRES</v>
      </c>
      <c r="AK34" t="str">
        <f>IF(O34="P",INDEX(BDD!$A$2:$B$34,MATCH('1'!$B34,BDD!$A$2:$A$34,0),2),"")</f>
        <v>SANS FIBRES</v>
      </c>
      <c r="AL34" t="str">
        <f>IF(P34="P",INDEX(BDD!$A$2:$B$34,MATCH('1'!$B34,BDD!$A$2:$A$34,0),2),"")</f>
        <v>SANS FIBRES</v>
      </c>
      <c r="AM34" t="str">
        <f>IF(Q34="P",INDEX(BDD!$A$2:$B$34,MATCH('1'!$B34,BDD!$A$2:$A$34,0),2),"")</f>
        <v>SANS FIBRES</v>
      </c>
      <c r="AN34" t="str">
        <f>IF(R34="P",INDEX(BDD!$A$2:$B$34,MATCH('1'!$B34,BDD!$A$2:$A$34,0),2),"")</f>
        <v>SANS FIBRES</v>
      </c>
      <c r="AO34" t="str">
        <f>IF(S34="P",INDEX(BDD!$A$2:$B$34,MATCH('1'!$B34,BDD!$A$2:$A$34,0),2),"")</f>
        <v>SANS FIBRES</v>
      </c>
      <c r="AP34" t="str">
        <f>IF(T34="P",INDEX(BDD!$A$2:$B$34,MATCH('1'!$B34,BDD!$A$2:$A$34,0),2),"")</f>
        <v>SANS FIBRES</v>
      </c>
      <c r="AQ34" t="str">
        <f>IF(U34="P",INDEX(BDD!$A$2:$B$34,MATCH('1'!$B34,BDD!$A$2:$A$34,0),2),"")</f>
        <v>SANS FIBRES</v>
      </c>
      <c r="AR34" t="str">
        <f>IF(V34="P",INDEX(BDD!$A$2:$B$34,MATCH('1'!$B34,BDD!$A$2:$A$34,0),2),"")</f>
        <v>SANS FIBRES</v>
      </c>
      <c r="AS34" t="str">
        <f>IF(W34="P",INDEX(BDD!$A$2:$B$34,MATCH('1'!$B34,BDD!$A$2:$A$34,0),2),"")</f>
        <v>SANS FIBRES</v>
      </c>
    </row>
    <row r="35" spans="1:45" ht="15.75" thickBot="1" x14ac:dyDescent="0.3">
      <c r="A35" s="89"/>
      <c r="B35" s="19" t="str">
        <f>BDD!A21</f>
        <v>t</v>
      </c>
      <c r="C35" s="64"/>
      <c r="D35" s="62"/>
      <c r="E35" s="63"/>
      <c r="F35" s="64"/>
      <c r="G35" s="62"/>
      <c r="H35" s="63"/>
      <c r="I35" s="64"/>
      <c r="J35" s="62"/>
      <c r="K35" s="63"/>
      <c r="L35" s="64"/>
      <c r="M35" s="62"/>
      <c r="N35" s="63" t="s">
        <v>46</v>
      </c>
      <c r="O35" s="64" t="s">
        <v>46</v>
      </c>
      <c r="P35" s="62" t="s">
        <v>46</v>
      </c>
      <c r="Q35" s="63" t="s">
        <v>46</v>
      </c>
      <c r="R35" s="64" t="s">
        <v>46</v>
      </c>
      <c r="S35" s="62" t="s">
        <v>46</v>
      </c>
      <c r="T35" s="63" t="s">
        <v>46</v>
      </c>
      <c r="U35" s="64" t="s">
        <v>46</v>
      </c>
      <c r="V35" s="62" t="s">
        <v>46</v>
      </c>
      <c r="W35" s="63" t="s">
        <v>46</v>
      </c>
      <c r="Y35" t="str">
        <f>IF(C35="P",INDEX(BDD!$A$2:$B$34,MATCH('1'!$B35,BDD!$A$2:$A$34,0),2),"")</f>
        <v/>
      </c>
      <c r="Z35" t="str">
        <f>IF(D35="P",INDEX(BDD!$A$2:$B$34,MATCH('1'!$B35,BDD!$A$2:$A$34,0),2),"")</f>
        <v/>
      </c>
      <c r="AA35" t="str">
        <f>IF(E35="P",INDEX(BDD!$A$2:$B$34,MATCH('1'!$B35,BDD!$A$2:$A$34,0),2),"")</f>
        <v/>
      </c>
      <c r="AB35" t="str">
        <f>IF(F35="P",INDEX(BDD!$A$2:$B$34,MATCH('1'!$B35,BDD!$A$2:$A$34,0),2),"")</f>
        <v/>
      </c>
      <c r="AC35" t="str">
        <f>IF(G35="P",INDEX(BDD!$A$2:$B$34,MATCH('1'!$B35,BDD!$A$2:$A$34,0),2),"")</f>
        <v/>
      </c>
      <c r="AD35" t="str">
        <f>IF(H35="P",INDEX(BDD!$A$2:$B$34,MATCH('1'!$B35,BDD!$A$2:$A$34,0),2),"")</f>
        <v/>
      </c>
      <c r="AE35" t="str">
        <f>IF(I35="P",INDEX(BDD!$A$2:$B$34,MATCH('1'!$B35,BDD!$A$2:$A$34,0),2),"")</f>
        <v/>
      </c>
      <c r="AF35" t="str">
        <f>IF(J35="P",INDEX(BDD!$A$2:$B$34,MATCH('1'!$B35,BDD!$A$2:$A$34,0),2),"")</f>
        <v/>
      </c>
      <c r="AG35" t="str">
        <f>IF(K35="P",INDEX(BDD!$A$2:$B$34,MATCH('1'!$B35,BDD!$A$2:$A$34,0),2),"")</f>
        <v/>
      </c>
      <c r="AH35" t="str">
        <f>IF(L35="P",INDEX(BDD!$A$2:$B$34,MATCH('1'!$B35,BDD!$A$2:$A$34,0),2),"")</f>
        <v/>
      </c>
      <c r="AI35" t="str">
        <f>IF(M35="P",INDEX(BDD!$A$2:$B$34,MATCH('1'!$B35,BDD!$A$2:$A$34,0),2),"")</f>
        <v/>
      </c>
      <c r="AJ35" t="str">
        <f>IF(N35="P",INDEX(BDD!$A$2:$B$34,MATCH('1'!$B35,BDD!$A$2:$A$34,0),2),"")</f>
        <v>MIXÉ</v>
      </c>
      <c r="AK35" t="str">
        <f>IF(O35="P",INDEX(BDD!$A$2:$B$34,MATCH('1'!$B35,BDD!$A$2:$A$34,0),2),"")</f>
        <v>MIXÉ</v>
      </c>
      <c r="AL35" t="str">
        <f>IF(P35="P",INDEX(BDD!$A$2:$B$34,MATCH('1'!$B35,BDD!$A$2:$A$34,0),2),"")</f>
        <v>MIXÉ</v>
      </c>
      <c r="AM35" t="str">
        <f>IF(Q35="P",INDEX(BDD!$A$2:$B$34,MATCH('1'!$B35,BDD!$A$2:$A$34,0),2),"")</f>
        <v>MIXÉ</v>
      </c>
      <c r="AN35" t="str">
        <f>IF(R35="P",INDEX(BDD!$A$2:$B$34,MATCH('1'!$B35,BDD!$A$2:$A$34,0),2),"")</f>
        <v>MIXÉ</v>
      </c>
      <c r="AO35" t="str">
        <f>IF(S35="P",INDEX(BDD!$A$2:$B$34,MATCH('1'!$B35,BDD!$A$2:$A$34,0),2),"")</f>
        <v>MIXÉ</v>
      </c>
      <c r="AP35" t="str">
        <f>IF(T35="P",INDEX(BDD!$A$2:$B$34,MATCH('1'!$B35,BDD!$A$2:$A$34,0),2),"")</f>
        <v>MIXÉ</v>
      </c>
      <c r="AQ35" t="str">
        <f>IF(U35="P",INDEX(BDD!$A$2:$B$34,MATCH('1'!$B35,BDD!$A$2:$A$34,0),2),"")</f>
        <v>MIXÉ</v>
      </c>
      <c r="AR35" t="str">
        <f>IF(V35="P",INDEX(BDD!$A$2:$B$34,MATCH('1'!$B35,BDD!$A$2:$A$34,0),2),"")</f>
        <v>MIXÉ</v>
      </c>
      <c r="AS35" t="str">
        <f>IF(W35="P",INDEX(BDD!$A$2:$B$34,MATCH('1'!$B35,BDD!$A$2:$A$34,0),2),"")</f>
        <v>MIXÉ</v>
      </c>
    </row>
    <row r="36" spans="1:45" x14ac:dyDescent="0.25">
      <c r="A36" s="92"/>
      <c r="B36" s="14" t="str">
        <f>BDD!A27</f>
        <v>z</v>
      </c>
      <c r="C36" s="57"/>
      <c r="D36" s="58"/>
      <c r="E36" s="59"/>
      <c r="F36" s="60"/>
      <c r="G36" s="58"/>
      <c r="H36" s="59"/>
      <c r="I36" s="60"/>
      <c r="J36" s="58"/>
      <c r="K36" s="59"/>
      <c r="L36" s="60"/>
      <c r="M36" s="58"/>
      <c r="N36" s="59" t="s">
        <v>46</v>
      </c>
      <c r="O36" s="60"/>
      <c r="P36" s="58"/>
      <c r="Q36" s="59" t="s">
        <v>46</v>
      </c>
      <c r="R36" s="60"/>
      <c r="S36" s="58"/>
      <c r="T36" s="59"/>
      <c r="U36" s="60"/>
      <c r="V36" s="58"/>
      <c r="W36" s="59"/>
      <c r="Y36" t="str">
        <f>IF(C36="P",INDEX(BDD!$A$2:$B$34,MATCH('1'!$B36,BDD!$A$2:$A$34,0),2),"")</f>
        <v/>
      </c>
      <c r="Z36" t="str">
        <f>IF(D36="P",INDEX(BDD!$A$2:$B$34,MATCH('1'!$B36,BDD!$A$2:$A$34,0),2),"")</f>
        <v/>
      </c>
      <c r="AA36" t="str">
        <f>IF(E36="P",INDEX(BDD!$A$2:$B$34,MATCH('1'!$B36,BDD!$A$2:$A$34,0),2),"")</f>
        <v/>
      </c>
      <c r="AB36" t="str">
        <f>IF(F36="P",INDEX(BDD!$A$2:$B$34,MATCH('1'!$B36,BDD!$A$2:$A$34,0),2),"")</f>
        <v/>
      </c>
      <c r="AC36" t="str">
        <f>IF(G36="P",INDEX(BDD!$A$2:$B$34,MATCH('1'!$B36,BDD!$A$2:$A$34,0),2),"")</f>
        <v/>
      </c>
      <c r="AD36" t="str">
        <f>IF(H36="P",INDEX(BDD!$A$2:$B$34,MATCH('1'!$B36,BDD!$A$2:$A$34,0),2),"")</f>
        <v/>
      </c>
      <c r="AE36" t="str">
        <f>IF(I36="P",INDEX(BDD!$A$2:$B$34,MATCH('1'!$B36,BDD!$A$2:$A$34,0),2),"")</f>
        <v/>
      </c>
      <c r="AF36" t="str">
        <f>IF(J36="P",INDEX(BDD!$A$2:$B$34,MATCH('1'!$B36,BDD!$A$2:$A$34,0),2),"")</f>
        <v/>
      </c>
      <c r="AG36" t="str">
        <f>IF(K36="P",INDEX(BDD!$A$2:$B$34,MATCH('1'!$B36,BDD!$A$2:$A$34,0),2),"")</f>
        <v/>
      </c>
      <c r="AH36" t="str">
        <f>IF(L36="P",INDEX(BDD!$A$2:$B$34,MATCH('1'!$B36,BDD!$A$2:$A$34,0),2),"")</f>
        <v/>
      </c>
      <c r="AI36" t="str">
        <f>IF(M36="P",INDEX(BDD!$A$2:$B$34,MATCH('1'!$B36,BDD!$A$2:$A$34,0),2),"")</f>
        <v/>
      </c>
      <c r="AJ36" t="str">
        <f>IF(N36="P",INDEX(BDD!$A$2:$B$34,MATCH('1'!$B36,BDD!$A$2:$A$34,0),2),"")</f>
        <v>NORMAL</v>
      </c>
      <c r="AK36" t="str">
        <f>IF(O36="P",INDEX(BDD!$A$2:$B$34,MATCH('1'!$B36,BDD!$A$2:$A$34,0),2),"")</f>
        <v/>
      </c>
      <c r="AL36" t="str">
        <f>IF(P36="P",INDEX(BDD!$A$2:$B$34,MATCH('1'!$B36,BDD!$A$2:$A$34,0),2),"")</f>
        <v/>
      </c>
      <c r="AM36" t="str">
        <f>IF(Q36="P",INDEX(BDD!$A$2:$B$34,MATCH('1'!$B36,BDD!$A$2:$A$34,0),2),"")</f>
        <v>NORMAL</v>
      </c>
      <c r="AN36" t="str">
        <f>IF(R36="P",INDEX(BDD!$A$2:$B$34,MATCH('1'!$B36,BDD!$A$2:$A$34,0),2),"")</f>
        <v/>
      </c>
      <c r="AO36" t="str">
        <f>IF(S36="P",INDEX(BDD!$A$2:$B$34,MATCH('1'!$B36,BDD!$A$2:$A$34,0),2),"")</f>
        <v/>
      </c>
      <c r="AP36" t="str">
        <f>IF(T36="P",INDEX(BDD!$A$2:$B$34,MATCH('1'!$B36,BDD!$A$2:$A$34,0),2),"")</f>
        <v/>
      </c>
      <c r="AQ36" t="str">
        <f>IF(U36="P",INDEX(BDD!$A$2:$B$34,MATCH('1'!$B36,BDD!$A$2:$A$34,0),2),"")</f>
        <v/>
      </c>
      <c r="AR36" t="str">
        <f>IF(V36="P",INDEX(BDD!$A$2:$B$34,MATCH('1'!$B36,BDD!$A$2:$A$34,0),2),"")</f>
        <v/>
      </c>
      <c r="AS36" t="str">
        <f>IF(W36="P",INDEX(BDD!$A$2:$B$34,MATCH('1'!$B36,BDD!$A$2:$A$34,0),2),"")</f>
        <v/>
      </c>
    </row>
    <row r="37" spans="1:45" x14ac:dyDescent="0.25">
      <c r="A37" s="92"/>
      <c r="B37" s="15" t="str">
        <f>BDD!A28</f>
        <v>aa</v>
      </c>
      <c r="C37" s="57"/>
      <c r="D37" s="58"/>
      <c r="E37" s="59"/>
      <c r="F37" s="60"/>
      <c r="G37" s="58"/>
      <c r="H37" s="59"/>
      <c r="I37" s="60"/>
      <c r="J37" s="58"/>
      <c r="K37" s="59"/>
      <c r="L37" s="60"/>
      <c r="M37" s="58"/>
      <c r="N37" s="59" t="s">
        <v>46</v>
      </c>
      <c r="O37" s="60"/>
      <c r="P37" s="58" t="s">
        <v>46</v>
      </c>
      <c r="Q37" s="59"/>
      <c r="R37" s="60"/>
      <c r="S37" s="58"/>
      <c r="T37" s="59"/>
      <c r="U37" s="60"/>
      <c r="V37" s="58"/>
      <c r="W37" s="59"/>
      <c r="Y37" t="str">
        <f>IF(C37="P",INDEX(BDD!$A$2:$B$34,MATCH('1'!$B37,BDD!$A$2:$A$34,0),2),"")</f>
        <v/>
      </c>
      <c r="Z37" t="str">
        <f>IF(D37="P",INDEX(BDD!$A$2:$B$34,MATCH('1'!$B37,BDD!$A$2:$A$34,0),2),"")</f>
        <v/>
      </c>
      <c r="AA37" t="str">
        <f>IF(E37="P",INDEX(BDD!$A$2:$B$34,MATCH('1'!$B37,BDD!$A$2:$A$34,0),2),"")</f>
        <v/>
      </c>
      <c r="AB37" t="str">
        <f>IF(F37="P",INDEX(BDD!$A$2:$B$34,MATCH('1'!$B37,BDD!$A$2:$A$34,0),2),"")</f>
        <v/>
      </c>
      <c r="AC37" t="str">
        <f>IF(G37="P",INDEX(BDD!$A$2:$B$34,MATCH('1'!$B37,BDD!$A$2:$A$34,0),2),"")</f>
        <v/>
      </c>
      <c r="AD37" t="str">
        <f>IF(H37="P",INDEX(BDD!$A$2:$B$34,MATCH('1'!$B37,BDD!$A$2:$A$34,0),2),"")</f>
        <v/>
      </c>
      <c r="AE37" t="str">
        <f>IF(I37="P",INDEX(BDD!$A$2:$B$34,MATCH('1'!$B37,BDD!$A$2:$A$34,0),2),"")</f>
        <v/>
      </c>
      <c r="AF37" t="str">
        <f>IF(J37="P",INDEX(BDD!$A$2:$B$34,MATCH('1'!$B37,BDD!$A$2:$A$34,0),2),"")</f>
        <v/>
      </c>
      <c r="AG37" t="str">
        <f>IF(K37="P",INDEX(BDD!$A$2:$B$34,MATCH('1'!$B37,BDD!$A$2:$A$34,0),2),"")</f>
        <v/>
      </c>
      <c r="AH37" t="str">
        <f>IF(L37="P",INDEX(BDD!$A$2:$B$34,MATCH('1'!$B37,BDD!$A$2:$A$34,0),2),"")</f>
        <v/>
      </c>
      <c r="AI37" t="str">
        <f>IF(M37="P",INDEX(BDD!$A$2:$B$34,MATCH('1'!$B37,BDD!$A$2:$A$34,0),2),"")</f>
        <v/>
      </c>
      <c r="AJ37" t="str">
        <f>IF(N37="P",INDEX(BDD!$A$2:$B$34,MATCH('1'!$B37,BDD!$A$2:$A$34,0),2),"")</f>
        <v>NORMAL</v>
      </c>
      <c r="AK37" t="str">
        <f>IF(O37="P",INDEX(BDD!$A$2:$B$34,MATCH('1'!$B37,BDD!$A$2:$A$34,0),2),"")</f>
        <v/>
      </c>
      <c r="AL37" t="str">
        <f>IF(P37="P",INDEX(BDD!$A$2:$B$34,MATCH('1'!$B37,BDD!$A$2:$A$34,0),2),"")</f>
        <v>NORMAL</v>
      </c>
      <c r="AM37" t="str">
        <f>IF(Q37="P",INDEX(BDD!$A$2:$B$34,MATCH('1'!$B37,BDD!$A$2:$A$34,0),2),"")</f>
        <v/>
      </c>
      <c r="AN37" t="str">
        <f>IF(R37="P",INDEX(BDD!$A$2:$B$34,MATCH('1'!$B37,BDD!$A$2:$A$34,0),2),"")</f>
        <v/>
      </c>
      <c r="AO37" t="str">
        <f>IF(S37="P",INDEX(BDD!$A$2:$B$34,MATCH('1'!$B37,BDD!$A$2:$A$34,0),2),"")</f>
        <v/>
      </c>
      <c r="AP37" t="str">
        <f>IF(T37="P",INDEX(BDD!$A$2:$B$34,MATCH('1'!$B37,BDD!$A$2:$A$34,0),2),"")</f>
        <v/>
      </c>
      <c r="AQ37" t="str">
        <f>IF(U37="P",INDEX(BDD!$A$2:$B$34,MATCH('1'!$B37,BDD!$A$2:$A$34,0),2),"")</f>
        <v/>
      </c>
      <c r="AR37" t="str">
        <f>IF(V37="P",INDEX(BDD!$A$2:$B$34,MATCH('1'!$B37,BDD!$A$2:$A$34,0),2),"")</f>
        <v/>
      </c>
      <c r="AS37" t="str">
        <f>IF(W37="P",INDEX(BDD!$A$2:$B$34,MATCH('1'!$B37,BDD!$A$2:$A$34,0),2),"")</f>
        <v/>
      </c>
    </row>
    <row r="38" spans="1:45" x14ac:dyDescent="0.25">
      <c r="A38" s="92"/>
      <c r="B38" s="15" t="str">
        <f>BDD!A29</f>
        <v>ab</v>
      </c>
      <c r="C38" s="57"/>
      <c r="D38" s="58"/>
      <c r="E38" s="59"/>
      <c r="F38" s="60"/>
      <c r="G38" s="58"/>
      <c r="H38" s="59"/>
      <c r="I38" s="60"/>
      <c r="J38" s="58"/>
      <c r="K38" s="59"/>
      <c r="L38" s="60"/>
      <c r="M38" s="58"/>
      <c r="N38" s="59"/>
      <c r="O38" s="60"/>
      <c r="P38" s="58"/>
      <c r="Q38" s="59"/>
      <c r="R38" s="60"/>
      <c r="S38" s="58" t="s">
        <v>46</v>
      </c>
      <c r="T38" s="59"/>
      <c r="U38" s="60" t="s">
        <v>46</v>
      </c>
      <c r="V38" s="58" t="s">
        <v>46</v>
      </c>
      <c r="W38" s="59" t="s">
        <v>46</v>
      </c>
      <c r="Y38" t="str">
        <f>IF(C38="P",INDEX(BDD!$A$2:$B$34,MATCH('1'!$B38,BDD!$A$2:$A$34,0),2),"")</f>
        <v/>
      </c>
      <c r="Z38" t="str">
        <f>IF(D38="P",INDEX(BDD!$A$2:$B$34,MATCH('1'!$B38,BDD!$A$2:$A$34,0),2),"")</f>
        <v/>
      </c>
      <c r="AA38" t="str">
        <f>IF(E38="P",INDEX(BDD!$A$2:$B$34,MATCH('1'!$B38,BDD!$A$2:$A$34,0),2),"")</f>
        <v/>
      </c>
      <c r="AB38" t="str">
        <f>IF(F38="P",INDEX(BDD!$A$2:$B$34,MATCH('1'!$B38,BDD!$A$2:$A$34,0),2),"")</f>
        <v/>
      </c>
      <c r="AC38" t="str">
        <f>IF(G38="P",INDEX(BDD!$A$2:$B$34,MATCH('1'!$B38,BDD!$A$2:$A$34,0),2),"")</f>
        <v/>
      </c>
      <c r="AD38" t="str">
        <f>IF(H38="P",INDEX(BDD!$A$2:$B$34,MATCH('1'!$B38,BDD!$A$2:$A$34,0),2),"")</f>
        <v/>
      </c>
      <c r="AE38" t="str">
        <f>IF(I38="P",INDEX(BDD!$A$2:$B$34,MATCH('1'!$B38,BDD!$A$2:$A$34,0),2),"")</f>
        <v/>
      </c>
      <c r="AF38" t="str">
        <f>IF(J38="P",INDEX(BDD!$A$2:$B$34,MATCH('1'!$B38,BDD!$A$2:$A$34,0),2),"")</f>
        <v/>
      </c>
      <c r="AG38" t="str">
        <f>IF(K38="P",INDEX(BDD!$A$2:$B$34,MATCH('1'!$B38,BDD!$A$2:$A$34,0),2),"")</f>
        <v/>
      </c>
      <c r="AH38" t="str">
        <f>IF(L38="P",INDEX(BDD!$A$2:$B$34,MATCH('1'!$B38,BDD!$A$2:$A$34,0),2),"")</f>
        <v/>
      </c>
      <c r="AI38" t="str">
        <f>IF(M38="P",INDEX(BDD!$A$2:$B$34,MATCH('1'!$B38,BDD!$A$2:$A$34,0),2),"")</f>
        <v/>
      </c>
      <c r="AJ38" t="str">
        <f>IF(N38="P",INDEX(BDD!$A$2:$B$34,MATCH('1'!$B38,BDD!$A$2:$A$34,0),2),"")</f>
        <v/>
      </c>
      <c r="AK38" t="str">
        <f>IF(O38="P",INDEX(BDD!$A$2:$B$34,MATCH('1'!$B38,BDD!$A$2:$A$34,0),2),"")</f>
        <v/>
      </c>
      <c r="AL38" t="str">
        <f>IF(P38="P",INDEX(BDD!$A$2:$B$34,MATCH('1'!$B38,BDD!$A$2:$A$34,0),2),"")</f>
        <v/>
      </c>
      <c r="AM38" t="str">
        <f>IF(Q38="P",INDEX(BDD!$A$2:$B$34,MATCH('1'!$B38,BDD!$A$2:$A$34,0),2),"")</f>
        <v/>
      </c>
      <c r="AN38" t="str">
        <f>IF(R38="P",INDEX(BDD!$A$2:$B$34,MATCH('1'!$B38,BDD!$A$2:$A$34,0),2),"")</f>
        <v/>
      </c>
      <c r="AO38" t="str">
        <f>IF(S38="P",INDEX(BDD!$A$2:$B$34,MATCH('1'!$B38,BDD!$A$2:$A$34,0),2),"")</f>
        <v>NORMAL</v>
      </c>
      <c r="AP38" t="str">
        <f>IF(T38="P",INDEX(BDD!$A$2:$B$34,MATCH('1'!$B38,BDD!$A$2:$A$34,0),2),"")</f>
        <v/>
      </c>
      <c r="AQ38" t="str">
        <f>IF(U38="P",INDEX(BDD!$A$2:$B$34,MATCH('1'!$B38,BDD!$A$2:$A$34,0),2),"")</f>
        <v>NORMAL</v>
      </c>
      <c r="AR38" t="str">
        <f>IF(V38="P",INDEX(BDD!$A$2:$B$34,MATCH('1'!$B38,BDD!$A$2:$A$34,0),2),"")</f>
        <v>NORMAL</v>
      </c>
      <c r="AS38" t="str">
        <f>IF(W38="P",INDEX(BDD!$A$2:$B$34,MATCH('1'!$B38,BDD!$A$2:$A$34,0),2),"")</f>
        <v>NORMAL</v>
      </c>
    </row>
    <row r="39" spans="1:45" x14ac:dyDescent="0.25">
      <c r="A39" s="92"/>
      <c r="B39" s="15" t="str">
        <f>BDD!A30</f>
        <v>ac</v>
      </c>
      <c r="C39" s="67"/>
      <c r="D39" s="68"/>
      <c r="E39" s="69"/>
      <c r="F39" s="70"/>
      <c r="G39" s="68"/>
      <c r="H39" s="69"/>
      <c r="I39" s="70"/>
      <c r="J39" s="68"/>
      <c r="K39" s="69"/>
      <c r="L39" s="70"/>
      <c r="M39" s="68"/>
      <c r="N39" s="69"/>
      <c r="O39" s="70"/>
      <c r="P39" s="68" t="s">
        <v>46</v>
      </c>
      <c r="Q39" s="69"/>
      <c r="R39" s="70"/>
      <c r="S39" s="68"/>
      <c r="T39" s="69"/>
      <c r="U39" s="70"/>
      <c r="V39" s="68"/>
      <c r="W39" s="69"/>
      <c r="Y39" t="str">
        <f>IF(C39="P",INDEX(BDD!$A$2:$B$34,MATCH('1'!$B39,BDD!$A$2:$A$34,0),2),"")</f>
        <v/>
      </c>
      <c r="Z39" t="str">
        <f>IF(D39="P",INDEX(BDD!$A$2:$B$34,MATCH('1'!$B39,BDD!$A$2:$A$34,0),2),"")</f>
        <v/>
      </c>
      <c r="AA39" t="str">
        <f>IF(E39="P",INDEX(BDD!$A$2:$B$34,MATCH('1'!$B39,BDD!$A$2:$A$34,0),2),"")</f>
        <v/>
      </c>
      <c r="AB39" t="str">
        <f>IF(F39="P",INDEX(BDD!$A$2:$B$34,MATCH('1'!$B39,BDD!$A$2:$A$34,0),2),"")</f>
        <v/>
      </c>
      <c r="AC39" t="str">
        <f>IF(G39="P",INDEX(BDD!$A$2:$B$34,MATCH('1'!$B39,BDD!$A$2:$A$34,0),2),"")</f>
        <v/>
      </c>
      <c r="AD39" t="str">
        <f>IF(H39="P",INDEX(BDD!$A$2:$B$34,MATCH('1'!$B39,BDD!$A$2:$A$34,0),2),"")</f>
        <v/>
      </c>
      <c r="AE39" t="str">
        <f>IF(I39="P",INDEX(BDD!$A$2:$B$34,MATCH('1'!$B39,BDD!$A$2:$A$34,0),2),"")</f>
        <v/>
      </c>
      <c r="AF39" t="str">
        <f>IF(J39="P",INDEX(BDD!$A$2:$B$34,MATCH('1'!$B39,BDD!$A$2:$A$34,0),2),"")</f>
        <v/>
      </c>
      <c r="AG39" t="str">
        <f>IF(K39="P",INDEX(BDD!$A$2:$B$34,MATCH('1'!$B39,BDD!$A$2:$A$34,0),2),"")</f>
        <v/>
      </c>
      <c r="AH39" t="str">
        <f>IF(L39="P",INDEX(BDD!$A$2:$B$34,MATCH('1'!$B39,BDD!$A$2:$A$34,0),2),"")</f>
        <v/>
      </c>
      <c r="AI39" t="str">
        <f>IF(M39="P",INDEX(BDD!$A$2:$B$34,MATCH('1'!$B39,BDD!$A$2:$A$34,0),2),"")</f>
        <v/>
      </c>
      <c r="AJ39" t="str">
        <f>IF(N39="P",INDEX(BDD!$A$2:$B$34,MATCH('1'!$B39,BDD!$A$2:$A$34,0),2),"")</f>
        <v/>
      </c>
      <c r="AK39" t="str">
        <f>IF(O39="P",INDEX(BDD!$A$2:$B$34,MATCH('1'!$B39,BDD!$A$2:$A$34,0),2),"")</f>
        <v/>
      </c>
      <c r="AL39" t="str">
        <f>IF(P39="P",INDEX(BDD!$A$2:$B$34,MATCH('1'!$B39,BDD!$A$2:$A$34,0),2),"")</f>
        <v>NORMAL</v>
      </c>
      <c r="AM39" t="str">
        <f>IF(Q39="P",INDEX(BDD!$A$2:$B$34,MATCH('1'!$B39,BDD!$A$2:$A$34,0),2),"")</f>
        <v/>
      </c>
      <c r="AN39" t="str">
        <f>IF(R39="P",INDEX(BDD!$A$2:$B$34,MATCH('1'!$B39,BDD!$A$2:$A$34,0),2),"")</f>
        <v/>
      </c>
      <c r="AO39" t="str">
        <f>IF(S39="P",INDEX(BDD!$A$2:$B$34,MATCH('1'!$B39,BDD!$A$2:$A$34,0),2),"")</f>
        <v/>
      </c>
      <c r="AP39" t="str">
        <f>IF(T39="P",INDEX(BDD!$A$2:$B$34,MATCH('1'!$B39,BDD!$A$2:$A$34,0),2),"")</f>
        <v/>
      </c>
      <c r="AQ39" t="str">
        <f>IF(U39="P",INDEX(BDD!$A$2:$B$34,MATCH('1'!$B39,BDD!$A$2:$A$34,0),2),"")</f>
        <v/>
      </c>
      <c r="AR39" t="str">
        <f>IF(V39="P",INDEX(BDD!$A$2:$B$34,MATCH('1'!$B39,BDD!$A$2:$A$34,0),2),"")</f>
        <v/>
      </c>
      <c r="AS39" t="str">
        <f>IF(W39="P",INDEX(BDD!$A$2:$B$34,MATCH('1'!$B39,BDD!$A$2:$A$34,0),2),"")</f>
        <v/>
      </c>
    </row>
    <row r="40" spans="1:45" x14ac:dyDescent="0.25">
      <c r="A40" s="92"/>
      <c r="B40" s="15" t="str">
        <f>BDD!A31</f>
        <v>ad</v>
      </c>
      <c r="C40" s="67"/>
      <c r="D40" s="68"/>
      <c r="E40" s="69"/>
      <c r="F40" s="70"/>
      <c r="G40" s="68"/>
      <c r="H40" s="69"/>
      <c r="I40" s="70"/>
      <c r="J40" s="68"/>
      <c r="K40" s="69"/>
      <c r="L40" s="70"/>
      <c r="M40" s="68"/>
      <c r="N40" s="69"/>
      <c r="O40" s="70"/>
      <c r="P40" s="68"/>
      <c r="Q40" s="69"/>
      <c r="R40" s="70"/>
      <c r="S40" s="68" t="s">
        <v>46</v>
      </c>
      <c r="T40" s="69" t="s">
        <v>46</v>
      </c>
      <c r="U40" s="70" t="s">
        <v>46</v>
      </c>
      <c r="V40" s="68" t="s">
        <v>46</v>
      </c>
      <c r="W40" s="69" t="s">
        <v>46</v>
      </c>
      <c r="Y40" t="str">
        <f>IF(C40="P",INDEX(BDD!$A$2:$B$34,MATCH('1'!$B40,BDD!$A$2:$A$34,0),2),"")</f>
        <v/>
      </c>
      <c r="Z40" t="str">
        <f>IF(D40="P",INDEX(BDD!$A$2:$B$34,MATCH('1'!$B40,BDD!$A$2:$A$34,0),2),"")</f>
        <v/>
      </c>
      <c r="AA40" t="str">
        <f>IF(E40="P",INDEX(BDD!$A$2:$B$34,MATCH('1'!$B40,BDD!$A$2:$A$34,0),2),"")</f>
        <v/>
      </c>
      <c r="AB40" t="str">
        <f>IF(F40="P",INDEX(BDD!$A$2:$B$34,MATCH('1'!$B40,BDD!$A$2:$A$34,0),2),"")</f>
        <v/>
      </c>
      <c r="AC40" t="str">
        <f>IF(G40="P",INDEX(BDD!$A$2:$B$34,MATCH('1'!$B40,BDD!$A$2:$A$34,0),2),"")</f>
        <v/>
      </c>
      <c r="AD40" t="str">
        <f>IF(H40="P",INDEX(BDD!$A$2:$B$34,MATCH('1'!$B40,BDD!$A$2:$A$34,0),2),"")</f>
        <v/>
      </c>
      <c r="AE40" t="str">
        <f>IF(I40="P",INDEX(BDD!$A$2:$B$34,MATCH('1'!$B40,BDD!$A$2:$A$34,0),2),"")</f>
        <v/>
      </c>
      <c r="AF40" t="str">
        <f>IF(J40="P",INDEX(BDD!$A$2:$B$34,MATCH('1'!$B40,BDD!$A$2:$A$34,0),2),"")</f>
        <v/>
      </c>
      <c r="AG40" t="str">
        <f>IF(K40="P",INDEX(BDD!$A$2:$B$34,MATCH('1'!$B40,BDD!$A$2:$A$34,0),2),"")</f>
        <v/>
      </c>
      <c r="AH40" t="str">
        <f>IF(L40="P",INDEX(BDD!$A$2:$B$34,MATCH('1'!$B40,BDD!$A$2:$A$34,0),2),"")</f>
        <v/>
      </c>
      <c r="AI40" t="str">
        <f>IF(M40="P",INDEX(BDD!$A$2:$B$34,MATCH('1'!$B40,BDD!$A$2:$A$34,0),2),"")</f>
        <v/>
      </c>
      <c r="AJ40" t="str">
        <f>IF(N40="P",INDEX(BDD!$A$2:$B$34,MATCH('1'!$B40,BDD!$A$2:$A$34,0),2),"")</f>
        <v/>
      </c>
      <c r="AK40" t="str">
        <f>IF(O40="P",INDEX(BDD!$A$2:$B$34,MATCH('1'!$B40,BDD!$A$2:$A$34,0),2),"")</f>
        <v/>
      </c>
      <c r="AL40" t="str">
        <f>IF(P40="P",INDEX(BDD!$A$2:$B$34,MATCH('1'!$B40,BDD!$A$2:$A$34,0),2),"")</f>
        <v/>
      </c>
      <c r="AM40" t="str">
        <f>IF(Q40="P",INDEX(BDD!$A$2:$B$34,MATCH('1'!$B40,BDD!$A$2:$A$34,0),2),"")</f>
        <v/>
      </c>
      <c r="AN40" t="str">
        <f>IF(R40="P",INDEX(BDD!$A$2:$B$34,MATCH('1'!$B40,BDD!$A$2:$A$34,0),2),"")</f>
        <v/>
      </c>
      <c r="AO40" t="str">
        <f>IF(S40="P",INDEX(BDD!$A$2:$B$34,MATCH('1'!$B40,BDD!$A$2:$A$34,0),2),"")</f>
        <v>NORMAL</v>
      </c>
      <c r="AP40" t="str">
        <f>IF(T40="P",INDEX(BDD!$A$2:$B$34,MATCH('1'!$B40,BDD!$A$2:$A$34,0),2),"")</f>
        <v>NORMAL</v>
      </c>
      <c r="AQ40" t="str">
        <f>IF(U40="P",INDEX(BDD!$A$2:$B$34,MATCH('1'!$B40,BDD!$A$2:$A$34,0),2),"")</f>
        <v>NORMAL</v>
      </c>
      <c r="AR40" t="str">
        <f>IF(V40="P",INDEX(BDD!$A$2:$B$34,MATCH('1'!$B40,BDD!$A$2:$A$34,0),2),"")</f>
        <v>NORMAL</v>
      </c>
      <c r="AS40" t="str">
        <f>IF(W40="P",INDEX(BDD!$A$2:$B$34,MATCH('1'!$B40,BDD!$A$2:$A$34,0),2),"")</f>
        <v>NORMAL</v>
      </c>
    </row>
    <row r="41" spans="1:45" x14ac:dyDescent="0.25">
      <c r="A41" s="92"/>
      <c r="B41" s="15" t="str">
        <f>BDD!A32</f>
        <v>ae</v>
      </c>
      <c r="C41" s="67"/>
      <c r="D41" s="68"/>
      <c r="E41" s="69"/>
      <c r="F41" s="70"/>
      <c r="G41" s="68"/>
      <c r="H41" s="69"/>
      <c r="I41" s="70"/>
      <c r="J41" s="68"/>
      <c r="K41" s="69"/>
      <c r="L41" s="70"/>
      <c r="M41" s="68"/>
      <c r="N41" s="69"/>
      <c r="O41" s="70"/>
      <c r="P41" s="68" t="s">
        <v>46</v>
      </c>
      <c r="Q41" s="69" t="s">
        <v>46</v>
      </c>
      <c r="R41" s="70"/>
      <c r="S41" s="68"/>
      <c r="T41" s="69"/>
      <c r="U41" s="70"/>
      <c r="V41" s="68"/>
      <c r="W41" s="69"/>
      <c r="Y41" t="str">
        <f>IF(C41="P",INDEX(BDD!$A$2:$B$34,MATCH('1'!$B41,BDD!$A$2:$A$34,0),2),"")</f>
        <v/>
      </c>
      <c r="Z41" t="str">
        <f>IF(D41="P",INDEX(BDD!$A$2:$B$34,MATCH('1'!$B41,BDD!$A$2:$A$34,0),2),"")</f>
        <v/>
      </c>
      <c r="AA41" t="str">
        <f>IF(E41="P",INDEX(BDD!$A$2:$B$34,MATCH('1'!$B41,BDD!$A$2:$A$34,0),2),"")</f>
        <v/>
      </c>
      <c r="AB41" t="str">
        <f>IF(F41="P",INDEX(BDD!$A$2:$B$34,MATCH('1'!$B41,BDD!$A$2:$A$34,0),2),"")</f>
        <v/>
      </c>
      <c r="AC41" t="str">
        <f>IF(G41="P",INDEX(BDD!$A$2:$B$34,MATCH('1'!$B41,BDD!$A$2:$A$34,0),2),"")</f>
        <v/>
      </c>
      <c r="AD41" t="str">
        <f>IF(H41="P",INDEX(BDD!$A$2:$B$34,MATCH('1'!$B41,BDD!$A$2:$A$34,0),2),"")</f>
        <v/>
      </c>
      <c r="AE41" t="str">
        <f>IF(I41="P",INDEX(BDD!$A$2:$B$34,MATCH('1'!$B41,BDD!$A$2:$A$34,0),2),"")</f>
        <v/>
      </c>
      <c r="AF41" t="str">
        <f>IF(J41="P",INDEX(BDD!$A$2:$B$34,MATCH('1'!$B41,BDD!$A$2:$A$34,0),2),"")</f>
        <v/>
      </c>
      <c r="AG41" t="str">
        <f>IF(K41="P",INDEX(BDD!$A$2:$B$34,MATCH('1'!$B41,BDD!$A$2:$A$34,0),2),"")</f>
        <v/>
      </c>
      <c r="AH41" t="str">
        <f>IF(L41="P",INDEX(BDD!$A$2:$B$34,MATCH('1'!$B41,BDD!$A$2:$A$34,0),2),"")</f>
        <v/>
      </c>
      <c r="AI41" t="str">
        <f>IF(M41="P",INDEX(BDD!$A$2:$B$34,MATCH('1'!$B41,BDD!$A$2:$A$34,0),2),"")</f>
        <v/>
      </c>
      <c r="AJ41" t="str">
        <f>IF(N41="P",INDEX(BDD!$A$2:$B$34,MATCH('1'!$B41,BDD!$A$2:$A$34,0),2),"")</f>
        <v/>
      </c>
      <c r="AK41" t="str">
        <f>IF(O41="P",INDEX(BDD!$A$2:$B$34,MATCH('1'!$B41,BDD!$A$2:$A$34,0),2),"")</f>
        <v/>
      </c>
      <c r="AL41" t="str">
        <f>IF(P41="P",INDEX(BDD!$A$2:$B$34,MATCH('1'!$B41,BDD!$A$2:$A$34,0),2),"")</f>
        <v>NORMAL</v>
      </c>
      <c r="AM41" t="str">
        <f>IF(Q41="P",INDEX(BDD!$A$2:$B$34,MATCH('1'!$B41,BDD!$A$2:$A$34,0),2),"")</f>
        <v>NORMAL</v>
      </c>
      <c r="AN41" t="str">
        <f>IF(R41="P",INDEX(BDD!$A$2:$B$34,MATCH('1'!$B41,BDD!$A$2:$A$34,0),2),"")</f>
        <v/>
      </c>
      <c r="AO41" t="str">
        <f>IF(S41="P",INDEX(BDD!$A$2:$B$34,MATCH('1'!$B41,BDD!$A$2:$A$34,0),2),"")</f>
        <v/>
      </c>
      <c r="AP41" t="str">
        <f>IF(T41="P",INDEX(BDD!$A$2:$B$34,MATCH('1'!$B41,BDD!$A$2:$A$34,0),2),"")</f>
        <v/>
      </c>
      <c r="AQ41" t="str">
        <f>IF(U41="P",INDEX(BDD!$A$2:$B$34,MATCH('1'!$B41,BDD!$A$2:$A$34,0),2),"")</f>
        <v/>
      </c>
      <c r="AR41" t="str">
        <f>IF(V41="P",INDEX(BDD!$A$2:$B$34,MATCH('1'!$B41,BDD!$A$2:$A$34,0),2),"")</f>
        <v/>
      </c>
      <c r="AS41" t="str">
        <f>IF(W41="P",INDEX(BDD!$A$2:$B$34,MATCH('1'!$B41,BDD!$A$2:$A$34,0),2),"")</f>
        <v/>
      </c>
    </row>
    <row r="42" spans="1:45" ht="15.75" thickBot="1" x14ac:dyDescent="0.3">
      <c r="A42" s="93"/>
      <c r="B42" s="16" t="str">
        <f>BDD!A34</f>
        <v>Stagiaire2</v>
      </c>
      <c r="C42" s="61"/>
      <c r="D42" s="62"/>
      <c r="E42" s="63"/>
      <c r="F42" s="64"/>
      <c r="G42" s="62"/>
      <c r="H42" s="63"/>
      <c r="I42" s="64"/>
      <c r="J42" s="62"/>
      <c r="K42" s="63"/>
      <c r="L42" s="64"/>
      <c r="M42" s="62"/>
      <c r="N42" s="63"/>
      <c r="O42" s="64"/>
      <c r="P42" s="62"/>
      <c r="Q42" s="63"/>
      <c r="R42" s="64"/>
      <c r="S42" s="62"/>
      <c r="T42" s="63"/>
      <c r="U42" s="64"/>
      <c r="V42" s="62"/>
      <c r="W42" s="63"/>
      <c r="Y42" t="str">
        <f>IF(C42="P",INDEX(BDD!$A$2:$B$34,MATCH('1'!$B42,BDD!$A$2:$A$34,0),2),"")</f>
        <v/>
      </c>
      <c r="Z42" t="str">
        <f>IF(D42="P",INDEX(BDD!$A$2:$B$34,MATCH('1'!$B42,BDD!$A$2:$A$34,0),2),"")</f>
        <v/>
      </c>
      <c r="AA42" t="str">
        <f>IF(E42="P",INDEX(BDD!$A$2:$B$34,MATCH('1'!$B42,BDD!$A$2:$A$34,0),2),"")</f>
        <v/>
      </c>
      <c r="AB42" t="str">
        <f>IF(F42="P",INDEX(BDD!$A$2:$B$34,MATCH('1'!$B42,BDD!$A$2:$A$34,0),2),"")</f>
        <v/>
      </c>
      <c r="AC42" t="str">
        <f>IF(G42="P",INDEX(BDD!$A$2:$B$34,MATCH('1'!$B42,BDD!$A$2:$A$34,0),2),"")</f>
        <v/>
      </c>
      <c r="AD42" t="str">
        <f>IF(H42="P",INDEX(BDD!$A$2:$B$34,MATCH('1'!$B42,BDD!$A$2:$A$34,0),2),"")</f>
        <v/>
      </c>
      <c r="AE42" t="str">
        <f>IF(I42="P",INDEX(BDD!$A$2:$B$34,MATCH('1'!$B42,BDD!$A$2:$A$34,0),2),"")</f>
        <v/>
      </c>
      <c r="AF42" t="str">
        <f>IF(J42="P",INDEX(BDD!$A$2:$B$34,MATCH('1'!$B42,BDD!$A$2:$A$34,0),2),"")</f>
        <v/>
      </c>
      <c r="AG42" t="str">
        <f>IF(K42="P",INDEX(BDD!$A$2:$B$34,MATCH('1'!$B42,BDD!$A$2:$A$34,0),2),"")</f>
        <v/>
      </c>
      <c r="AH42" t="str">
        <f>IF(L42="P",INDEX(BDD!$A$2:$B$34,MATCH('1'!$B42,BDD!$A$2:$A$34,0),2),"")</f>
        <v/>
      </c>
      <c r="AI42" t="str">
        <f>IF(M42="P",INDEX(BDD!$A$2:$B$34,MATCH('1'!$B42,BDD!$A$2:$A$34,0),2),"")</f>
        <v/>
      </c>
      <c r="AJ42" t="str">
        <f>IF(N42="P",INDEX(BDD!$A$2:$B$34,MATCH('1'!$B42,BDD!$A$2:$A$34,0),2),"")</f>
        <v/>
      </c>
      <c r="AK42" t="str">
        <f>IF(O42="P",INDEX(BDD!$A$2:$B$34,MATCH('1'!$B42,BDD!$A$2:$A$34,0),2),"")</f>
        <v/>
      </c>
      <c r="AL42" t="str">
        <f>IF(P42="P",INDEX(BDD!$A$2:$B$34,MATCH('1'!$B42,BDD!$A$2:$A$34,0),2),"")</f>
        <v/>
      </c>
      <c r="AM42" t="str">
        <f>IF(Q42="P",INDEX(BDD!$A$2:$B$34,MATCH('1'!$B42,BDD!$A$2:$A$34,0),2),"")</f>
        <v/>
      </c>
      <c r="AN42" t="str">
        <f>IF(R42="P",INDEX(BDD!$A$2:$B$34,MATCH('1'!$B42,BDD!$A$2:$A$34,0),2),"")</f>
        <v/>
      </c>
      <c r="AO42" t="str">
        <f>IF(S42="P",INDEX(BDD!$A$2:$B$34,MATCH('1'!$B42,BDD!$A$2:$A$34,0),2),"")</f>
        <v/>
      </c>
      <c r="AP42" t="str">
        <f>IF(T42="P",INDEX(BDD!$A$2:$B$34,MATCH('1'!$B42,BDD!$A$2:$A$34,0),2),"")</f>
        <v/>
      </c>
      <c r="AQ42" t="str">
        <f>IF(U42="P",INDEX(BDD!$A$2:$B$34,MATCH('1'!$B42,BDD!$A$2:$A$34,0),2),"")</f>
        <v/>
      </c>
      <c r="AR42" t="str">
        <f>IF(V42="P",INDEX(BDD!$A$2:$B$34,MATCH('1'!$B42,BDD!$A$2:$A$34,0),2),"")</f>
        <v/>
      </c>
      <c r="AS42" t="str">
        <f>IF(W42="P",INDEX(BDD!$A$2:$B$34,MATCH('1'!$B42,BDD!$A$2:$A$34,0),2),"")</f>
        <v/>
      </c>
    </row>
    <row r="43" spans="1:45" x14ac:dyDescent="0.25">
      <c r="C43" s="97" t="s">
        <v>0</v>
      </c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9"/>
      <c r="Y43" t="str">
        <f>IF(C43="P",INDEX(BDD!$A$2:$B$34,MATCH('1'!$B43,BDD!$A$2:$A$34,0),2),"")</f>
        <v/>
      </c>
      <c r="Z43" t="str">
        <f>IF(D43="P",INDEX(BDD!$A$2:$B$34,MATCH('1'!$B43,BDD!$A$2:$A$34,0),2),"")</f>
        <v/>
      </c>
      <c r="AA43" t="str">
        <f>IF(E43="P",INDEX(BDD!$A$2:$B$34,MATCH('1'!$B43,BDD!$A$2:$A$34,0),2),"")</f>
        <v/>
      </c>
      <c r="AB43" t="str">
        <f>IF(F43="P",INDEX(BDD!$A$2:$B$34,MATCH('1'!$B43,BDD!$A$2:$A$34,0),2),"")</f>
        <v/>
      </c>
      <c r="AC43" t="str">
        <f>IF(G43="P",INDEX(BDD!$A$2:$B$34,MATCH('1'!$B43,BDD!$A$2:$A$34,0),2),"")</f>
        <v/>
      </c>
      <c r="AD43" t="str">
        <f>IF(H43="P",INDEX(BDD!$A$2:$B$34,MATCH('1'!$B43,BDD!$A$2:$A$34,0),2),"")</f>
        <v/>
      </c>
      <c r="AE43" t="str">
        <f>IF(I43="P",INDEX(BDD!$A$2:$B$34,MATCH('1'!$B43,BDD!$A$2:$A$34,0),2),"")</f>
        <v/>
      </c>
      <c r="AF43" t="str">
        <f>IF(J43="P",INDEX(BDD!$A$2:$B$34,MATCH('1'!$B43,BDD!$A$2:$A$34,0),2),"")</f>
        <v/>
      </c>
      <c r="AG43" t="str">
        <f>IF(K43="P",INDEX(BDD!$A$2:$B$34,MATCH('1'!$B43,BDD!$A$2:$A$34,0),2),"")</f>
        <v/>
      </c>
      <c r="AH43" t="str">
        <f>IF(L43="P",INDEX(BDD!$A$2:$B$34,MATCH('1'!$B43,BDD!$A$2:$A$34,0),2),"")</f>
        <v/>
      </c>
      <c r="AI43" t="str">
        <f>IF(M43="P",INDEX(BDD!$A$2:$B$34,MATCH('1'!$B43,BDD!$A$2:$A$34,0),2),"")</f>
        <v/>
      </c>
      <c r="AJ43" t="str">
        <f>IF(N43="P",INDEX(BDD!$A$2:$B$34,MATCH('1'!$B43,BDD!$A$2:$A$34,0),2),"")</f>
        <v/>
      </c>
      <c r="AK43" t="str">
        <f>IF(O43="P",INDEX(BDD!$A$2:$B$34,MATCH('1'!$B43,BDD!$A$2:$A$34,0),2),"")</f>
        <v/>
      </c>
      <c r="AL43" t="str">
        <f>IF(P43="P",INDEX(BDD!$A$2:$B$34,MATCH('1'!$B43,BDD!$A$2:$A$34,0),2),"")</f>
        <v/>
      </c>
      <c r="AM43" t="str">
        <f>IF(Q43="P",INDEX(BDD!$A$2:$B$34,MATCH('1'!$B43,BDD!$A$2:$A$34,0),2),"")</f>
        <v/>
      </c>
      <c r="AN43" t="str">
        <f>IF(R43="P",INDEX(BDD!$A$2:$B$34,MATCH('1'!$B43,BDD!$A$2:$A$34,0),2),"")</f>
        <v/>
      </c>
      <c r="AO43" t="str">
        <f>IF(S43="P",INDEX(BDD!$A$2:$B$34,MATCH('1'!$B43,BDD!$A$2:$A$34,0),2),"")</f>
        <v/>
      </c>
      <c r="AP43" t="str">
        <f>IF(T43="P",INDEX(BDD!$A$2:$B$34,MATCH('1'!$B43,BDD!$A$2:$A$34,0),2),"")</f>
        <v/>
      </c>
      <c r="AQ43" t="str">
        <f>IF(U43="P",INDEX(BDD!$A$2:$B$34,MATCH('1'!$B43,BDD!$A$2:$A$34,0),2),"")</f>
        <v/>
      </c>
      <c r="AR43" t="str">
        <f>IF(V43="P",INDEX(BDD!$A$2:$B$34,MATCH('1'!$B43,BDD!$A$2:$A$34,0),2),"")</f>
        <v/>
      </c>
      <c r="AS43" t="str">
        <f>IF(W43="P",INDEX(BDD!$A$2:$B$34,MATCH('1'!$B43,BDD!$A$2:$A$34,0),2),"")</f>
        <v/>
      </c>
    </row>
    <row r="44" spans="1:45" ht="15.75" thickBot="1" x14ac:dyDescent="0.3">
      <c r="C44" s="100" t="str">
        <f ca="1">C3</f>
        <v>1</v>
      </c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Y44" t="str">
        <f ca="1">IF(C44="P",INDEX(BDD!$A$2:$B$34,MATCH('1'!$B44,BDD!$A$2:$A$34,0),2),"")</f>
        <v/>
      </c>
      <c r="Z44" t="str">
        <f>IF(D44="P",INDEX(BDD!$A$2:$B$34,MATCH('1'!$B44,BDD!$A$2:$A$34,0),2),"")</f>
        <v/>
      </c>
      <c r="AA44" t="str">
        <f>IF(E44="P",INDEX(BDD!$A$2:$B$34,MATCH('1'!$B44,BDD!$A$2:$A$34,0),2),"")</f>
        <v/>
      </c>
      <c r="AB44" t="str">
        <f>IF(F44="P",INDEX(BDD!$A$2:$B$34,MATCH('1'!$B44,BDD!$A$2:$A$34,0),2),"")</f>
        <v/>
      </c>
      <c r="AC44" t="str">
        <f>IF(G44="P",INDEX(BDD!$A$2:$B$34,MATCH('1'!$B44,BDD!$A$2:$A$34,0),2),"")</f>
        <v/>
      </c>
      <c r="AD44" t="str">
        <f>IF(H44="P",INDEX(BDD!$A$2:$B$34,MATCH('1'!$B44,BDD!$A$2:$A$34,0),2),"")</f>
        <v/>
      </c>
      <c r="AE44" t="str">
        <f>IF(I44="P",INDEX(BDD!$A$2:$B$34,MATCH('1'!$B44,BDD!$A$2:$A$34,0),2),"")</f>
        <v/>
      </c>
      <c r="AF44" t="str">
        <f>IF(J44="P",INDEX(BDD!$A$2:$B$34,MATCH('1'!$B44,BDD!$A$2:$A$34,0),2),"")</f>
        <v/>
      </c>
      <c r="AG44" t="str">
        <f>IF(K44="P",INDEX(BDD!$A$2:$B$34,MATCH('1'!$B44,BDD!$A$2:$A$34,0),2),"")</f>
        <v/>
      </c>
      <c r="AH44" t="str">
        <f>IF(L44="P",INDEX(BDD!$A$2:$B$34,MATCH('1'!$B44,BDD!$A$2:$A$34,0),2),"")</f>
        <v/>
      </c>
      <c r="AI44" t="str">
        <f>IF(M44="P",INDEX(BDD!$A$2:$B$34,MATCH('1'!$B44,BDD!$A$2:$A$34,0),2),"")</f>
        <v/>
      </c>
      <c r="AJ44" t="str">
        <f>IF(N44="P",INDEX(BDD!$A$2:$B$34,MATCH('1'!$B44,BDD!$A$2:$A$34,0),2),"")</f>
        <v/>
      </c>
      <c r="AK44" t="str">
        <f>IF(O44="P",INDEX(BDD!$A$2:$B$34,MATCH('1'!$B44,BDD!$A$2:$A$34,0),2),"")</f>
        <v/>
      </c>
      <c r="AL44" t="str">
        <f>IF(P44="P",INDEX(BDD!$A$2:$B$34,MATCH('1'!$B44,BDD!$A$2:$A$34,0),2),"")</f>
        <v/>
      </c>
      <c r="AM44" t="str">
        <f>IF(Q44="P",INDEX(BDD!$A$2:$B$34,MATCH('1'!$B44,BDD!$A$2:$A$34,0),2),"")</f>
        <v/>
      </c>
      <c r="AN44" t="str">
        <f>IF(R44="P",INDEX(BDD!$A$2:$B$34,MATCH('1'!$B44,BDD!$A$2:$A$34,0),2),"")</f>
        <v/>
      </c>
      <c r="AO44" t="str">
        <f>IF(S44="P",INDEX(BDD!$A$2:$B$34,MATCH('1'!$B44,BDD!$A$2:$A$34,0),2),"")</f>
        <v/>
      </c>
      <c r="AP44" t="str">
        <f>IF(T44="P",INDEX(BDD!$A$2:$B$34,MATCH('1'!$B44,BDD!$A$2:$A$34,0),2),"")</f>
        <v/>
      </c>
      <c r="AQ44" t="str">
        <f>IF(U44="P",INDEX(BDD!$A$2:$B$34,MATCH('1'!$B44,BDD!$A$2:$A$34,0),2),"")</f>
        <v/>
      </c>
      <c r="AR44" t="str">
        <f>IF(V44="P",INDEX(BDD!$A$2:$B$34,MATCH('1'!$B44,BDD!$A$2:$A$34,0),2),"")</f>
        <v/>
      </c>
      <c r="AS44" t="str">
        <f>IF(W44="P",INDEX(BDD!$A$2:$B$34,MATCH('1'!$B44,BDD!$A$2:$A$34,0),2),"")</f>
        <v/>
      </c>
    </row>
    <row r="45" spans="1:45" ht="15.75" thickBot="1" x14ac:dyDescent="0.3">
      <c r="C45" s="103">
        <f ca="1">C46</f>
        <v>41638</v>
      </c>
      <c r="D45" s="104"/>
      <c r="E45" s="105"/>
      <c r="F45" s="103">
        <f ca="1">F46</f>
        <v>41639</v>
      </c>
      <c r="G45" s="104"/>
      <c r="H45" s="105"/>
      <c r="I45" s="103">
        <f ca="1">I46</f>
        <v>41640</v>
      </c>
      <c r="J45" s="104"/>
      <c r="K45" s="105"/>
      <c r="L45" s="103">
        <f t="shared" ref="L45" ca="1" si="16">L46</f>
        <v>41641</v>
      </c>
      <c r="M45" s="104"/>
      <c r="N45" s="105"/>
      <c r="O45" s="103">
        <f t="shared" ref="O45" ca="1" si="17">O46</f>
        <v>41642</v>
      </c>
      <c r="P45" s="104"/>
      <c r="Q45" s="105"/>
      <c r="R45" s="106">
        <f t="shared" ref="R45" ca="1" si="18">R46</f>
        <v>41643</v>
      </c>
      <c r="S45" s="107"/>
      <c r="T45" s="108"/>
      <c r="U45" s="106">
        <f t="shared" ref="U45" ca="1" si="19">U46</f>
        <v>41644</v>
      </c>
      <c r="V45" s="107"/>
      <c r="W45" s="108"/>
      <c r="Y45" t="str">
        <f ca="1">IF(C45="P",INDEX(BDD!$A$2:$B$34,MATCH('1'!$B45,BDD!$A$2:$A$34,0),2),"")</f>
        <v/>
      </c>
      <c r="Z45" t="str">
        <f>IF(D45="P",INDEX(BDD!$A$2:$B$34,MATCH('1'!$B45,BDD!$A$2:$A$34,0),2),"")</f>
        <v/>
      </c>
      <c r="AA45" t="str">
        <f>IF(E45="P",INDEX(BDD!$A$2:$B$34,MATCH('1'!$B45,BDD!$A$2:$A$34,0),2),"")</f>
        <v/>
      </c>
      <c r="AB45" t="str">
        <f ca="1">IF(F45="P",INDEX(BDD!$A$2:$B$34,MATCH('1'!$B45,BDD!$A$2:$A$34,0),2),"")</f>
        <v/>
      </c>
      <c r="AC45" t="str">
        <f>IF(G45="P",INDEX(BDD!$A$2:$B$34,MATCH('1'!$B45,BDD!$A$2:$A$34,0),2),"")</f>
        <v/>
      </c>
      <c r="AD45" t="str">
        <f>IF(H45="P",INDEX(BDD!$A$2:$B$34,MATCH('1'!$B45,BDD!$A$2:$A$34,0),2),"")</f>
        <v/>
      </c>
      <c r="AE45" t="str">
        <f ca="1">IF(I45="P",INDEX(BDD!$A$2:$B$34,MATCH('1'!$B45,BDD!$A$2:$A$34,0),2),"")</f>
        <v/>
      </c>
      <c r="AF45" t="str">
        <f>IF(J45="P",INDEX(BDD!$A$2:$B$34,MATCH('1'!$B45,BDD!$A$2:$A$34,0),2),"")</f>
        <v/>
      </c>
      <c r="AG45" t="str">
        <f>IF(K45="P",INDEX(BDD!$A$2:$B$34,MATCH('1'!$B45,BDD!$A$2:$A$34,0),2),"")</f>
        <v/>
      </c>
      <c r="AH45" t="str">
        <f ca="1">IF(L45="P",INDEX(BDD!$A$2:$B$34,MATCH('1'!$B45,BDD!$A$2:$A$34,0),2),"")</f>
        <v/>
      </c>
      <c r="AI45" t="str">
        <f>IF(M45="P",INDEX(BDD!$A$2:$B$34,MATCH('1'!$B45,BDD!$A$2:$A$34,0),2),"")</f>
        <v/>
      </c>
      <c r="AJ45" t="str">
        <f>IF(N45="P",INDEX(BDD!$A$2:$B$34,MATCH('1'!$B45,BDD!$A$2:$A$34,0),2),"")</f>
        <v/>
      </c>
      <c r="AK45" t="str">
        <f ca="1">IF(O45="P",INDEX(BDD!$A$2:$B$34,MATCH('1'!$B45,BDD!$A$2:$A$34,0),2),"")</f>
        <v/>
      </c>
      <c r="AL45" t="str">
        <f>IF(P45="P",INDEX(BDD!$A$2:$B$34,MATCH('1'!$B45,BDD!$A$2:$A$34,0),2),"")</f>
        <v/>
      </c>
      <c r="AM45" t="str">
        <f>IF(Q45="P",INDEX(BDD!$A$2:$B$34,MATCH('1'!$B45,BDD!$A$2:$A$34,0),2),"")</f>
        <v/>
      </c>
      <c r="AN45" t="str">
        <f ca="1">IF(R45="P",INDEX(BDD!$A$2:$B$34,MATCH('1'!$B45,BDD!$A$2:$A$34,0),2),"")</f>
        <v/>
      </c>
      <c r="AO45" t="str">
        <f>IF(S45="P",INDEX(BDD!$A$2:$B$34,MATCH('1'!$B45,BDD!$A$2:$A$34,0),2),"")</f>
        <v/>
      </c>
      <c r="AP45" t="str">
        <f>IF(T45="P",INDEX(BDD!$A$2:$B$34,MATCH('1'!$B45,BDD!$A$2:$A$34,0),2),"")</f>
        <v/>
      </c>
      <c r="AQ45" t="str">
        <f ca="1">IF(U45="P",INDEX(BDD!$A$2:$B$34,MATCH('1'!$B45,BDD!$A$2:$A$34,0),2),"")</f>
        <v/>
      </c>
      <c r="AR45" t="str">
        <f>IF(V45="P",INDEX(BDD!$A$2:$B$34,MATCH('1'!$B45,BDD!$A$2:$A$34,0),2),"")</f>
        <v/>
      </c>
      <c r="AS45" t="str">
        <f>IF(W45="P",INDEX(BDD!$A$2:$B$34,MATCH('1'!$B45,BDD!$A$2:$A$34,0),2),"")</f>
        <v/>
      </c>
    </row>
    <row r="46" spans="1:45" ht="15.75" thickBot="1" x14ac:dyDescent="0.3">
      <c r="A46" s="28" t="s">
        <v>21</v>
      </c>
      <c r="B46" s="27" t="s">
        <v>22</v>
      </c>
      <c r="C46" s="94">
        <f ca="1">7*C3+DATE(B2,1,3)-WEEKDAY(DATE(B2,1,3))-5</f>
        <v>41638</v>
      </c>
      <c r="D46" s="95"/>
      <c r="E46" s="96"/>
      <c r="F46" s="94">
        <f ca="1">C46+1</f>
        <v>41639</v>
      </c>
      <c r="G46" s="95"/>
      <c r="H46" s="96"/>
      <c r="I46" s="94">
        <f ca="1">F46+1</f>
        <v>41640</v>
      </c>
      <c r="J46" s="95"/>
      <c r="K46" s="96"/>
      <c r="L46" s="94">
        <f t="shared" ref="L46" ca="1" si="20">I46+1</f>
        <v>41641</v>
      </c>
      <c r="M46" s="95"/>
      <c r="N46" s="96"/>
      <c r="O46" s="94">
        <f t="shared" ref="O46" ca="1" si="21">L46+1</f>
        <v>41642</v>
      </c>
      <c r="P46" s="95"/>
      <c r="Q46" s="96"/>
      <c r="R46" s="86">
        <f t="shared" ref="R46" ca="1" si="22">O46+1</f>
        <v>41643</v>
      </c>
      <c r="S46" s="87"/>
      <c r="T46" s="88"/>
      <c r="U46" s="86">
        <f t="shared" ref="U46" ca="1" si="23">R46+1</f>
        <v>41644</v>
      </c>
      <c r="V46" s="87"/>
      <c r="W46" s="88"/>
      <c r="Y46" t="str">
        <f ca="1">IF(C46="P",INDEX(BDD!$A$2:$B$34,MATCH('1'!$B46,BDD!$A$2:$A$34,0),2),"")</f>
        <v/>
      </c>
      <c r="Z46" t="str">
        <f>IF(D46="P",INDEX(BDD!$A$2:$B$34,MATCH('1'!$B46,BDD!$A$2:$A$34,0),2),"")</f>
        <v/>
      </c>
      <c r="AA46" t="str">
        <f>IF(E46="P",INDEX(BDD!$A$2:$B$34,MATCH('1'!$B46,BDD!$A$2:$A$34,0),2),"")</f>
        <v/>
      </c>
      <c r="AB46" t="str">
        <f ca="1">IF(F46="P",INDEX(BDD!$A$2:$B$34,MATCH('1'!$B46,BDD!$A$2:$A$34,0),2),"")</f>
        <v/>
      </c>
      <c r="AC46" t="str">
        <f>IF(G46="P",INDEX(BDD!$A$2:$B$34,MATCH('1'!$B46,BDD!$A$2:$A$34,0),2),"")</f>
        <v/>
      </c>
      <c r="AD46" t="str">
        <f>IF(H46="P",INDEX(BDD!$A$2:$B$34,MATCH('1'!$B46,BDD!$A$2:$A$34,0),2),"")</f>
        <v/>
      </c>
      <c r="AE46" t="str">
        <f ca="1">IF(I46="P",INDEX(BDD!$A$2:$B$34,MATCH('1'!$B46,BDD!$A$2:$A$34,0),2),"")</f>
        <v/>
      </c>
      <c r="AF46" t="str">
        <f>IF(J46="P",INDEX(BDD!$A$2:$B$34,MATCH('1'!$B46,BDD!$A$2:$A$34,0),2),"")</f>
        <v/>
      </c>
      <c r="AG46" t="str">
        <f>IF(K46="P",INDEX(BDD!$A$2:$B$34,MATCH('1'!$B46,BDD!$A$2:$A$34,0),2),"")</f>
        <v/>
      </c>
      <c r="AH46" t="str">
        <f ca="1">IF(L46="P",INDEX(BDD!$A$2:$B$34,MATCH('1'!$B46,BDD!$A$2:$A$34,0),2),"")</f>
        <v/>
      </c>
      <c r="AI46" t="str">
        <f>IF(M46="P",INDEX(BDD!$A$2:$B$34,MATCH('1'!$B46,BDD!$A$2:$A$34,0),2),"")</f>
        <v/>
      </c>
      <c r="AJ46" t="str">
        <f>IF(N46="P",INDEX(BDD!$A$2:$B$34,MATCH('1'!$B46,BDD!$A$2:$A$34,0),2),"")</f>
        <v/>
      </c>
      <c r="AK46" t="str">
        <f ca="1">IF(O46="P",INDEX(BDD!$A$2:$B$34,MATCH('1'!$B46,BDD!$A$2:$A$34,0),2),"")</f>
        <v/>
      </c>
      <c r="AL46" t="str">
        <f>IF(P46="P",INDEX(BDD!$A$2:$B$34,MATCH('1'!$B46,BDD!$A$2:$A$34,0),2),"")</f>
        <v/>
      </c>
      <c r="AM46" t="str">
        <f>IF(Q46="P",INDEX(BDD!$A$2:$B$34,MATCH('1'!$B46,BDD!$A$2:$A$34,0),2),"")</f>
        <v/>
      </c>
      <c r="AN46" t="str">
        <f ca="1">IF(R46="P",INDEX(BDD!$A$2:$B$34,MATCH('1'!$B46,BDD!$A$2:$A$34,0),2),"")</f>
        <v/>
      </c>
      <c r="AO46" t="str">
        <f>IF(S46="P",INDEX(BDD!$A$2:$B$34,MATCH('1'!$B46,BDD!$A$2:$A$34,0),2),"")</f>
        <v/>
      </c>
      <c r="AP46" t="str">
        <f>IF(T46="P",INDEX(BDD!$A$2:$B$34,MATCH('1'!$B46,BDD!$A$2:$A$34,0),2),"")</f>
        <v/>
      </c>
      <c r="AQ46" t="str">
        <f ca="1">IF(U46="P",INDEX(BDD!$A$2:$B$34,MATCH('1'!$B46,BDD!$A$2:$A$34,0),2),"")</f>
        <v/>
      </c>
      <c r="AR46" t="str">
        <f>IF(V46="P",INDEX(BDD!$A$2:$B$34,MATCH('1'!$B46,BDD!$A$2:$A$34,0),2),"")</f>
        <v/>
      </c>
      <c r="AS46" t="str">
        <f>IF(W46="P",INDEX(BDD!$A$2:$B$34,MATCH('1'!$B46,BDD!$A$2:$A$34,0),2),"")</f>
        <v/>
      </c>
    </row>
    <row r="47" spans="1:45" ht="15.75" thickBot="1" x14ac:dyDescent="0.3">
      <c r="A47" s="12" t="s">
        <v>1</v>
      </c>
      <c r="B47" s="12" t="str">
        <f>BDD!A35</f>
        <v>NOM Prénom</v>
      </c>
      <c r="C47" s="64"/>
      <c r="D47" s="62"/>
      <c r="E47" s="63"/>
      <c r="F47" s="64"/>
      <c r="G47" s="62"/>
      <c r="H47" s="63"/>
      <c r="I47" s="64"/>
      <c r="J47" s="62"/>
      <c r="K47" s="63"/>
      <c r="L47" s="64"/>
      <c r="M47" s="62"/>
      <c r="N47" s="63"/>
      <c r="O47" s="64"/>
      <c r="P47" s="62"/>
      <c r="Q47" s="63"/>
      <c r="R47" s="64"/>
      <c r="S47" s="62"/>
      <c r="T47" s="63"/>
      <c r="U47" s="64"/>
      <c r="V47" s="62"/>
      <c r="W47" s="63"/>
      <c r="Y47" t="str">
        <f>IF(C47="P",INDEX(BDD!$A$2:$B$35,MATCH('1'!$B47,BDD!$A$2:$A$35,0),2),"")</f>
        <v/>
      </c>
      <c r="Z47" t="str">
        <f>IF(D47="P",INDEX(BDD!$A$2:$B$34,MATCH('1'!$B47,BDD!$A$2:$A$34,0),2),"")</f>
        <v/>
      </c>
      <c r="AA47" t="str">
        <f>IF(E47="P",INDEX(BDD!$A$2:$B$34,MATCH('1'!$B47,BDD!$A$2:$A$34,0),2),"")</f>
        <v/>
      </c>
      <c r="AB47" t="str">
        <f>IF(F47="P",INDEX(BDD!$A$2:$B$34,MATCH('1'!$B47,BDD!$A$2:$A$34,0),2),"")</f>
        <v/>
      </c>
      <c r="AC47" t="str">
        <f>IF(G47="P",INDEX(BDD!$A$2:$B$34,MATCH('1'!$B47,BDD!$A$2:$A$34,0),2),"")</f>
        <v/>
      </c>
      <c r="AD47" t="str">
        <f>IF(H47="P",INDEX(BDD!$A$2:$B$34,MATCH('1'!$B47,BDD!$A$2:$A$34,0),2),"")</f>
        <v/>
      </c>
      <c r="AE47" t="str">
        <f>IF(I47="P",INDEX(BDD!$A$2:$B$34,MATCH('1'!$B47,BDD!$A$2:$A$34,0),2),"")</f>
        <v/>
      </c>
      <c r="AF47" t="str">
        <f>IF(J47="P",INDEX(BDD!$A$2:$B$34,MATCH('1'!$B47,BDD!$A$2:$A$34,0),2),"")</f>
        <v/>
      </c>
      <c r="AG47" t="str">
        <f>IF(K47="P",INDEX(BDD!$A$2:$B$34,MATCH('1'!$B47,BDD!$A$2:$A$34,0),2),"")</f>
        <v/>
      </c>
      <c r="AH47" t="str">
        <f>IF(L47="P",INDEX(BDD!$A$2:$B$34,MATCH('1'!$B47,BDD!$A$2:$A$34,0),2),"")</f>
        <v/>
      </c>
      <c r="AI47" t="str">
        <f>IF(M47="P",INDEX(BDD!$A$2:$B$34,MATCH('1'!$B47,BDD!$A$2:$A$34,0),2),"")</f>
        <v/>
      </c>
      <c r="AJ47" t="str">
        <f>IF(N47="P",INDEX(BDD!$A$2:$B$34,MATCH('1'!$B47,BDD!$A$2:$A$34,0),2),"")</f>
        <v/>
      </c>
      <c r="AK47" t="str">
        <f>IF(O47="P",INDEX(BDD!$A$2:$B$34,MATCH('1'!$B47,BDD!$A$2:$A$34,0),2),"")</f>
        <v/>
      </c>
      <c r="AL47" t="str">
        <f>IF(P47="P",INDEX(BDD!$A$2:$B$34,MATCH('1'!$B47,BDD!$A$2:$A$34,0),2),"")</f>
        <v/>
      </c>
      <c r="AM47" t="str">
        <f>IF(Q47="P",INDEX(BDD!$A$2:$B$34,MATCH('1'!$B47,BDD!$A$2:$A$34,0),2),"")</f>
        <v/>
      </c>
      <c r="AN47" t="str">
        <f>IF(R47="P",INDEX(BDD!$A$2:$B$34,MATCH('1'!$B47,BDD!$A$2:$A$34,0),2),"")</f>
        <v/>
      </c>
      <c r="AO47" t="str">
        <f>IF(S47="P",INDEX(BDD!$A$2:$B$34,MATCH('1'!$B47,BDD!$A$2:$A$34,0),2),"")</f>
        <v/>
      </c>
      <c r="AP47" t="str">
        <f>IF(T47="P",INDEX(BDD!$A$2:$B$34,MATCH('1'!$B47,BDD!$A$2:$A$34,0),2),"")</f>
        <v/>
      </c>
      <c r="AQ47" t="str">
        <f>IF(U47="P",INDEX(BDD!$A$2:$B$34,MATCH('1'!$B47,BDD!$A$2:$A$34,0),2),"")</f>
        <v/>
      </c>
      <c r="AR47" t="str">
        <f>IF(V47="P",INDEX(BDD!$A$2:$B$34,MATCH('1'!$B47,BDD!$A$2:$A$34,0),2),"")</f>
        <v/>
      </c>
      <c r="AS47" t="str">
        <f>IF(W47="P",INDEX(BDD!$A$2:$B$34,MATCH('1'!$B47,BDD!$A$2:$A$34,0),2),"")</f>
        <v/>
      </c>
    </row>
    <row r="48" spans="1:45" ht="15.75" thickBot="1" x14ac:dyDescent="0.3"/>
    <row r="49" spans="2:23" x14ac:dyDescent="0.25">
      <c r="C49" s="97" t="s">
        <v>45</v>
      </c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9"/>
    </row>
    <row r="50" spans="2:23" ht="15.75" thickBot="1" x14ac:dyDescent="0.3">
      <c r="C50" s="100" t="str">
        <f ca="1">MID(CELL("nomfichier",$AT$2),FIND("]",CELL("nomfichier",$AT$2))+1,50)</f>
        <v>1</v>
      </c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2"/>
    </row>
    <row r="51" spans="2:23" x14ac:dyDescent="0.25">
      <c r="C51" s="115">
        <f ca="1">C52</f>
        <v>41638</v>
      </c>
      <c r="D51" s="116"/>
      <c r="E51" s="117"/>
      <c r="F51" s="115">
        <f ca="1">F52</f>
        <v>41639</v>
      </c>
      <c r="G51" s="116"/>
      <c r="H51" s="117"/>
      <c r="I51" s="115">
        <f ca="1">I52</f>
        <v>41640</v>
      </c>
      <c r="J51" s="116"/>
      <c r="K51" s="117"/>
      <c r="L51" s="115">
        <f t="shared" ref="L51" ca="1" si="24">L52</f>
        <v>41641</v>
      </c>
      <c r="M51" s="116"/>
      <c r="N51" s="117"/>
      <c r="O51" s="115">
        <f t="shared" ref="O51" ca="1" si="25">O52</f>
        <v>41642</v>
      </c>
      <c r="P51" s="116"/>
      <c r="Q51" s="117"/>
      <c r="R51" s="118">
        <f t="shared" ref="R51" ca="1" si="26">R52</f>
        <v>41643</v>
      </c>
      <c r="S51" s="119"/>
      <c r="T51" s="120"/>
      <c r="U51" s="118">
        <f t="shared" ref="U51" ca="1" si="27">U52</f>
        <v>41644</v>
      </c>
      <c r="V51" s="119"/>
      <c r="W51" s="120"/>
    </row>
    <row r="52" spans="2:23" ht="15.75" thickBot="1" x14ac:dyDescent="0.3">
      <c r="C52" s="112">
        <f ca="1">7*C50+DATE(B2,1,3)-WEEKDAY(DATE(B2,1,3))-5</f>
        <v>41638</v>
      </c>
      <c r="D52" s="113"/>
      <c r="E52" s="114"/>
      <c r="F52" s="112">
        <f ca="1">C52+1</f>
        <v>41639</v>
      </c>
      <c r="G52" s="113"/>
      <c r="H52" s="114"/>
      <c r="I52" s="112">
        <f ca="1">F52+1</f>
        <v>41640</v>
      </c>
      <c r="J52" s="113"/>
      <c r="K52" s="114"/>
      <c r="L52" s="112">
        <f t="shared" ref="L52" ca="1" si="28">I52+1</f>
        <v>41641</v>
      </c>
      <c r="M52" s="113"/>
      <c r="N52" s="114"/>
      <c r="O52" s="112">
        <f t="shared" ref="O52" ca="1" si="29">L52+1</f>
        <v>41642</v>
      </c>
      <c r="P52" s="113"/>
      <c r="Q52" s="114"/>
      <c r="R52" s="109">
        <f t="shared" ref="R52" ca="1" si="30">O52+1</f>
        <v>41643</v>
      </c>
      <c r="S52" s="110"/>
      <c r="T52" s="111"/>
      <c r="U52" s="109">
        <f t="shared" ref="U52" ca="1" si="31">R52+1</f>
        <v>41644</v>
      </c>
      <c r="V52" s="110"/>
      <c r="W52" s="111"/>
    </row>
    <row r="53" spans="2:23" x14ac:dyDescent="0.25">
      <c r="B53" s="35" t="s">
        <v>27</v>
      </c>
      <c r="C53" s="9" t="str">
        <f>IF(COUNTIF(Y$6:Y$21,$B53)&gt;0,COUNTIF(Y$6:Y$21,$B53),"")</f>
        <v/>
      </c>
      <c r="D53" s="5" t="str">
        <f t="shared" ref="D53:W53" si="32">IF(COUNTIF(Z$6:Z$21,$B53)&gt;0,COUNTIF(Z$6:Z$21,$B53),"")</f>
        <v/>
      </c>
      <c r="E53" s="6" t="str">
        <f t="shared" si="32"/>
        <v/>
      </c>
      <c r="F53" s="4" t="str">
        <f t="shared" si="32"/>
        <v/>
      </c>
      <c r="G53" s="5" t="str">
        <f t="shared" si="32"/>
        <v/>
      </c>
      <c r="H53" s="6" t="str">
        <f t="shared" si="32"/>
        <v/>
      </c>
      <c r="I53" s="4" t="str">
        <f t="shared" si="32"/>
        <v/>
      </c>
      <c r="J53" s="5" t="str">
        <f t="shared" si="32"/>
        <v/>
      </c>
      <c r="K53" s="6" t="str">
        <f t="shared" si="32"/>
        <v/>
      </c>
      <c r="L53" s="4" t="str">
        <f t="shared" si="32"/>
        <v/>
      </c>
      <c r="M53" s="5" t="str">
        <f t="shared" si="32"/>
        <v/>
      </c>
      <c r="N53" s="6">
        <f t="shared" si="32"/>
        <v>3</v>
      </c>
      <c r="O53" s="4">
        <f t="shared" si="32"/>
        <v>2</v>
      </c>
      <c r="P53" s="5">
        <f t="shared" si="32"/>
        <v>3</v>
      </c>
      <c r="Q53" s="6">
        <f t="shared" si="32"/>
        <v>2</v>
      </c>
      <c r="R53" s="4">
        <f t="shared" si="32"/>
        <v>2</v>
      </c>
      <c r="S53" s="5">
        <f t="shared" si="32"/>
        <v>3</v>
      </c>
      <c r="T53" s="6">
        <f t="shared" si="32"/>
        <v>3</v>
      </c>
      <c r="U53" s="4">
        <f t="shared" si="32"/>
        <v>3</v>
      </c>
      <c r="V53" s="5">
        <f t="shared" si="32"/>
        <v>3</v>
      </c>
      <c r="W53" s="6">
        <f t="shared" si="32"/>
        <v>3</v>
      </c>
    </row>
    <row r="54" spans="2:23" x14ac:dyDescent="0.25">
      <c r="B54" s="36" t="s">
        <v>28</v>
      </c>
      <c r="C54" s="3" t="str">
        <f t="shared" ref="C54:C66" si="33">IF(COUNTIF(Y$6:Y$21,$B54)&gt;0,COUNTIF(Y$6:Y$21,$B54),"")</f>
        <v/>
      </c>
      <c r="D54" s="2" t="str">
        <f t="shared" ref="D54:D66" si="34">IF(COUNTIF(Z$6:Z$21,$B54)&gt;0,COUNTIF(Z$6:Z$21,$B54),"")</f>
        <v/>
      </c>
      <c r="E54" s="8" t="str">
        <f t="shared" ref="E54:E66" si="35">IF(COUNTIF(AA$6:AA$21,$B54)&gt;0,COUNTIF(AA$6:AA$21,$B54),"")</f>
        <v/>
      </c>
      <c r="F54" s="7" t="str">
        <f t="shared" ref="F54:F66" si="36">IF(COUNTIF(AB$6:AB$21,$B54)&gt;0,COUNTIF(AB$6:AB$21,$B54),"")</f>
        <v/>
      </c>
      <c r="G54" s="2" t="str">
        <f t="shared" ref="G54:G66" si="37">IF(COUNTIF(AC$6:AC$21,$B54)&gt;0,COUNTIF(AC$6:AC$21,$B54),"")</f>
        <v/>
      </c>
      <c r="H54" s="8" t="str">
        <f t="shared" ref="H54:H66" si="38">IF(COUNTIF(AD$6:AD$21,$B54)&gt;0,COUNTIF(AD$6:AD$21,$B54),"")</f>
        <v/>
      </c>
      <c r="I54" s="7" t="str">
        <f t="shared" ref="I54:I66" si="39">IF(COUNTIF(AE$6:AE$21,$B54)&gt;0,COUNTIF(AE$6:AE$21,$B54),"")</f>
        <v/>
      </c>
      <c r="J54" s="2" t="str">
        <f t="shared" ref="J54:J66" si="40">IF(COUNTIF(AF$6:AF$21,$B54)&gt;0,COUNTIF(AF$6:AF$21,$B54),"")</f>
        <v/>
      </c>
      <c r="K54" s="8" t="str">
        <f t="shared" ref="K54:K66" si="41">IF(COUNTIF(AG$6:AG$21,$B54)&gt;0,COUNTIF(AG$6:AG$21,$B54),"")</f>
        <v/>
      </c>
      <c r="L54" s="7" t="str">
        <f t="shared" ref="L54:L66" si="42">IF(COUNTIF(AH$6:AH$21,$B54)&gt;0,COUNTIF(AH$6:AH$21,$B54),"")</f>
        <v/>
      </c>
      <c r="M54" s="2" t="str">
        <f t="shared" ref="M54:M66" si="43">IF(COUNTIF(AI$6:AI$21,$B54)&gt;0,COUNTIF(AI$6:AI$21,$B54),"")</f>
        <v/>
      </c>
      <c r="N54" s="8" t="str">
        <f t="shared" ref="N54:N66" si="44">IF(COUNTIF(AJ$6:AJ$21,$B54)&gt;0,COUNTIF(AJ$6:AJ$21,$B54),"")</f>
        <v/>
      </c>
      <c r="O54" s="7" t="str">
        <f t="shared" ref="O54:O66" si="45">IF(COUNTIF(AK$6:AK$21,$B54)&gt;0,COUNTIF(AK$6:AK$21,$B54),"")</f>
        <v/>
      </c>
      <c r="P54" s="2" t="str">
        <f t="shared" ref="P54:P66" si="46">IF(COUNTIF(AL$6:AL$21,$B54)&gt;0,COUNTIF(AL$6:AL$21,$B54),"")</f>
        <v/>
      </c>
      <c r="Q54" s="8" t="str">
        <f t="shared" ref="Q54:Q66" si="47">IF(COUNTIF(AM$6:AM$21,$B54)&gt;0,COUNTIF(AM$6:AM$21,$B54),"")</f>
        <v/>
      </c>
      <c r="R54" s="7" t="str">
        <f t="shared" ref="R54:R66" si="48">IF(COUNTIF(AN$6:AN$21,$B54)&gt;0,COUNTIF(AN$6:AN$21,$B54),"")</f>
        <v/>
      </c>
      <c r="S54" s="2" t="str">
        <f t="shared" ref="S54:S66" si="49">IF(COUNTIF(AO$6:AO$21,$B54)&gt;0,COUNTIF(AO$6:AO$21,$B54),"")</f>
        <v/>
      </c>
      <c r="T54" s="8" t="str">
        <f t="shared" ref="T54:T66" si="50">IF(COUNTIF(AP$6:AP$21,$B54)&gt;0,COUNTIF(AP$6:AP$21,$B54),"")</f>
        <v/>
      </c>
      <c r="U54" s="7" t="str">
        <f t="shared" ref="U54:U66" si="51">IF(COUNTIF(AQ$6:AQ$21,$B54)&gt;0,COUNTIF(AQ$6:AQ$21,$B54),"")</f>
        <v/>
      </c>
      <c r="V54" s="2" t="str">
        <f t="shared" ref="V54:V66" si="52">IF(COUNTIF(AR$6:AR$21,$B54)&gt;0,COUNTIF(AR$6:AR$21,$B54),"")</f>
        <v/>
      </c>
      <c r="W54" s="8" t="str">
        <f t="shared" ref="W54:W66" si="53">IF(COUNTIF(AS$6:AS$21,$B54)&gt;0,COUNTIF(AS$6:AS$21,$B54),"")</f>
        <v/>
      </c>
    </row>
    <row r="55" spans="2:23" x14ac:dyDescent="0.25">
      <c r="B55" s="36" t="s">
        <v>29</v>
      </c>
      <c r="C55" s="3" t="str">
        <f t="shared" si="33"/>
        <v/>
      </c>
      <c r="D55" s="2" t="str">
        <f t="shared" si="34"/>
        <v/>
      </c>
      <c r="E55" s="8" t="str">
        <f t="shared" si="35"/>
        <v/>
      </c>
      <c r="F55" s="7" t="str">
        <f t="shared" si="36"/>
        <v/>
      </c>
      <c r="G55" s="2" t="str">
        <f t="shared" si="37"/>
        <v/>
      </c>
      <c r="H55" s="8" t="str">
        <f t="shared" si="38"/>
        <v/>
      </c>
      <c r="I55" s="7" t="str">
        <f t="shared" si="39"/>
        <v/>
      </c>
      <c r="J55" s="2" t="str">
        <f t="shared" si="40"/>
        <v/>
      </c>
      <c r="K55" s="8" t="str">
        <f t="shared" si="41"/>
        <v/>
      </c>
      <c r="L55" s="7" t="str">
        <f t="shared" si="42"/>
        <v/>
      </c>
      <c r="M55" s="2" t="str">
        <f t="shared" si="43"/>
        <v/>
      </c>
      <c r="N55" s="8" t="str">
        <f t="shared" si="44"/>
        <v/>
      </c>
      <c r="O55" s="7" t="str">
        <f t="shared" si="45"/>
        <v/>
      </c>
      <c r="P55" s="2" t="str">
        <f t="shared" si="46"/>
        <v/>
      </c>
      <c r="Q55" s="8" t="str">
        <f t="shared" si="47"/>
        <v/>
      </c>
      <c r="R55" s="7" t="str">
        <f t="shared" si="48"/>
        <v/>
      </c>
      <c r="S55" s="2" t="str">
        <f t="shared" si="49"/>
        <v/>
      </c>
      <c r="T55" s="8" t="str">
        <f t="shared" si="50"/>
        <v/>
      </c>
      <c r="U55" s="7" t="str">
        <f t="shared" si="51"/>
        <v/>
      </c>
      <c r="V55" s="2" t="str">
        <f t="shared" si="52"/>
        <v/>
      </c>
      <c r="W55" s="8" t="str">
        <f t="shared" si="53"/>
        <v/>
      </c>
    </row>
    <row r="56" spans="2:23" x14ac:dyDescent="0.25">
      <c r="B56" s="36" t="s">
        <v>34</v>
      </c>
      <c r="C56" s="3" t="str">
        <f t="shared" si="33"/>
        <v/>
      </c>
      <c r="D56" s="2" t="str">
        <f t="shared" si="34"/>
        <v/>
      </c>
      <c r="E56" s="8" t="str">
        <f t="shared" si="35"/>
        <v/>
      </c>
      <c r="F56" s="7" t="str">
        <f t="shared" si="36"/>
        <v/>
      </c>
      <c r="G56" s="2" t="str">
        <f t="shared" si="37"/>
        <v/>
      </c>
      <c r="H56" s="8" t="str">
        <f t="shared" si="38"/>
        <v/>
      </c>
      <c r="I56" s="7" t="str">
        <f t="shared" si="39"/>
        <v/>
      </c>
      <c r="J56" s="2" t="str">
        <f t="shared" si="40"/>
        <v/>
      </c>
      <c r="K56" s="8" t="str">
        <f t="shared" si="41"/>
        <v/>
      </c>
      <c r="L56" s="7" t="str">
        <f t="shared" si="42"/>
        <v/>
      </c>
      <c r="M56" s="2" t="str">
        <f t="shared" si="43"/>
        <v/>
      </c>
      <c r="N56" s="8" t="str">
        <f t="shared" si="44"/>
        <v/>
      </c>
      <c r="O56" s="7" t="str">
        <f t="shared" si="45"/>
        <v/>
      </c>
      <c r="P56" s="2" t="str">
        <f t="shared" si="46"/>
        <v/>
      </c>
      <c r="Q56" s="8" t="str">
        <f t="shared" si="47"/>
        <v/>
      </c>
      <c r="R56" s="7" t="str">
        <f t="shared" si="48"/>
        <v/>
      </c>
      <c r="S56" s="2" t="str">
        <f t="shared" si="49"/>
        <v/>
      </c>
      <c r="T56" s="8" t="str">
        <f t="shared" si="50"/>
        <v/>
      </c>
      <c r="U56" s="7" t="str">
        <f t="shared" si="51"/>
        <v/>
      </c>
      <c r="V56" s="2" t="str">
        <f t="shared" si="52"/>
        <v/>
      </c>
      <c r="W56" s="8" t="str">
        <f t="shared" si="53"/>
        <v/>
      </c>
    </row>
    <row r="57" spans="2:23" x14ac:dyDescent="0.25">
      <c r="B57" s="36" t="s">
        <v>31</v>
      </c>
      <c r="C57" s="3" t="str">
        <f t="shared" si="33"/>
        <v/>
      </c>
      <c r="D57" s="2" t="str">
        <f t="shared" si="34"/>
        <v/>
      </c>
      <c r="E57" s="8" t="str">
        <f t="shared" si="35"/>
        <v/>
      </c>
      <c r="F57" s="7" t="str">
        <f t="shared" si="36"/>
        <v/>
      </c>
      <c r="G57" s="2" t="str">
        <f t="shared" si="37"/>
        <v/>
      </c>
      <c r="H57" s="8" t="str">
        <f t="shared" si="38"/>
        <v/>
      </c>
      <c r="I57" s="7" t="str">
        <f t="shared" si="39"/>
        <v/>
      </c>
      <c r="J57" s="2" t="str">
        <f t="shared" si="40"/>
        <v/>
      </c>
      <c r="K57" s="8" t="str">
        <f t="shared" si="41"/>
        <v/>
      </c>
      <c r="L57" s="7" t="str">
        <f t="shared" si="42"/>
        <v/>
      </c>
      <c r="M57" s="2" t="str">
        <f t="shared" si="43"/>
        <v/>
      </c>
      <c r="N57" s="8" t="str">
        <f t="shared" si="44"/>
        <v/>
      </c>
      <c r="O57" s="7" t="str">
        <f t="shared" si="45"/>
        <v/>
      </c>
      <c r="P57" s="2" t="str">
        <f t="shared" si="46"/>
        <v/>
      </c>
      <c r="Q57" s="8" t="str">
        <f t="shared" si="47"/>
        <v/>
      </c>
      <c r="R57" s="7" t="str">
        <f t="shared" si="48"/>
        <v/>
      </c>
      <c r="S57" s="2" t="str">
        <f t="shared" si="49"/>
        <v/>
      </c>
      <c r="T57" s="8" t="str">
        <f t="shared" si="50"/>
        <v/>
      </c>
      <c r="U57" s="7" t="str">
        <f t="shared" si="51"/>
        <v/>
      </c>
      <c r="V57" s="2" t="str">
        <f t="shared" si="52"/>
        <v/>
      </c>
      <c r="W57" s="8" t="str">
        <f t="shared" si="53"/>
        <v/>
      </c>
    </row>
    <row r="58" spans="2:23" x14ac:dyDescent="0.25">
      <c r="B58" s="36" t="s">
        <v>33</v>
      </c>
      <c r="C58" s="3" t="str">
        <f t="shared" si="33"/>
        <v/>
      </c>
      <c r="D58" s="2" t="str">
        <f t="shared" si="34"/>
        <v/>
      </c>
      <c r="E58" s="8" t="str">
        <f t="shared" si="35"/>
        <v/>
      </c>
      <c r="F58" s="7" t="str">
        <f t="shared" si="36"/>
        <v/>
      </c>
      <c r="G58" s="2" t="str">
        <f t="shared" si="37"/>
        <v/>
      </c>
      <c r="H58" s="8" t="str">
        <f t="shared" si="38"/>
        <v/>
      </c>
      <c r="I58" s="7" t="str">
        <f t="shared" si="39"/>
        <v/>
      </c>
      <c r="J58" s="2" t="str">
        <f t="shared" si="40"/>
        <v/>
      </c>
      <c r="K58" s="8" t="str">
        <f t="shared" si="41"/>
        <v/>
      </c>
      <c r="L58" s="7" t="str">
        <f t="shared" si="42"/>
        <v/>
      </c>
      <c r="M58" s="2" t="str">
        <f t="shared" si="43"/>
        <v/>
      </c>
      <c r="N58" s="8">
        <f t="shared" si="44"/>
        <v>1</v>
      </c>
      <c r="O58" s="7">
        <f t="shared" si="45"/>
        <v>1</v>
      </c>
      <c r="P58" s="2">
        <f t="shared" si="46"/>
        <v>1</v>
      </c>
      <c r="Q58" s="8">
        <f t="shared" si="47"/>
        <v>1</v>
      </c>
      <c r="R58" s="7">
        <f t="shared" si="48"/>
        <v>1</v>
      </c>
      <c r="S58" s="2">
        <f t="shared" si="49"/>
        <v>1</v>
      </c>
      <c r="T58" s="8">
        <f t="shared" si="50"/>
        <v>1</v>
      </c>
      <c r="U58" s="7">
        <f t="shared" si="51"/>
        <v>1</v>
      </c>
      <c r="V58" s="2">
        <f t="shared" si="52"/>
        <v>1</v>
      </c>
      <c r="W58" s="8">
        <f t="shared" si="53"/>
        <v>1</v>
      </c>
    </row>
    <row r="59" spans="2:23" x14ac:dyDescent="0.25">
      <c r="B59" s="36" t="s">
        <v>32</v>
      </c>
      <c r="C59" s="3" t="str">
        <f t="shared" si="33"/>
        <v/>
      </c>
      <c r="D59" s="2" t="str">
        <f t="shared" si="34"/>
        <v/>
      </c>
      <c r="E59" s="8" t="str">
        <f t="shared" si="35"/>
        <v/>
      </c>
      <c r="F59" s="7" t="str">
        <f t="shared" si="36"/>
        <v/>
      </c>
      <c r="G59" s="2" t="str">
        <f t="shared" si="37"/>
        <v/>
      </c>
      <c r="H59" s="8" t="str">
        <f t="shared" si="38"/>
        <v/>
      </c>
      <c r="I59" s="7" t="str">
        <f t="shared" si="39"/>
        <v/>
      </c>
      <c r="J59" s="2" t="str">
        <f t="shared" si="40"/>
        <v/>
      </c>
      <c r="K59" s="8" t="str">
        <f t="shared" si="41"/>
        <v/>
      </c>
      <c r="L59" s="7" t="str">
        <f t="shared" si="42"/>
        <v/>
      </c>
      <c r="M59" s="2" t="str">
        <f t="shared" si="43"/>
        <v/>
      </c>
      <c r="N59" s="8" t="str">
        <f t="shared" si="44"/>
        <v/>
      </c>
      <c r="O59" s="7" t="str">
        <f t="shared" si="45"/>
        <v/>
      </c>
      <c r="P59" s="2" t="str">
        <f t="shared" si="46"/>
        <v/>
      </c>
      <c r="Q59" s="8" t="str">
        <f t="shared" si="47"/>
        <v/>
      </c>
      <c r="R59" s="7" t="str">
        <f t="shared" si="48"/>
        <v/>
      </c>
      <c r="S59" s="2" t="str">
        <f t="shared" si="49"/>
        <v/>
      </c>
      <c r="T59" s="8" t="str">
        <f t="shared" si="50"/>
        <v/>
      </c>
      <c r="U59" s="7" t="str">
        <f t="shared" si="51"/>
        <v/>
      </c>
      <c r="V59" s="2" t="str">
        <f t="shared" si="52"/>
        <v/>
      </c>
      <c r="W59" s="8" t="str">
        <f t="shared" si="53"/>
        <v/>
      </c>
    </row>
    <row r="60" spans="2:23" x14ac:dyDescent="0.25">
      <c r="B60" s="36" t="s">
        <v>35</v>
      </c>
      <c r="C60" s="3" t="str">
        <f t="shared" si="33"/>
        <v/>
      </c>
      <c r="D60" s="2" t="str">
        <f t="shared" si="34"/>
        <v/>
      </c>
      <c r="E60" s="8" t="str">
        <f t="shared" si="35"/>
        <v/>
      </c>
      <c r="F60" s="7" t="str">
        <f t="shared" si="36"/>
        <v/>
      </c>
      <c r="G60" s="2" t="str">
        <f t="shared" si="37"/>
        <v/>
      </c>
      <c r="H60" s="8" t="str">
        <f t="shared" si="38"/>
        <v/>
      </c>
      <c r="I60" s="7" t="str">
        <f t="shared" si="39"/>
        <v/>
      </c>
      <c r="J60" s="2" t="str">
        <f t="shared" si="40"/>
        <v/>
      </c>
      <c r="K60" s="8" t="str">
        <f t="shared" si="41"/>
        <v/>
      </c>
      <c r="L60" s="7" t="str">
        <f t="shared" si="42"/>
        <v/>
      </c>
      <c r="M60" s="2" t="str">
        <f t="shared" si="43"/>
        <v/>
      </c>
      <c r="N60" s="8">
        <f t="shared" si="44"/>
        <v>3</v>
      </c>
      <c r="O60" s="7">
        <f t="shared" si="45"/>
        <v>3</v>
      </c>
      <c r="P60" s="2">
        <f t="shared" si="46"/>
        <v>3</v>
      </c>
      <c r="Q60" s="8">
        <f t="shared" si="47"/>
        <v>3</v>
      </c>
      <c r="R60" s="7">
        <f t="shared" si="48"/>
        <v>3</v>
      </c>
      <c r="S60" s="2">
        <f t="shared" si="49"/>
        <v>2</v>
      </c>
      <c r="T60" s="8">
        <f t="shared" si="50"/>
        <v>2</v>
      </c>
      <c r="U60" s="7">
        <f t="shared" si="51"/>
        <v>2</v>
      </c>
      <c r="V60" s="2">
        <f t="shared" si="52"/>
        <v>2</v>
      </c>
      <c r="W60" s="8">
        <f t="shared" si="53"/>
        <v>3</v>
      </c>
    </row>
    <row r="61" spans="2:23" x14ac:dyDescent="0.25">
      <c r="B61" s="36" t="s">
        <v>30</v>
      </c>
      <c r="C61" s="3" t="str">
        <f t="shared" si="33"/>
        <v/>
      </c>
      <c r="D61" s="2" t="str">
        <f t="shared" si="34"/>
        <v/>
      </c>
      <c r="E61" s="8" t="str">
        <f t="shared" si="35"/>
        <v/>
      </c>
      <c r="F61" s="7" t="str">
        <f t="shared" si="36"/>
        <v/>
      </c>
      <c r="G61" s="2" t="str">
        <f t="shared" si="37"/>
        <v/>
      </c>
      <c r="H61" s="8" t="str">
        <f t="shared" si="38"/>
        <v/>
      </c>
      <c r="I61" s="7" t="str">
        <f t="shared" si="39"/>
        <v/>
      </c>
      <c r="J61" s="2" t="str">
        <f t="shared" si="40"/>
        <v/>
      </c>
      <c r="K61" s="8" t="str">
        <f t="shared" si="41"/>
        <v/>
      </c>
      <c r="L61" s="7" t="str">
        <f t="shared" si="42"/>
        <v/>
      </c>
      <c r="M61" s="2" t="str">
        <f t="shared" si="43"/>
        <v/>
      </c>
      <c r="N61" s="8" t="str">
        <f t="shared" si="44"/>
        <v/>
      </c>
      <c r="O61" s="7" t="str">
        <f t="shared" si="45"/>
        <v/>
      </c>
      <c r="P61" s="2" t="str">
        <f t="shared" si="46"/>
        <v/>
      </c>
      <c r="Q61" s="8" t="str">
        <f t="shared" si="47"/>
        <v/>
      </c>
      <c r="R61" s="7" t="str">
        <f t="shared" si="48"/>
        <v/>
      </c>
      <c r="S61" s="2" t="str">
        <f t="shared" si="49"/>
        <v/>
      </c>
      <c r="T61" s="8" t="str">
        <f t="shared" si="50"/>
        <v/>
      </c>
      <c r="U61" s="7" t="str">
        <f t="shared" si="51"/>
        <v/>
      </c>
      <c r="V61" s="2" t="str">
        <f t="shared" si="52"/>
        <v/>
      </c>
      <c r="W61" s="8" t="str">
        <f t="shared" si="53"/>
        <v/>
      </c>
    </row>
    <row r="62" spans="2:23" x14ac:dyDescent="0.25">
      <c r="B62" s="36" t="s">
        <v>38</v>
      </c>
      <c r="C62" s="3" t="str">
        <f t="shared" si="33"/>
        <v/>
      </c>
      <c r="D62" s="2" t="str">
        <f t="shared" si="34"/>
        <v/>
      </c>
      <c r="E62" s="8" t="str">
        <f t="shared" si="35"/>
        <v/>
      </c>
      <c r="F62" s="7" t="str">
        <f t="shared" si="36"/>
        <v/>
      </c>
      <c r="G62" s="2" t="str">
        <f t="shared" si="37"/>
        <v/>
      </c>
      <c r="H62" s="8" t="str">
        <f t="shared" si="38"/>
        <v/>
      </c>
      <c r="I62" s="7" t="str">
        <f t="shared" si="39"/>
        <v/>
      </c>
      <c r="J62" s="2" t="str">
        <f t="shared" si="40"/>
        <v/>
      </c>
      <c r="K62" s="8" t="str">
        <f t="shared" si="41"/>
        <v/>
      </c>
      <c r="L62" s="7" t="str">
        <f t="shared" si="42"/>
        <v/>
      </c>
      <c r="M62" s="2" t="str">
        <f t="shared" si="43"/>
        <v/>
      </c>
      <c r="N62" s="8" t="str">
        <f t="shared" si="44"/>
        <v/>
      </c>
      <c r="O62" s="7" t="str">
        <f t="shared" si="45"/>
        <v/>
      </c>
      <c r="P62" s="2" t="str">
        <f t="shared" si="46"/>
        <v/>
      </c>
      <c r="Q62" s="8" t="str">
        <f t="shared" si="47"/>
        <v/>
      </c>
      <c r="R62" s="7" t="str">
        <f t="shared" si="48"/>
        <v/>
      </c>
      <c r="S62" s="2" t="str">
        <f t="shared" si="49"/>
        <v/>
      </c>
      <c r="T62" s="8" t="str">
        <f t="shared" si="50"/>
        <v/>
      </c>
      <c r="U62" s="7" t="str">
        <f t="shared" si="51"/>
        <v/>
      </c>
      <c r="V62" s="2" t="str">
        <f t="shared" si="52"/>
        <v/>
      </c>
      <c r="W62" s="8" t="str">
        <f t="shared" si="53"/>
        <v/>
      </c>
    </row>
    <row r="63" spans="2:23" x14ac:dyDescent="0.25">
      <c r="B63" s="36" t="s">
        <v>39</v>
      </c>
      <c r="C63" s="3" t="str">
        <f t="shared" si="33"/>
        <v/>
      </c>
      <c r="D63" s="2" t="str">
        <f t="shared" si="34"/>
        <v/>
      </c>
      <c r="E63" s="8" t="str">
        <f t="shared" si="35"/>
        <v/>
      </c>
      <c r="F63" s="7" t="str">
        <f t="shared" si="36"/>
        <v/>
      </c>
      <c r="G63" s="2" t="str">
        <f t="shared" si="37"/>
        <v/>
      </c>
      <c r="H63" s="8" t="str">
        <f t="shared" si="38"/>
        <v/>
      </c>
      <c r="I63" s="7" t="str">
        <f t="shared" si="39"/>
        <v/>
      </c>
      <c r="J63" s="2" t="str">
        <f t="shared" si="40"/>
        <v/>
      </c>
      <c r="K63" s="8" t="str">
        <f t="shared" si="41"/>
        <v/>
      </c>
      <c r="L63" s="7" t="str">
        <f t="shared" si="42"/>
        <v/>
      </c>
      <c r="M63" s="2" t="str">
        <f t="shared" si="43"/>
        <v/>
      </c>
      <c r="N63" s="8">
        <f t="shared" si="44"/>
        <v>1</v>
      </c>
      <c r="O63" s="7">
        <f t="shared" si="45"/>
        <v>1</v>
      </c>
      <c r="P63" s="2">
        <f t="shared" si="46"/>
        <v>1</v>
      </c>
      <c r="Q63" s="8">
        <f t="shared" si="47"/>
        <v>1</v>
      </c>
      <c r="R63" s="7">
        <f t="shared" si="48"/>
        <v>1</v>
      </c>
      <c r="S63" s="2">
        <f t="shared" si="49"/>
        <v>1</v>
      </c>
      <c r="T63" s="8">
        <f t="shared" si="50"/>
        <v>1</v>
      </c>
      <c r="U63" s="7">
        <f t="shared" si="51"/>
        <v>1</v>
      </c>
      <c r="V63" s="2">
        <f t="shared" si="52"/>
        <v>1</v>
      </c>
      <c r="W63" s="8">
        <f t="shared" si="53"/>
        <v>1</v>
      </c>
    </row>
    <row r="64" spans="2:23" x14ac:dyDescent="0.25">
      <c r="B64" s="36" t="s">
        <v>40</v>
      </c>
      <c r="C64" s="3" t="str">
        <f t="shared" si="33"/>
        <v/>
      </c>
      <c r="D64" s="2" t="str">
        <f t="shared" si="34"/>
        <v/>
      </c>
      <c r="E64" s="8" t="str">
        <f t="shared" si="35"/>
        <v/>
      </c>
      <c r="F64" s="7" t="str">
        <f t="shared" si="36"/>
        <v/>
      </c>
      <c r="G64" s="2" t="str">
        <f t="shared" si="37"/>
        <v/>
      </c>
      <c r="H64" s="8" t="str">
        <f t="shared" si="38"/>
        <v/>
      </c>
      <c r="I64" s="7" t="str">
        <f t="shared" si="39"/>
        <v/>
      </c>
      <c r="J64" s="2" t="str">
        <f t="shared" si="40"/>
        <v/>
      </c>
      <c r="K64" s="8" t="str">
        <f t="shared" si="41"/>
        <v/>
      </c>
      <c r="L64" s="7" t="str">
        <f t="shared" si="42"/>
        <v/>
      </c>
      <c r="M64" s="2" t="str">
        <f t="shared" si="43"/>
        <v/>
      </c>
      <c r="N64" s="8" t="str">
        <f t="shared" si="44"/>
        <v/>
      </c>
      <c r="O64" s="7" t="str">
        <f t="shared" si="45"/>
        <v/>
      </c>
      <c r="P64" s="2" t="str">
        <f t="shared" si="46"/>
        <v/>
      </c>
      <c r="Q64" s="8" t="str">
        <f t="shared" si="47"/>
        <v/>
      </c>
      <c r="R64" s="7" t="str">
        <f t="shared" si="48"/>
        <v/>
      </c>
      <c r="S64" s="2" t="str">
        <f t="shared" si="49"/>
        <v/>
      </c>
      <c r="T64" s="8" t="str">
        <f t="shared" si="50"/>
        <v/>
      </c>
      <c r="U64" s="7" t="str">
        <f t="shared" si="51"/>
        <v/>
      </c>
      <c r="V64" s="2" t="str">
        <f t="shared" si="52"/>
        <v/>
      </c>
      <c r="W64" s="8" t="str">
        <f t="shared" si="53"/>
        <v/>
      </c>
    </row>
    <row r="65" spans="2:23" x14ac:dyDescent="0.25">
      <c r="B65" s="36" t="s">
        <v>37</v>
      </c>
      <c r="C65" s="3" t="str">
        <f t="shared" si="33"/>
        <v/>
      </c>
      <c r="D65" s="2" t="str">
        <f t="shared" si="34"/>
        <v/>
      </c>
      <c r="E65" s="8" t="str">
        <f t="shared" si="35"/>
        <v/>
      </c>
      <c r="F65" s="7" t="str">
        <f t="shared" si="36"/>
        <v/>
      </c>
      <c r="G65" s="2" t="str">
        <f t="shared" si="37"/>
        <v/>
      </c>
      <c r="H65" s="8" t="str">
        <f t="shared" si="38"/>
        <v/>
      </c>
      <c r="I65" s="7" t="str">
        <f t="shared" si="39"/>
        <v/>
      </c>
      <c r="J65" s="2" t="str">
        <f t="shared" si="40"/>
        <v/>
      </c>
      <c r="K65" s="8" t="str">
        <f t="shared" si="41"/>
        <v/>
      </c>
      <c r="L65" s="7" t="str">
        <f t="shared" si="42"/>
        <v/>
      </c>
      <c r="M65" s="2" t="str">
        <f t="shared" si="43"/>
        <v/>
      </c>
      <c r="N65" s="8" t="str">
        <f t="shared" si="44"/>
        <v/>
      </c>
      <c r="O65" s="7" t="str">
        <f t="shared" si="45"/>
        <v/>
      </c>
      <c r="P65" s="2" t="str">
        <f t="shared" si="46"/>
        <v/>
      </c>
      <c r="Q65" s="8" t="str">
        <f t="shared" si="47"/>
        <v/>
      </c>
      <c r="R65" s="7" t="str">
        <f t="shared" si="48"/>
        <v/>
      </c>
      <c r="S65" s="2" t="str">
        <f t="shared" si="49"/>
        <v/>
      </c>
      <c r="T65" s="8" t="str">
        <f t="shared" si="50"/>
        <v/>
      </c>
      <c r="U65" s="7" t="str">
        <f t="shared" si="51"/>
        <v/>
      </c>
      <c r="V65" s="2" t="str">
        <f t="shared" si="52"/>
        <v/>
      </c>
      <c r="W65" s="8" t="str">
        <f t="shared" si="53"/>
        <v/>
      </c>
    </row>
    <row r="66" spans="2:23" ht="15.75" thickBot="1" x14ac:dyDescent="0.3">
      <c r="B66" s="37" t="s">
        <v>36</v>
      </c>
      <c r="C66" s="23" t="str">
        <f t="shared" si="33"/>
        <v/>
      </c>
      <c r="D66" s="24" t="str">
        <f t="shared" si="34"/>
        <v/>
      </c>
      <c r="E66" s="13" t="str">
        <f t="shared" si="35"/>
        <v/>
      </c>
      <c r="F66" s="25" t="str">
        <f t="shared" si="36"/>
        <v/>
      </c>
      <c r="G66" s="24" t="str">
        <f t="shared" si="37"/>
        <v/>
      </c>
      <c r="H66" s="13" t="str">
        <f t="shared" si="38"/>
        <v/>
      </c>
      <c r="I66" s="25" t="str">
        <f t="shared" si="39"/>
        <v/>
      </c>
      <c r="J66" s="24" t="str">
        <f t="shared" si="40"/>
        <v/>
      </c>
      <c r="K66" s="13" t="str">
        <f t="shared" si="41"/>
        <v/>
      </c>
      <c r="L66" s="25" t="str">
        <f t="shared" si="42"/>
        <v/>
      </c>
      <c r="M66" s="24" t="str">
        <f t="shared" si="43"/>
        <v/>
      </c>
      <c r="N66" s="13" t="str">
        <f t="shared" si="44"/>
        <v/>
      </c>
      <c r="O66" s="25" t="str">
        <f t="shared" si="45"/>
        <v/>
      </c>
      <c r="P66" s="24" t="str">
        <f t="shared" si="46"/>
        <v/>
      </c>
      <c r="Q66" s="13" t="str">
        <f t="shared" si="47"/>
        <v/>
      </c>
      <c r="R66" s="25" t="str">
        <f t="shared" si="48"/>
        <v/>
      </c>
      <c r="S66" s="24" t="str">
        <f t="shared" si="49"/>
        <v/>
      </c>
      <c r="T66" s="13" t="str">
        <f t="shared" si="50"/>
        <v/>
      </c>
      <c r="U66" s="25" t="str">
        <f t="shared" si="51"/>
        <v/>
      </c>
      <c r="V66" s="24" t="str">
        <f t="shared" si="52"/>
        <v/>
      </c>
      <c r="W66" s="13" t="str">
        <f t="shared" si="53"/>
        <v/>
      </c>
    </row>
    <row r="67" spans="2:23" ht="15.75" thickBot="1" x14ac:dyDescent="0.3">
      <c r="C67" s="32">
        <f>SUM(C53:C66)</f>
        <v>0</v>
      </c>
      <c r="D67" s="33">
        <f t="shared" ref="D67:W67" si="54">SUM(D53:D66)</f>
        <v>0</v>
      </c>
      <c r="E67" s="34">
        <f t="shared" si="54"/>
        <v>0</v>
      </c>
      <c r="F67" s="32">
        <f t="shared" si="54"/>
        <v>0</v>
      </c>
      <c r="G67" s="33">
        <f t="shared" si="54"/>
        <v>0</v>
      </c>
      <c r="H67" s="34">
        <f t="shared" si="54"/>
        <v>0</v>
      </c>
      <c r="I67" s="32">
        <f t="shared" si="54"/>
        <v>0</v>
      </c>
      <c r="J67" s="33">
        <f t="shared" si="54"/>
        <v>0</v>
      </c>
      <c r="K67" s="34">
        <f t="shared" si="54"/>
        <v>0</v>
      </c>
      <c r="L67" s="32">
        <f t="shared" si="54"/>
        <v>0</v>
      </c>
      <c r="M67" s="33">
        <f t="shared" si="54"/>
        <v>0</v>
      </c>
      <c r="N67" s="34">
        <f t="shared" si="54"/>
        <v>8</v>
      </c>
      <c r="O67" s="32">
        <f t="shared" si="54"/>
        <v>7</v>
      </c>
      <c r="P67" s="33">
        <f t="shared" si="54"/>
        <v>8</v>
      </c>
      <c r="Q67" s="34">
        <f t="shared" si="54"/>
        <v>7</v>
      </c>
      <c r="R67" s="32">
        <f t="shared" si="54"/>
        <v>7</v>
      </c>
      <c r="S67" s="33">
        <f t="shared" si="54"/>
        <v>7</v>
      </c>
      <c r="T67" s="34">
        <f t="shared" si="54"/>
        <v>7</v>
      </c>
      <c r="U67" s="32">
        <f t="shared" si="54"/>
        <v>7</v>
      </c>
      <c r="V67" s="33">
        <f t="shared" si="54"/>
        <v>7</v>
      </c>
      <c r="W67" s="34">
        <f t="shared" si="54"/>
        <v>8</v>
      </c>
    </row>
    <row r="68" spans="2:23" ht="15.75" thickBot="1" x14ac:dyDescent="0.3">
      <c r="B68" s="38" t="s">
        <v>43</v>
      </c>
      <c r="C68" s="32">
        <f t="shared" ref="C68:W68" si="55">COUNTIF(C6:C21,"K")</f>
        <v>0</v>
      </c>
      <c r="D68" s="33">
        <f t="shared" si="55"/>
        <v>0</v>
      </c>
      <c r="E68" s="34">
        <f t="shared" si="55"/>
        <v>0</v>
      </c>
      <c r="F68" s="32">
        <f t="shared" si="55"/>
        <v>0</v>
      </c>
      <c r="G68" s="33">
        <f t="shared" si="55"/>
        <v>0</v>
      </c>
      <c r="H68" s="34">
        <f t="shared" si="55"/>
        <v>0</v>
      </c>
      <c r="I68" s="32">
        <f t="shared" si="55"/>
        <v>0</v>
      </c>
      <c r="J68" s="33">
        <f t="shared" si="55"/>
        <v>0</v>
      </c>
      <c r="K68" s="34">
        <f t="shared" si="55"/>
        <v>0</v>
      </c>
      <c r="L68" s="32">
        <f t="shared" si="55"/>
        <v>0</v>
      </c>
      <c r="M68" s="33">
        <f t="shared" si="55"/>
        <v>0</v>
      </c>
      <c r="N68" s="34">
        <f t="shared" si="55"/>
        <v>0</v>
      </c>
      <c r="O68" s="32">
        <f t="shared" si="55"/>
        <v>0</v>
      </c>
      <c r="P68" s="33">
        <f t="shared" si="55"/>
        <v>0</v>
      </c>
      <c r="Q68" s="34">
        <f t="shared" si="55"/>
        <v>0</v>
      </c>
      <c r="R68" s="32">
        <f t="shared" si="55"/>
        <v>0</v>
      </c>
      <c r="S68" s="33">
        <f t="shared" si="55"/>
        <v>0</v>
      </c>
      <c r="T68" s="34">
        <f t="shared" si="55"/>
        <v>0</v>
      </c>
      <c r="U68" s="32">
        <f t="shared" si="55"/>
        <v>0</v>
      </c>
      <c r="V68" s="33">
        <f t="shared" si="55"/>
        <v>0</v>
      </c>
      <c r="W68" s="34">
        <f t="shared" si="55"/>
        <v>0</v>
      </c>
    </row>
    <row r="69" spans="2:23" x14ac:dyDescent="0.25">
      <c r="C69" s="97" t="s">
        <v>42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9"/>
    </row>
    <row r="70" spans="2:23" ht="15.75" thickBot="1" x14ac:dyDescent="0.3">
      <c r="C70" s="100" t="str">
        <f ca="1">MID(CELL("nomfichier",$AT$2),FIND("]",CELL("nomfichier",$AT$2))+1,50)</f>
        <v>1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</row>
    <row r="71" spans="2:23" x14ac:dyDescent="0.25">
      <c r="C71" s="103">
        <f ca="1">C72</f>
        <v>41638</v>
      </c>
      <c r="D71" s="104"/>
      <c r="E71" s="105"/>
      <c r="F71" s="103">
        <f ca="1">F72</f>
        <v>41639</v>
      </c>
      <c r="G71" s="104"/>
      <c r="H71" s="105"/>
      <c r="I71" s="103">
        <f ca="1">I72</f>
        <v>41640</v>
      </c>
      <c r="J71" s="104"/>
      <c r="K71" s="105"/>
      <c r="L71" s="103">
        <f t="shared" ref="L71" ca="1" si="56">L72</f>
        <v>41641</v>
      </c>
      <c r="M71" s="104"/>
      <c r="N71" s="105"/>
      <c r="O71" s="103">
        <f t="shared" ref="O71" ca="1" si="57">O72</f>
        <v>41642</v>
      </c>
      <c r="P71" s="104"/>
      <c r="Q71" s="105"/>
      <c r="R71" s="106">
        <f t="shared" ref="R71" ca="1" si="58">R72</f>
        <v>41643</v>
      </c>
      <c r="S71" s="107"/>
      <c r="T71" s="108"/>
      <c r="U71" s="106">
        <f t="shared" ref="U71" ca="1" si="59">U72</f>
        <v>41644</v>
      </c>
      <c r="V71" s="107"/>
      <c r="W71" s="108"/>
    </row>
    <row r="72" spans="2:23" ht="15.75" thickBot="1" x14ac:dyDescent="0.3">
      <c r="C72" s="112">
        <f ca="1">7*C70+DATE(B2,1,3)-WEEKDAY(DATE(B2,1,3))-5</f>
        <v>41638</v>
      </c>
      <c r="D72" s="113"/>
      <c r="E72" s="114"/>
      <c r="F72" s="112">
        <f ca="1">C72+1</f>
        <v>41639</v>
      </c>
      <c r="G72" s="113"/>
      <c r="H72" s="114"/>
      <c r="I72" s="112">
        <f ca="1">F72+1</f>
        <v>41640</v>
      </c>
      <c r="J72" s="113"/>
      <c r="K72" s="114"/>
      <c r="L72" s="112">
        <f t="shared" ref="L72" ca="1" si="60">I72+1</f>
        <v>41641</v>
      </c>
      <c r="M72" s="113"/>
      <c r="N72" s="114"/>
      <c r="O72" s="112">
        <f t="shared" ref="O72" ca="1" si="61">L72+1</f>
        <v>41642</v>
      </c>
      <c r="P72" s="113"/>
      <c r="Q72" s="114"/>
      <c r="R72" s="109">
        <f t="shared" ref="R72" ca="1" si="62">O72+1</f>
        <v>41643</v>
      </c>
      <c r="S72" s="110"/>
      <c r="T72" s="111"/>
      <c r="U72" s="109">
        <f t="shared" ref="U72" ca="1" si="63">R72+1</f>
        <v>41644</v>
      </c>
      <c r="V72" s="110"/>
      <c r="W72" s="111"/>
    </row>
    <row r="73" spans="2:23" x14ac:dyDescent="0.25">
      <c r="B73" s="35" t="s">
        <v>27</v>
      </c>
      <c r="C73" s="4" t="str">
        <f ca="1">IF(COUNTIF(Y$26:Y$47,$B73)&gt;0,COUNTIF(Y$26:Y$47,$B73),"")</f>
        <v/>
      </c>
      <c r="D73" s="5" t="str">
        <f t="shared" ref="D73:W73" si="64">IF(COUNTIF(Z$26:Z$47,$B73)&gt;0,COUNTIF(Z$26:Z$47,$B73),"")</f>
        <v/>
      </c>
      <c r="E73" s="6" t="str">
        <f t="shared" si="64"/>
        <v/>
      </c>
      <c r="F73" s="4" t="str">
        <f t="shared" ca="1" si="64"/>
        <v/>
      </c>
      <c r="G73" s="5" t="str">
        <f t="shared" si="64"/>
        <v/>
      </c>
      <c r="H73" s="6" t="str">
        <f t="shared" si="64"/>
        <v/>
      </c>
      <c r="I73" s="9" t="str">
        <f t="shared" ca="1" si="64"/>
        <v/>
      </c>
      <c r="J73" s="5" t="str">
        <f t="shared" si="64"/>
        <v/>
      </c>
      <c r="K73" s="6" t="str">
        <f t="shared" si="64"/>
        <v/>
      </c>
      <c r="L73" s="4" t="str">
        <f t="shared" ca="1" si="64"/>
        <v/>
      </c>
      <c r="M73" s="5" t="str">
        <f t="shared" si="64"/>
        <v/>
      </c>
      <c r="N73" s="6">
        <f t="shared" si="64"/>
        <v>4</v>
      </c>
      <c r="O73" s="4">
        <f t="shared" ca="1" si="64"/>
        <v>2</v>
      </c>
      <c r="P73" s="5">
        <f t="shared" si="64"/>
        <v>5</v>
      </c>
      <c r="Q73" s="6">
        <f t="shared" si="64"/>
        <v>4</v>
      </c>
      <c r="R73" s="4">
        <f t="shared" ca="1" si="64"/>
        <v>2</v>
      </c>
      <c r="S73" s="5">
        <f t="shared" si="64"/>
        <v>3</v>
      </c>
      <c r="T73" s="6">
        <f t="shared" si="64"/>
        <v>2</v>
      </c>
      <c r="U73" s="4">
        <f t="shared" ca="1" si="64"/>
        <v>3</v>
      </c>
      <c r="V73" s="5">
        <f t="shared" si="64"/>
        <v>3</v>
      </c>
      <c r="W73" s="6">
        <f t="shared" si="64"/>
        <v>3</v>
      </c>
    </row>
    <row r="74" spans="2:23" x14ac:dyDescent="0.25">
      <c r="B74" s="36" t="s">
        <v>28</v>
      </c>
      <c r="C74" s="7" t="str">
        <f t="shared" ref="C74:C86" ca="1" si="65">IF(COUNTIF(Y$26:Y$47,$B74)&gt;0,COUNTIF(Y$26:Y$47,$B74),"")</f>
        <v/>
      </c>
      <c r="D74" s="2" t="str">
        <f t="shared" ref="D74:D86" si="66">IF(COUNTIF(Z$26:Z$47,$B74)&gt;0,COUNTIF(Z$26:Z$47,$B74),"")</f>
        <v/>
      </c>
      <c r="E74" s="8" t="str">
        <f t="shared" ref="E74:E86" si="67">IF(COUNTIF(AA$26:AA$47,$B74)&gt;0,COUNTIF(AA$26:AA$47,$B74),"")</f>
        <v/>
      </c>
      <c r="F74" s="7" t="str">
        <f t="shared" ref="F74:F86" ca="1" si="68">IF(COUNTIF(AB$26:AB$47,$B74)&gt;0,COUNTIF(AB$26:AB$47,$B74),"")</f>
        <v/>
      </c>
      <c r="G74" s="2" t="str">
        <f t="shared" ref="G74:G86" si="69">IF(COUNTIF(AC$26:AC$47,$B74)&gt;0,COUNTIF(AC$26:AC$47,$B74),"")</f>
        <v/>
      </c>
      <c r="H74" s="8" t="str">
        <f t="shared" ref="H74:H86" si="70">IF(COUNTIF(AD$26:AD$47,$B74)&gt;0,COUNTIF(AD$26:AD$47,$B74),"")</f>
        <v/>
      </c>
      <c r="I74" s="3" t="str">
        <f t="shared" ref="I74:I86" ca="1" si="71">IF(COUNTIF(AE$26:AE$47,$B74)&gt;0,COUNTIF(AE$26:AE$47,$B74),"")</f>
        <v/>
      </c>
      <c r="J74" s="2" t="str">
        <f t="shared" ref="J74:J86" si="72">IF(COUNTIF(AF$26:AF$47,$B74)&gt;0,COUNTIF(AF$26:AF$47,$B74),"")</f>
        <v/>
      </c>
      <c r="K74" s="8" t="str">
        <f t="shared" ref="K74:K86" si="73">IF(COUNTIF(AG$26:AG$47,$B74)&gt;0,COUNTIF(AG$26:AG$47,$B74),"")</f>
        <v/>
      </c>
      <c r="L74" s="7" t="str">
        <f t="shared" ref="L74:L86" ca="1" si="74">IF(COUNTIF(AH$26:AH$47,$B74)&gt;0,COUNTIF(AH$26:AH$47,$B74),"")</f>
        <v/>
      </c>
      <c r="M74" s="2" t="str">
        <f t="shared" ref="M74:M86" si="75">IF(COUNTIF(AI$26:AI$47,$B74)&gt;0,COUNTIF(AI$26:AI$47,$B74),"")</f>
        <v/>
      </c>
      <c r="N74" s="8" t="str">
        <f t="shared" ref="N74:N86" si="76">IF(COUNTIF(AJ$26:AJ$47,$B74)&gt;0,COUNTIF(AJ$26:AJ$47,$B74),"")</f>
        <v/>
      </c>
      <c r="O74" s="7" t="str">
        <f t="shared" ref="O74:O86" ca="1" si="77">IF(COUNTIF(AK$26:AK$47,$B74)&gt;0,COUNTIF(AK$26:AK$47,$B74),"")</f>
        <v/>
      </c>
      <c r="P74" s="2" t="str">
        <f t="shared" ref="P74:P86" si="78">IF(COUNTIF(AL$26:AL$47,$B74)&gt;0,COUNTIF(AL$26:AL$47,$B74),"")</f>
        <v/>
      </c>
      <c r="Q74" s="8" t="str">
        <f t="shared" ref="Q74:Q86" si="79">IF(COUNTIF(AM$26:AM$47,$B74)&gt;0,COUNTIF(AM$26:AM$47,$B74),"")</f>
        <v/>
      </c>
      <c r="R74" s="7" t="str">
        <f t="shared" ref="R74:R86" ca="1" si="80">IF(COUNTIF(AN$26:AN$47,$B74)&gt;0,COUNTIF(AN$26:AN$47,$B74),"")</f>
        <v/>
      </c>
      <c r="S74" s="2" t="str">
        <f t="shared" ref="S74:S86" si="81">IF(COUNTIF(AO$26:AO$47,$B74)&gt;0,COUNTIF(AO$26:AO$47,$B74),"")</f>
        <v/>
      </c>
      <c r="T74" s="8" t="str">
        <f t="shared" ref="T74:T86" si="82">IF(COUNTIF(AP$26:AP$47,$B74)&gt;0,COUNTIF(AP$26:AP$47,$B74),"")</f>
        <v/>
      </c>
      <c r="U74" s="7" t="str">
        <f t="shared" ref="U74:U86" ca="1" si="83">IF(COUNTIF(AQ$26:AQ$47,$B74)&gt;0,COUNTIF(AQ$26:AQ$47,$B74),"")</f>
        <v/>
      </c>
      <c r="V74" s="2" t="str">
        <f t="shared" ref="V74:V86" si="84">IF(COUNTIF(AR$26:AR$47,$B74)&gt;0,COUNTIF(AR$26:AR$47,$B74),"")</f>
        <v/>
      </c>
      <c r="W74" s="8" t="str">
        <f t="shared" ref="W74:W86" si="85">IF(COUNTIF(AS$26:AS$47,$B74)&gt;0,COUNTIF(AS$26:AS$47,$B74),"")</f>
        <v/>
      </c>
    </row>
    <row r="75" spans="2:23" x14ac:dyDescent="0.25">
      <c r="B75" s="36" t="s">
        <v>29</v>
      </c>
      <c r="C75" s="7" t="str">
        <f t="shared" ca="1" si="65"/>
        <v/>
      </c>
      <c r="D75" s="2" t="str">
        <f t="shared" si="66"/>
        <v/>
      </c>
      <c r="E75" s="8" t="str">
        <f t="shared" si="67"/>
        <v/>
      </c>
      <c r="F75" s="7" t="str">
        <f t="shared" ca="1" si="68"/>
        <v/>
      </c>
      <c r="G75" s="2" t="str">
        <f t="shared" si="69"/>
        <v/>
      </c>
      <c r="H75" s="8" t="str">
        <f t="shared" si="70"/>
        <v/>
      </c>
      <c r="I75" s="3" t="str">
        <f t="shared" ca="1" si="71"/>
        <v/>
      </c>
      <c r="J75" s="2" t="str">
        <f t="shared" si="72"/>
        <v/>
      </c>
      <c r="K75" s="8" t="str">
        <f t="shared" si="73"/>
        <v/>
      </c>
      <c r="L75" s="7" t="str">
        <f t="shared" ca="1" si="74"/>
        <v/>
      </c>
      <c r="M75" s="2" t="str">
        <f t="shared" si="75"/>
        <v/>
      </c>
      <c r="N75" s="8" t="str">
        <f t="shared" si="76"/>
        <v/>
      </c>
      <c r="O75" s="7" t="str">
        <f t="shared" ca="1" si="77"/>
        <v/>
      </c>
      <c r="P75" s="2" t="str">
        <f t="shared" si="78"/>
        <v/>
      </c>
      <c r="Q75" s="8" t="str">
        <f t="shared" si="79"/>
        <v/>
      </c>
      <c r="R75" s="7" t="str">
        <f t="shared" ca="1" si="80"/>
        <v/>
      </c>
      <c r="S75" s="2" t="str">
        <f t="shared" si="81"/>
        <v/>
      </c>
      <c r="T75" s="8" t="str">
        <f t="shared" si="82"/>
        <v/>
      </c>
      <c r="U75" s="7" t="str">
        <f t="shared" ca="1" si="83"/>
        <v/>
      </c>
      <c r="V75" s="2" t="str">
        <f t="shared" si="84"/>
        <v/>
      </c>
      <c r="W75" s="8" t="str">
        <f t="shared" si="85"/>
        <v/>
      </c>
    </row>
    <row r="76" spans="2:23" x14ac:dyDescent="0.25">
      <c r="B76" s="36" t="s">
        <v>34</v>
      </c>
      <c r="C76" s="7" t="str">
        <f t="shared" ca="1" si="65"/>
        <v/>
      </c>
      <c r="D76" s="2" t="str">
        <f t="shared" si="66"/>
        <v/>
      </c>
      <c r="E76" s="8" t="str">
        <f t="shared" si="67"/>
        <v/>
      </c>
      <c r="F76" s="7" t="str">
        <f t="shared" ca="1" si="68"/>
        <v/>
      </c>
      <c r="G76" s="2" t="str">
        <f t="shared" si="69"/>
        <v/>
      </c>
      <c r="H76" s="8" t="str">
        <f t="shared" si="70"/>
        <v/>
      </c>
      <c r="I76" s="3" t="str">
        <f t="shared" ca="1" si="71"/>
        <v/>
      </c>
      <c r="J76" s="2" t="str">
        <f t="shared" si="72"/>
        <v/>
      </c>
      <c r="K76" s="8" t="str">
        <f t="shared" si="73"/>
        <v/>
      </c>
      <c r="L76" s="7" t="str">
        <f t="shared" ca="1" si="74"/>
        <v/>
      </c>
      <c r="M76" s="2" t="str">
        <f t="shared" si="75"/>
        <v/>
      </c>
      <c r="N76" s="8" t="str">
        <f t="shared" si="76"/>
        <v/>
      </c>
      <c r="O76" s="7" t="str">
        <f t="shared" ca="1" si="77"/>
        <v/>
      </c>
      <c r="P76" s="2" t="str">
        <f t="shared" si="78"/>
        <v/>
      </c>
      <c r="Q76" s="8" t="str">
        <f t="shared" si="79"/>
        <v/>
      </c>
      <c r="R76" s="7" t="str">
        <f t="shared" ca="1" si="80"/>
        <v/>
      </c>
      <c r="S76" s="2" t="str">
        <f t="shared" si="81"/>
        <v/>
      </c>
      <c r="T76" s="8" t="str">
        <f t="shared" si="82"/>
        <v/>
      </c>
      <c r="U76" s="7" t="str">
        <f t="shared" ca="1" si="83"/>
        <v/>
      </c>
      <c r="V76" s="2" t="str">
        <f t="shared" si="84"/>
        <v/>
      </c>
      <c r="W76" s="8" t="str">
        <f t="shared" si="85"/>
        <v/>
      </c>
    </row>
    <row r="77" spans="2:23" x14ac:dyDescent="0.25">
      <c r="B77" s="36" t="s">
        <v>31</v>
      </c>
      <c r="C77" s="7" t="str">
        <f t="shared" ca="1" si="65"/>
        <v/>
      </c>
      <c r="D77" s="2" t="str">
        <f t="shared" si="66"/>
        <v/>
      </c>
      <c r="E77" s="8" t="str">
        <f t="shared" si="67"/>
        <v/>
      </c>
      <c r="F77" s="7" t="str">
        <f t="shared" ca="1" si="68"/>
        <v/>
      </c>
      <c r="G77" s="2" t="str">
        <f t="shared" si="69"/>
        <v/>
      </c>
      <c r="H77" s="8" t="str">
        <f t="shared" si="70"/>
        <v/>
      </c>
      <c r="I77" s="3" t="str">
        <f t="shared" ca="1" si="71"/>
        <v/>
      </c>
      <c r="J77" s="2" t="str">
        <f t="shared" si="72"/>
        <v/>
      </c>
      <c r="K77" s="8" t="str">
        <f t="shared" si="73"/>
        <v/>
      </c>
      <c r="L77" s="7" t="str">
        <f t="shared" ca="1" si="74"/>
        <v/>
      </c>
      <c r="M77" s="2" t="str">
        <f t="shared" si="75"/>
        <v/>
      </c>
      <c r="N77" s="8">
        <f t="shared" si="76"/>
        <v>4</v>
      </c>
      <c r="O77" s="7">
        <f t="shared" ca="1" si="77"/>
        <v>4</v>
      </c>
      <c r="P77" s="2">
        <f t="shared" si="78"/>
        <v>4</v>
      </c>
      <c r="Q77" s="8">
        <f t="shared" si="79"/>
        <v>4</v>
      </c>
      <c r="R77" s="7">
        <f t="shared" ca="1" si="80"/>
        <v>4</v>
      </c>
      <c r="S77" s="2">
        <f t="shared" si="81"/>
        <v>3</v>
      </c>
      <c r="T77" s="8">
        <f t="shared" si="82"/>
        <v>3</v>
      </c>
      <c r="U77" s="7">
        <f t="shared" ca="1" si="83"/>
        <v>3</v>
      </c>
      <c r="V77" s="2">
        <f t="shared" si="84"/>
        <v>3</v>
      </c>
      <c r="W77" s="8">
        <f t="shared" si="85"/>
        <v>3</v>
      </c>
    </row>
    <row r="78" spans="2:23" x14ac:dyDescent="0.25">
      <c r="B78" s="36" t="s">
        <v>33</v>
      </c>
      <c r="C78" s="7" t="str">
        <f t="shared" ca="1" si="65"/>
        <v/>
      </c>
      <c r="D78" s="2" t="str">
        <f t="shared" si="66"/>
        <v/>
      </c>
      <c r="E78" s="8" t="str">
        <f t="shared" si="67"/>
        <v/>
      </c>
      <c r="F78" s="7" t="str">
        <f t="shared" ca="1" si="68"/>
        <v/>
      </c>
      <c r="G78" s="2" t="str">
        <f t="shared" si="69"/>
        <v/>
      </c>
      <c r="H78" s="8" t="str">
        <f t="shared" si="70"/>
        <v/>
      </c>
      <c r="I78" s="3" t="str">
        <f t="shared" ca="1" si="71"/>
        <v/>
      </c>
      <c r="J78" s="2" t="str">
        <f t="shared" si="72"/>
        <v/>
      </c>
      <c r="K78" s="8" t="str">
        <f t="shared" si="73"/>
        <v/>
      </c>
      <c r="L78" s="7" t="str">
        <f t="shared" ca="1" si="74"/>
        <v/>
      </c>
      <c r="M78" s="2" t="str">
        <f t="shared" si="75"/>
        <v/>
      </c>
      <c r="N78" s="8" t="str">
        <f t="shared" si="76"/>
        <v/>
      </c>
      <c r="O78" s="7" t="str">
        <f t="shared" ca="1" si="77"/>
        <v/>
      </c>
      <c r="P78" s="2" t="str">
        <f t="shared" si="78"/>
        <v/>
      </c>
      <c r="Q78" s="8" t="str">
        <f t="shared" si="79"/>
        <v/>
      </c>
      <c r="R78" s="7" t="str">
        <f t="shared" ca="1" si="80"/>
        <v/>
      </c>
      <c r="S78" s="2" t="str">
        <f t="shared" si="81"/>
        <v/>
      </c>
      <c r="T78" s="8" t="str">
        <f t="shared" si="82"/>
        <v/>
      </c>
      <c r="U78" s="7" t="str">
        <f t="shared" ca="1" si="83"/>
        <v/>
      </c>
      <c r="V78" s="2" t="str">
        <f t="shared" si="84"/>
        <v/>
      </c>
      <c r="W78" s="8" t="str">
        <f t="shared" si="85"/>
        <v/>
      </c>
    </row>
    <row r="79" spans="2:23" x14ac:dyDescent="0.25">
      <c r="B79" s="36" t="s">
        <v>32</v>
      </c>
      <c r="C79" s="7" t="str">
        <f t="shared" ca="1" si="65"/>
        <v/>
      </c>
      <c r="D79" s="2" t="str">
        <f t="shared" si="66"/>
        <v/>
      </c>
      <c r="E79" s="8" t="str">
        <f t="shared" si="67"/>
        <v/>
      </c>
      <c r="F79" s="7" t="str">
        <f t="shared" ca="1" si="68"/>
        <v/>
      </c>
      <c r="G79" s="2" t="str">
        <f t="shared" si="69"/>
        <v/>
      </c>
      <c r="H79" s="8" t="str">
        <f t="shared" si="70"/>
        <v/>
      </c>
      <c r="I79" s="3" t="str">
        <f t="shared" ca="1" si="71"/>
        <v/>
      </c>
      <c r="J79" s="2" t="str">
        <f t="shared" si="72"/>
        <v/>
      </c>
      <c r="K79" s="8" t="str">
        <f t="shared" si="73"/>
        <v/>
      </c>
      <c r="L79" s="7" t="str">
        <f t="shared" ca="1" si="74"/>
        <v/>
      </c>
      <c r="M79" s="2" t="str">
        <f t="shared" si="75"/>
        <v/>
      </c>
      <c r="N79" s="8">
        <f t="shared" si="76"/>
        <v>1</v>
      </c>
      <c r="O79" s="7">
        <f t="shared" ca="1" si="77"/>
        <v>1</v>
      </c>
      <c r="P79" s="2">
        <f t="shared" si="78"/>
        <v>1</v>
      </c>
      <c r="Q79" s="8">
        <f t="shared" si="79"/>
        <v>1</v>
      </c>
      <c r="R79" s="7">
        <f t="shared" ca="1" si="80"/>
        <v>1</v>
      </c>
      <c r="S79" s="2">
        <f t="shared" si="81"/>
        <v>1</v>
      </c>
      <c r="T79" s="8">
        <f t="shared" si="82"/>
        <v>1</v>
      </c>
      <c r="U79" s="7">
        <f t="shared" ca="1" si="83"/>
        <v>1</v>
      </c>
      <c r="V79" s="2">
        <f t="shared" si="84"/>
        <v>1</v>
      </c>
      <c r="W79" s="8">
        <f t="shared" si="85"/>
        <v>1</v>
      </c>
    </row>
    <row r="80" spans="2:23" x14ac:dyDescent="0.25">
      <c r="B80" s="36" t="s">
        <v>35</v>
      </c>
      <c r="C80" s="7" t="str">
        <f t="shared" ca="1" si="65"/>
        <v/>
      </c>
      <c r="D80" s="2" t="str">
        <f t="shared" si="66"/>
        <v/>
      </c>
      <c r="E80" s="8" t="str">
        <f t="shared" si="67"/>
        <v/>
      </c>
      <c r="F80" s="7" t="str">
        <f t="shared" ca="1" si="68"/>
        <v/>
      </c>
      <c r="G80" s="2" t="str">
        <f t="shared" si="69"/>
        <v/>
      </c>
      <c r="H80" s="8" t="str">
        <f t="shared" si="70"/>
        <v/>
      </c>
      <c r="I80" s="3" t="str">
        <f t="shared" ca="1" si="71"/>
        <v/>
      </c>
      <c r="J80" s="2" t="str">
        <f t="shared" si="72"/>
        <v/>
      </c>
      <c r="K80" s="8" t="str">
        <f t="shared" si="73"/>
        <v/>
      </c>
      <c r="L80" s="7" t="str">
        <f t="shared" ca="1" si="74"/>
        <v/>
      </c>
      <c r="M80" s="2" t="str">
        <f t="shared" si="75"/>
        <v/>
      </c>
      <c r="N80" s="8">
        <f t="shared" si="76"/>
        <v>1</v>
      </c>
      <c r="O80" s="7">
        <f t="shared" ca="1" si="77"/>
        <v>1</v>
      </c>
      <c r="P80" s="2">
        <f t="shared" si="78"/>
        <v>1</v>
      </c>
      <c r="Q80" s="8">
        <f t="shared" si="79"/>
        <v>1</v>
      </c>
      <c r="R80" s="7">
        <f t="shared" ca="1" si="80"/>
        <v>1</v>
      </c>
      <c r="S80" s="2" t="str">
        <f t="shared" si="81"/>
        <v/>
      </c>
      <c r="T80" s="8">
        <f t="shared" si="82"/>
        <v>1</v>
      </c>
      <c r="U80" s="7">
        <f t="shared" ca="1" si="83"/>
        <v>1</v>
      </c>
      <c r="V80" s="2">
        <f t="shared" si="84"/>
        <v>1</v>
      </c>
      <c r="W80" s="8">
        <f t="shared" si="85"/>
        <v>1</v>
      </c>
    </row>
    <row r="81" spans="1:23" x14ac:dyDescent="0.25">
      <c r="B81" s="36" t="s">
        <v>30</v>
      </c>
      <c r="C81" s="7" t="str">
        <f t="shared" ca="1" si="65"/>
        <v/>
      </c>
      <c r="D81" s="2" t="str">
        <f t="shared" si="66"/>
        <v/>
      </c>
      <c r="E81" s="8" t="str">
        <f t="shared" si="67"/>
        <v/>
      </c>
      <c r="F81" s="7" t="str">
        <f t="shared" ca="1" si="68"/>
        <v/>
      </c>
      <c r="G81" s="2" t="str">
        <f t="shared" si="69"/>
        <v/>
      </c>
      <c r="H81" s="8" t="str">
        <f t="shared" si="70"/>
        <v/>
      </c>
      <c r="I81" s="3" t="str">
        <f t="shared" ca="1" si="71"/>
        <v/>
      </c>
      <c r="J81" s="2" t="str">
        <f t="shared" si="72"/>
        <v/>
      </c>
      <c r="K81" s="8" t="str">
        <f t="shared" si="73"/>
        <v/>
      </c>
      <c r="L81" s="7" t="str">
        <f t="shared" ca="1" si="74"/>
        <v/>
      </c>
      <c r="M81" s="2" t="str">
        <f t="shared" si="75"/>
        <v/>
      </c>
      <c r="N81" s="8">
        <f t="shared" si="76"/>
        <v>1</v>
      </c>
      <c r="O81" s="7">
        <f t="shared" ca="1" si="77"/>
        <v>1</v>
      </c>
      <c r="P81" s="2">
        <f t="shared" si="78"/>
        <v>1</v>
      </c>
      <c r="Q81" s="8">
        <f t="shared" si="79"/>
        <v>1</v>
      </c>
      <c r="R81" s="7">
        <f t="shared" ca="1" si="80"/>
        <v>1</v>
      </c>
      <c r="S81" s="2">
        <f t="shared" si="81"/>
        <v>1</v>
      </c>
      <c r="T81" s="8">
        <f t="shared" si="82"/>
        <v>1</v>
      </c>
      <c r="U81" s="7">
        <f t="shared" ca="1" si="83"/>
        <v>1</v>
      </c>
      <c r="V81" s="2">
        <f t="shared" si="84"/>
        <v>1</v>
      </c>
      <c r="W81" s="8">
        <f t="shared" si="85"/>
        <v>1</v>
      </c>
    </row>
    <row r="82" spans="1:23" x14ac:dyDescent="0.25">
      <c r="B82" s="36" t="s">
        <v>38</v>
      </c>
      <c r="C82" s="7" t="str">
        <f t="shared" ca="1" si="65"/>
        <v/>
      </c>
      <c r="D82" s="2" t="str">
        <f t="shared" si="66"/>
        <v/>
      </c>
      <c r="E82" s="8" t="str">
        <f t="shared" si="67"/>
        <v/>
      </c>
      <c r="F82" s="7" t="str">
        <f t="shared" ca="1" si="68"/>
        <v/>
      </c>
      <c r="G82" s="2" t="str">
        <f t="shared" si="69"/>
        <v/>
      </c>
      <c r="H82" s="8" t="str">
        <f t="shared" si="70"/>
        <v/>
      </c>
      <c r="I82" s="3" t="str">
        <f t="shared" ca="1" si="71"/>
        <v/>
      </c>
      <c r="J82" s="2" t="str">
        <f t="shared" si="72"/>
        <v/>
      </c>
      <c r="K82" s="8" t="str">
        <f t="shared" si="73"/>
        <v/>
      </c>
      <c r="L82" s="7" t="str">
        <f t="shared" ca="1" si="74"/>
        <v/>
      </c>
      <c r="M82" s="2" t="str">
        <f t="shared" si="75"/>
        <v/>
      </c>
      <c r="N82" s="8" t="str">
        <f t="shared" si="76"/>
        <v/>
      </c>
      <c r="O82" s="7" t="str">
        <f t="shared" ca="1" si="77"/>
        <v/>
      </c>
      <c r="P82" s="2" t="str">
        <f t="shared" si="78"/>
        <v/>
      </c>
      <c r="Q82" s="8" t="str">
        <f t="shared" si="79"/>
        <v/>
      </c>
      <c r="R82" s="7" t="str">
        <f t="shared" ca="1" si="80"/>
        <v/>
      </c>
      <c r="S82" s="2" t="str">
        <f t="shared" si="81"/>
        <v/>
      </c>
      <c r="T82" s="8" t="str">
        <f t="shared" si="82"/>
        <v/>
      </c>
      <c r="U82" s="7" t="str">
        <f t="shared" ca="1" si="83"/>
        <v/>
      </c>
      <c r="V82" s="2" t="str">
        <f t="shared" si="84"/>
        <v/>
      </c>
      <c r="W82" s="8" t="str">
        <f t="shared" si="85"/>
        <v/>
      </c>
    </row>
    <row r="83" spans="1:23" x14ac:dyDescent="0.25">
      <c r="B83" s="36" t="s">
        <v>39</v>
      </c>
      <c r="C83" s="7" t="str">
        <f t="shared" ca="1" si="65"/>
        <v/>
      </c>
      <c r="D83" s="2" t="str">
        <f t="shared" si="66"/>
        <v/>
      </c>
      <c r="E83" s="8" t="str">
        <f t="shared" si="67"/>
        <v/>
      </c>
      <c r="F83" s="7" t="str">
        <f t="shared" ca="1" si="68"/>
        <v/>
      </c>
      <c r="G83" s="2" t="str">
        <f t="shared" si="69"/>
        <v/>
      </c>
      <c r="H83" s="8" t="str">
        <f t="shared" si="70"/>
        <v/>
      </c>
      <c r="I83" s="3" t="str">
        <f t="shared" ca="1" si="71"/>
        <v/>
      </c>
      <c r="J83" s="2" t="str">
        <f t="shared" si="72"/>
        <v/>
      </c>
      <c r="K83" s="8" t="str">
        <f t="shared" si="73"/>
        <v/>
      </c>
      <c r="L83" s="7" t="str">
        <f t="shared" ca="1" si="74"/>
        <v/>
      </c>
      <c r="M83" s="2" t="str">
        <f t="shared" si="75"/>
        <v/>
      </c>
      <c r="N83" s="8" t="str">
        <f t="shared" si="76"/>
        <v/>
      </c>
      <c r="O83" s="7" t="str">
        <f t="shared" ca="1" si="77"/>
        <v/>
      </c>
      <c r="P83" s="2" t="str">
        <f t="shared" si="78"/>
        <v/>
      </c>
      <c r="Q83" s="8" t="str">
        <f t="shared" si="79"/>
        <v/>
      </c>
      <c r="R83" s="7" t="str">
        <f t="shared" ca="1" si="80"/>
        <v/>
      </c>
      <c r="S83" s="2" t="str">
        <f t="shared" si="81"/>
        <v/>
      </c>
      <c r="T83" s="8" t="str">
        <f t="shared" si="82"/>
        <v/>
      </c>
      <c r="U83" s="7" t="str">
        <f t="shared" ca="1" si="83"/>
        <v/>
      </c>
      <c r="V83" s="2" t="str">
        <f t="shared" si="84"/>
        <v/>
      </c>
      <c r="W83" s="8" t="str">
        <f t="shared" si="85"/>
        <v/>
      </c>
    </row>
    <row r="84" spans="1:23" x14ac:dyDescent="0.25">
      <c r="B84" s="36" t="s">
        <v>40</v>
      </c>
      <c r="C84" s="7" t="str">
        <f t="shared" ca="1" si="65"/>
        <v/>
      </c>
      <c r="D84" s="2" t="str">
        <f t="shared" si="66"/>
        <v/>
      </c>
      <c r="E84" s="8" t="str">
        <f t="shared" si="67"/>
        <v/>
      </c>
      <c r="F84" s="7" t="str">
        <f t="shared" ca="1" si="68"/>
        <v/>
      </c>
      <c r="G84" s="2" t="str">
        <f t="shared" si="69"/>
        <v/>
      </c>
      <c r="H84" s="8" t="str">
        <f t="shared" si="70"/>
        <v/>
      </c>
      <c r="I84" s="3" t="str">
        <f t="shared" ca="1" si="71"/>
        <v/>
      </c>
      <c r="J84" s="2" t="str">
        <f t="shared" si="72"/>
        <v/>
      </c>
      <c r="K84" s="8" t="str">
        <f t="shared" si="73"/>
        <v/>
      </c>
      <c r="L84" s="7" t="str">
        <f t="shared" ca="1" si="74"/>
        <v/>
      </c>
      <c r="M84" s="2" t="str">
        <f t="shared" si="75"/>
        <v/>
      </c>
      <c r="N84" s="8" t="str">
        <f t="shared" si="76"/>
        <v/>
      </c>
      <c r="O84" s="7" t="str">
        <f t="shared" ca="1" si="77"/>
        <v/>
      </c>
      <c r="P84" s="2" t="str">
        <f t="shared" si="78"/>
        <v/>
      </c>
      <c r="Q84" s="8" t="str">
        <f t="shared" si="79"/>
        <v/>
      </c>
      <c r="R84" s="7" t="str">
        <f t="shared" ca="1" si="80"/>
        <v/>
      </c>
      <c r="S84" s="2" t="str">
        <f t="shared" si="81"/>
        <v/>
      </c>
      <c r="T84" s="8" t="str">
        <f t="shared" si="82"/>
        <v/>
      </c>
      <c r="U84" s="7" t="str">
        <f t="shared" ca="1" si="83"/>
        <v/>
      </c>
      <c r="V84" s="2" t="str">
        <f t="shared" si="84"/>
        <v/>
      </c>
      <c r="W84" s="8" t="str">
        <f t="shared" si="85"/>
        <v/>
      </c>
    </row>
    <row r="85" spans="1:23" x14ac:dyDescent="0.25">
      <c r="B85" s="36" t="s">
        <v>37</v>
      </c>
      <c r="C85" s="7" t="str">
        <f t="shared" ca="1" si="65"/>
        <v/>
      </c>
      <c r="D85" s="2" t="str">
        <f t="shared" si="66"/>
        <v/>
      </c>
      <c r="E85" s="8" t="str">
        <f t="shared" si="67"/>
        <v/>
      </c>
      <c r="F85" s="7" t="str">
        <f t="shared" ca="1" si="68"/>
        <v/>
      </c>
      <c r="G85" s="2" t="str">
        <f t="shared" si="69"/>
        <v/>
      </c>
      <c r="H85" s="8" t="str">
        <f t="shared" si="70"/>
        <v/>
      </c>
      <c r="I85" s="3" t="str">
        <f t="shared" ca="1" si="71"/>
        <v/>
      </c>
      <c r="J85" s="2" t="str">
        <f t="shared" si="72"/>
        <v/>
      </c>
      <c r="K85" s="8" t="str">
        <f t="shared" si="73"/>
        <v/>
      </c>
      <c r="L85" s="7" t="str">
        <f t="shared" ca="1" si="74"/>
        <v/>
      </c>
      <c r="M85" s="2" t="str">
        <f t="shared" si="75"/>
        <v/>
      </c>
      <c r="N85" s="8" t="str">
        <f t="shared" si="76"/>
        <v/>
      </c>
      <c r="O85" s="7" t="str">
        <f t="shared" ca="1" si="77"/>
        <v/>
      </c>
      <c r="P85" s="2" t="str">
        <f t="shared" si="78"/>
        <v/>
      </c>
      <c r="Q85" s="8" t="str">
        <f t="shared" si="79"/>
        <v/>
      </c>
      <c r="R85" s="7" t="str">
        <f t="shared" ca="1" si="80"/>
        <v/>
      </c>
      <c r="S85" s="2" t="str">
        <f t="shared" si="81"/>
        <v/>
      </c>
      <c r="T85" s="8" t="str">
        <f t="shared" si="82"/>
        <v/>
      </c>
      <c r="U85" s="7" t="str">
        <f t="shared" ca="1" si="83"/>
        <v/>
      </c>
      <c r="V85" s="2" t="str">
        <f t="shared" si="84"/>
        <v/>
      </c>
      <c r="W85" s="8" t="str">
        <f t="shared" si="85"/>
        <v/>
      </c>
    </row>
    <row r="86" spans="1:23" ht="15.75" thickBot="1" x14ac:dyDescent="0.3">
      <c r="A86" s="51"/>
      <c r="B86" s="37" t="s">
        <v>36</v>
      </c>
      <c r="C86" s="45" t="str">
        <f t="shared" ca="1" si="65"/>
        <v/>
      </c>
      <c r="D86" s="46" t="str">
        <f t="shared" si="66"/>
        <v/>
      </c>
      <c r="E86" s="47" t="str">
        <f t="shared" si="67"/>
        <v/>
      </c>
      <c r="F86" s="45" t="str">
        <f t="shared" ca="1" si="68"/>
        <v/>
      </c>
      <c r="G86" s="46" t="str">
        <f t="shared" si="69"/>
        <v/>
      </c>
      <c r="H86" s="47" t="str">
        <f t="shared" si="70"/>
        <v/>
      </c>
      <c r="I86" s="23" t="str">
        <f t="shared" ca="1" si="71"/>
        <v/>
      </c>
      <c r="J86" s="24" t="str">
        <f t="shared" si="72"/>
        <v/>
      </c>
      <c r="K86" s="13" t="str">
        <f t="shared" si="73"/>
        <v/>
      </c>
      <c r="L86" s="25" t="str">
        <f t="shared" ca="1" si="74"/>
        <v/>
      </c>
      <c r="M86" s="24" t="str">
        <f t="shared" si="75"/>
        <v/>
      </c>
      <c r="N86" s="13" t="str">
        <f t="shared" si="76"/>
        <v/>
      </c>
      <c r="O86" s="25" t="str">
        <f t="shared" ca="1" si="77"/>
        <v/>
      </c>
      <c r="P86" s="24" t="str">
        <f t="shared" si="78"/>
        <v/>
      </c>
      <c r="Q86" s="13" t="str">
        <f t="shared" si="79"/>
        <v/>
      </c>
      <c r="R86" s="25" t="str">
        <f t="shared" ca="1" si="80"/>
        <v/>
      </c>
      <c r="S86" s="24" t="str">
        <f t="shared" si="81"/>
        <v/>
      </c>
      <c r="T86" s="13" t="str">
        <f t="shared" si="82"/>
        <v/>
      </c>
      <c r="U86" s="25" t="str">
        <f t="shared" ca="1" si="83"/>
        <v/>
      </c>
      <c r="V86" s="24" t="str">
        <f t="shared" si="84"/>
        <v/>
      </c>
      <c r="W86" s="13" t="str">
        <f t="shared" si="85"/>
        <v/>
      </c>
    </row>
    <row r="87" spans="1:23" ht="15.75" thickBot="1" x14ac:dyDescent="0.3">
      <c r="C87" s="43">
        <f ca="1">SUM(C73:C86)</f>
        <v>0</v>
      </c>
      <c r="D87" s="44">
        <f t="shared" ref="D87:W87" si="86">SUM(D73:D86)</f>
        <v>0</v>
      </c>
      <c r="E87" s="11">
        <f t="shared" si="86"/>
        <v>0</v>
      </c>
      <c r="F87" s="43">
        <f t="shared" ca="1" si="86"/>
        <v>0</v>
      </c>
      <c r="G87" s="44">
        <f t="shared" si="86"/>
        <v>0</v>
      </c>
      <c r="H87" s="11">
        <f t="shared" si="86"/>
        <v>0</v>
      </c>
      <c r="I87" s="39">
        <f t="shared" ca="1" si="86"/>
        <v>0</v>
      </c>
      <c r="J87" s="40">
        <f t="shared" si="86"/>
        <v>0</v>
      </c>
      <c r="K87" s="41">
        <f t="shared" si="86"/>
        <v>0</v>
      </c>
      <c r="L87" s="39">
        <f t="shared" ca="1" si="86"/>
        <v>0</v>
      </c>
      <c r="M87" s="40">
        <f t="shared" si="86"/>
        <v>0</v>
      </c>
      <c r="N87" s="41">
        <f t="shared" si="86"/>
        <v>11</v>
      </c>
      <c r="O87" s="39">
        <f t="shared" ca="1" si="86"/>
        <v>9</v>
      </c>
      <c r="P87" s="40">
        <f t="shared" si="86"/>
        <v>12</v>
      </c>
      <c r="Q87" s="41">
        <f t="shared" si="86"/>
        <v>11</v>
      </c>
      <c r="R87" s="39">
        <f t="shared" ca="1" si="86"/>
        <v>9</v>
      </c>
      <c r="S87" s="40">
        <f t="shared" si="86"/>
        <v>8</v>
      </c>
      <c r="T87" s="41">
        <f t="shared" si="86"/>
        <v>8</v>
      </c>
      <c r="U87" s="39">
        <f t="shared" ca="1" si="86"/>
        <v>9</v>
      </c>
      <c r="V87" s="40">
        <f t="shared" si="86"/>
        <v>9</v>
      </c>
      <c r="W87" s="41">
        <f t="shared" si="86"/>
        <v>9</v>
      </c>
    </row>
    <row r="88" spans="1:23" ht="15.75" thickBot="1" x14ac:dyDescent="0.3">
      <c r="B88" s="38" t="s">
        <v>43</v>
      </c>
      <c r="C88" s="32">
        <f ca="1">COUNTIF(C26:C47,"K")</f>
        <v>0</v>
      </c>
      <c r="D88" s="33">
        <f t="shared" ref="D88:W88" si="87">COUNTIF(D26:D47,"K")</f>
        <v>0</v>
      </c>
      <c r="E88" s="34">
        <f t="shared" si="87"/>
        <v>0</v>
      </c>
      <c r="F88" s="32">
        <f t="shared" ca="1" si="87"/>
        <v>0</v>
      </c>
      <c r="G88" s="33">
        <f t="shared" si="87"/>
        <v>0</v>
      </c>
      <c r="H88" s="34">
        <f t="shared" si="87"/>
        <v>0</v>
      </c>
      <c r="I88" s="32">
        <f t="shared" ca="1" si="87"/>
        <v>0</v>
      </c>
      <c r="J88" s="33">
        <f t="shared" si="87"/>
        <v>0</v>
      </c>
      <c r="K88" s="34">
        <f t="shared" si="87"/>
        <v>0</v>
      </c>
      <c r="L88" s="32">
        <f t="shared" ca="1" si="87"/>
        <v>0</v>
      </c>
      <c r="M88" s="33">
        <f t="shared" si="87"/>
        <v>0</v>
      </c>
      <c r="N88" s="34">
        <f t="shared" si="87"/>
        <v>0</v>
      </c>
      <c r="O88" s="32">
        <f t="shared" ca="1" si="87"/>
        <v>0</v>
      </c>
      <c r="P88" s="33">
        <f t="shared" si="87"/>
        <v>0</v>
      </c>
      <c r="Q88" s="34">
        <f t="shared" si="87"/>
        <v>0</v>
      </c>
      <c r="R88" s="32">
        <f t="shared" ca="1" si="87"/>
        <v>0</v>
      </c>
      <c r="S88" s="33">
        <f t="shared" si="87"/>
        <v>0</v>
      </c>
      <c r="T88" s="34">
        <f t="shared" si="87"/>
        <v>0</v>
      </c>
      <c r="U88" s="32">
        <f t="shared" ca="1" si="87"/>
        <v>0</v>
      </c>
      <c r="V88" s="33">
        <f t="shared" si="87"/>
        <v>0</v>
      </c>
      <c r="W88" s="34">
        <f t="shared" si="87"/>
        <v>0</v>
      </c>
    </row>
    <row r="90" spans="1:23" x14ac:dyDescent="0.25">
      <c r="V90" s="29" t="s">
        <v>26</v>
      </c>
      <c r="W90" s="30">
        <f>COUNTA(U6:U21,U26:U42,U47)</f>
        <v>16</v>
      </c>
    </row>
    <row r="91" spans="1:23" x14ac:dyDescent="0.25">
      <c r="V91" s="29"/>
      <c r="W91" s="30"/>
    </row>
    <row r="92" spans="1:23" x14ac:dyDescent="0.25">
      <c r="C92" t="s">
        <v>91</v>
      </c>
      <c r="F92" t="str">
        <f ca="1">MID(CELL("nomfichier",$A$1),FIND("]",CELL("nomfichier",$A$1))+1,50)</f>
        <v>1</v>
      </c>
    </row>
    <row r="93" spans="1:23" ht="15.75" thickBot="1" x14ac:dyDescent="0.3">
      <c r="C93" t="s">
        <v>85</v>
      </c>
      <c r="D93" t="s">
        <v>86</v>
      </c>
      <c r="E93" t="s">
        <v>86</v>
      </c>
      <c r="F93" t="s">
        <v>87</v>
      </c>
      <c r="G93" t="s">
        <v>88</v>
      </c>
      <c r="H93" t="s">
        <v>89</v>
      </c>
      <c r="I93" t="s">
        <v>90</v>
      </c>
    </row>
    <row r="94" spans="1:23" ht="15.75" thickBot="1" x14ac:dyDescent="0.3">
      <c r="C94" s="79">
        <f ca="1">7*F92+DATE(B2,1,3)-WEEKDAY(DATE(B2,1,3))-5</f>
        <v>41638</v>
      </c>
      <c r="D94" s="80">
        <f ca="1">F52</f>
        <v>41639</v>
      </c>
      <c r="E94" s="80">
        <f ca="1">I5</f>
        <v>41640</v>
      </c>
      <c r="F94" s="80">
        <f ca="1">L5</f>
        <v>41641</v>
      </c>
      <c r="G94" s="80">
        <f ca="1">O5</f>
        <v>41642</v>
      </c>
      <c r="H94" s="80">
        <f ca="1">R5</f>
        <v>41643</v>
      </c>
      <c r="I94" s="81">
        <f ca="1">U5</f>
        <v>41644</v>
      </c>
      <c r="N94" t="s">
        <v>84</v>
      </c>
    </row>
    <row r="95" spans="1:23" ht="15.75" thickBot="1" x14ac:dyDescent="0.3">
      <c r="B95" s="12" t="str">
        <f>B6</f>
        <v>a</v>
      </c>
      <c r="C95" s="32" t="str">
        <f t="shared" ref="C95:C104" ca="1" si="88">IF(AND(C6&lt;&gt;"",COUNTIF(fériés,$C$94)=1),1,IF(COUNTIF(fériés,$C$94)=0,IF(OR(C6&lt;&gt;"",E6&lt;&gt;""),1,"")))</f>
        <v/>
      </c>
      <c r="D95" s="33" t="str">
        <f t="shared" ref="D95:D104" ca="1" si="89">IF(AND(F6&lt;&gt;"",COUNTIF(fériés,$D$94)=1),1,IF(COUNTIF(fériés,$D$94)=0,IF(OR(F6&lt;&gt;"",H6&lt;&gt;""),1,"")))</f>
        <v/>
      </c>
      <c r="E95" s="33" t="b">
        <f t="shared" ref="E95:E104" ca="1" si="90">IF(AND(I6&lt;&gt;"",COUNTIF(fériés,$E$94)=1),1,IF(COUNTIF(fériés,$E$94)=0,IF(OR(I6&lt;&gt;"",K6&lt;&gt;""),1,"")))</f>
        <v>0</v>
      </c>
      <c r="F95" s="33">
        <f t="shared" ref="F95:F104" ca="1" si="91">IF(AND(L6&lt;&gt;"",COUNTIF(fériés,$F$94)=1),1,IF(COUNTIF(fériés,$F$94)=0,IF(OR(L6&lt;&gt;"",N6&lt;&gt;""),1,"")))</f>
        <v>1</v>
      </c>
      <c r="G95" s="33">
        <f t="shared" ref="G95:G104" ca="1" si="92">IF(AND(O6&lt;&gt;"",COUNTIF(fériés,$G$94)=1),1,IF(COUNTIF(fériés,$G$94)=0,IF(OR(O6&lt;&gt;"",Q6&lt;&gt;""),1,"")))</f>
        <v>1</v>
      </c>
      <c r="H95" s="33">
        <f>IF(R6&lt;&gt;"",1,"")</f>
        <v>1</v>
      </c>
      <c r="I95" s="34">
        <f>IF(U6&lt;&gt;"",1,"")</f>
        <v>1</v>
      </c>
    </row>
    <row r="96" spans="1:23" ht="15.75" thickBot="1" x14ac:dyDescent="0.3">
      <c r="B96" s="12" t="str">
        <f t="shared" ref="B96:B104" si="93">B7</f>
        <v>b</v>
      </c>
      <c r="C96" s="32" t="str">
        <f t="shared" ca="1" si="88"/>
        <v/>
      </c>
      <c r="D96" s="33" t="str">
        <f t="shared" ca="1" si="89"/>
        <v/>
      </c>
      <c r="E96" s="33" t="b">
        <f t="shared" ca="1" si="90"/>
        <v>0</v>
      </c>
      <c r="F96" s="33">
        <f t="shared" ca="1" si="91"/>
        <v>1</v>
      </c>
      <c r="G96" s="33">
        <f t="shared" ca="1" si="92"/>
        <v>1</v>
      </c>
      <c r="H96" s="33">
        <f t="shared" ref="H96:H104" si="94">IF(R7&lt;&gt;"",1,"")</f>
        <v>1</v>
      </c>
      <c r="I96" s="34">
        <f t="shared" ref="I96:I104" si="95">IF(U7&lt;&gt;"",1,"")</f>
        <v>1</v>
      </c>
    </row>
    <row r="97" spans="2:9" ht="15.75" thickBot="1" x14ac:dyDescent="0.3">
      <c r="B97" s="12" t="str">
        <f t="shared" si="93"/>
        <v>c</v>
      </c>
      <c r="C97" s="32" t="str">
        <f t="shared" ca="1" si="88"/>
        <v/>
      </c>
      <c r="D97" s="33" t="str">
        <f t="shared" ca="1" si="89"/>
        <v/>
      </c>
      <c r="E97" s="33" t="b">
        <f t="shared" ca="1" si="90"/>
        <v>0</v>
      </c>
      <c r="F97" s="33">
        <f t="shared" ca="1" si="91"/>
        <v>1</v>
      </c>
      <c r="G97" s="33">
        <f t="shared" ca="1" si="92"/>
        <v>1</v>
      </c>
      <c r="H97" s="33">
        <f t="shared" si="94"/>
        <v>1</v>
      </c>
      <c r="I97" s="34">
        <f t="shared" si="95"/>
        <v>1</v>
      </c>
    </row>
    <row r="98" spans="2:9" ht="15.75" thickBot="1" x14ac:dyDescent="0.3">
      <c r="B98" s="12" t="str">
        <f t="shared" si="93"/>
        <v>d</v>
      </c>
      <c r="C98" s="32" t="str">
        <f t="shared" ca="1" si="88"/>
        <v/>
      </c>
      <c r="D98" s="33" t="str">
        <f t="shared" ca="1" si="89"/>
        <v/>
      </c>
      <c r="E98" s="33" t="b">
        <f t="shared" ca="1" si="90"/>
        <v>0</v>
      </c>
      <c r="F98" s="33" t="str">
        <f t="shared" ca="1" si="91"/>
        <v/>
      </c>
      <c r="G98" s="33" t="str">
        <f t="shared" ca="1" si="92"/>
        <v/>
      </c>
      <c r="H98" s="33" t="str">
        <f t="shared" si="94"/>
        <v/>
      </c>
      <c r="I98" s="34" t="str">
        <f t="shared" si="95"/>
        <v/>
      </c>
    </row>
    <row r="99" spans="2:9" ht="15.75" thickBot="1" x14ac:dyDescent="0.3">
      <c r="B99" s="12" t="str">
        <f t="shared" si="93"/>
        <v>e</v>
      </c>
      <c r="C99" s="32" t="str">
        <f t="shared" ca="1" si="88"/>
        <v/>
      </c>
      <c r="D99" s="33" t="str">
        <f t="shared" ca="1" si="89"/>
        <v/>
      </c>
      <c r="E99" s="33" t="b">
        <f t="shared" ca="1" si="90"/>
        <v>0</v>
      </c>
      <c r="F99" s="33">
        <f t="shared" ca="1" si="91"/>
        <v>1</v>
      </c>
      <c r="G99" s="33">
        <f t="shared" ca="1" si="92"/>
        <v>1</v>
      </c>
      <c r="H99" s="33">
        <f t="shared" si="94"/>
        <v>1</v>
      </c>
      <c r="I99" s="34">
        <f t="shared" si="95"/>
        <v>1</v>
      </c>
    </row>
    <row r="100" spans="2:9" ht="15.75" thickBot="1" x14ac:dyDescent="0.3">
      <c r="B100" s="12" t="str">
        <f t="shared" si="93"/>
        <v>f</v>
      </c>
      <c r="C100" s="32" t="str">
        <f t="shared" ca="1" si="88"/>
        <v/>
      </c>
      <c r="D100" s="33" t="str">
        <f t="shared" ca="1" si="89"/>
        <v/>
      </c>
      <c r="E100" s="33" t="b">
        <f t="shared" ca="1" si="90"/>
        <v>0</v>
      </c>
      <c r="F100" s="33" t="str">
        <f t="shared" ca="1" si="91"/>
        <v/>
      </c>
      <c r="G100" s="33" t="str">
        <f t="shared" ca="1" si="92"/>
        <v/>
      </c>
      <c r="H100" s="33" t="str">
        <f t="shared" si="94"/>
        <v/>
      </c>
      <c r="I100" s="34" t="str">
        <f t="shared" si="95"/>
        <v/>
      </c>
    </row>
    <row r="101" spans="2:9" ht="15.75" thickBot="1" x14ac:dyDescent="0.3">
      <c r="B101" s="12" t="str">
        <f t="shared" si="93"/>
        <v>g</v>
      </c>
      <c r="C101" s="32" t="str">
        <f t="shared" ca="1" si="88"/>
        <v/>
      </c>
      <c r="D101" s="33" t="str">
        <f t="shared" ca="1" si="89"/>
        <v/>
      </c>
      <c r="E101" s="33" t="b">
        <f t="shared" ca="1" si="90"/>
        <v>0</v>
      </c>
      <c r="F101" s="33" t="str">
        <f t="shared" ca="1" si="91"/>
        <v/>
      </c>
      <c r="G101" s="33" t="str">
        <f t="shared" ca="1" si="92"/>
        <v/>
      </c>
      <c r="H101" s="33" t="str">
        <f t="shared" si="94"/>
        <v/>
      </c>
      <c r="I101" s="34" t="str">
        <f t="shared" si="95"/>
        <v/>
      </c>
    </row>
    <row r="102" spans="2:9" ht="15.75" thickBot="1" x14ac:dyDescent="0.3">
      <c r="B102" s="12" t="str">
        <f t="shared" si="93"/>
        <v>h</v>
      </c>
      <c r="C102" s="32" t="str">
        <f t="shared" ca="1" si="88"/>
        <v/>
      </c>
      <c r="D102" s="33" t="str">
        <f t="shared" ca="1" si="89"/>
        <v/>
      </c>
      <c r="E102" s="33" t="b">
        <f t="shared" ca="1" si="90"/>
        <v>0</v>
      </c>
      <c r="F102" s="33">
        <f t="shared" ca="1" si="91"/>
        <v>1</v>
      </c>
      <c r="G102" s="33">
        <f t="shared" ca="1" si="92"/>
        <v>1</v>
      </c>
      <c r="H102" s="33">
        <f t="shared" si="94"/>
        <v>1</v>
      </c>
      <c r="I102" s="34" t="str">
        <f t="shared" si="95"/>
        <v/>
      </c>
    </row>
    <row r="103" spans="2:9" ht="15.75" thickBot="1" x14ac:dyDescent="0.3">
      <c r="B103" s="12" t="str">
        <f t="shared" si="93"/>
        <v>i</v>
      </c>
      <c r="C103" s="32" t="str">
        <f t="shared" ca="1" si="88"/>
        <v/>
      </c>
      <c r="D103" s="33" t="str">
        <f t="shared" ca="1" si="89"/>
        <v/>
      </c>
      <c r="E103" s="33" t="b">
        <f t="shared" ca="1" si="90"/>
        <v>0</v>
      </c>
      <c r="F103" s="33">
        <f t="shared" ca="1" si="91"/>
        <v>1</v>
      </c>
      <c r="G103" s="33">
        <f t="shared" ca="1" si="92"/>
        <v>1</v>
      </c>
      <c r="H103" s="33">
        <f t="shared" si="94"/>
        <v>1</v>
      </c>
      <c r="I103" s="34">
        <f t="shared" si="95"/>
        <v>1</v>
      </c>
    </row>
    <row r="104" spans="2:9" ht="15.75" thickBot="1" x14ac:dyDescent="0.3">
      <c r="B104" s="12" t="str">
        <f t="shared" si="93"/>
        <v>j</v>
      </c>
      <c r="C104" s="32" t="str">
        <f t="shared" ca="1" si="88"/>
        <v/>
      </c>
      <c r="D104" s="33" t="str">
        <f t="shared" ca="1" si="89"/>
        <v/>
      </c>
      <c r="E104" s="33" t="b">
        <f t="shared" ca="1" si="90"/>
        <v>0</v>
      </c>
      <c r="F104" s="33">
        <f t="shared" ca="1" si="91"/>
        <v>1</v>
      </c>
      <c r="G104" s="33">
        <f t="shared" ca="1" si="92"/>
        <v>1</v>
      </c>
      <c r="H104" s="33">
        <f t="shared" si="94"/>
        <v>1</v>
      </c>
      <c r="I104" s="34">
        <f t="shared" si="95"/>
        <v>1</v>
      </c>
    </row>
    <row r="105" spans="2:9" ht="15.75" thickBot="1" x14ac:dyDescent="0.3">
      <c r="B105" s="12" t="str">
        <f t="shared" ref="B105:B114" si="96">B26</f>
        <v>k</v>
      </c>
      <c r="C105" s="32" t="str">
        <f t="shared" ref="C105:C114" ca="1" si="97">IF(AND(C26&lt;&gt;"",COUNTIF(fériés,$C$94)=1),1,IF(COUNTIF(fériés,$C$94)=0,IF(OR(C26&lt;&gt;"",E26&lt;&gt;""),1,"")))</f>
        <v/>
      </c>
      <c r="D105" s="33" t="str">
        <f t="shared" ref="D105:D114" ca="1" si="98">IF(AND(F26&lt;&gt;"",COUNTIF(fériés,$D$94)=1),1,IF(COUNTIF(fériés,$D$94)=0,IF(OR(F26&lt;&gt;"",H26&lt;&gt;""),1,"")))</f>
        <v/>
      </c>
      <c r="E105" s="33" t="b">
        <f t="shared" ref="E105:E114" ca="1" si="99">IF(AND(I26&lt;&gt;"",COUNTIF(fériés,$E$94)=1),1,IF(COUNTIF(fériés,$E$94)=0,IF(OR(I26&lt;&gt;"",K26&lt;&gt;""),1,"")))</f>
        <v>0</v>
      </c>
      <c r="F105" s="33">
        <f t="shared" ref="F105:F114" ca="1" si="100">IF(AND(L26&lt;&gt;"",COUNTIF(fériés,$F$94)=1),1,IF(COUNTIF(fériés,$F$94)=0,IF(OR(L26&lt;&gt;"",N26&lt;&gt;""),1,"")))</f>
        <v>1</v>
      </c>
      <c r="G105" s="33">
        <f t="shared" ref="G105:G114" ca="1" si="101">IF(AND(O26&lt;&gt;"",COUNTIF(fériés,$G$94)=1),1,IF(COUNTIF(fériés,$G$94)=0,IF(OR(O26&lt;&gt;"",Q26&lt;&gt;""),1,"")))</f>
        <v>1</v>
      </c>
      <c r="H105" s="33">
        <f>IF(R26&lt;&gt;"",1,"")</f>
        <v>1</v>
      </c>
      <c r="I105" s="34">
        <f>IF(U26&lt;&gt;"",1,"")</f>
        <v>1</v>
      </c>
    </row>
    <row r="106" spans="2:9" ht="15.75" thickBot="1" x14ac:dyDescent="0.3">
      <c r="B106" s="12" t="str">
        <f t="shared" si="96"/>
        <v>l</v>
      </c>
      <c r="C106" s="32" t="str">
        <f t="shared" ca="1" si="97"/>
        <v/>
      </c>
      <c r="D106" s="33" t="str">
        <f t="shared" ca="1" si="98"/>
        <v/>
      </c>
      <c r="E106" s="33" t="b">
        <f t="shared" ca="1" si="99"/>
        <v>0</v>
      </c>
      <c r="F106" s="33">
        <f t="shared" ca="1" si="100"/>
        <v>1</v>
      </c>
      <c r="G106" s="33">
        <f t="shared" ca="1" si="101"/>
        <v>1</v>
      </c>
      <c r="H106" s="33">
        <f t="shared" ref="H106:H113" si="102">IF(R27&lt;&gt;"",1,"")</f>
        <v>1</v>
      </c>
      <c r="I106" s="34">
        <f t="shared" ref="I106:I113" si="103">IF(U27&lt;&gt;"",1,"")</f>
        <v>1</v>
      </c>
    </row>
    <row r="107" spans="2:9" ht="15.75" thickBot="1" x14ac:dyDescent="0.3">
      <c r="B107" s="12" t="str">
        <f t="shared" si="96"/>
        <v>m</v>
      </c>
      <c r="C107" s="32" t="str">
        <f t="shared" ca="1" si="97"/>
        <v/>
      </c>
      <c r="D107" s="33" t="str">
        <f t="shared" ca="1" si="98"/>
        <v/>
      </c>
      <c r="E107" s="33" t="b">
        <f t="shared" ca="1" si="99"/>
        <v>0</v>
      </c>
      <c r="F107" s="33" t="str">
        <f t="shared" ca="1" si="100"/>
        <v/>
      </c>
      <c r="G107" s="33" t="str">
        <f t="shared" ca="1" si="101"/>
        <v/>
      </c>
      <c r="H107" s="33" t="str">
        <f t="shared" si="102"/>
        <v/>
      </c>
      <c r="I107" s="34" t="str">
        <f t="shared" si="103"/>
        <v/>
      </c>
    </row>
    <row r="108" spans="2:9" ht="15.75" thickBot="1" x14ac:dyDescent="0.3">
      <c r="B108" s="12" t="str">
        <f t="shared" si="96"/>
        <v>n</v>
      </c>
      <c r="C108" s="32" t="str">
        <f t="shared" ca="1" si="97"/>
        <v/>
      </c>
      <c r="D108" s="33" t="str">
        <f t="shared" ca="1" si="98"/>
        <v/>
      </c>
      <c r="E108" s="33" t="b">
        <f t="shared" ca="1" si="99"/>
        <v>0</v>
      </c>
      <c r="F108" s="33">
        <f t="shared" ca="1" si="100"/>
        <v>1</v>
      </c>
      <c r="G108" s="33">
        <f t="shared" ca="1" si="101"/>
        <v>1</v>
      </c>
      <c r="H108" s="33">
        <f t="shared" si="102"/>
        <v>1</v>
      </c>
      <c r="I108" s="34" t="str">
        <f t="shared" si="103"/>
        <v/>
      </c>
    </row>
    <row r="109" spans="2:9" ht="15.75" thickBot="1" x14ac:dyDescent="0.3">
      <c r="B109" s="12" t="str">
        <f t="shared" si="96"/>
        <v>o</v>
      </c>
      <c r="C109" s="32" t="str">
        <f t="shared" ca="1" si="97"/>
        <v/>
      </c>
      <c r="D109" s="33" t="str">
        <f t="shared" ca="1" si="98"/>
        <v/>
      </c>
      <c r="E109" s="33" t="b">
        <f t="shared" ca="1" si="99"/>
        <v>0</v>
      </c>
      <c r="F109" s="33">
        <f t="shared" ca="1" si="100"/>
        <v>1</v>
      </c>
      <c r="G109" s="33">
        <f t="shared" ca="1" si="101"/>
        <v>1</v>
      </c>
      <c r="H109" s="33">
        <f t="shared" si="102"/>
        <v>1</v>
      </c>
      <c r="I109" s="34">
        <f t="shared" si="103"/>
        <v>1</v>
      </c>
    </row>
    <row r="110" spans="2:9" ht="15.75" thickBot="1" x14ac:dyDescent="0.3">
      <c r="B110" s="12" t="str">
        <f t="shared" si="96"/>
        <v>p</v>
      </c>
      <c r="C110" s="32" t="str">
        <f t="shared" ca="1" si="97"/>
        <v/>
      </c>
      <c r="D110" s="33" t="str">
        <f t="shared" ca="1" si="98"/>
        <v/>
      </c>
      <c r="E110" s="33" t="b">
        <f t="shared" ca="1" si="99"/>
        <v>0</v>
      </c>
      <c r="F110" s="33">
        <f t="shared" ca="1" si="100"/>
        <v>1</v>
      </c>
      <c r="G110" s="33">
        <f t="shared" ca="1" si="101"/>
        <v>1</v>
      </c>
      <c r="H110" s="33">
        <f t="shared" si="102"/>
        <v>1</v>
      </c>
      <c r="I110" s="34">
        <f t="shared" si="103"/>
        <v>1</v>
      </c>
    </row>
    <row r="111" spans="2:9" ht="15.75" thickBot="1" x14ac:dyDescent="0.3">
      <c r="B111" s="12" t="str">
        <f t="shared" si="96"/>
        <v>q</v>
      </c>
      <c r="C111" s="32" t="str">
        <f t="shared" ca="1" si="97"/>
        <v/>
      </c>
      <c r="D111" s="33" t="str">
        <f t="shared" ca="1" si="98"/>
        <v/>
      </c>
      <c r="E111" s="33" t="b">
        <f t="shared" ca="1" si="99"/>
        <v>0</v>
      </c>
      <c r="F111" s="33">
        <f t="shared" ca="1" si="100"/>
        <v>1</v>
      </c>
      <c r="G111" s="33">
        <f t="shared" ca="1" si="101"/>
        <v>1</v>
      </c>
      <c r="H111" s="33">
        <f t="shared" si="102"/>
        <v>1</v>
      </c>
      <c r="I111" s="34">
        <f t="shared" si="103"/>
        <v>1</v>
      </c>
    </row>
    <row r="112" spans="2:9" ht="15.75" thickBot="1" x14ac:dyDescent="0.3">
      <c r="B112" s="12" t="str">
        <f t="shared" si="96"/>
        <v>r</v>
      </c>
      <c r="C112" s="32" t="str">
        <f t="shared" ca="1" si="97"/>
        <v/>
      </c>
      <c r="D112" s="33" t="str">
        <f t="shared" ca="1" si="98"/>
        <v/>
      </c>
      <c r="E112" s="33" t="b">
        <f t="shared" ca="1" si="99"/>
        <v>0</v>
      </c>
      <c r="F112" s="33">
        <f t="shared" ca="1" si="100"/>
        <v>1</v>
      </c>
      <c r="G112" s="33">
        <f t="shared" ca="1" si="101"/>
        <v>1</v>
      </c>
      <c r="H112" s="33">
        <f t="shared" si="102"/>
        <v>1</v>
      </c>
      <c r="I112" s="34" t="str">
        <f t="shared" si="103"/>
        <v/>
      </c>
    </row>
    <row r="113" spans="2:9" ht="15.75" thickBot="1" x14ac:dyDescent="0.3">
      <c r="B113" s="12" t="str">
        <f t="shared" si="96"/>
        <v>s</v>
      </c>
      <c r="C113" s="32" t="str">
        <f t="shared" ca="1" si="97"/>
        <v/>
      </c>
      <c r="D113" s="33" t="str">
        <f t="shared" ca="1" si="98"/>
        <v/>
      </c>
      <c r="E113" s="33" t="b">
        <f t="shared" ca="1" si="99"/>
        <v>0</v>
      </c>
      <c r="F113" s="33">
        <f t="shared" ca="1" si="100"/>
        <v>1</v>
      </c>
      <c r="G113" s="33">
        <f t="shared" ca="1" si="101"/>
        <v>1</v>
      </c>
      <c r="H113" s="33">
        <f t="shared" si="102"/>
        <v>1</v>
      </c>
      <c r="I113" s="34">
        <f t="shared" si="103"/>
        <v>1</v>
      </c>
    </row>
    <row r="114" spans="2:9" ht="15.75" thickBot="1" x14ac:dyDescent="0.3">
      <c r="B114" s="12" t="str">
        <f t="shared" si="96"/>
        <v>t</v>
      </c>
      <c r="C114" s="32" t="str">
        <f t="shared" ca="1" si="97"/>
        <v/>
      </c>
      <c r="D114" s="33" t="str">
        <f t="shared" ca="1" si="98"/>
        <v/>
      </c>
      <c r="E114" s="33" t="b">
        <f t="shared" ca="1" si="99"/>
        <v>0</v>
      </c>
      <c r="F114" s="33">
        <f t="shared" ca="1" si="100"/>
        <v>1</v>
      </c>
      <c r="G114" s="33">
        <f t="shared" ca="1" si="101"/>
        <v>1</v>
      </c>
      <c r="H114" s="33">
        <f>IF(R35&lt;&gt;"",1,"")</f>
        <v>1</v>
      </c>
      <c r="I114" s="34">
        <f>IF(U35&lt;&gt;"",1,"")</f>
        <v>1</v>
      </c>
    </row>
    <row r="115" spans="2:9" ht="15.75" thickBot="1" x14ac:dyDescent="0.3">
      <c r="B115" s="12" t="str">
        <f>B47</f>
        <v>NOM Prénom</v>
      </c>
      <c r="C115" s="32" t="str">
        <f ca="1">IF(AND(C47&lt;&gt;"",COUNTIF(fériés,$C$94)=1),1,IF(COUNTIF(fériés,$C$94)=0,IF(OR(C47&lt;&gt;"",E47&lt;&gt;""),1,"")))</f>
        <v/>
      </c>
      <c r="D115" s="33" t="str">
        <f ca="1">IF(AND(F47&lt;&gt;"",COUNTIF(fériés,$D$94)=1),1,IF(COUNTIF(fériés,$D$94)=0,IF(OR(F47&lt;&gt;"",H47&lt;&gt;""),1,"")))</f>
        <v/>
      </c>
      <c r="E115" s="33" t="b">
        <f ca="1">IF(AND(I47&lt;&gt;"",COUNTIF(fériés,$E$94)=1),1,IF(COUNTIF(fériés,$E$94)=0,IF(OR(I47&lt;&gt;"",K47&lt;&gt;""),1,"")))</f>
        <v>0</v>
      </c>
      <c r="F115" s="33" t="str">
        <f ca="1">IF(AND(L47&lt;&gt;"",COUNTIF(fériés,$F$94)=1),1,IF(COUNTIF(fériés,$F$94)=0,IF(OR(L47&lt;&gt;"",N47&lt;&gt;""),1,"")))</f>
        <v/>
      </c>
      <c r="G115" s="33" t="str">
        <f ca="1">IF(AND(O47&lt;&gt;"",COUNTIF(fériés,$G$94)=1),1,IF(COUNTIF(fériés,$G$94)=0,IF(OR(O47&lt;&gt;"",Q47&lt;&gt;""),1,"")))</f>
        <v/>
      </c>
      <c r="H115" s="33" t="str">
        <f>IF(R47&lt;&gt;"",1,"")</f>
        <v/>
      </c>
      <c r="I115" s="34" t="str">
        <f>IF(U47&lt;&gt;"",1,"")</f>
        <v/>
      </c>
    </row>
  </sheetData>
  <sheetProtection selectLockedCells="1"/>
  <mergeCells count="84">
    <mergeCell ref="R52:T52"/>
    <mergeCell ref="U52:W52"/>
    <mergeCell ref="C52:E52"/>
    <mergeCell ref="F52:H52"/>
    <mergeCell ref="I52:K52"/>
    <mergeCell ref="L52:N52"/>
    <mergeCell ref="O52:Q52"/>
    <mergeCell ref="C49:W49"/>
    <mergeCell ref="C50:W50"/>
    <mergeCell ref="C51:E51"/>
    <mergeCell ref="F51:H51"/>
    <mergeCell ref="I51:K51"/>
    <mergeCell ref="L51:N51"/>
    <mergeCell ref="O51:Q51"/>
    <mergeCell ref="R51:T51"/>
    <mergeCell ref="U51:W51"/>
    <mergeCell ref="R72:T72"/>
    <mergeCell ref="U72:W72"/>
    <mergeCell ref="C72:E72"/>
    <mergeCell ref="F72:H72"/>
    <mergeCell ref="I72:K72"/>
    <mergeCell ref="L72:N72"/>
    <mergeCell ref="O72:Q72"/>
    <mergeCell ref="C69:W69"/>
    <mergeCell ref="C70:W70"/>
    <mergeCell ref="C71:E71"/>
    <mergeCell ref="F71:H71"/>
    <mergeCell ref="I71:K71"/>
    <mergeCell ref="L71:N71"/>
    <mergeCell ref="O71:Q71"/>
    <mergeCell ref="R71:T71"/>
    <mergeCell ref="U71:W71"/>
    <mergeCell ref="C2:W2"/>
    <mergeCell ref="C3:W3"/>
    <mergeCell ref="C4:E4"/>
    <mergeCell ref="C5:E5"/>
    <mergeCell ref="F4:H4"/>
    <mergeCell ref="F5:H5"/>
    <mergeCell ref="I4:K4"/>
    <mergeCell ref="L4:N4"/>
    <mergeCell ref="O4:Q4"/>
    <mergeCell ref="R4:T4"/>
    <mergeCell ref="U4:W4"/>
    <mergeCell ref="I5:K5"/>
    <mergeCell ref="L5:N5"/>
    <mergeCell ref="O5:Q5"/>
    <mergeCell ref="R5:T5"/>
    <mergeCell ref="U5:W5"/>
    <mergeCell ref="C22:W22"/>
    <mergeCell ref="C23:W23"/>
    <mergeCell ref="C24:E24"/>
    <mergeCell ref="F24:H24"/>
    <mergeCell ref="I24:K24"/>
    <mergeCell ref="L24:N24"/>
    <mergeCell ref="O24:Q24"/>
    <mergeCell ref="R24:T24"/>
    <mergeCell ref="U24:W24"/>
    <mergeCell ref="U45:W45"/>
    <mergeCell ref="C25:E25"/>
    <mergeCell ref="F25:H25"/>
    <mergeCell ref="I25:K25"/>
    <mergeCell ref="L25:N25"/>
    <mergeCell ref="O25:Q25"/>
    <mergeCell ref="F45:H45"/>
    <mergeCell ref="I45:K45"/>
    <mergeCell ref="L45:N45"/>
    <mergeCell ref="O45:Q45"/>
    <mergeCell ref="R45:T45"/>
    <mergeCell ref="AT5:AU5"/>
    <mergeCell ref="AT6:AU6"/>
    <mergeCell ref="R46:T46"/>
    <mergeCell ref="U46:W46"/>
    <mergeCell ref="A6:A21"/>
    <mergeCell ref="A26:A42"/>
    <mergeCell ref="C46:E46"/>
    <mergeCell ref="F46:H46"/>
    <mergeCell ref="I46:K46"/>
    <mergeCell ref="L46:N46"/>
    <mergeCell ref="O46:Q46"/>
    <mergeCell ref="R25:T25"/>
    <mergeCell ref="U25:W25"/>
    <mergeCell ref="C43:W43"/>
    <mergeCell ref="C44:W44"/>
    <mergeCell ref="C45:E45"/>
  </mergeCells>
  <conditionalFormatting sqref="B4:C5 F4:F5 I4:I5 L4:L5 R4:R5 O4:O5 U4:U5 R24:R25 U24:U25 R45:R46 U45:U46 C24:C25 F24:F25 I24:I25 L24:L25 O24:O25 F45:F46 I45:I46 L45:L46 O45:O46 C45:C46 B25 B46 C71:C72 F71:F72 I71:I72 L71:L72 R71:R72 O71:O72 U71:U72 C51:C52 F51:F52 I51:I52 L51:L52 R51:R52 O51:O52 U51:U52 X4:AT5 AV4:XFD5">
    <cfRule type="expression" dxfId="21" priority="45">
      <formula>(B4&lt;&gt;"")*(WEEKDAY(B4,2)&gt;5)</formula>
    </cfRule>
  </conditionalFormatting>
  <conditionalFormatting sqref="C26:W42 C47:W47 C6:W21">
    <cfRule type="cellIs" dxfId="20" priority="8" operator="equal">
      <formula>"K"</formula>
    </cfRule>
    <cfRule type="cellIs" dxfId="19" priority="9" operator="equal">
      <formula>"A"</formula>
    </cfRule>
    <cfRule type="expression" dxfId="18" priority="12">
      <formula>C6=""</formula>
    </cfRule>
  </conditionalFormatting>
  <conditionalFormatting sqref="C53:W66 I73:W86">
    <cfRule type="expression" dxfId="17" priority="11">
      <formula>C53=""</formula>
    </cfRule>
  </conditionalFormatting>
  <conditionalFormatting sqref="C4:W5 C24:W25 C45:W46 C71:W72 C51:W52">
    <cfRule type="expression" dxfId="16" priority="10">
      <formula>COUNTIF(fériés,C$4)&gt;0</formula>
    </cfRule>
  </conditionalFormatting>
  <conditionalFormatting sqref="C73:H86">
    <cfRule type="expression" dxfId="15" priority="6">
      <formula>C73=""</formula>
    </cfRule>
  </conditionalFormatting>
  <conditionalFormatting sqref="F73:H86 L73:N73 R73:T73">
    <cfRule type="expression" dxfId="14" priority="5">
      <formula>F73=""</formula>
    </cfRule>
  </conditionalFormatting>
  <conditionalFormatting sqref="C68:W68 C88:W88">
    <cfRule type="cellIs" dxfId="13" priority="3" operator="greaterThan">
      <formula>0</formula>
    </cfRule>
  </conditionalFormatting>
  <conditionalFormatting sqref="AU4">
    <cfRule type="expression" dxfId="12" priority="2">
      <formula>(AU4&lt;&gt;"")*(WEEKDAY(AU4,2)&gt;5)</formula>
    </cfRule>
  </conditionalFormatting>
  <conditionalFormatting sqref="C95:G115">
    <cfRule type="containsText" dxfId="11" priority="1" operator="containsText" text="FAUX">
      <formula>NOT(ISERROR(SEARCH("FAUX",C95)))</formula>
    </cfRule>
  </conditionalFormatting>
  <dataValidations count="1">
    <dataValidation type="list" allowBlank="1" showInputMessage="1" showErrorMessage="1" sqref="C47:W47 C26:W42 C6:W21">
      <formula1>$AT$2:$AT$4</formula1>
    </dataValidation>
  </dataValidations>
  <pageMargins left="0.7" right="0.7" top="0.75" bottom="0.75" header="0.3" footer="0.3"/>
  <pageSetup paperSize="9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5"/>
  <sheetViews>
    <sheetView topLeftCell="A81" zoomScale="160" zoomScaleNormal="160" workbookViewId="0">
      <selection activeCell="C95" sqref="C95"/>
    </sheetView>
  </sheetViews>
  <sheetFormatPr baseColWidth="10" defaultRowHeight="15" x14ac:dyDescent="0.25"/>
  <cols>
    <col min="1" max="1" width="14.5703125" customWidth="1"/>
    <col min="2" max="2" width="23.85546875" bestFit="1" customWidth="1"/>
    <col min="3" max="23" width="2.85546875" customWidth="1"/>
    <col min="24" max="24" width="3.140625" customWidth="1"/>
    <col min="25" max="30" width="17.42578125" hidden="1" customWidth="1"/>
    <col min="31" max="45" width="11.42578125" hidden="1" customWidth="1"/>
    <col min="46" max="46" width="4.140625" customWidth="1"/>
    <col min="47" max="47" width="12.7109375" customWidth="1"/>
  </cols>
  <sheetData>
    <row r="1" spans="1:47" ht="15.75" thickBot="1" x14ac:dyDescent="0.3"/>
    <row r="2" spans="1:47" ht="16.5" customHeight="1" x14ac:dyDescent="0.3">
      <c r="B2" s="42">
        <v>2014</v>
      </c>
      <c r="C2" s="97" t="s">
        <v>0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9"/>
      <c r="Z2" s="48"/>
      <c r="AT2" s="73" t="s">
        <v>46</v>
      </c>
      <c r="AU2" s="74" t="s">
        <v>49</v>
      </c>
    </row>
    <row r="3" spans="1:47" ht="15.75" thickBot="1" x14ac:dyDescent="0.3">
      <c r="C3" s="100" t="str">
        <f ca="1">MID(CELL("nomfichier",$AT$2),FIND("]",CELL("nomfichier",$AT$2))+1,50)</f>
        <v>2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2"/>
      <c r="Z3" s="49"/>
      <c r="AT3" s="75" t="s">
        <v>47</v>
      </c>
      <c r="AU3" s="76" t="s">
        <v>50</v>
      </c>
    </row>
    <row r="4" spans="1:47" s="1" customFormat="1" ht="15.75" thickBot="1" x14ac:dyDescent="0.3">
      <c r="C4" s="103">
        <f ca="1">C5</f>
        <v>41645</v>
      </c>
      <c r="D4" s="104"/>
      <c r="E4" s="105"/>
      <c r="F4" s="103">
        <f ca="1">F5</f>
        <v>41646</v>
      </c>
      <c r="G4" s="104"/>
      <c r="H4" s="105"/>
      <c r="I4" s="103">
        <f ca="1">I5</f>
        <v>41647</v>
      </c>
      <c r="J4" s="104"/>
      <c r="K4" s="105"/>
      <c r="L4" s="103">
        <f t="shared" ref="L4" ca="1" si="0">L5</f>
        <v>41648</v>
      </c>
      <c r="M4" s="104"/>
      <c r="N4" s="105"/>
      <c r="O4" s="103">
        <f t="shared" ref="O4" ca="1" si="1">O5</f>
        <v>41649</v>
      </c>
      <c r="P4" s="104"/>
      <c r="Q4" s="105"/>
      <c r="R4" s="106">
        <f t="shared" ref="R4" ca="1" si="2">R5</f>
        <v>41650</v>
      </c>
      <c r="S4" s="107"/>
      <c r="T4" s="108"/>
      <c r="U4" s="106">
        <f t="shared" ref="U4" ca="1" si="3">U5</f>
        <v>41651</v>
      </c>
      <c r="V4" s="107"/>
      <c r="W4" s="108"/>
      <c r="Z4" s="50"/>
      <c r="AT4" s="77" t="s">
        <v>48</v>
      </c>
      <c r="AU4" s="78" t="s">
        <v>51</v>
      </c>
    </row>
    <row r="5" spans="1:47" ht="15.75" thickBot="1" x14ac:dyDescent="0.3">
      <c r="A5" s="28" t="s">
        <v>21</v>
      </c>
      <c r="B5" s="27" t="s">
        <v>25</v>
      </c>
      <c r="C5" s="95">
        <f ca="1">7*C3+DATE(B2,1,3)-WEEKDAY(DATE(B2,1,3))-5</f>
        <v>41645</v>
      </c>
      <c r="D5" s="95"/>
      <c r="E5" s="96"/>
      <c r="F5" s="94">
        <f ca="1">C5+1</f>
        <v>41646</v>
      </c>
      <c r="G5" s="95"/>
      <c r="H5" s="96"/>
      <c r="I5" s="94">
        <f ca="1">F5+1</f>
        <v>41647</v>
      </c>
      <c r="J5" s="95"/>
      <c r="K5" s="96"/>
      <c r="L5" s="94">
        <f t="shared" ref="L5" ca="1" si="4">I5+1</f>
        <v>41648</v>
      </c>
      <c r="M5" s="95"/>
      <c r="N5" s="96"/>
      <c r="O5" s="94">
        <f t="shared" ref="O5" ca="1" si="5">L5+1</f>
        <v>41649</v>
      </c>
      <c r="P5" s="95"/>
      <c r="Q5" s="96"/>
      <c r="R5" s="86">
        <f t="shared" ref="R5" ca="1" si="6">O5+1</f>
        <v>41650</v>
      </c>
      <c r="S5" s="87"/>
      <c r="T5" s="88"/>
      <c r="U5" s="86">
        <f t="shared" ref="U5" ca="1" si="7">R5+1</f>
        <v>41651</v>
      </c>
      <c r="V5" s="87"/>
      <c r="W5" s="88"/>
      <c r="AT5" s="82" t="s">
        <v>44</v>
      </c>
      <c r="AU5" s="83"/>
    </row>
    <row r="6" spans="1:47" ht="15.75" thickBot="1" x14ac:dyDescent="0.3">
      <c r="A6" s="89" t="s">
        <v>2</v>
      </c>
      <c r="B6" s="26" t="str">
        <f>BDD!A2</f>
        <v>a</v>
      </c>
      <c r="C6" s="53" t="s">
        <v>46</v>
      </c>
      <c r="D6" s="54" t="s">
        <v>46</v>
      </c>
      <c r="E6" s="55" t="s">
        <v>46</v>
      </c>
      <c r="F6" s="56" t="s">
        <v>46</v>
      </c>
      <c r="G6" s="54" t="s">
        <v>46</v>
      </c>
      <c r="H6" s="55" t="s">
        <v>46</v>
      </c>
      <c r="I6" s="56" t="s">
        <v>46</v>
      </c>
      <c r="J6" s="54" t="s">
        <v>46</v>
      </c>
      <c r="K6" s="55" t="s">
        <v>46</v>
      </c>
      <c r="L6" s="56" t="s">
        <v>46</v>
      </c>
      <c r="M6" s="54"/>
      <c r="N6" s="55" t="s">
        <v>46</v>
      </c>
      <c r="O6" s="56" t="s">
        <v>46</v>
      </c>
      <c r="P6" s="54" t="s">
        <v>46</v>
      </c>
      <c r="Q6" s="55" t="s">
        <v>46</v>
      </c>
      <c r="R6" s="56" t="s">
        <v>46</v>
      </c>
      <c r="S6" s="54" t="s">
        <v>46</v>
      </c>
      <c r="T6" s="55" t="s">
        <v>46</v>
      </c>
      <c r="U6" s="56" t="s">
        <v>46</v>
      </c>
      <c r="V6" s="54" t="s">
        <v>46</v>
      </c>
      <c r="W6" s="55" t="s">
        <v>46</v>
      </c>
      <c r="Y6" t="str">
        <f>IF(C6="P",INDEX(BDD!$A$2:$B$34,MATCH('2'!$B6,BDD!$A$2:$A$34,0),2),"")</f>
        <v>HYPO</v>
      </c>
      <c r="Z6" t="str">
        <f>IF(D6="P",INDEX(BDD!$A$2:$B$34,MATCH('2'!$B6,BDD!$A$2:$A$34,0),2),"")</f>
        <v>HYPO</v>
      </c>
      <c r="AA6" t="str">
        <f>IF(E6="P",INDEX(BDD!$A$2:$B$34,MATCH('2'!$B6,BDD!$A$2:$A$34,0),2),"")</f>
        <v>HYPO</v>
      </c>
      <c r="AB6" t="str">
        <f>IF(F6="P",INDEX(BDD!$A$2:$B$34,MATCH('2'!$B6,BDD!$A$2:$A$34,0),2),"")</f>
        <v>HYPO</v>
      </c>
      <c r="AC6" t="str">
        <f>IF(G6="P",INDEX(BDD!$A$2:$B$34,MATCH('2'!$B6,BDD!$A$2:$A$34,0),2),"")</f>
        <v>HYPO</v>
      </c>
      <c r="AD6" t="str">
        <f>IF(H6="P",INDEX(BDD!$A$2:$B$34,MATCH('2'!$B6,BDD!$A$2:$A$34,0),2),"")</f>
        <v>HYPO</v>
      </c>
      <c r="AE6" t="str">
        <f>IF(I6="P",INDEX(BDD!$A$2:$B$34,MATCH('2'!$B6,BDD!$A$2:$A$34,0),2),"")</f>
        <v>HYPO</v>
      </c>
      <c r="AF6" t="str">
        <f>IF(J6="P",INDEX(BDD!$A$2:$B$34,MATCH('2'!$B6,BDD!$A$2:$A$34,0),2),"")</f>
        <v>HYPO</v>
      </c>
      <c r="AG6" t="str">
        <f>IF(K6="P",INDEX(BDD!$A$2:$B$34,MATCH('2'!$B6,BDD!$A$2:$A$34,0),2),"")</f>
        <v>HYPO</v>
      </c>
      <c r="AH6" t="str">
        <f>IF(L6="P",INDEX(BDD!$A$2:$B$34,MATCH('2'!$B6,BDD!$A$2:$A$34,0),2),"")</f>
        <v>HYPO</v>
      </c>
      <c r="AI6" t="str">
        <f>IF(M6="P",INDEX(BDD!$A$2:$B$34,MATCH('2'!$B6,BDD!$A$2:$A$34,0),2),"")</f>
        <v/>
      </c>
      <c r="AJ6" t="str">
        <f>IF(N6="P",INDEX(BDD!$A$2:$B$34,MATCH('2'!$B6,BDD!$A$2:$A$34,0),2),"")</f>
        <v>HYPO</v>
      </c>
      <c r="AK6" t="str">
        <f>IF(O6="P",INDEX(BDD!$A$2:$B$34,MATCH('2'!$B6,BDD!$A$2:$A$34,0),2),"")</f>
        <v>HYPO</v>
      </c>
      <c r="AL6" t="str">
        <f>IF(P6="P",INDEX(BDD!$A$2:$B$34,MATCH('2'!$B6,BDD!$A$2:$A$34,0),2),"")</f>
        <v>HYPO</v>
      </c>
      <c r="AM6" t="str">
        <f>IF(Q6="P",INDEX(BDD!$A$2:$B$34,MATCH('2'!$B6,BDD!$A$2:$A$34,0),2),"")</f>
        <v>HYPO</v>
      </c>
      <c r="AN6" t="str">
        <f>IF(R6="P",INDEX(BDD!$A$2:$B$34,MATCH('2'!$B6,BDD!$A$2:$A$34,0),2),"")</f>
        <v>HYPO</v>
      </c>
      <c r="AO6" t="str">
        <f>IF(S6="P",INDEX(BDD!$A$2:$B$34,MATCH('2'!$B6,BDD!$A$2:$A$34,0),2),"")</f>
        <v>HYPO</v>
      </c>
      <c r="AP6" t="str">
        <f>IF(T6="P",INDEX(BDD!$A$2:$B$34,MATCH('2'!$B6,BDD!$A$2:$A$34,0),2),"")</f>
        <v>HYPO</v>
      </c>
      <c r="AQ6" t="str">
        <f>IF(U6="P",INDEX(BDD!$A$2:$B$34,MATCH('2'!$B6,BDD!$A$2:$A$34,0),2),"")</f>
        <v>HYPO</v>
      </c>
      <c r="AR6" t="str">
        <f>IF(V6="P",INDEX(BDD!$A$2:$B$34,MATCH('2'!$B6,BDD!$A$2:$A$34,0),2),"")</f>
        <v>HYPO</v>
      </c>
      <c r="AS6" t="str">
        <f>IF(W6="P",INDEX(BDD!$A$2:$B$34,MATCH('2'!$B6,BDD!$A$2:$A$34,0),2),"")</f>
        <v>HYPO</v>
      </c>
      <c r="AT6" s="84" t="s">
        <v>52</v>
      </c>
      <c r="AU6" s="85"/>
    </row>
    <row r="7" spans="1:47" x14ac:dyDescent="0.25">
      <c r="A7" s="89"/>
      <c r="B7" s="18" t="str">
        <f>BDD!A3</f>
        <v>b</v>
      </c>
      <c r="C7" s="57" t="s">
        <v>46</v>
      </c>
      <c r="D7" s="58" t="s">
        <v>46</v>
      </c>
      <c r="E7" s="59" t="s">
        <v>46</v>
      </c>
      <c r="F7" s="60" t="s">
        <v>46</v>
      </c>
      <c r="G7" s="58" t="s">
        <v>46</v>
      </c>
      <c r="H7" s="59" t="s">
        <v>46</v>
      </c>
      <c r="I7" s="60" t="s">
        <v>46</v>
      </c>
      <c r="J7" s="58" t="s">
        <v>46</v>
      </c>
      <c r="K7" s="59" t="s">
        <v>46</v>
      </c>
      <c r="L7" s="60" t="s">
        <v>46</v>
      </c>
      <c r="M7" s="58"/>
      <c r="N7" s="59" t="s">
        <v>46</v>
      </c>
      <c r="O7" s="60" t="s">
        <v>46</v>
      </c>
      <c r="P7" s="58" t="s">
        <v>46</v>
      </c>
      <c r="Q7" s="59" t="s">
        <v>46</v>
      </c>
      <c r="R7" s="60" t="s">
        <v>46</v>
      </c>
      <c r="S7" s="58" t="s">
        <v>46</v>
      </c>
      <c r="T7" s="59" t="s">
        <v>46</v>
      </c>
      <c r="U7" s="60" t="s">
        <v>46</v>
      </c>
      <c r="V7" s="58" t="s">
        <v>46</v>
      </c>
      <c r="W7" s="59" t="s">
        <v>46</v>
      </c>
      <c r="Y7" t="str">
        <f>IF(C7="P",INDEX(BDD!$A$2:$B$34,MATCH('2'!$B7,BDD!$A$2:$A$34,0),2),"")</f>
        <v>NORMAL</v>
      </c>
      <c r="Z7" t="str">
        <f>IF(D7="P",INDEX(BDD!$A$2:$B$34,MATCH('2'!$B7,BDD!$A$2:$A$34,0),2),"")</f>
        <v>NORMAL</v>
      </c>
      <c r="AA7" t="str">
        <f>IF(E7="P",INDEX(BDD!$A$2:$B$34,MATCH('2'!$B7,BDD!$A$2:$A$34,0),2),"")</f>
        <v>NORMAL</v>
      </c>
      <c r="AB7" t="str">
        <f>IF(F7="P",INDEX(BDD!$A$2:$B$34,MATCH('2'!$B7,BDD!$A$2:$A$34,0),2),"")</f>
        <v>NORMAL</v>
      </c>
      <c r="AC7" t="str">
        <f>IF(G7="P",INDEX(BDD!$A$2:$B$34,MATCH('2'!$B7,BDD!$A$2:$A$34,0),2),"")</f>
        <v>NORMAL</v>
      </c>
      <c r="AD7" t="str">
        <f>IF(H7="P",INDEX(BDD!$A$2:$B$34,MATCH('2'!$B7,BDD!$A$2:$A$34,0),2),"")</f>
        <v>NORMAL</v>
      </c>
      <c r="AE7" t="str">
        <f>IF(I7="P",INDEX(BDD!$A$2:$B$34,MATCH('2'!$B7,BDD!$A$2:$A$34,0),2),"")</f>
        <v>NORMAL</v>
      </c>
      <c r="AF7" t="str">
        <f>IF(J7="P",INDEX(BDD!$A$2:$B$34,MATCH('2'!$B7,BDD!$A$2:$A$34,0),2),"")</f>
        <v>NORMAL</v>
      </c>
      <c r="AG7" t="str">
        <f>IF(K7="P",INDEX(BDD!$A$2:$B$34,MATCH('2'!$B7,BDD!$A$2:$A$34,0),2),"")</f>
        <v>NORMAL</v>
      </c>
      <c r="AH7" t="str">
        <f>IF(L7="P",INDEX(BDD!$A$2:$B$34,MATCH('2'!$B7,BDD!$A$2:$A$34,0),2),"")</f>
        <v>NORMAL</v>
      </c>
      <c r="AI7" t="str">
        <f>IF(M7="P",INDEX(BDD!$A$2:$B$34,MATCH('2'!$B7,BDD!$A$2:$A$34,0),2),"")</f>
        <v/>
      </c>
      <c r="AJ7" t="str">
        <f>IF(N7="P",INDEX(BDD!$A$2:$B$34,MATCH('2'!$B7,BDD!$A$2:$A$34,0),2),"")</f>
        <v>NORMAL</v>
      </c>
      <c r="AK7" t="str">
        <f>IF(O7="P",INDEX(BDD!$A$2:$B$34,MATCH('2'!$B7,BDD!$A$2:$A$34,0),2),"")</f>
        <v>NORMAL</v>
      </c>
      <c r="AL7" t="str">
        <f>IF(P7="P",INDEX(BDD!$A$2:$B$34,MATCH('2'!$B7,BDD!$A$2:$A$34,0),2),"")</f>
        <v>NORMAL</v>
      </c>
      <c r="AM7" t="str">
        <f>IF(Q7="P",INDEX(BDD!$A$2:$B$34,MATCH('2'!$B7,BDD!$A$2:$A$34,0),2),"")</f>
        <v>NORMAL</v>
      </c>
      <c r="AN7" t="str">
        <f>IF(R7="P",INDEX(BDD!$A$2:$B$34,MATCH('2'!$B7,BDD!$A$2:$A$34,0),2),"")</f>
        <v>NORMAL</v>
      </c>
      <c r="AO7" t="str">
        <f>IF(S7="P",INDEX(BDD!$A$2:$B$34,MATCH('2'!$B7,BDD!$A$2:$A$34,0),2),"")</f>
        <v>NORMAL</v>
      </c>
      <c r="AP7" t="str">
        <f>IF(T7="P",INDEX(BDD!$A$2:$B$34,MATCH('2'!$B7,BDD!$A$2:$A$34,0),2),"")</f>
        <v>NORMAL</v>
      </c>
      <c r="AQ7" t="str">
        <f>IF(U7="P",INDEX(BDD!$A$2:$B$34,MATCH('2'!$B7,BDD!$A$2:$A$34,0),2),"")</f>
        <v>NORMAL</v>
      </c>
      <c r="AR7" t="str">
        <f>IF(V7="P",INDEX(BDD!$A$2:$B$34,MATCH('2'!$B7,BDD!$A$2:$A$34,0),2),"")</f>
        <v>NORMAL</v>
      </c>
      <c r="AS7" t="str">
        <f>IF(W7="P",INDEX(BDD!$A$2:$B$34,MATCH('2'!$B7,BDD!$A$2:$A$34,0),2),"")</f>
        <v>NORMAL</v>
      </c>
    </row>
    <row r="8" spans="1:47" x14ac:dyDescent="0.25">
      <c r="A8" s="89"/>
      <c r="B8" s="18" t="str">
        <f>BDD!A4</f>
        <v>c</v>
      </c>
      <c r="C8" s="57" t="s">
        <v>46</v>
      </c>
      <c r="D8" s="58" t="s">
        <v>46</v>
      </c>
      <c r="E8" s="59" t="s">
        <v>46</v>
      </c>
      <c r="F8" s="60" t="s">
        <v>46</v>
      </c>
      <c r="G8" s="58" t="s">
        <v>46</v>
      </c>
      <c r="H8" s="59" t="s">
        <v>46</v>
      </c>
      <c r="I8" s="60" t="s">
        <v>46</v>
      </c>
      <c r="J8" s="58" t="s">
        <v>46</v>
      </c>
      <c r="K8" s="59" t="s">
        <v>46</v>
      </c>
      <c r="L8" s="60" t="s">
        <v>46</v>
      </c>
      <c r="M8" s="58"/>
      <c r="N8" s="59" t="s">
        <v>46</v>
      </c>
      <c r="O8" s="60" t="s">
        <v>46</v>
      </c>
      <c r="P8" s="58" t="s">
        <v>46</v>
      </c>
      <c r="Q8" s="59" t="s">
        <v>46</v>
      </c>
      <c r="R8" s="60" t="s">
        <v>46</v>
      </c>
      <c r="S8" s="58" t="s">
        <v>46</v>
      </c>
      <c r="T8" s="59" t="s">
        <v>46</v>
      </c>
      <c r="U8" s="60" t="s">
        <v>46</v>
      </c>
      <c r="V8" s="58" t="s">
        <v>46</v>
      </c>
      <c r="W8" s="59" t="s">
        <v>46</v>
      </c>
      <c r="Y8" t="str">
        <f>IF(C8="P",INDEX(BDD!$A$2:$B$34,MATCH('2'!$B8,BDD!$A$2:$A$34,0),2),"")</f>
        <v>HYPO SANS FIBRES</v>
      </c>
      <c r="Z8" t="str">
        <f>IF(D8="P",INDEX(BDD!$A$2:$B$34,MATCH('2'!$B8,BDD!$A$2:$A$34,0),2),"")</f>
        <v>HYPO SANS FIBRES</v>
      </c>
      <c r="AA8" t="str">
        <f>IF(E8="P",INDEX(BDD!$A$2:$B$34,MATCH('2'!$B8,BDD!$A$2:$A$34,0),2),"")</f>
        <v>HYPO SANS FIBRES</v>
      </c>
      <c r="AB8" t="str">
        <f>IF(F8="P",INDEX(BDD!$A$2:$B$34,MATCH('2'!$B8,BDD!$A$2:$A$34,0),2),"")</f>
        <v>HYPO SANS FIBRES</v>
      </c>
      <c r="AC8" t="str">
        <f>IF(G8="P",INDEX(BDD!$A$2:$B$34,MATCH('2'!$B8,BDD!$A$2:$A$34,0),2),"")</f>
        <v>HYPO SANS FIBRES</v>
      </c>
      <c r="AD8" t="str">
        <f>IF(H8="P",INDEX(BDD!$A$2:$B$34,MATCH('2'!$B8,BDD!$A$2:$A$34,0),2),"")</f>
        <v>HYPO SANS FIBRES</v>
      </c>
      <c r="AE8" t="str">
        <f>IF(I8="P",INDEX(BDD!$A$2:$B$34,MATCH('2'!$B8,BDD!$A$2:$A$34,0),2),"")</f>
        <v>HYPO SANS FIBRES</v>
      </c>
      <c r="AF8" t="str">
        <f>IF(J8="P",INDEX(BDD!$A$2:$B$34,MATCH('2'!$B8,BDD!$A$2:$A$34,0),2),"")</f>
        <v>HYPO SANS FIBRES</v>
      </c>
      <c r="AG8" t="str">
        <f>IF(K8="P",INDEX(BDD!$A$2:$B$34,MATCH('2'!$B8,BDD!$A$2:$A$34,0),2),"")</f>
        <v>HYPO SANS FIBRES</v>
      </c>
      <c r="AH8" t="str">
        <f>IF(L8="P",INDEX(BDD!$A$2:$B$34,MATCH('2'!$B8,BDD!$A$2:$A$34,0),2),"")</f>
        <v>HYPO SANS FIBRES</v>
      </c>
      <c r="AI8" t="str">
        <f>IF(M8="P",INDEX(BDD!$A$2:$B$34,MATCH('2'!$B8,BDD!$A$2:$A$34,0),2),"")</f>
        <v/>
      </c>
      <c r="AJ8" t="str">
        <f>IF(N8="P",INDEX(BDD!$A$2:$B$34,MATCH('2'!$B8,BDD!$A$2:$A$34,0),2),"")</f>
        <v>HYPO SANS FIBRES</v>
      </c>
      <c r="AK8" t="str">
        <f>IF(O8="P",INDEX(BDD!$A$2:$B$34,MATCH('2'!$B8,BDD!$A$2:$A$34,0),2),"")</f>
        <v>HYPO SANS FIBRES</v>
      </c>
      <c r="AL8" t="str">
        <f>IF(P8="P",INDEX(BDD!$A$2:$B$34,MATCH('2'!$B8,BDD!$A$2:$A$34,0),2),"")</f>
        <v>HYPO SANS FIBRES</v>
      </c>
      <c r="AM8" t="str">
        <f>IF(Q8="P",INDEX(BDD!$A$2:$B$34,MATCH('2'!$B8,BDD!$A$2:$A$34,0),2),"")</f>
        <v>HYPO SANS FIBRES</v>
      </c>
      <c r="AN8" t="str">
        <f>IF(R8="P",INDEX(BDD!$A$2:$B$34,MATCH('2'!$B8,BDD!$A$2:$A$34,0),2),"")</f>
        <v>HYPO SANS FIBRES</v>
      </c>
      <c r="AO8" t="str">
        <f>IF(S8="P",INDEX(BDD!$A$2:$B$34,MATCH('2'!$B8,BDD!$A$2:$A$34,0),2),"")</f>
        <v>HYPO SANS FIBRES</v>
      </c>
      <c r="AP8" t="str">
        <f>IF(T8="P",INDEX(BDD!$A$2:$B$34,MATCH('2'!$B8,BDD!$A$2:$A$34,0),2),"")</f>
        <v>HYPO SANS FIBRES</v>
      </c>
      <c r="AQ8" t="str">
        <f>IF(U8="P",INDEX(BDD!$A$2:$B$34,MATCH('2'!$B8,BDD!$A$2:$A$34,0),2),"")</f>
        <v>HYPO SANS FIBRES</v>
      </c>
      <c r="AR8" t="str">
        <f>IF(V8="P",INDEX(BDD!$A$2:$B$34,MATCH('2'!$B8,BDD!$A$2:$A$34,0),2),"")</f>
        <v>HYPO SANS FIBRES</v>
      </c>
      <c r="AS8" t="str">
        <f>IF(W8="P",INDEX(BDD!$A$2:$B$34,MATCH('2'!$B8,BDD!$A$2:$A$34,0),2),"")</f>
        <v>HYPO SANS FIBRES</v>
      </c>
    </row>
    <row r="9" spans="1:47" x14ac:dyDescent="0.25">
      <c r="A9" s="89"/>
      <c r="B9" s="18" t="str">
        <f>BDD!A5</f>
        <v>d</v>
      </c>
      <c r="C9" s="57"/>
      <c r="D9" s="58"/>
      <c r="E9" s="59"/>
      <c r="F9" s="60"/>
      <c r="G9" s="58"/>
      <c r="H9" s="59"/>
      <c r="I9" s="60"/>
      <c r="J9" s="58"/>
      <c r="K9" s="59"/>
      <c r="L9" s="60"/>
      <c r="M9" s="58"/>
      <c r="N9" s="59"/>
      <c r="O9" s="60"/>
      <c r="P9" s="58"/>
      <c r="Q9" s="59"/>
      <c r="R9" s="60"/>
      <c r="S9" s="58"/>
      <c r="T9" s="59"/>
      <c r="U9" s="60"/>
      <c r="V9" s="58"/>
      <c r="W9" s="59"/>
      <c r="Y9" t="str">
        <f>IF(C9="P",INDEX(BDD!$A$2:$B$34,MATCH('2'!$B9,BDD!$A$2:$A$34,0),2),"")</f>
        <v/>
      </c>
      <c r="Z9" t="str">
        <f>IF(D9="P",INDEX(BDD!$A$2:$B$34,MATCH('2'!$B9,BDD!$A$2:$A$34,0),2),"")</f>
        <v/>
      </c>
      <c r="AA9" t="str">
        <f>IF(E9="P",INDEX(BDD!$A$2:$B$34,MATCH('2'!$B9,BDD!$A$2:$A$34,0),2),"")</f>
        <v/>
      </c>
      <c r="AB9" t="str">
        <f>IF(F9="P",INDEX(BDD!$A$2:$B$34,MATCH('2'!$B9,BDD!$A$2:$A$34,0),2),"")</f>
        <v/>
      </c>
      <c r="AC9" t="str">
        <f>IF(G9="P",INDEX(BDD!$A$2:$B$34,MATCH('2'!$B9,BDD!$A$2:$A$34,0),2),"")</f>
        <v/>
      </c>
      <c r="AD9" t="str">
        <f>IF(H9="P",INDEX(BDD!$A$2:$B$34,MATCH('2'!$B9,BDD!$A$2:$A$34,0),2),"")</f>
        <v/>
      </c>
      <c r="AE9" t="str">
        <f>IF(I9="P",INDEX(BDD!$A$2:$B$34,MATCH('2'!$B9,BDD!$A$2:$A$34,0),2),"")</f>
        <v/>
      </c>
      <c r="AF9" t="str">
        <f>IF(J9="P",INDEX(BDD!$A$2:$B$34,MATCH('2'!$B9,BDD!$A$2:$A$34,0),2),"")</f>
        <v/>
      </c>
      <c r="AG9" t="str">
        <f>IF(K9="P",INDEX(BDD!$A$2:$B$34,MATCH('2'!$B9,BDD!$A$2:$A$34,0),2),"")</f>
        <v/>
      </c>
      <c r="AH9" t="str">
        <f>IF(L9="P",INDEX(BDD!$A$2:$B$34,MATCH('2'!$B9,BDD!$A$2:$A$34,0),2),"")</f>
        <v/>
      </c>
      <c r="AI9" t="str">
        <f>IF(M9="P",INDEX(BDD!$A$2:$B$34,MATCH('2'!$B9,BDD!$A$2:$A$34,0),2),"")</f>
        <v/>
      </c>
      <c r="AJ9" t="str">
        <f>IF(N9="P",INDEX(BDD!$A$2:$B$34,MATCH('2'!$B9,BDD!$A$2:$A$34,0),2),"")</f>
        <v/>
      </c>
      <c r="AK9" t="str">
        <f>IF(O9="P",INDEX(BDD!$A$2:$B$34,MATCH('2'!$B9,BDD!$A$2:$A$34,0),2),"")</f>
        <v/>
      </c>
      <c r="AL9" t="str">
        <f>IF(P9="P",INDEX(BDD!$A$2:$B$34,MATCH('2'!$B9,BDD!$A$2:$A$34,0),2),"")</f>
        <v/>
      </c>
      <c r="AM9" t="str">
        <f>IF(Q9="P",INDEX(BDD!$A$2:$B$34,MATCH('2'!$B9,BDD!$A$2:$A$34,0),2),"")</f>
        <v/>
      </c>
      <c r="AN9" t="str">
        <f>IF(R9="P",INDEX(BDD!$A$2:$B$34,MATCH('2'!$B9,BDD!$A$2:$A$34,0),2),"")</f>
        <v/>
      </c>
      <c r="AO9" t="str">
        <f>IF(S9="P",INDEX(BDD!$A$2:$B$34,MATCH('2'!$B9,BDD!$A$2:$A$34,0),2),"")</f>
        <v/>
      </c>
      <c r="AP9" t="str">
        <f>IF(T9="P",INDEX(BDD!$A$2:$B$34,MATCH('2'!$B9,BDD!$A$2:$A$34,0),2),"")</f>
        <v/>
      </c>
      <c r="AQ9" t="str">
        <f>IF(U9="P",INDEX(BDD!$A$2:$B$34,MATCH('2'!$B9,BDD!$A$2:$A$34,0),2),"")</f>
        <v/>
      </c>
      <c r="AR9" t="str">
        <f>IF(V9="P",INDEX(BDD!$A$2:$B$34,MATCH('2'!$B9,BDD!$A$2:$A$34,0),2),"")</f>
        <v/>
      </c>
      <c r="AS9" t="str">
        <f>IF(W9="P",INDEX(BDD!$A$2:$B$34,MATCH('2'!$B9,BDD!$A$2:$A$34,0),2),"")</f>
        <v/>
      </c>
    </row>
    <row r="10" spans="1:47" x14ac:dyDescent="0.25">
      <c r="A10" s="89"/>
      <c r="B10" s="18" t="str">
        <f>BDD!A6</f>
        <v>e</v>
      </c>
      <c r="C10" s="57" t="s">
        <v>46</v>
      </c>
      <c r="D10" s="58" t="s">
        <v>46</v>
      </c>
      <c r="E10" s="59" t="s">
        <v>46</v>
      </c>
      <c r="F10" s="60" t="s">
        <v>46</v>
      </c>
      <c r="G10" s="58" t="s">
        <v>46</v>
      </c>
      <c r="H10" s="59" t="s">
        <v>46</v>
      </c>
      <c r="I10" s="60" t="s">
        <v>46</v>
      </c>
      <c r="J10" s="58" t="s">
        <v>46</v>
      </c>
      <c r="K10" s="59" t="s">
        <v>46</v>
      </c>
      <c r="L10" s="60" t="s">
        <v>46</v>
      </c>
      <c r="M10" s="58"/>
      <c r="N10" s="59" t="s">
        <v>46</v>
      </c>
      <c r="O10" s="60" t="s">
        <v>46</v>
      </c>
      <c r="P10" s="58" t="s">
        <v>46</v>
      </c>
      <c r="Q10" s="59" t="s">
        <v>46</v>
      </c>
      <c r="R10" s="60" t="s">
        <v>46</v>
      </c>
      <c r="S10" s="58" t="s">
        <v>46</v>
      </c>
      <c r="T10" s="59" t="s">
        <v>46</v>
      </c>
      <c r="U10" s="60" t="s">
        <v>46</v>
      </c>
      <c r="V10" s="58" t="s">
        <v>46</v>
      </c>
      <c r="W10" s="59" t="s">
        <v>46</v>
      </c>
      <c r="Y10" t="str">
        <f>IF(C10="P",INDEX(BDD!$A$2:$B$34,MATCH('2'!$B10,BDD!$A$2:$A$34,0),2),"")</f>
        <v>HYPO</v>
      </c>
      <c r="Z10" t="str">
        <f>IF(D10="P",INDEX(BDD!$A$2:$B$34,MATCH('2'!$B10,BDD!$A$2:$A$34,0),2),"")</f>
        <v>HYPO</v>
      </c>
      <c r="AA10" t="str">
        <f>IF(E10="P",INDEX(BDD!$A$2:$B$34,MATCH('2'!$B10,BDD!$A$2:$A$34,0),2),"")</f>
        <v>HYPO</v>
      </c>
      <c r="AB10" t="str">
        <f>IF(F10="P",INDEX(BDD!$A$2:$B$34,MATCH('2'!$B10,BDD!$A$2:$A$34,0),2),"")</f>
        <v>HYPO</v>
      </c>
      <c r="AC10" t="str">
        <f>IF(G10="P",INDEX(BDD!$A$2:$B$34,MATCH('2'!$B10,BDD!$A$2:$A$34,0),2),"")</f>
        <v>HYPO</v>
      </c>
      <c r="AD10" t="str">
        <f>IF(H10="P",INDEX(BDD!$A$2:$B$34,MATCH('2'!$B10,BDD!$A$2:$A$34,0),2),"")</f>
        <v>HYPO</v>
      </c>
      <c r="AE10" t="str">
        <f>IF(I10="P",INDEX(BDD!$A$2:$B$34,MATCH('2'!$B10,BDD!$A$2:$A$34,0),2),"")</f>
        <v>HYPO</v>
      </c>
      <c r="AF10" t="str">
        <f>IF(J10="P",INDEX(BDD!$A$2:$B$34,MATCH('2'!$B10,BDD!$A$2:$A$34,0),2),"")</f>
        <v>HYPO</v>
      </c>
      <c r="AG10" t="str">
        <f>IF(K10="P",INDEX(BDD!$A$2:$B$34,MATCH('2'!$B10,BDD!$A$2:$A$34,0),2),"")</f>
        <v>HYPO</v>
      </c>
      <c r="AH10" t="str">
        <f>IF(L10="P",INDEX(BDD!$A$2:$B$34,MATCH('2'!$B10,BDD!$A$2:$A$34,0),2),"")</f>
        <v>HYPO</v>
      </c>
      <c r="AI10" t="str">
        <f>IF(M10="P",INDEX(BDD!$A$2:$B$34,MATCH('2'!$B10,BDD!$A$2:$A$34,0),2),"")</f>
        <v/>
      </c>
      <c r="AJ10" t="str">
        <f>IF(N10="P",INDEX(BDD!$A$2:$B$34,MATCH('2'!$B10,BDD!$A$2:$A$34,0),2),"")</f>
        <v>HYPO</v>
      </c>
      <c r="AK10" t="str">
        <f>IF(O10="P",INDEX(BDD!$A$2:$B$34,MATCH('2'!$B10,BDD!$A$2:$A$34,0),2),"")</f>
        <v>HYPO</v>
      </c>
      <c r="AL10" t="str">
        <f>IF(P10="P",INDEX(BDD!$A$2:$B$34,MATCH('2'!$B10,BDD!$A$2:$A$34,0),2),"")</f>
        <v>HYPO</v>
      </c>
      <c r="AM10" t="str">
        <f>IF(Q10="P",INDEX(BDD!$A$2:$B$34,MATCH('2'!$B10,BDD!$A$2:$A$34,0),2),"")</f>
        <v>HYPO</v>
      </c>
      <c r="AN10" t="str">
        <f>IF(R10="P",INDEX(BDD!$A$2:$B$34,MATCH('2'!$B10,BDD!$A$2:$A$34,0),2),"")</f>
        <v>HYPO</v>
      </c>
      <c r="AO10" t="str">
        <f>IF(S10="P",INDEX(BDD!$A$2:$B$34,MATCH('2'!$B10,BDD!$A$2:$A$34,0),2),"")</f>
        <v>HYPO</v>
      </c>
      <c r="AP10" t="str">
        <f>IF(T10="P",INDEX(BDD!$A$2:$B$34,MATCH('2'!$B10,BDD!$A$2:$A$34,0),2),"")</f>
        <v>HYPO</v>
      </c>
      <c r="AQ10" t="str">
        <f>IF(U10="P",INDEX(BDD!$A$2:$B$34,MATCH('2'!$B10,BDD!$A$2:$A$34,0),2),"")</f>
        <v>HYPO</v>
      </c>
      <c r="AR10" t="str">
        <f>IF(V10="P",INDEX(BDD!$A$2:$B$34,MATCH('2'!$B10,BDD!$A$2:$A$34,0),2),"")</f>
        <v>HYPO</v>
      </c>
      <c r="AS10" t="str">
        <f>IF(W10="P",INDEX(BDD!$A$2:$B$34,MATCH('2'!$B10,BDD!$A$2:$A$34,0),2),"")</f>
        <v>HYPO</v>
      </c>
    </row>
    <row r="11" spans="1:47" x14ac:dyDescent="0.25">
      <c r="A11" s="89"/>
      <c r="B11" s="18" t="str">
        <f>BDD!A7</f>
        <v>f</v>
      </c>
      <c r="C11" s="57"/>
      <c r="D11" s="58"/>
      <c r="E11" s="59"/>
      <c r="F11" s="60"/>
      <c r="G11" s="58"/>
      <c r="H11" s="59"/>
      <c r="I11" s="60"/>
      <c r="J11" s="58"/>
      <c r="K11" s="59"/>
      <c r="L11" s="60"/>
      <c r="M11" s="58"/>
      <c r="N11" s="59"/>
      <c r="O11" s="60"/>
      <c r="P11" s="58"/>
      <c r="Q11" s="59"/>
      <c r="R11" s="60"/>
      <c r="S11" s="58"/>
      <c r="T11" s="59"/>
      <c r="U11" s="60"/>
      <c r="V11" s="58"/>
      <c r="W11" s="59"/>
      <c r="Y11" t="str">
        <f>IF(C11="P",INDEX(BDD!$A$2:$B$34,MATCH('2'!$B11,BDD!$A$2:$A$34,0),2),"")</f>
        <v/>
      </c>
      <c r="Z11" t="str">
        <f>IF(D11="P",INDEX(BDD!$A$2:$B$34,MATCH('2'!$B11,BDD!$A$2:$A$34,0),2),"")</f>
        <v/>
      </c>
      <c r="AA11" t="str">
        <f>IF(E11="P",INDEX(BDD!$A$2:$B$34,MATCH('2'!$B11,BDD!$A$2:$A$34,0),2),"")</f>
        <v/>
      </c>
      <c r="AB11" t="str">
        <f>IF(F11="P",INDEX(BDD!$A$2:$B$34,MATCH('2'!$B11,BDD!$A$2:$A$34,0),2),"")</f>
        <v/>
      </c>
      <c r="AC11" t="str">
        <f>IF(G11="P",INDEX(BDD!$A$2:$B$34,MATCH('2'!$B11,BDD!$A$2:$A$34,0),2),"")</f>
        <v/>
      </c>
      <c r="AD11" t="str">
        <f>IF(H11="P",INDEX(BDD!$A$2:$B$34,MATCH('2'!$B11,BDD!$A$2:$A$34,0),2),"")</f>
        <v/>
      </c>
      <c r="AE11" t="str">
        <f>IF(I11="P",INDEX(BDD!$A$2:$B$34,MATCH('2'!$B11,BDD!$A$2:$A$34,0),2),"")</f>
        <v/>
      </c>
      <c r="AF11" t="str">
        <f>IF(J11="P",INDEX(BDD!$A$2:$B$34,MATCH('2'!$B11,BDD!$A$2:$A$34,0),2),"")</f>
        <v/>
      </c>
      <c r="AG11" t="str">
        <f>IF(K11="P",INDEX(BDD!$A$2:$B$34,MATCH('2'!$B11,BDD!$A$2:$A$34,0),2),"")</f>
        <v/>
      </c>
      <c r="AH11" t="str">
        <f>IF(L11="P",INDEX(BDD!$A$2:$B$34,MATCH('2'!$B11,BDD!$A$2:$A$34,0),2),"")</f>
        <v/>
      </c>
      <c r="AI11" t="str">
        <f>IF(M11="P",INDEX(BDD!$A$2:$B$34,MATCH('2'!$B11,BDD!$A$2:$A$34,0),2),"")</f>
        <v/>
      </c>
      <c r="AJ11" t="str">
        <f>IF(N11="P",INDEX(BDD!$A$2:$B$34,MATCH('2'!$B11,BDD!$A$2:$A$34,0),2),"")</f>
        <v/>
      </c>
      <c r="AK11" t="str">
        <f>IF(O11="P",INDEX(BDD!$A$2:$B$34,MATCH('2'!$B11,BDD!$A$2:$A$34,0),2),"")</f>
        <v/>
      </c>
      <c r="AL11" t="str">
        <f>IF(P11="P",INDEX(BDD!$A$2:$B$34,MATCH('2'!$B11,BDD!$A$2:$A$34,0),2),"")</f>
        <v/>
      </c>
      <c r="AM11" t="str">
        <f>IF(Q11="P",INDEX(BDD!$A$2:$B$34,MATCH('2'!$B11,BDD!$A$2:$A$34,0),2),"")</f>
        <v/>
      </c>
      <c r="AN11" t="str">
        <f>IF(R11="P",INDEX(BDD!$A$2:$B$34,MATCH('2'!$B11,BDD!$A$2:$A$34,0),2),"")</f>
        <v/>
      </c>
      <c r="AO11" t="str">
        <f>IF(S11="P",INDEX(BDD!$A$2:$B$34,MATCH('2'!$B11,BDD!$A$2:$A$34,0),2),"")</f>
        <v/>
      </c>
      <c r="AP11" t="str">
        <f>IF(T11="P",INDEX(BDD!$A$2:$B$34,MATCH('2'!$B11,BDD!$A$2:$A$34,0),2),"")</f>
        <v/>
      </c>
      <c r="AQ11" t="str">
        <f>IF(U11="P",INDEX(BDD!$A$2:$B$34,MATCH('2'!$B11,BDD!$A$2:$A$34,0),2),"")</f>
        <v/>
      </c>
      <c r="AR11" t="str">
        <f>IF(V11="P",INDEX(BDD!$A$2:$B$34,MATCH('2'!$B11,BDD!$A$2:$A$34,0),2),"")</f>
        <v/>
      </c>
      <c r="AS11" t="str">
        <f>IF(W11="P",INDEX(BDD!$A$2:$B$34,MATCH('2'!$B11,BDD!$A$2:$A$34,0),2),"")</f>
        <v/>
      </c>
    </row>
    <row r="12" spans="1:47" x14ac:dyDescent="0.25">
      <c r="A12" s="89"/>
      <c r="B12" s="18" t="str">
        <f>BDD!A8</f>
        <v>g</v>
      </c>
      <c r="C12" s="57"/>
      <c r="D12" s="58"/>
      <c r="E12" s="59"/>
      <c r="F12" s="60"/>
      <c r="G12" s="58"/>
      <c r="H12" s="59"/>
      <c r="I12" s="60"/>
      <c r="J12" s="58"/>
      <c r="K12" s="59"/>
      <c r="L12" s="60"/>
      <c r="M12" s="58"/>
      <c r="N12" s="59"/>
      <c r="O12" s="60"/>
      <c r="P12" s="58"/>
      <c r="Q12" s="59"/>
      <c r="R12" s="60"/>
      <c r="S12" s="58"/>
      <c r="T12" s="59"/>
      <c r="U12" s="60"/>
      <c r="V12" s="58"/>
      <c r="W12" s="59"/>
      <c r="Y12" t="str">
        <f>IF(C12="P",INDEX(BDD!$A$2:$B$34,MATCH('2'!$B12,BDD!$A$2:$A$34,0),2),"")</f>
        <v/>
      </c>
      <c r="Z12" t="str">
        <f>IF(D12="P",INDEX(BDD!$A$2:$B$34,MATCH('2'!$B12,BDD!$A$2:$A$34,0),2),"")</f>
        <v/>
      </c>
      <c r="AA12" t="str">
        <f>IF(E12="P",INDEX(BDD!$A$2:$B$34,MATCH('2'!$B12,BDD!$A$2:$A$34,0),2),"")</f>
        <v/>
      </c>
      <c r="AB12" t="str">
        <f>IF(F12="P",INDEX(BDD!$A$2:$B$34,MATCH('2'!$B12,BDD!$A$2:$A$34,0),2),"")</f>
        <v/>
      </c>
      <c r="AC12" t="str">
        <f>IF(G12="P",INDEX(BDD!$A$2:$B$34,MATCH('2'!$B12,BDD!$A$2:$A$34,0),2),"")</f>
        <v/>
      </c>
      <c r="AD12" t="str">
        <f>IF(H12="P",INDEX(BDD!$A$2:$B$34,MATCH('2'!$B12,BDD!$A$2:$A$34,0),2),"")</f>
        <v/>
      </c>
      <c r="AE12" t="str">
        <f>IF(I12="P",INDEX(BDD!$A$2:$B$34,MATCH('2'!$B12,BDD!$A$2:$A$34,0),2),"")</f>
        <v/>
      </c>
      <c r="AF12" t="str">
        <f>IF(J12="P",INDEX(BDD!$A$2:$B$34,MATCH('2'!$B12,BDD!$A$2:$A$34,0),2),"")</f>
        <v/>
      </c>
      <c r="AG12" t="str">
        <f>IF(K12="P",INDEX(BDD!$A$2:$B$34,MATCH('2'!$B12,BDD!$A$2:$A$34,0),2),"")</f>
        <v/>
      </c>
      <c r="AH12" t="str">
        <f>IF(L12="P",INDEX(BDD!$A$2:$B$34,MATCH('2'!$B12,BDD!$A$2:$A$34,0),2),"")</f>
        <v/>
      </c>
      <c r="AI12" t="str">
        <f>IF(M12="P",INDEX(BDD!$A$2:$B$34,MATCH('2'!$B12,BDD!$A$2:$A$34,0),2),"")</f>
        <v/>
      </c>
      <c r="AJ12" t="str">
        <f>IF(N12="P",INDEX(BDD!$A$2:$B$34,MATCH('2'!$B12,BDD!$A$2:$A$34,0),2),"")</f>
        <v/>
      </c>
      <c r="AK12" t="str">
        <f>IF(O12="P",INDEX(BDD!$A$2:$B$34,MATCH('2'!$B12,BDD!$A$2:$A$34,0),2),"")</f>
        <v/>
      </c>
      <c r="AL12" t="str">
        <f>IF(P12="P",INDEX(BDD!$A$2:$B$34,MATCH('2'!$B12,BDD!$A$2:$A$34,0),2),"")</f>
        <v/>
      </c>
      <c r="AM12" t="str">
        <f>IF(Q12="P",INDEX(BDD!$A$2:$B$34,MATCH('2'!$B12,BDD!$A$2:$A$34,0),2),"")</f>
        <v/>
      </c>
      <c r="AN12" t="str">
        <f>IF(R12="P",INDEX(BDD!$A$2:$B$34,MATCH('2'!$B12,BDD!$A$2:$A$34,0),2),"")</f>
        <v/>
      </c>
      <c r="AO12" t="str">
        <f>IF(S12="P",INDEX(BDD!$A$2:$B$34,MATCH('2'!$B12,BDD!$A$2:$A$34,0),2),"")</f>
        <v/>
      </c>
      <c r="AP12" t="str">
        <f>IF(T12="P",INDEX(BDD!$A$2:$B$34,MATCH('2'!$B12,BDD!$A$2:$A$34,0),2),"")</f>
        <v/>
      </c>
      <c r="AQ12" t="str">
        <f>IF(U12="P",INDEX(BDD!$A$2:$B$34,MATCH('2'!$B12,BDD!$A$2:$A$34,0),2),"")</f>
        <v/>
      </c>
      <c r="AR12" t="str">
        <f>IF(V12="P",INDEX(BDD!$A$2:$B$34,MATCH('2'!$B12,BDD!$A$2:$A$34,0),2),"")</f>
        <v/>
      </c>
      <c r="AS12" t="str">
        <f>IF(W12="P",INDEX(BDD!$A$2:$B$34,MATCH('2'!$B12,BDD!$A$2:$A$34,0),2),"")</f>
        <v/>
      </c>
    </row>
    <row r="13" spans="1:47" x14ac:dyDescent="0.25">
      <c r="A13" s="89"/>
      <c r="B13" s="18" t="str">
        <f>BDD!A9</f>
        <v>h</v>
      </c>
      <c r="C13" s="57" t="s">
        <v>46</v>
      </c>
      <c r="D13" s="58" t="s">
        <v>46</v>
      </c>
      <c r="E13" s="59" t="s">
        <v>46</v>
      </c>
      <c r="F13" s="60" t="s">
        <v>46</v>
      </c>
      <c r="G13" s="58" t="s">
        <v>46</v>
      </c>
      <c r="H13" s="59"/>
      <c r="I13" s="60"/>
      <c r="J13" s="58"/>
      <c r="K13" s="59"/>
      <c r="L13" s="60" t="s">
        <v>46</v>
      </c>
      <c r="M13" s="58"/>
      <c r="N13" s="59" t="s">
        <v>46</v>
      </c>
      <c r="O13" s="60" t="s">
        <v>46</v>
      </c>
      <c r="P13" s="58" t="s">
        <v>46</v>
      </c>
      <c r="Q13" s="59" t="s">
        <v>46</v>
      </c>
      <c r="R13" s="60" t="s">
        <v>46</v>
      </c>
      <c r="S13" s="58"/>
      <c r="T13" s="59"/>
      <c r="U13" s="60"/>
      <c r="V13" s="58"/>
      <c r="W13" s="59" t="s">
        <v>46</v>
      </c>
      <c r="Y13" t="str">
        <f>IF(C13="P",INDEX(BDD!$A$2:$B$34,MATCH('2'!$B13,BDD!$A$2:$A$34,0),2),"")</f>
        <v>HYPO</v>
      </c>
      <c r="Z13" t="str">
        <f>IF(D13="P",INDEX(BDD!$A$2:$B$34,MATCH('2'!$B13,BDD!$A$2:$A$34,0),2),"")</f>
        <v>HYPO</v>
      </c>
      <c r="AA13" t="str">
        <f>IF(E13="P",INDEX(BDD!$A$2:$B$34,MATCH('2'!$B13,BDD!$A$2:$A$34,0),2),"")</f>
        <v>HYPO</v>
      </c>
      <c r="AB13" t="str">
        <f>IF(F13="P",INDEX(BDD!$A$2:$B$34,MATCH('2'!$B13,BDD!$A$2:$A$34,0),2),"")</f>
        <v>HYPO</v>
      </c>
      <c r="AC13" t="str">
        <f>IF(G13="P",INDEX(BDD!$A$2:$B$34,MATCH('2'!$B13,BDD!$A$2:$A$34,0),2),"")</f>
        <v>HYPO</v>
      </c>
      <c r="AD13" t="str">
        <f>IF(H13="P",INDEX(BDD!$A$2:$B$34,MATCH('2'!$B13,BDD!$A$2:$A$34,0),2),"")</f>
        <v/>
      </c>
      <c r="AE13" t="str">
        <f>IF(I13="P",INDEX(BDD!$A$2:$B$34,MATCH('2'!$B13,BDD!$A$2:$A$34,0),2),"")</f>
        <v/>
      </c>
      <c r="AF13" t="str">
        <f>IF(J13="P",INDEX(BDD!$A$2:$B$34,MATCH('2'!$B13,BDD!$A$2:$A$34,0),2),"")</f>
        <v/>
      </c>
      <c r="AG13" t="str">
        <f>IF(K13="P",INDEX(BDD!$A$2:$B$34,MATCH('2'!$B13,BDD!$A$2:$A$34,0),2),"")</f>
        <v/>
      </c>
      <c r="AH13" t="str">
        <f>IF(L13="P",INDEX(BDD!$A$2:$B$34,MATCH('2'!$B13,BDD!$A$2:$A$34,0),2),"")</f>
        <v>HYPO</v>
      </c>
      <c r="AI13" t="str">
        <f>IF(M13="P",INDEX(BDD!$A$2:$B$34,MATCH('2'!$B13,BDD!$A$2:$A$34,0),2),"")</f>
        <v/>
      </c>
      <c r="AJ13" t="str">
        <f>IF(N13="P",INDEX(BDD!$A$2:$B$34,MATCH('2'!$B13,BDD!$A$2:$A$34,0),2),"")</f>
        <v>HYPO</v>
      </c>
      <c r="AK13" t="str">
        <f>IF(O13="P",INDEX(BDD!$A$2:$B$34,MATCH('2'!$B13,BDD!$A$2:$A$34,0),2),"")</f>
        <v>HYPO</v>
      </c>
      <c r="AL13" t="str">
        <f>IF(P13="P",INDEX(BDD!$A$2:$B$34,MATCH('2'!$B13,BDD!$A$2:$A$34,0),2),"")</f>
        <v>HYPO</v>
      </c>
      <c r="AM13" t="str">
        <f>IF(Q13="P",INDEX(BDD!$A$2:$B$34,MATCH('2'!$B13,BDD!$A$2:$A$34,0),2),"")</f>
        <v>HYPO</v>
      </c>
      <c r="AN13" t="str">
        <f>IF(R13="P",INDEX(BDD!$A$2:$B$34,MATCH('2'!$B13,BDD!$A$2:$A$34,0),2),"")</f>
        <v>HYPO</v>
      </c>
      <c r="AO13" t="str">
        <f>IF(S13="P",INDEX(BDD!$A$2:$B$34,MATCH('2'!$B13,BDD!$A$2:$A$34,0),2),"")</f>
        <v/>
      </c>
      <c r="AP13" t="str">
        <f>IF(T13="P",INDEX(BDD!$A$2:$B$34,MATCH('2'!$B13,BDD!$A$2:$A$34,0),2),"")</f>
        <v/>
      </c>
      <c r="AQ13" t="str">
        <f>IF(U13="P",INDEX(BDD!$A$2:$B$34,MATCH('2'!$B13,BDD!$A$2:$A$34,0),2),"")</f>
        <v/>
      </c>
      <c r="AR13" t="str">
        <f>IF(V13="P",INDEX(BDD!$A$2:$B$34,MATCH('2'!$B13,BDD!$A$2:$A$34,0),2),"")</f>
        <v/>
      </c>
      <c r="AS13" t="str">
        <f>IF(W13="P",INDEX(BDD!$A$2:$B$34,MATCH('2'!$B13,BDD!$A$2:$A$34,0),2),"")</f>
        <v>HYPO</v>
      </c>
    </row>
    <row r="14" spans="1:47" x14ac:dyDescent="0.25">
      <c r="A14" s="89"/>
      <c r="B14" s="18" t="str">
        <f>BDD!A10</f>
        <v>i</v>
      </c>
      <c r="C14" s="57" t="s">
        <v>46</v>
      </c>
      <c r="D14" s="58" t="s">
        <v>46</v>
      </c>
      <c r="E14" s="59" t="s">
        <v>46</v>
      </c>
      <c r="F14" s="60" t="s">
        <v>46</v>
      </c>
      <c r="G14" s="58" t="s">
        <v>46</v>
      </c>
      <c r="H14" s="59" t="s">
        <v>46</v>
      </c>
      <c r="I14" s="60" t="s">
        <v>46</v>
      </c>
      <c r="J14" s="58" t="s">
        <v>46</v>
      </c>
      <c r="K14" s="59" t="s">
        <v>46</v>
      </c>
      <c r="L14" s="60" t="s">
        <v>46</v>
      </c>
      <c r="M14" s="58"/>
      <c r="N14" s="59" t="s">
        <v>46</v>
      </c>
      <c r="O14" s="60" t="s">
        <v>46</v>
      </c>
      <c r="P14" s="58" t="s">
        <v>46</v>
      </c>
      <c r="Q14" s="59" t="s">
        <v>46</v>
      </c>
      <c r="R14" s="60" t="s">
        <v>46</v>
      </c>
      <c r="S14" s="58" t="s">
        <v>46</v>
      </c>
      <c r="T14" s="59" t="s">
        <v>46</v>
      </c>
      <c r="U14" s="60" t="s">
        <v>46</v>
      </c>
      <c r="V14" s="58" t="s">
        <v>46</v>
      </c>
      <c r="W14" s="59" t="s">
        <v>46</v>
      </c>
      <c r="Y14" t="str">
        <f>IF(C14="P",INDEX(BDD!$A$2:$B$34,MATCH('2'!$B14,BDD!$A$2:$A$34,0),2),"")</f>
        <v>NORMAL</v>
      </c>
      <c r="Z14" t="str">
        <f>IF(D14="P",INDEX(BDD!$A$2:$B$34,MATCH('2'!$B14,BDD!$A$2:$A$34,0),2),"")</f>
        <v>NORMAL</v>
      </c>
      <c r="AA14" t="str">
        <f>IF(E14="P",INDEX(BDD!$A$2:$B$34,MATCH('2'!$B14,BDD!$A$2:$A$34,0),2),"")</f>
        <v>NORMAL</v>
      </c>
      <c r="AB14" t="str">
        <f>IF(F14="P",INDEX(BDD!$A$2:$B$34,MATCH('2'!$B14,BDD!$A$2:$A$34,0),2),"")</f>
        <v>NORMAL</v>
      </c>
      <c r="AC14" t="str">
        <f>IF(G14="P",INDEX(BDD!$A$2:$B$34,MATCH('2'!$B14,BDD!$A$2:$A$34,0),2),"")</f>
        <v>NORMAL</v>
      </c>
      <c r="AD14" t="str">
        <f>IF(H14="P",INDEX(BDD!$A$2:$B$34,MATCH('2'!$B14,BDD!$A$2:$A$34,0),2),"")</f>
        <v>NORMAL</v>
      </c>
      <c r="AE14" t="str">
        <f>IF(I14="P",INDEX(BDD!$A$2:$B$34,MATCH('2'!$B14,BDD!$A$2:$A$34,0),2),"")</f>
        <v>NORMAL</v>
      </c>
      <c r="AF14" t="str">
        <f>IF(J14="P",INDEX(BDD!$A$2:$B$34,MATCH('2'!$B14,BDD!$A$2:$A$34,0),2),"")</f>
        <v>NORMAL</v>
      </c>
      <c r="AG14" t="str">
        <f>IF(K14="P",INDEX(BDD!$A$2:$B$34,MATCH('2'!$B14,BDD!$A$2:$A$34,0),2),"")</f>
        <v>NORMAL</v>
      </c>
      <c r="AH14" t="str">
        <f>IF(L14="P",INDEX(BDD!$A$2:$B$34,MATCH('2'!$B14,BDD!$A$2:$A$34,0),2),"")</f>
        <v>NORMAL</v>
      </c>
      <c r="AI14" t="str">
        <f>IF(M14="P",INDEX(BDD!$A$2:$B$34,MATCH('2'!$B14,BDD!$A$2:$A$34,0),2),"")</f>
        <v/>
      </c>
      <c r="AJ14" t="str">
        <f>IF(N14="P",INDEX(BDD!$A$2:$B$34,MATCH('2'!$B14,BDD!$A$2:$A$34,0),2),"")</f>
        <v>NORMAL</v>
      </c>
      <c r="AK14" t="str">
        <f>IF(O14="P",INDEX(BDD!$A$2:$B$34,MATCH('2'!$B14,BDD!$A$2:$A$34,0),2),"")</f>
        <v>NORMAL</v>
      </c>
      <c r="AL14" t="str">
        <f>IF(P14="P",INDEX(BDD!$A$2:$B$34,MATCH('2'!$B14,BDD!$A$2:$A$34,0),2),"")</f>
        <v>NORMAL</v>
      </c>
      <c r="AM14" t="str">
        <f>IF(Q14="P",INDEX(BDD!$A$2:$B$34,MATCH('2'!$B14,BDD!$A$2:$A$34,0),2),"")</f>
        <v>NORMAL</v>
      </c>
      <c r="AN14" t="str">
        <f>IF(R14="P",INDEX(BDD!$A$2:$B$34,MATCH('2'!$B14,BDD!$A$2:$A$34,0),2),"")</f>
        <v>NORMAL</v>
      </c>
      <c r="AO14" t="str">
        <f>IF(S14="P",INDEX(BDD!$A$2:$B$34,MATCH('2'!$B14,BDD!$A$2:$A$34,0),2),"")</f>
        <v>NORMAL</v>
      </c>
      <c r="AP14" t="str">
        <f>IF(T14="P",INDEX(BDD!$A$2:$B$34,MATCH('2'!$B14,BDD!$A$2:$A$34,0),2),"")</f>
        <v>NORMAL</v>
      </c>
      <c r="AQ14" t="str">
        <f>IF(U14="P",INDEX(BDD!$A$2:$B$34,MATCH('2'!$B14,BDD!$A$2:$A$34,0),2),"")</f>
        <v>NORMAL</v>
      </c>
      <c r="AR14" t="str">
        <f>IF(V14="P",INDEX(BDD!$A$2:$B$34,MATCH('2'!$B14,BDD!$A$2:$A$34,0),2),"")</f>
        <v>NORMAL</v>
      </c>
      <c r="AS14" t="str">
        <f>IF(W14="P",INDEX(BDD!$A$2:$B$34,MATCH('2'!$B14,BDD!$A$2:$A$34,0),2),"")</f>
        <v>NORMAL</v>
      </c>
    </row>
    <row r="15" spans="1:47" ht="15.75" thickBot="1" x14ac:dyDescent="0.3">
      <c r="A15" s="89"/>
      <c r="B15" s="19" t="str">
        <f>BDD!A11</f>
        <v>j</v>
      </c>
      <c r="C15" s="61" t="s">
        <v>46</v>
      </c>
      <c r="D15" s="62" t="s">
        <v>46</v>
      </c>
      <c r="E15" s="63" t="s">
        <v>46</v>
      </c>
      <c r="F15" s="64" t="s">
        <v>46</v>
      </c>
      <c r="G15" s="62" t="s">
        <v>46</v>
      </c>
      <c r="H15" s="63" t="s">
        <v>46</v>
      </c>
      <c r="I15" s="64" t="s">
        <v>46</v>
      </c>
      <c r="J15" s="62" t="s">
        <v>46</v>
      </c>
      <c r="K15" s="63" t="s">
        <v>46</v>
      </c>
      <c r="L15" s="64" t="s">
        <v>46</v>
      </c>
      <c r="M15" s="62"/>
      <c r="N15" s="63" t="s">
        <v>46</v>
      </c>
      <c r="O15" s="64" t="s">
        <v>46</v>
      </c>
      <c r="P15" s="62" t="s">
        <v>46</v>
      </c>
      <c r="Q15" s="63" t="s">
        <v>46</v>
      </c>
      <c r="R15" s="64" t="s">
        <v>46</v>
      </c>
      <c r="S15" s="62" t="s">
        <v>46</v>
      </c>
      <c r="T15" s="63" t="s">
        <v>46</v>
      </c>
      <c r="U15" s="64" t="s">
        <v>46</v>
      </c>
      <c r="V15" s="62" t="s">
        <v>46</v>
      </c>
      <c r="W15" s="63" t="s">
        <v>46</v>
      </c>
      <c r="Y15" t="str">
        <f>IF(C15="P",INDEX(BDD!$A$2:$B$34,MATCH('2'!$B15,BDD!$A$2:$A$34,0),2),"")</f>
        <v>MIXÉ SANS FIBRES</v>
      </c>
      <c r="Z15" t="str">
        <f>IF(D15="P",INDEX(BDD!$A$2:$B$34,MATCH('2'!$B15,BDD!$A$2:$A$34,0),2),"")</f>
        <v>MIXÉ SANS FIBRES</v>
      </c>
      <c r="AA15" t="str">
        <f>IF(E15="P",INDEX(BDD!$A$2:$B$34,MATCH('2'!$B15,BDD!$A$2:$A$34,0),2),"")</f>
        <v>MIXÉ SANS FIBRES</v>
      </c>
      <c r="AB15" t="str">
        <f>IF(F15="P",INDEX(BDD!$A$2:$B$34,MATCH('2'!$B15,BDD!$A$2:$A$34,0),2),"")</f>
        <v>MIXÉ SANS FIBRES</v>
      </c>
      <c r="AC15" t="str">
        <f>IF(G15="P",INDEX(BDD!$A$2:$B$34,MATCH('2'!$B15,BDD!$A$2:$A$34,0),2),"")</f>
        <v>MIXÉ SANS FIBRES</v>
      </c>
      <c r="AD15" t="str">
        <f>IF(H15="P",INDEX(BDD!$A$2:$B$34,MATCH('2'!$B15,BDD!$A$2:$A$34,0),2),"")</f>
        <v>MIXÉ SANS FIBRES</v>
      </c>
      <c r="AE15" t="str">
        <f>IF(I15="P",INDEX(BDD!$A$2:$B$34,MATCH('2'!$B15,BDD!$A$2:$A$34,0),2),"")</f>
        <v>MIXÉ SANS FIBRES</v>
      </c>
      <c r="AF15" t="str">
        <f>IF(J15="P",INDEX(BDD!$A$2:$B$34,MATCH('2'!$B15,BDD!$A$2:$A$34,0),2),"")</f>
        <v>MIXÉ SANS FIBRES</v>
      </c>
      <c r="AG15" t="str">
        <f>IF(K15="P",INDEX(BDD!$A$2:$B$34,MATCH('2'!$B15,BDD!$A$2:$A$34,0),2),"")</f>
        <v>MIXÉ SANS FIBRES</v>
      </c>
      <c r="AH15" t="str">
        <f>IF(L15="P",INDEX(BDD!$A$2:$B$34,MATCH('2'!$B15,BDD!$A$2:$A$34,0),2),"")</f>
        <v>MIXÉ SANS FIBRES</v>
      </c>
      <c r="AI15" t="str">
        <f>IF(M15="P",INDEX(BDD!$A$2:$B$34,MATCH('2'!$B15,BDD!$A$2:$A$34,0),2),"")</f>
        <v/>
      </c>
      <c r="AJ15" t="str">
        <f>IF(N15="P",INDEX(BDD!$A$2:$B$34,MATCH('2'!$B15,BDD!$A$2:$A$34,0),2),"")</f>
        <v>MIXÉ SANS FIBRES</v>
      </c>
      <c r="AK15" t="str">
        <f>IF(O15="P",INDEX(BDD!$A$2:$B$34,MATCH('2'!$B15,BDD!$A$2:$A$34,0),2),"")</f>
        <v>MIXÉ SANS FIBRES</v>
      </c>
      <c r="AL15" t="str">
        <f>IF(P15="P",INDEX(BDD!$A$2:$B$34,MATCH('2'!$B15,BDD!$A$2:$A$34,0),2),"")</f>
        <v>MIXÉ SANS FIBRES</v>
      </c>
      <c r="AM15" t="str">
        <f>IF(Q15="P",INDEX(BDD!$A$2:$B$34,MATCH('2'!$B15,BDD!$A$2:$A$34,0),2),"")</f>
        <v>MIXÉ SANS FIBRES</v>
      </c>
      <c r="AN15" t="str">
        <f>IF(R15="P",INDEX(BDD!$A$2:$B$34,MATCH('2'!$B15,BDD!$A$2:$A$34,0),2),"")</f>
        <v>MIXÉ SANS FIBRES</v>
      </c>
      <c r="AO15" t="str">
        <f>IF(S15="P",INDEX(BDD!$A$2:$B$34,MATCH('2'!$B15,BDD!$A$2:$A$34,0),2),"")</f>
        <v>MIXÉ SANS FIBRES</v>
      </c>
      <c r="AP15" t="str">
        <f>IF(T15="P",INDEX(BDD!$A$2:$B$34,MATCH('2'!$B15,BDD!$A$2:$A$34,0),2),"")</f>
        <v>MIXÉ SANS FIBRES</v>
      </c>
      <c r="AQ15" t="str">
        <f>IF(U15="P",INDEX(BDD!$A$2:$B$34,MATCH('2'!$B15,BDD!$A$2:$A$34,0),2),"")</f>
        <v>MIXÉ SANS FIBRES</v>
      </c>
      <c r="AR15" t="str">
        <f>IF(V15="P",INDEX(BDD!$A$2:$B$34,MATCH('2'!$B15,BDD!$A$2:$A$34,0),2),"")</f>
        <v>MIXÉ SANS FIBRES</v>
      </c>
      <c r="AS15" t="str">
        <f>IF(W15="P",INDEX(BDD!$A$2:$B$34,MATCH('2'!$B15,BDD!$A$2:$A$34,0),2),"")</f>
        <v>MIXÉ SANS FIBRES</v>
      </c>
    </row>
    <row r="16" spans="1:47" x14ac:dyDescent="0.25">
      <c r="A16" s="89"/>
      <c r="B16" s="17" t="str">
        <f>BDD!A22</f>
        <v>u</v>
      </c>
      <c r="C16" s="57"/>
      <c r="D16" s="58"/>
      <c r="E16" s="59"/>
      <c r="F16" s="65"/>
      <c r="G16" s="58"/>
      <c r="H16" s="66" t="s">
        <v>46</v>
      </c>
      <c r="I16" s="60" t="s">
        <v>46</v>
      </c>
      <c r="J16" s="58" t="s">
        <v>46</v>
      </c>
      <c r="K16" s="59" t="s">
        <v>46</v>
      </c>
      <c r="L16" s="60" t="s">
        <v>46</v>
      </c>
      <c r="M16" s="58"/>
      <c r="N16" s="59"/>
      <c r="O16" s="60"/>
      <c r="P16" s="58"/>
      <c r="Q16" s="59"/>
      <c r="R16" s="60"/>
      <c r="S16" s="58" t="s">
        <v>46</v>
      </c>
      <c r="T16" s="59" t="s">
        <v>46</v>
      </c>
      <c r="U16" s="60" t="s">
        <v>46</v>
      </c>
      <c r="V16" s="58" t="s">
        <v>46</v>
      </c>
      <c r="W16" s="59" t="s">
        <v>46</v>
      </c>
      <c r="Y16" t="str">
        <f>IF(C16="P",INDEX(BDD!$A$2:$B$34,MATCH('2'!$B16,BDD!$A$2:$A$34,0),2),"")</f>
        <v/>
      </c>
      <c r="Z16" t="str">
        <f>IF(D16="P",INDEX(BDD!$A$2:$B$34,MATCH('2'!$B16,BDD!$A$2:$A$34,0),2),"")</f>
        <v/>
      </c>
      <c r="AA16" t="str">
        <f>IF(E16="P",INDEX(BDD!$A$2:$B$34,MATCH('2'!$B16,BDD!$A$2:$A$34,0),2),"")</f>
        <v/>
      </c>
      <c r="AB16" t="str">
        <f>IF(F16="P",INDEX(BDD!$A$2:$B$34,MATCH('2'!$B16,BDD!$A$2:$A$34,0),2),"")</f>
        <v/>
      </c>
      <c r="AC16" t="str">
        <f>IF(G16="P",INDEX(BDD!$A$2:$B$34,MATCH('2'!$B16,BDD!$A$2:$A$34,0),2),"")</f>
        <v/>
      </c>
      <c r="AD16" t="str">
        <f>IF(H16="P",INDEX(BDD!$A$2:$B$34,MATCH('2'!$B16,BDD!$A$2:$A$34,0),2),"")</f>
        <v>NORMAL</v>
      </c>
      <c r="AE16" t="str">
        <f>IF(I16="P",INDEX(BDD!$A$2:$B$34,MATCH('2'!$B16,BDD!$A$2:$A$34,0),2),"")</f>
        <v>NORMAL</v>
      </c>
      <c r="AF16" t="str">
        <f>IF(J16="P",INDEX(BDD!$A$2:$B$34,MATCH('2'!$B16,BDD!$A$2:$A$34,0),2),"")</f>
        <v>NORMAL</v>
      </c>
      <c r="AG16" t="str">
        <f>IF(K16="P",INDEX(BDD!$A$2:$B$34,MATCH('2'!$B16,BDD!$A$2:$A$34,0),2),"")</f>
        <v>NORMAL</v>
      </c>
      <c r="AH16" t="str">
        <f>IF(L16="P",INDEX(BDD!$A$2:$B$34,MATCH('2'!$B16,BDD!$A$2:$A$34,0),2),"")</f>
        <v>NORMAL</v>
      </c>
      <c r="AI16" t="str">
        <f>IF(M16="P",INDEX(BDD!$A$2:$B$34,MATCH('2'!$B16,BDD!$A$2:$A$34,0),2),"")</f>
        <v/>
      </c>
      <c r="AJ16" t="str">
        <f>IF(N16="P",INDEX(BDD!$A$2:$B$34,MATCH('2'!$B16,BDD!$A$2:$A$34,0),2),"")</f>
        <v/>
      </c>
      <c r="AK16" t="str">
        <f>IF(O16="P",INDEX(BDD!$A$2:$B$34,MATCH('2'!$B16,BDD!$A$2:$A$34,0),2),"")</f>
        <v/>
      </c>
      <c r="AL16" t="str">
        <f>IF(P16="P",INDEX(BDD!$A$2:$B$34,MATCH('2'!$B16,BDD!$A$2:$A$34,0),2),"")</f>
        <v/>
      </c>
      <c r="AM16" t="str">
        <f>IF(Q16="P",INDEX(BDD!$A$2:$B$34,MATCH('2'!$B16,BDD!$A$2:$A$34,0),2),"")</f>
        <v/>
      </c>
      <c r="AN16" t="str">
        <f>IF(R16="P",INDEX(BDD!$A$2:$B$34,MATCH('2'!$B16,BDD!$A$2:$A$34,0),2),"")</f>
        <v/>
      </c>
      <c r="AO16" t="str">
        <f>IF(S16="P",INDEX(BDD!$A$2:$B$34,MATCH('2'!$B16,BDD!$A$2:$A$34,0),2),"")</f>
        <v>NORMAL</v>
      </c>
      <c r="AP16" t="str">
        <f>IF(T16="P",INDEX(BDD!$A$2:$B$34,MATCH('2'!$B16,BDD!$A$2:$A$34,0),2),"")</f>
        <v>NORMAL</v>
      </c>
      <c r="AQ16" t="str">
        <f>IF(U16="P",INDEX(BDD!$A$2:$B$34,MATCH('2'!$B16,BDD!$A$2:$A$34,0),2),"")</f>
        <v>NORMAL</v>
      </c>
      <c r="AR16" t="str">
        <f>IF(V16="P",INDEX(BDD!$A$2:$B$34,MATCH('2'!$B16,BDD!$A$2:$A$34,0),2),"")</f>
        <v>NORMAL</v>
      </c>
      <c r="AS16" t="str">
        <f>IF(W16="P",INDEX(BDD!$A$2:$B$34,MATCH('2'!$B16,BDD!$A$2:$A$34,0),2),"")</f>
        <v>NORMAL</v>
      </c>
    </row>
    <row r="17" spans="1:45" x14ac:dyDescent="0.25">
      <c r="A17" s="89"/>
      <c r="B17" s="18" t="str">
        <f>BDD!A23</f>
        <v>v</v>
      </c>
      <c r="C17" s="57"/>
      <c r="D17" s="58"/>
      <c r="E17" s="59"/>
      <c r="F17" s="60"/>
      <c r="G17" s="58"/>
      <c r="H17" s="59"/>
      <c r="I17" s="60"/>
      <c r="J17" s="58"/>
      <c r="K17" s="59"/>
      <c r="L17" s="60"/>
      <c r="M17" s="58"/>
      <c r="N17" s="59"/>
      <c r="O17" s="60"/>
      <c r="P17" s="58"/>
      <c r="Q17" s="59"/>
      <c r="R17" s="60"/>
      <c r="S17" s="58"/>
      <c r="T17" s="59"/>
      <c r="U17" s="60"/>
      <c r="V17" s="58"/>
      <c r="W17" s="59"/>
      <c r="Y17" t="str">
        <f>IF(C17="P",INDEX(BDD!$A$2:$B$34,MATCH('2'!$B17,BDD!$A$2:$A$34,0),2),"")</f>
        <v/>
      </c>
      <c r="Z17" t="str">
        <f>IF(D17="P",INDEX(BDD!$A$2:$B$34,MATCH('2'!$B17,BDD!$A$2:$A$34,0),2),"")</f>
        <v/>
      </c>
      <c r="AA17" t="str">
        <f>IF(E17="P",INDEX(BDD!$A$2:$B$34,MATCH('2'!$B17,BDD!$A$2:$A$34,0),2),"")</f>
        <v/>
      </c>
      <c r="AB17" t="str">
        <f>IF(F17="P",INDEX(BDD!$A$2:$B$34,MATCH('2'!$B17,BDD!$A$2:$A$34,0),2),"")</f>
        <v/>
      </c>
      <c r="AC17" t="str">
        <f>IF(G17="P",INDEX(BDD!$A$2:$B$34,MATCH('2'!$B17,BDD!$A$2:$A$34,0),2),"")</f>
        <v/>
      </c>
      <c r="AD17" t="str">
        <f>IF(H17="P",INDEX(BDD!$A$2:$B$34,MATCH('2'!$B17,BDD!$A$2:$A$34,0),2),"")</f>
        <v/>
      </c>
      <c r="AE17" t="str">
        <f>IF(I17="P",INDEX(BDD!$A$2:$B$34,MATCH('2'!$B17,BDD!$A$2:$A$34,0),2),"")</f>
        <v/>
      </c>
      <c r="AF17" t="str">
        <f>IF(J17="P",INDEX(BDD!$A$2:$B$34,MATCH('2'!$B17,BDD!$A$2:$A$34,0),2),"")</f>
        <v/>
      </c>
      <c r="AG17" t="str">
        <f>IF(K17="P",INDEX(BDD!$A$2:$B$34,MATCH('2'!$B17,BDD!$A$2:$A$34,0),2),"")</f>
        <v/>
      </c>
      <c r="AH17" t="str">
        <f>IF(L17="P",INDEX(BDD!$A$2:$B$34,MATCH('2'!$B17,BDD!$A$2:$A$34,0),2),"")</f>
        <v/>
      </c>
      <c r="AI17" t="str">
        <f>IF(M17="P",INDEX(BDD!$A$2:$B$34,MATCH('2'!$B17,BDD!$A$2:$A$34,0),2),"")</f>
        <v/>
      </c>
      <c r="AJ17" t="str">
        <f>IF(N17="P",INDEX(BDD!$A$2:$B$34,MATCH('2'!$B17,BDD!$A$2:$A$34,0),2),"")</f>
        <v/>
      </c>
      <c r="AK17" t="str">
        <f>IF(O17="P",INDEX(BDD!$A$2:$B$34,MATCH('2'!$B17,BDD!$A$2:$A$34,0),2),"")</f>
        <v/>
      </c>
      <c r="AL17" t="str">
        <f>IF(P17="P",INDEX(BDD!$A$2:$B$34,MATCH('2'!$B17,BDD!$A$2:$A$34,0),2),"")</f>
        <v/>
      </c>
      <c r="AM17" t="str">
        <f>IF(Q17="P",INDEX(BDD!$A$2:$B$34,MATCH('2'!$B17,BDD!$A$2:$A$34,0),2),"")</f>
        <v/>
      </c>
      <c r="AN17" t="str">
        <f>IF(R17="P",INDEX(BDD!$A$2:$B$34,MATCH('2'!$B17,BDD!$A$2:$A$34,0),2),"")</f>
        <v/>
      </c>
      <c r="AO17" t="str">
        <f>IF(S17="P",INDEX(BDD!$A$2:$B$34,MATCH('2'!$B17,BDD!$A$2:$A$34,0),2),"")</f>
        <v/>
      </c>
      <c r="AP17" t="str">
        <f>IF(T17="P",INDEX(BDD!$A$2:$B$34,MATCH('2'!$B17,BDD!$A$2:$A$34,0),2),"")</f>
        <v/>
      </c>
      <c r="AQ17" t="str">
        <f>IF(U17="P",INDEX(BDD!$A$2:$B$34,MATCH('2'!$B17,BDD!$A$2:$A$34,0),2),"")</f>
        <v/>
      </c>
      <c r="AR17" t="str">
        <f>IF(V17="P",INDEX(BDD!$A$2:$B$34,MATCH('2'!$B17,BDD!$A$2:$A$34,0),2),"")</f>
        <v/>
      </c>
      <c r="AS17" t="str">
        <f>IF(W17="P",INDEX(BDD!$A$2:$B$34,MATCH('2'!$B17,BDD!$A$2:$A$34,0),2),"")</f>
        <v/>
      </c>
    </row>
    <row r="18" spans="1:45" x14ac:dyDescent="0.25">
      <c r="A18" s="89"/>
      <c r="B18" s="18" t="str">
        <f>BDD!A24</f>
        <v>w</v>
      </c>
      <c r="C18" s="57"/>
      <c r="D18" s="58"/>
      <c r="E18" s="59" t="s">
        <v>46</v>
      </c>
      <c r="F18" s="60"/>
      <c r="G18" s="58"/>
      <c r="H18" s="59"/>
      <c r="I18" s="60"/>
      <c r="J18" s="58"/>
      <c r="K18" s="59"/>
      <c r="L18" s="60"/>
      <c r="M18" s="58"/>
      <c r="N18" s="59"/>
      <c r="O18" s="60"/>
      <c r="P18" s="58" t="s">
        <v>46</v>
      </c>
      <c r="Q18" s="59"/>
      <c r="R18" s="60"/>
      <c r="S18" s="58"/>
      <c r="T18" s="59"/>
      <c r="U18" s="60"/>
      <c r="V18" s="58"/>
      <c r="W18" s="59"/>
      <c r="Y18" t="str">
        <f>IF(C18="P",INDEX(BDD!$A$2:$B$34,MATCH('2'!$B18,BDD!$A$2:$A$34,0),2),"")</f>
        <v/>
      </c>
      <c r="Z18" t="str">
        <f>IF(D18="P",INDEX(BDD!$A$2:$B$34,MATCH('2'!$B18,BDD!$A$2:$A$34,0),2),"")</f>
        <v/>
      </c>
      <c r="AA18" t="str">
        <f>IF(E18="P",INDEX(BDD!$A$2:$B$34,MATCH('2'!$B18,BDD!$A$2:$A$34,0),2),"")</f>
        <v>NORMAL</v>
      </c>
      <c r="AB18" t="str">
        <f>IF(F18="P",INDEX(BDD!$A$2:$B$34,MATCH('2'!$B18,BDD!$A$2:$A$34,0),2),"")</f>
        <v/>
      </c>
      <c r="AC18" t="str">
        <f>IF(G18="P",INDEX(BDD!$A$2:$B$34,MATCH('2'!$B18,BDD!$A$2:$A$34,0),2),"")</f>
        <v/>
      </c>
      <c r="AD18" t="str">
        <f>IF(H18="P",INDEX(BDD!$A$2:$B$34,MATCH('2'!$B18,BDD!$A$2:$A$34,0),2),"")</f>
        <v/>
      </c>
      <c r="AE18" t="str">
        <f>IF(I18="P",INDEX(BDD!$A$2:$B$34,MATCH('2'!$B18,BDD!$A$2:$A$34,0),2),"")</f>
        <v/>
      </c>
      <c r="AF18" t="str">
        <f>IF(J18="P",INDEX(BDD!$A$2:$B$34,MATCH('2'!$B18,BDD!$A$2:$A$34,0),2),"")</f>
        <v/>
      </c>
      <c r="AG18" t="str">
        <f>IF(K18="P",INDEX(BDD!$A$2:$B$34,MATCH('2'!$B18,BDD!$A$2:$A$34,0),2),"")</f>
        <v/>
      </c>
      <c r="AH18" t="str">
        <f>IF(L18="P",INDEX(BDD!$A$2:$B$34,MATCH('2'!$B18,BDD!$A$2:$A$34,0),2),"")</f>
        <v/>
      </c>
      <c r="AI18" t="str">
        <f>IF(M18="P",INDEX(BDD!$A$2:$B$34,MATCH('2'!$B18,BDD!$A$2:$A$34,0),2),"")</f>
        <v/>
      </c>
      <c r="AJ18" t="str">
        <f>IF(N18="P",INDEX(BDD!$A$2:$B$34,MATCH('2'!$B18,BDD!$A$2:$A$34,0),2),"")</f>
        <v/>
      </c>
      <c r="AK18" t="str">
        <f>IF(O18="P",INDEX(BDD!$A$2:$B$34,MATCH('2'!$B18,BDD!$A$2:$A$34,0),2),"")</f>
        <v/>
      </c>
      <c r="AL18" t="str">
        <f>IF(P18="P",INDEX(BDD!$A$2:$B$34,MATCH('2'!$B18,BDD!$A$2:$A$34,0),2),"")</f>
        <v>NORMAL</v>
      </c>
      <c r="AM18" t="str">
        <f>IF(Q18="P",INDEX(BDD!$A$2:$B$34,MATCH('2'!$B18,BDD!$A$2:$A$34,0),2),"")</f>
        <v/>
      </c>
      <c r="AN18" t="str">
        <f>IF(R18="P",INDEX(BDD!$A$2:$B$34,MATCH('2'!$B18,BDD!$A$2:$A$34,0),2),"")</f>
        <v/>
      </c>
      <c r="AO18" t="str">
        <f>IF(S18="P",INDEX(BDD!$A$2:$B$34,MATCH('2'!$B18,BDD!$A$2:$A$34,0),2),"")</f>
        <v/>
      </c>
      <c r="AP18" t="str">
        <f>IF(T18="P",INDEX(BDD!$A$2:$B$34,MATCH('2'!$B18,BDD!$A$2:$A$34,0),2),"")</f>
        <v/>
      </c>
      <c r="AQ18" t="str">
        <f>IF(U18="P",INDEX(BDD!$A$2:$B$34,MATCH('2'!$B18,BDD!$A$2:$A$34,0),2),"")</f>
        <v/>
      </c>
      <c r="AR18" t="str">
        <f>IF(V18="P",INDEX(BDD!$A$2:$B$34,MATCH('2'!$B18,BDD!$A$2:$A$34,0),2),"")</f>
        <v/>
      </c>
      <c r="AS18" t="str">
        <f>IF(W18="P",INDEX(BDD!$A$2:$B$34,MATCH('2'!$B18,BDD!$A$2:$A$34,0),2),"")</f>
        <v/>
      </c>
    </row>
    <row r="19" spans="1:45" x14ac:dyDescent="0.25">
      <c r="A19" s="89"/>
      <c r="B19" s="18" t="str">
        <f>BDD!A25</f>
        <v>x</v>
      </c>
      <c r="C19" s="67" t="s">
        <v>46</v>
      </c>
      <c r="D19" s="68"/>
      <c r="E19" s="69"/>
      <c r="F19" s="60"/>
      <c r="G19" s="68"/>
      <c r="H19" s="59"/>
      <c r="I19" s="70"/>
      <c r="J19" s="68"/>
      <c r="K19" s="69"/>
      <c r="L19" s="70"/>
      <c r="M19" s="68"/>
      <c r="N19" s="69" t="s">
        <v>46</v>
      </c>
      <c r="O19" s="70"/>
      <c r="P19" s="68"/>
      <c r="Q19" s="69"/>
      <c r="R19" s="70"/>
      <c r="S19" s="68"/>
      <c r="T19" s="69"/>
      <c r="U19" s="70"/>
      <c r="V19" s="68"/>
      <c r="W19" s="69"/>
      <c r="Y19" t="str">
        <f>IF(C19="P",INDEX(BDD!$A$2:$B$34,MATCH('2'!$B19,BDD!$A$2:$A$34,0),2),"")</f>
        <v>NORMAL</v>
      </c>
      <c r="Z19" t="str">
        <f>IF(D19="P",INDEX(BDD!$A$2:$B$34,MATCH('2'!$B19,BDD!$A$2:$A$34,0),2),"")</f>
        <v/>
      </c>
      <c r="AA19" t="str">
        <f>IF(E19="P",INDEX(BDD!$A$2:$B$34,MATCH('2'!$B19,BDD!$A$2:$A$34,0),2),"")</f>
        <v/>
      </c>
      <c r="AB19" t="str">
        <f>IF(F19="P",INDEX(BDD!$A$2:$B$34,MATCH('2'!$B19,BDD!$A$2:$A$34,0),2),"")</f>
        <v/>
      </c>
      <c r="AC19" t="str">
        <f>IF(G19="P",INDEX(BDD!$A$2:$B$34,MATCH('2'!$B19,BDD!$A$2:$A$34,0),2),"")</f>
        <v/>
      </c>
      <c r="AD19" t="str">
        <f>IF(H19="P",INDEX(BDD!$A$2:$B$34,MATCH('2'!$B19,BDD!$A$2:$A$34,0),2),"")</f>
        <v/>
      </c>
      <c r="AE19" t="str">
        <f>IF(I19="P",INDEX(BDD!$A$2:$B$34,MATCH('2'!$B19,BDD!$A$2:$A$34,0),2),"")</f>
        <v/>
      </c>
      <c r="AF19" t="str">
        <f>IF(J19="P",INDEX(BDD!$A$2:$B$34,MATCH('2'!$B19,BDD!$A$2:$A$34,0),2),"")</f>
        <v/>
      </c>
      <c r="AG19" t="str">
        <f>IF(K19="P",INDEX(BDD!$A$2:$B$34,MATCH('2'!$B19,BDD!$A$2:$A$34,0),2),"")</f>
        <v/>
      </c>
      <c r="AH19" t="str">
        <f>IF(L19="P",INDEX(BDD!$A$2:$B$34,MATCH('2'!$B19,BDD!$A$2:$A$34,0),2),"")</f>
        <v/>
      </c>
      <c r="AI19" t="str">
        <f>IF(M19="P",INDEX(BDD!$A$2:$B$34,MATCH('2'!$B19,BDD!$A$2:$A$34,0),2),"")</f>
        <v/>
      </c>
      <c r="AJ19" t="str">
        <f>IF(N19="P",INDEX(BDD!$A$2:$B$34,MATCH('2'!$B19,BDD!$A$2:$A$34,0),2),"")</f>
        <v>NORMAL</v>
      </c>
      <c r="AK19" t="str">
        <f>IF(O19="P",INDEX(BDD!$A$2:$B$34,MATCH('2'!$B19,BDD!$A$2:$A$34,0),2),"")</f>
        <v/>
      </c>
      <c r="AL19" t="str">
        <f>IF(P19="P",INDEX(BDD!$A$2:$B$34,MATCH('2'!$B19,BDD!$A$2:$A$34,0),2),"")</f>
        <v/>
      </c>
      <c r="AM19" t="str">
        <f>IF(Q19="P",INDEX(BDD!$A$2:$B$34,MATCH('2'!$B19,BDD!$A$2:$A$34,0),2),"")</f>
        <v/>
      </c>
      <c r="AN19" t="str">
        <f>IF(R19="P",INDEX(BDD!$A$2:$B$34,MATCH('2'!$B19,BDD!$A$2:$A$34,0),2),"")</f>
        <v/>
      </c>
      <c r="AO19" t="str">
        <f>IF(S19="P",INDEX(BDD!$A$2:$B$34,MATCH('2'!$B19,BDD!$A$2:$A$34,0),2),"")</f>
        <v/>
      </c>
      <c r="AP19" t="str">
        <f>IF(T19="P",INDEX(BDD!$A$2:$B$34,MATCH('2'!$B19,BDD!$A$2:$A$34,0),2),"")</f>
        <v/>
      </c>
      <c r="AQ19" t="str">
        <f>IF(U19="P",INDEX(BDD!$A$2:$B$34,MATCH('2'!$B19,BDD!$A$2:$A$34,0),2),"")</f>
        <v/>
      </c>
      <c r="AR19" t="str">
        <f>IF(V19="P",INDEX(BDD!$A$2:$B$34,MATCH('2'!$B19,BDD!$A$2:$A$34,0),2),"")</f>
        <v/>
      </c>
      <c r="AS19" t="str">
        <f>IF(W19="P",INDEX(BDD!$A$2:$B$34,MATCH('2'!$B19,BDD!$A$2:$A$34,0),2),"")</f>
        <v/>
      </c>
    </row>
    <row r="20" spans="1:45" x14ac:dyDescent="0.25">
      <c r="A20" s="89"/>
      <c r="B20" s="18" t="str">
        <f>BDD!A26</f>
        <v>y</v>
      </c>
      <c r="C20" s="67"/>
      <c r="D20" s="68"/>
      <c r="E20" s="69"/>
      <c r="F20" s="60"/>
      <c r="G20" s="68"/>
      <c r="H20" s="59"/>
      <c r="I20" s="70"/>
      <c r="J20" s="68"/>
      <c r="K20" s="69"/>
      <c r="L20" s="70"/>
      <c r="M20" s="68"/>
      <c r="N20" s="69"/>
      <c r="O20" s="70"/>
      <c r="P20" s="68"/>
      <c r="Q20" s="69"/>
      <c r="R20" s="70"/>
      <c r="S20" s="68"/>
      <c r="T20" s="69"/>
      <c r="U20" s="70"/>
      <c r="V20" s="68"/>
      <c r="W20" s="69"/>
      <c r="Y20" t="str">
        <f>IF(C20="P",INDEX(BDD!$A$2:$B$34,MATCH('2'!$B20,BDD!$A$2:$A$34,0),2),"")</f>
        <v/>
      </c>
      <c r="Z20" t="str">
        <f>IF(D20="P",INDEX(BDD!$A$2:$B$34,MATCH('2'!$B20,BDD!$A$2:$A$34,0),2),"")</f>
        <v/>
      </c>
      <c r="AA20" t="str">
        <f>IF(E20="P",INDEX(BDD!$A$2:$B$34,MATCH('2'!$B20,BDD!$A$2:$A$34,0),2),"")</f>
        <v/>
      </c>
      <c r="AB20" t="str">
        <f>IF(F20="P",INDEX(BDD!$A$2:$B$34,MATCH('2'!$B20,BDD!$A$2:$A$34,0),2),"")</f>
        <v/>
      </c>
      <c r="AC20" t="str">
        <f>IF(G20="P",INDEX(BDD!$A$2:$B$34,MATCH('2'!$B20,BDD!$A$2:$A$34,0),2),"")</f>
        <v/>
      </c>
      <c r="AD20" t="str">
        <f>IF(H20="P",INDEX(BDD!$A$2:$B$34,MATCH('2'!$B20,BDD!$A$2:$A$34,0),2),"")</f>
        <v/>
      </c>
      <c r="AE20" t="str">
        <f>IF(I20="P",INDEX(BDD!$A$2:$B$34,MATCH('2'!$B20,BDD!$A$2:$A$34,0),2),"")</f>
        <v/>
      </c>
      <c r="AF20" t="str">
        <f>IF(J20="P",INDEX(BDD!$A$2:$B$34,MATCH('2'!$B20,BDD!$A$2:$A$34,0),2),"")</f>
        <v/>
      </c>
      <c r="AG20" t="str">
        <f>IF(K20="P",INDEX(BDD!$A$2:$B$34,MATCH('2'!$B20,BDD!$A$2:$A$34,0),2),"")</f>
        <v/>
      </c>
      <c r="AH20" t="str">
        <f>IF(L20="P",INDEX(BDD!$A$2:$B$34,MATCH('2'!$B20,BDD!$A$2:$A$34,0),2),"")</f>
        <v/>
      </c>
      <c r="AI20" t="str">
        <f>IF(M20="P",INDEX(BDD!$A$2:$B$34,MATCH('2'!$B20,BDD!$A$2:$A$34,0),2),"")</f>
        <v/>
      </c>
      <c r="AJ20" t="str">
        <f>IF(N20="P",INDEX(BDD!$A$2:$B$34,MATCH('2'!$B20,BDD!$A$2:$A$34,0),2),"")</f>
        <v/>
      </c>
      <c r="AK20" t="str">
        <f>IF(O20="P",INDEX(BDD!$A$2:$B$34,MATCH('2'!$B20,BDD!$A$2:$A$34,0),2),"")</f>
        <v/>
      </c>
      <c r="AL20" t="str">
        <f>IF(P20="P",INDEX(BDD!$A$2:$B$34,MATCH('2'!$B20,BDD!$A$2:$A$34,0),2),"")</f>
        <v/>
      </c>
      <c r="AM20" t="str">
        <f>IF(Q20="P",INDEX(BDD!$A$2:$B$34,MATCH('2'!$B20,BDD!$A$2:$A$34,0),2),"")</f>
        <v/>
      </c>
      <c r="AN20" t="str">
        <f>IF(R20="P",INDEX(BDD!$A$2:$B$34,MATCH('2'!$B20,BDD!$A$2:$A$34,0),2),"")</f>
        <v/>
      </c>
      <c r="AO20" t="str">
        <f>IF(S20="P",INDEX(BDD!$A$2:$B$34,MATCH('2'!$B20,BDD!$A$2:$A$34,0),2),"")</f>
        <v/>
      </c>
      <c r="AP20" t="str">
        <f>IF(T20="P",INDEX(BDD!$A$2:$B$34,MATCH('2'!$B20,BDD!$A$2:$A$34,0),2),"")</f>
        <v/>
      </c>
      <c r="AQ20" t="str">
        <f>IF(U20="P",INDEX(BDD!$A$2:$B$34,MATCH('2'!$B20,BDD!$A$2:$A$34,0),2),"")</f>
        <v/>
      </c>
      <c r="AR20" t="str">
        <f>IF(V20="P",INDEX(BDD!$A$2:$B$34,MATCH('2'!$B20,BDD!$A$2:$A$34,0),2),"")</f>
        <v/>
      </c>
      <c r="AS20" t="str">
        <f>IF(W20="P",INDEX(BDD!$A$2:$B$34,MATCH('2'!$B20,BDD!$A$2:$A$34,0),2),"")</f>
        <v/>
      </c>
    </row>
    <row r="21" spans="1:45" ht="15.75" thickBot="1" x14ac:dyDescent="0.3">
      <c r="A21" s="90"/>
      <c r="B21" s="20" t="str">
        <f>BDD!A33</f>
        <v>Stagiaire1</v>
      </c>
      <c r="C21" s="61"/>
      <c r="D21" s="62"/>
      <c r="E21" s="63"/>
      <c r="F21" s="71"/>
      <c r="G21" s="62"/>
      <c r="H21" s="63"/>
      <c r="I21" s="64"/>
      <c r="J21" s="62"/>
      <c r="K21" s="63"/>
      <c r="L21" s="64"/>
      <c r="M21" s="62"/>
      <c r="N21" s="63"/>
      <c r="O21" s="64"/>
      <c r="P21" s="62"/>
      <c r="Q21" s="63"/>
      <c r="R21" s="64"/>
      <c r="S21" s="62"/>
      <c r="T21" s="63"/>
      <c r="U21" s="64"/>
      <c r="V21" s="62"/>
      <c r="W21" s="63"/>
      <c r="Y21" t="str">
        <f>IF(C21="P",INDEX(BDD!$A$2:$B$34,MATCH('2'!$B21,BDD!$A$2:$A$34,0),2),"")</f>
        <v/>
      </c>
      <c r="Z21" t="str">
        <f>IF(D21="P",INDEX(BDD!$A$2:$B$34,MATCH('2'!$B21,BDD!$A$2:$A$34,0),2),"")</f>
        <v/>
      </c>
      <c r="AA21" t="str">
        <f>IF(E21="P",INDEX(BDD!$A$2:$B$34,MATCH('2'!$B21,BDD!$A$2:$A$34,0),2),"")</f>
        <v/>
      </c>
      <c r="AB21" t="str">
        <f>IF(F21="P",INDEX(BDD!$A$2:$B$34,MATCH('2'!$B21,BDD!$A$2:$A$34,0),2),"")</f>
        <v/>
      </c>
      <c r="AC21" t="str">
        <f>IF(G21="P",INDEX(BDD!$A$2:$B$34,MATCH('2'!$B21,BDD!$A$2:$A$34,0),2),"")</f>
        <v/>
      </c>
      <c r="AD21" t="str">
        <f>IF(H21="P",INDEX(BDD!$A$2:$B$34,MATCH('2'!$B21,BDD!$A$2:$A$34,0),2),"")</f>
        <v/>
      </c>
      <c r="AE21" t="str">
        <f>IF(I21="P",INDEX(BDD!$A$2:$B$34,MATCH('2'!$B21,BDD!$A$2:$A$34,0),2),"")</f>
        <v/>
      </c>
      <c r="AF21" t="str">
        <f>IF(J21="P",INDEX(BDD!$A$2:$B$34,MATCH('2'!$B21,BDD!$A$2:$A$34,0),2),"")</f>
        <v/>
      </c>
      <c r="AG21" t="str">
        <f>IF(K21="P",INDEX(BDD!$A$2:$B$34,MATCH('2'!$B21,BDD!$A$2:$A$34,0),2),"")</f>
        <v/>
      </c>
      <c r="AH21" t="str">
        <f>IF(L21="P",INDEX(BDD!$A$2:$B$34,MATCH('2'!$B21,BDD!$A$2:$A$34,0),2),"")</f>
        <v/>
      </c>
      <c r="AI21" t="str">
        <f>IF(M21="P",INDEX(BDD!$A$2:$B$34,MATCH('2'!$B21,BDD!$A$2:$A$34,0),2),"")</f>
        <v/>
      </c>
      <c r="AJ21" t="str">
        <f>IF(N21="P",INDEX(BDD!$A$2:$B$34,MATCH('2'!$B21,BDD!$A$2:$A$34,0),2),"")</f>
        <v/>
      </c>
      <c r="AK21" t="str">
        <f>IF(O21="P",INDEX(BDD!$A$2:$B$34,MATCH('2'!$B21,BDD!$A$2:$A$34,0),2),"")</f>
        <v/>
      </c>
      <c r="AL21" t="str">
        <f>IF(P21="P",INDEX(BDD!$A$2:$B$34,MATCH('2'!$B21,BDD!$A$2:$A$34,0),2),"")</f>
        <v/>
      </c>
      <c r="AM21" t="str">
        <f>IF(Q21="P",INDEX(BDD!$A$2:$B$34,MATCH('2'!$B21,BDD!$A$2:$A$34,0),2),"")</f>
        <v/>
      </c>
      <c r="AN21" t="str">
        <f>IF(R21="P",INDEX(BDD!$A$2:$B$34,MATCH('2'!$B21,BDD!$A$2:$A$34,0),2),"")</f>
        <v/>
      </c>
      <c r="AO21" t="str">
        <f>IF(S21="P",INDEX(BDD!$A$2:$B$34,MATCH('2'!$B21,BDD!$A$2:$A$34,0),2),"")</f>
        <v/>
      </c>
      <c r="AP21" t="str">
        <f>IF(T21="P",INDEX(BDD!$A$2:$B$34,MATCH('2'!$B21,BDD!$A$2:$A$34,0),2),"")</f>
        <v/>
      </c>
      <c r="AQ21" t="str">
        <f>IF(U21="P",INDEX(BDD!$A$2:$B$34,MATCH('2'!$B21,BDD!$A$2:$A$34,0),2),"")</f>
        <v/>
      </c>
      <c r="AR21" t="str">
        <f>IF(V21="P",INDEX(BDD!$A$2:$B$34,MATCH('2'!$B21,BDD!$A$2:$A$34,0),2),"")</f>
        <v/>
      </c>
      <c r="AS21" t="str">
        <f>IF(W21="P",INDEX(BDD!$A$2:$B$34,MATCH('2'!$B21,BDD!$A$2:$A$34,0),2),"")</f>
        <v/>
      </c>
    </row>
    <row r="22" spans="1:45" x14ac:dyDescent="0.25">
      <c r="A22" s="10"/>
      <c r="B22" s="11"/>
      <c r="C22" s="97" t="s">
        <v>0</v>
      </c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9"/>
      <c r="Y22" t="str">
        <f>IF(C22="P",INDEX(BDD!$A$2:$B$34,MATCH('2'!$B22,BDD!$A$2:$A$34,0),2),"")</f>
        <v/>
      </c>
      <c r="Z22" t="str">
        <f>IF(D22="P",INDEX(BDD!$A$2:$B$34,MATCH('2'!$B22,BDD!$A$2:$A$34,0),2),"")</f>
        <v/>
      </c>
      <c r="AA22" t="str">
        <f>IF(E22="P",INDEX(BDD!$A$2:$B$34,MATCH('2'!$B22,BDD!$A$2:$A$34,0),2),"")</f>
        <v/>
      </c>
      <c r="AB22" t="str">
        <f>IF(F22="P",INDEX(BDD!$A$2:$B$34,MATCH('2'!$B22,BDD!$A$2:$A$34,0),2),"")</f>
        <v/>
      </c>
      <c r="AC22" t="str">
        <f>IF(G22="P",INDEX(BDD!$A$2:$B$34,MATCH('2'!$B22,BDD!$A$2:$A$34,0),2),"")</f>
        <v/>
      </c>
      <c r="AD22" t="str">
        <f>IF(H22="P",INDEX(BDD!$A$2:$B$34,MATCH('2'!$B22,BDD!$A$2:$A$34,0),2),"")</f>
        <v/>
      </c>
      <c r="AE22" t="str">
        <f>IF(I22="P",INDEX(BDD!$A$2:$B$34,MATCH('2'!$B22,BDD!$A$2:$A$34,0),2),"")</f>
        <v/>
      </c>
      <c r="AF22" t="str">
        <f>IF(J22="P",INDEX(BDD!$A$2:$B$34,MATCH('2'!$B22,BDD!$A$2:$A$34,0),2),"")</f>
        <v/>
      </c>
      <c r="AG22" t="str">
        <f>IF(K22="P",INDEX(BDD!$A$2:$B$34,MATCH('2'!$B22,BDD!$A$2:$A$34,0),2),"")</f>
        <v/>
      </c>
      <c r="AH22" t="str">
        <f>IF(L22="P",INDEX(BDD!$A$2:$B$34,MATCH('2'!$B22,BDD!$A$2:$A$34,0),2),"")</f>
        <v/>
      </c>
      <c r="AI22" t="str">
        <f>IF(M22="P",INDEX(BDD!$A$2:$B$34,MATCH('2'!$B22,BDD!$A$2:$A$34,0),2),"")</f>
        <v/>
      </c>
      <c r="AJ22" t="str">
        <f>IF(N22="P",INDEX(BDD!$A$2:$B$34,MATCH('2'!$B22,BDD!$A$2:$A$34,0),2),"")</f>
        <v/>
      </c>
      <c r="AK22" t="str">
        <f>IF(O22="P",INDEX(BDD!$A$2:$B$34,MATCH('2'!$B22,BDD!$A$2:$A$34,0),2),"")</f>
        <v/>
      </c>
      <c r="AL22" t="str">
        <f>IF(P22="P",INDEX(BDD!$A$2:$B$34,MATCH('2'!$B22,BDD!$A$2:$A$34,0),2),"")</f>
        <v/>
      </c>
      <c r="AM22" t="str">
        <f>IF(Q22="P",INDEX(BDD!$A$2:$B$34,MATCH('2'!$B22,BDD!$A$2:$A$34,0),2),"")</f>
        <v/>
      </c>
      <c r="AN22" t="str">
        <f>IF(R22="P",INDEX(BDD!$A$2:$B$34,MATCH('2'!$B22,BDD!$A$2:$A$34,0),2),"")</f>
        <v/>
      </c>
      <c r="AO22" t="str">
        <f>IF(S22="P",INDEX(BDD!$A$2:$B$34,MATCH('2'!$B22,BDD!$A$2:$A$34,0),2),"")</f>
        <v/>
      </c>
      <c r="AP22" t="str">
        <f>IF(T22="P",INDEX(BDD!$A$2:$B$34,MATCH('2'!$B22,BDD!$A$2:$A$34,0),2),"")</f>
        <v/>
      </c>
      <c r="AQ22" t="str">
        <f>IF(U22="P",INDEX(BDD!$A$2:$B$34,MATCH('2'!$B22,BDD!$A$2:$A$34,0),2),"")</f>
        <v/>
      </c>
      <c r="AR22" t="str">
        <f>IF(V22="P",INDEX(BDD!$A$2:$B$34,MATCH('2'!$B22,BDD!$A$2:$A$34,0),2),"")</f>
        <v/>
      </c>
      <c r="AS22" t="str">
        <f>IF(W22="P",INDEX(BDD!$A$2:$B$34,MATCH('2'!$B22,BDD!$A$2:$A$34,0),2),"")</f>
        <v/>
      </c>
    </row>
    <row r="23" spans="1:45" ht="15.75" thickBot="1" x14ac:dyDescent="0.3">
      <c r="A23" s="10"/>
      <c r="B23" s="11"/>
      <c r="C23" s="100" t="str">
        <f ca="1">C3</f>
        <v>2</v>
      </c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2"/>
      <c r="Y23" t="str">
        <f ca="1">IF(C23="P",INDEX(BDD!$A$2:$B$34,MATCH('2'!$B23,BDD!$A$2:$A$34,0),2),"")</f>
        <v/>
      </c>
      <c r="Z23" t="str">
        <f>IF(D23="P",INDEX(BDD!$A$2:$B$34,MATCH('2'!$B23,BDD!$A$2:$A$34,0),2),"")</f>
        <v/>
      </c>
      <c r="AA23" t="str">
        <f>IF(E23="P",INDEX(BDD!$A$2:$B$34,MATCH('2'!$B23,BDD!$A$2:$A$34,0),2),"")</f>
        <v/>
      </c>
      <c r="AB23" t="str">
        <f>IF(F23="P",INDEX(BDD!$A$2:$B$34,MATCH('2'!$B23,BDD!$A$2:$A$34,0),2),"")</f>
        <v/>
      </c>
      <c r="AC23" t="str">
        <f>IF(G23="P",INDEX(BDD!$A$2:$B$34,MATCH('2'!$B23,BDD!$A$2:$A$34,0),2),"")</f>
        <v/>
      </c>
      <c r="AD23" t="str">
        <f>IF(H23="P",INDEX(BDD!$A$2:$B$34,MATCH('2'!$B23,BDD!$A$2:$A$34,0),2),"")</f>
        <v/>
      </c>
      <c r="AE23" t="str">
        <f>IF(I23="P",INDEX(BDD!$A$2:$B$34,MATCH('2'!$B23,BDD!$A$2:$A$34,0),2),"")</f>
        <v/>
      </c>
      <c r="AF23" t="str">
        <f>IF(J23="P",INDEX(BDD!$A$2:$B$34,MATCH('2'!$B23,BDD!$A$2:$A$34,0),2),"")</f>
        <v/>
      </c>
      <c r="AG23" t="str">
        <f>IF(K23="P",INDEX(BDD!$A$2:$B$34,MATCH('2'!$B23,BDD!$A$2:$A$34,0),2),"")</f>
        <v/>
      </c>
      <c r="AH23" t="str">
        <f>IF(L23="P",INDEX(BDD!$A$2:$B$34,MATCH('2'!$B23,BDD!$A$2:$A$34,0),2),"")</f>
        <v/>
      </c>
      <c r="AI23" t="str">
        <f>IF(M23="P",INDEX(BDD!$A$2:$B$34,MATCH('2'!$B23,BDD!$A$2:$A$34,0),2),"")</f>
        <v/>
      </c>
      <c r="AJ23" t="str">
        <f>IF(N23="P",INDEX(BDD!$A$2:$B$34,MATCH('2'!$B23,BDD!$A$2:$A$34,0),2),"")</f>
        <v/>
      </c>
      <c r="AK23" t="str">
        <f>IF(O23="P",INDEX(BDD!$A$2:$B$34,MATCH('2'!$B23,BDD!$A$2:$A$34,0),2),"")</f>
        <v/>
      </c>
      <c r="AL23" t="str">
        <f>IF(P23="P",INDEX(BDD!$A$2:$B$34,MATCH('2'!$B23,BDD!$A$2:$A$34,0),2),"")</f>
        <v/>
      </c>
      <c r="AM23" t="str">
        <f>IF(Q23="P",INDEX(BDD!$A$2:$B$34,MATCH('2'!$B23,BDD!$A$2:$A$34,0),2),"")</f>
        <v/>
      </c>
      <c r="AN23" t="str">
        <f>IF(R23="P",INDEX(BDD!$A$2:$B$34,MATCH('2'!$B23,BDD!$A$2:$A$34,0),2),"")</f>
        <v/>
      </c>
      <c r="AO23" t="str">
        <f>IF(S23="P",INDEX(BDD!$A$2:$B$34,MATCH('2'!$B23,BDD!$A$2:$A$34,0),2),"")</f>
        <v/>
      </c>
      <c r="AP23" t="str">
        <f>IF(T23="P",INDEX(BDD!$A$2:$B$34,MATCH('2'!$B23,BDD!$A$2:$A$34,0),2),"")</f>
        <v/>
      </c>
      <c r="AQ23" t="str">
        <f>IF(U23="P",INDEX(BDD!$A$2:$B$34,MATCH('2'!$B23,BDD!$A$2:$A$34,0),2),"")</f>
        <v/>
      </c>
      <c r="AR23" t="str">
        <f>IF(V23="P",INDEX(BDD!$A$2:$B$34,MATCH('2'!$B23,BDD!$A$2:$A$34,0),2),"")</f>
        <v/>
      </c>
      <c r="AS23" t="str">
        <f>IF(W23="P",INDEX(BDD!$A$2:$B$34,MATCH('2'!$B23,BDD!$A$2:$A$34,0),2),"")</f>
        <v/>
      </c>
    </row>
    <row r="24" spans="1:45" ht="15.75" thickBot="1" x14ac:dyDescent="0.3">
      <c r="A24" s="10"/>
      <c r="B24" s="11"/>
      <c r="C24" s="103">
        <f ca="1">C25</f>
        <v>41645</v>
      </c>
      <c r="D24" s="104"/>
      <c r="E24" s="105"/>
      <c r="F24" s="103">
        <f ca="1">F25</f>
        <v>41646</v>
      </c>
      <c r="G24" s="104"/>
      <c r="H24" s="105"/>
      <c r="I24" s="103">
        <f ca="1">I25</f>
        <v>41647</v>
      </c>
      <c r="J24" s="104"/>
      <c r="K24" s="105"/>
      <c r="L24" s="103">
        <f t="shared" ref="L24" ca="1" si="8">L25</f>
        <v>41648</v>
      </c>
      <c r="M24" s="104"/>
      <c r="N24" s="105"/>
      <c r="O24" s="103">
        <f t="shared" ref="O24" ca="1" si="9">O25</f>
        <v>41649</v>
      </c>
      <c r="P24" s="104"/>
      <c r="Q24" s="105"/>
      <c r="R24" s="106">
        <f t="shared" ref="R24" ca="1" si="10">R25</f>
        <v>41650</v>
      </c>
      <c r="S24" s="107"/>
      <c r="T24" s="108"/>
      <c r="U24" s="106">
        <f t="shared" ref="U24" ca="1" si="11">U25</f>
        <v>41651</v>
      </c>
      <c r="V24" s="107"/>
      <c r="W24" s="108"/>
      <c r="Y24" t="str">
        <f ca="1">IF(C24="P",INDEX(BDD!$A$2:$B$34,MATCH('2'!$B24,BDD!$A$2:$A$34,0),2),"")</f>
        <v/>
      </c>
      <c r="Z24" t="str">
        <f>IF(D24="P",INDEX(BDD!$A$2:$B$34,MATCH('2'!$B24,BDD!$A$2:$A$34,0),2),"")</f>
        <v/>
      </c>
      <c r="AA24" t="str">
        <f>IF(E24="P",INDEX(BDD!$A$2:$B$34,MATCH('2'!$B24,BDD!$A$2:$A$34,0),2),"")</f>
        <v/>
      </c>
      <c r="AB24" t="str">
        <f ca="1">IF(F24="P",INDEX(BDD!$A$2:$B$34,MATCH('2'!$B24,BDD!$A$2:$A$34,0),2),"")</f>
        <v/>
      </c>
      <c r="AC24" t="str">
        <f>IF(G24="P",INDEX(BDD!$A$2:$B$34,MATCH('2'!$B24,BDD!$A$2:$A$34,0),2),"")</f>
        <v/>
      </c>
      <c r="AD24" t="str">
        <f>IF(H24="P",INDEX(BDD!$A$2:$B$34,MATCH('2'!$B24,BDD!$A$2:$A$34,0),2),"")</f>
        <v/>
      </c>
      <c r="AE24" t="str">
        <f ca="1">IF(I24="P",INDEX(BDD!$A$2:$B$34,MATCH('2'!$B24,BDD!$A$2:$A$34,0),2),"")</f>
        <v/>
      </c>
      <c r="AF24" t="str">
        <f>IF(J24="P",INDEX(BDD!$A$2:$B$34,MATCH('2'!$B24,BDD!$A$2:$A$34,0),2),"")</f>
        <v/>
      </c>
      <c r="AG24" t="str">
        <f>IF(K24="P",INDEX(BDD!$A$2:$B$34,MATCH('2'!$B24,BDD!$A$2:$A$34,0),2),"")</f>
        <v/>
      </c>
      <c r="AH24" t="str">
        <f ca="1">IF(L24="P",INDEX(BDD!$A$2:$B$34,MATCH('2'!$B24,BDD!$A$2:$A$34,0),2),"")</f>
        <v/>
      </c>
      <c r="AI24" t="str">
        <f>IF(M24="P",INDEX(BDD!$A$2:$B$34,MATCH('2'!$B24,BDD!$A$2:$A$34,0),2),"")</f>
        <v/>
      </c>
      <c r="AJ24" t="str">
        <f>IF(N24="P",INDEX(BDD!$A$2:$B$34,MATCH('2'!$B24,BDD!$A$2:$A$34,0),2),"")</f>
        <v/>
      </c>
      <c r="AK24" t="str">
        <f ca="1">IF(O24="P",INDEX(BDD!$A$2:$B$34,MATCH('2'!$B24,BDD!$A$2:$A$34,0),2),"")</f>
        <v/>
      </c>
      <c r="AL24" t="str">
        <f>IF(P24="P",INDEX(BDD!$A$2:$B$34,MATCH('2'!$B24,BDD!$A$2:$A$34,0),2),"")</f>
        <v/>
      </c>
      <c r="AM24" t="str">
        <f>IF(Q24="P",INDEX(BDD!$A$2:$B$34,MATCH('2'!$B24,BDD!$A$2:$A$34,0),2),"")</f>
        <v/>
      </c>
      <c r="AN24" t="str">
        <f ca="1">IF(R24="P",INDEX(BDD!$A$2:$B$34,MATCH('2'!$B24,BDD!$A$2:$A$34,0),2),"")</f>
        <v/>
      </c>
      <c r="AO24" t="str">
        <f>IF(S24="P",INDEX(BDD!$A$2:$B$34,MATCH('2'!$B24,BDD!$A$2:$A$34,0),2),"")</f>
        <v/>
      </c>
      <c r="AP24" t="str">
        <f>IF(T24="P",INDEX(BDD!$A$2:$B$34,MATCH('2'!$B24,BDD!$A$2:$A$34,0),2),"")</f>
        <v/>
      </c>
      <c r="AQ24" t="str">
        <f ca="1">IF(U24="P",INDEX(BDD!$A$2:$B$34,MATCH('2'!$B24,BDD!$A$2:$A$34,0),2),"")</f>
        <v/>
      </c>
      <c r="AR24" t="str">
        <f>IF(V24="P",INDEX(BDD!$A$2:$B$34,MATCH('2'!$B24,BDD!$A$2:$A$34,0),2),"")</f>
        <v/>
      </c>
      <c r="AS24" t="str">
        <f>IF(W24="P",INDEX(BDD!$A$2:$B$34,MATCH('2'!$B24,BDD!$A$2:$A$34,0),2),"")</f>
        <v/>
      </c>
    </row>
    <row r="25" spans="1:45" ht="15.75" thickBot="1" x14ac:dyDescent="0.3">
      <c r="A25" s="28" t="s">
        <v>21</v>
      </c>
      <c r="B25" s="27" t="s">
        <v>25</v>
      </c>
      <c r="C25" s="94">
        <f ca="1">7*C3+DATE(B2,1,3)-WEEKDAY(DATE(B2,1,3))-5</f>
        <v>41645</v>
      </c>
      <c r="D25" s="95"/>
      <c r="E25" s="96"/>
      <c r="F25" s="94">
        <f ca="1">C25+1</f>
        <v>41646</v>
      </c>
      <c r="G25" s="95"/>
      <c r="H25" s="96"/>
      <c r="I25" s="94">
        <f ca="1">F25+1</f>
        <v>41647</v>
      </c>
      <c r="J25" s="95"/>
      <c r="K25" s="96"/>
      <c r="L25" s="94">
        <f t="shared" ref="L25" ca="1" si="12">I25+1</f>
        <v>41648</v>
      </c>
      <c r="M25" s="95"/>
      <c r="N25" s="96"/>
      <c r="O25" s="94">
        <f t="shared" ref="O25" ca="1" si="13">L25+1</f>
        <v>41649</v>
      </c>
      <c r="P25" s="95"/>
      <c r="Q25" s="96"/>
      <c r="R25" s="86">
        <f t="shared" ref="R25" ca="1" si="14">O25+1</f>
        <v>41650</v>
      </c>
      <c r="S25" s="87"/>
      <c r="T25" s="88"/>
      <c r="U25" s="86">
        <f t="shared" ref="U25" ca="1" si="15">R25+1</f>
        <v>41651</v>
      </c>
      <c r="V25" s="87"/>
      <c r="W25" s="88"/>
      <c r="Y25" t="str">
        <f ca="1">IF(C25="P",INDEX(BDD!$A$2:$B$34,MATCH('2'!$B25,BDD!$A$2:$A$34,0),2),"")</f>
        <v/>
      </c>
      <c r="Z25" t="str">
        <f>IF(D25="P",INDEX(BDD!$A$2:$B$34,MATCH('2'!$B25,BDD!$A$2:$A$34,0),2),"")</f>
        <v/>
      </c>
      <c r="AA25" t="str">
        <f>IF(E25="P",INDEX(BDD!$A$2:$B$34,MATCH('2'!$B25,BDD!$A$2:$A$34,0),2),"")</f>
        <v/>
      </c>
      <c r="AB25" t="str">
        <f ca="1">IF(F25="P",INDEX(BDD!$A$2:$B$34,MATCH('2'!$B25,BDD!$A$2:$A$34,0),2),"")</f>
        <v/>
      </c>
      <c r="AC25" t="str">
        <f>IF(G25="P",INDEX(BDD!$A$2:$B$34,MATCH('2'!$B25,BDD!$A$2:$A$34,0),2),"")</f>
        <v/>
      </c>
      <c r="AD25" t="str">
        <f>IF(H25="P",INDEX(BDD!$A$2:$B$34,MATCH('2'!$B25,BDD!$A$2:$A$34,0),2),"")</f>
        <v/>
      </c>
      <c r="AE25" t="str">
        <f ca="1">IF(I25="P",INDEX(BDD!$A$2:$B$34,MATCH('2'!$B25,BDD!$A$2:$A$34,0),2),"")</f>
        <v/>
      </c>
      <c r="AF25" t="str">
        <f>IF(J25="P",INDEX(BDD!$A$2:$B$34,MATCH('2'!$B25,BDD!$A$2:$A$34,0),2),"")</f>
        <v/>
      </c>
      <c r="AG25" t="str">
        <f>IF(K25="P",INDEX(BDD!$A$2:$B$34,MATCH('2'!$B25,BDD!$A$2:$A$34,0),2),"")</f>
        <v/>
      </c>
      <c r="AH25" t="str">
        <f ca="1">IF(L25="P",INDEX(BDD!$A$2:$B$34,MATCH('2'!$B25,BDD!$A$2:$A$34,0),2),"")</f>
        <v/>
      </c>
      <c r="AI25" t="str">
        <f>IF(M25="P",INDEX(BDD!$A$2:$B$34,MATCH('2'!$B25,BDD!$A$2:$A$34,0),2),"")</f>
        <v/>
      </c>
      <c r="AJ25" t="str">
        <f>IF(N25="P",INDEX(BDD!$A$2:$B$34,MATCH('2'!$B25,BDD!$A$2:$A$34,0),2),"")</f>
        <v/>
      </c>
      <c r="AK25" t="str">
        <f ca="1">IF(O25="P",INDEX(BDD!$A$2:$B$34,MATCH('2'!$B25,BDD!$A$2:$A$34,0),2),"")</f>
        <v/>
      </c>
      <c r="AL25" t="str">
        <f>IF(P25="P",INDEX(BDD!$A$2:$B$34,MATCH('2'!$B25,BDD!$A$2:$A$34,0),2),"")</f>
        <v/>
      </c>
      <c r="AM25" t="str">
        <f>IF(Q25="P",INDEX(BDD!$A$2:$B$34,MATCH('2'!$B25,BDD!$A$2:$A$34,0),2),"")</f>
        <v/>
      </c>
      <c r="AN25" t="str">
        <f ca="1">IF(R25="P",INDEX(BDD!$A$2:$B$34,MATCH('2'!$B25,BDD!$A$2:$A$34,0),2),"")</f>
        <v/>
      </c>
      <c r="AO25" t="str">
        <f>IF(S25="P",INDEX(BDD!$A$2:$B$34,MATCH('2'!$B25,BDD!$A$2:$A$34,0),2),"")</f>
        <v/>
      </c>
      <c r="AP25" t="str">
        <f>IF(T25="P",INDEX(BDD!$A$2:$B$34,MATCH('2'!$B25,BDD!$A$2:$A$34,0),2),"")</f>
        <v/>
      </c>
      <c r="AQ25" t="str">
        <f ca="1">IF(U25="P",INDEX(BDD!$A$2:$B$34,MATCH('2'!$B25,BDD!$A$2:$A$34,0),2),"")</f>
        <v/>
      </c>
      <c r="AR25" t="str">
        <f>IF(V25="P",INDEX(BDD!$A$2:$B$34,MATCH('2'!$B25,BDD!$A$2:$A$34,0),2),"")</f>
        <v/>
      </c>
      <c r="AS25" t="str">
        <f>IF(W25="P",INDEX(BDD!$A$2:$B$34,MATCH('2'!$B25,BDD!$A$2:$A$34,0),2),"")</f>
        <v/>
      </c>
    </row>
    <row r="26" spans="1:45" x14ac:dyDescent="0.25">
      <c r="A26" s="91" t="s">
        <v>3</v>
      </c>
      <c r="B26" s="17" t="str">
        <f>BDD!A12</f>
        <v>k</v>
      </c>
      <c r="C26" s="56" t="s">
        <v>46</v>
      </c>
      <c r="D26" s="54" t="s">
        <v>46</v>
      </c>
      <c r="E26" s="55" t="s">
        <v>46</v>
      </c>
      <c r="F26" s="56" t="s">
        <v>46</v>
      </c>
      <c r="G26" s="54" t="s">
        <v>46</v>
      </c>
      <c r="H26" s="55" t="s">
        <v>46</v>
      </c>
      <c r="I26" s="56" t="s">
        <v>46</v>
      </c>
      <c r="J26" s="54" t="s">
        <v>46</v>
      </c>
      <c r="K26" s="55" t="s">
        <v>46</v>
      </c>
      <c r="L26" s="56" t="s">
        <v>46</v>
      </c>
      <c r="M26" s="54"/>
      <c r="N26" s="55" t="s">
        <v>46</v>
      </c>
      <c r="O26" s="56" t="s">
        <v>46</v>
      </c>
      <c r="P26" s="54" t="s">
        <v>46</v>
      </c>
      <c r="Q26" s="55" t="s">
        <v>46</v>
      </c>
      <c r="R26" s="56" t="s">
        <v>46</v>
      </c>
      <c r="S26" s="54" t="s">
        <v>46</v>
      </c>
      <c r="T26" s="55" t="s">
        <v>46</v>
      </c>
      <c r="U26" s="56" t="s">
        <v>46</v>
      </c>
      <c r="V26" s="54" t="s">
        <v>46</v>
      </c>
      <c r="W26" s="55" t="s">
        <v>46</v>
      </c>
      <c r="Y26" t="str">
        <f>IF(C26="P",INDEX(BDD!$A$2:$B$34,MATCH('2'!$B26,BDD!$A$2:$A$34,0),2),"")</f>
        <v>MiXÉ</v>
      </c>
      <c r="Z26" t="str">
        <f>IF(D26="P",INDEX(BDD!$A$2:$B$34,MATCH('2'!$B26,BDD!$A$2:$A$34,0),2),"")</f>
        <v>MiXÉ</v>
      </c>
      <c r="AA26" t="str">
        <f>IF(E26="P",INDEX(BDD!$A$2:$B$34,MATCH('2'!$B26,BDD!$A$2:$A$34,0),2),"")</f>
        <v>MiXÉ</v>
      </c>
      <c r="AB26" t="str">
        <f>IF(F26="P",INDEX(BDD!$A$2:$B$34,MATCH('2'!$B26,BDD!$A$2:$A$34,0),2),"")</f>
        <v>MiXÉ</v>
      </c>
      <c r="AC26" t="str">
        <f>IF(G26="P",INDEX(BDD!$A$2:$B$34,MATCH('2'!$B26,BDD!$A$2:$A$34,0),2),"")</f>
        <v>MiXÉ</v>
      </c>
      <c r="AD26" t="str">
        <f>IF(H26="P",INDEX(BDD!$A$2:$B$34,MATCH('2'!$B26,BDD!$A$2:$A$34,0),2),"")</f>
        <v>MiXÉ</v>
      </c>
      <c r="AE26" t="str">
        <f>IF(I26="P",INDEX(BDD!$A$2:$B$34,MATCH('2'!$B26,BDD!$A$2:$A$34,0),2),"")</f>
        <v>MiXÉ</v>
      </c>
      <c r="AF26" t="str">
        <f>IF(J26="P",INDEX(BDD!$A$2:$B$34,MATCH('2'!$B26,BDD!$A$2:$A$34,0),2),"")</f>
        <v>MiXÉ</v>
      </c>
      <c r="AG26" t="str">
        <f>IF(K26="P",INDEX(BDD!$A$2:$B$34,MATCH('2'!$B26,BDD!$A$2:$A$34,0),2),"")</f>
        <v>MiXÉ</v>
      </c>
      <c r="AH26" t="str">
        <f>IF(L26="P",INDEX(BDD!$A$2:$B$34,MATCH('2'!$B26,BDD!$A$2:$A$34,0),2),"")</f>
        <v>MiXÉ</v>
      </c>
      <c r="AI26" t="str">
        <f>IF(M26="P",INDEX(BDD!$A$2:$B$34,MATCH('2'!$B26,BDD!$A$2:$A$34,0),2),"")</f>
        <v/>
      </c>
      <c r="AJ26" t="str">
        <f>IF(N26="P",INDEX(BDD!$A$2:$B$34,MATCH('2'!$B26,BDD!$A$2:$A$34,0),2),"")</f>
        <v>MiXÉ</v>
      </c>
      <c r="AK26" t="str">
        <f>IF(O26="P",INDEX(BDD!$A$2:$B$34,MATCH('2'!$B26,BDD!$A$2:$A$34,0),2),"")</f>
        <v>MiXÉ</v>
      </c>
      <c r="AL26" t="str">
        <f>IF(P26="P",INDEX(BDD!$A$2:$B$34,MATCH('2'!$B26,BDD!$A$2:$A$34,0),2),"")</f>
        <v>MiXÉ</v>
      </c>
      <c r="AM26" t="str">
        <f>IF(Q26="P",INDEX(BDD!$A$2:$B$34,MATCH('2'!$B26,BDD!$A$2:$A$34,0),2),"")</f>
        <v>MiXÉ</v>
      </c>
      <c r="AN26" t="str">
        <f>IF(R26="P",INDEX(BDD!$A$2:$B$34,MATCH('2'!$B26,BDD!$A$2:$A$34,0),2),"")</f>
        <v>MiXÉ</v>
      </c>
      <c r="AO26" t="str">
        <f>IF(S26="P",INDEX(BDD!$A$2:$B$34,MATCH('2'!$B26,BDD!$A$2:$A$34,0),2),"")</f>
        <v>MiXÉ</v>
      </c>
      <c r="AP26" t="str">
        <f>IF(T26="P",INDEX(BDD!$A$2:$B$34,MATCH('2'!$B26,BDD!$A$2:$A$34,0),2),"")</f>
        <v>MiXÉ</v>
      </c>
      <c r="AQ26" t="str">
        <f>IF(U26="P",INDEX(BDD!$A$2:$B$34,MATCH('2'!$B26,BDD!$A$2:$A$34,0),2),"")</f>
        <v>MiXÉ</v>
      </c>
      <c r="AR26" t="str">
        <f>IF(V26="P",INDEX(BDD!$A$2:$B$34,MATCH('2'!$B26,BDD!$A$2:$A$34,0),2),"")</f>
        <v>MiXÉ</v>
      </c>
      <c r="AS26" t="str">
        <f>IF(W26="P",INDEX(BDD!$A$2:$B$34,MATCH('2'!$B26,BDD!$A$2:$A$34,0),2),"")</f>
        <v>MiXÉ</v>
      </c>
    </row>
    <row r="27" spans="1:45" x14ac:dyDescent="0.25">
      <c r="A27" s="89"/>
      <c r="B27" s="18" t="str">
        <f>BDD!A13</f>
        <v>l</v>
      </c>
      <c r="C27" s="60" t="s">
        <v>46</v>
      </c>
      <c r="D27" s="58" t="s">
        <v>46</v>
      </c>
      <c r="E27" s="59" t="s">
        <v>46</v>
      </c>
      <c r="F27" s="60" t="s">
        <v>46</v>
      </c>
      <c r="G27" s="58" t="s">
        <v>46</v>
      </c>
      <c r="H27" s="59"/>
      <c r="I27" s="60" t="s">
        <v>46</v>
      </c>
      <c r="J27" s="58" t="s">
        <v>46</v>
      </c>
      <c r="K27" s="59" t="s">
        <v>46</v>
      </c>
      <c r="L27" s="60" t="s">
        <v>46</v>
      </c>
      <c r="M27" s="58"/>
      <c r="N27" s="59" t="s">
        <v>46</v>
      </c>
      <c r="O27" s="60" t="s">
        <v>46</v>
      </c>
      <c r="P27" s="58" t="s">
        <v>46</v>
      </c>
      <c r="Q27" s="59" t="s">
        <v>46</v>
      </c>
      <c r="R27" s="60" t="s">
        <v>46</v>
      </c>
      <c r="S27" s="58"/>
      <c r="T27" s="59" t="s">
        <v>46</v>
      </c>
      <c r="U27" s="60" t="s">
        <v>46</v>
      </c>
      <c r="V27" s="58" t="s">
        <v>46</v>
      </c>
      <c r="W27" s="59" t="s">
        <v>46</v>
      </c>
      <c r="Y27" t="str">
        <f>IF(C27="P",INDEX(BDD!$A$2:$B$34,MATCH('2'!$B27,BDD!$A$2:$A$34,0),2),"")</f>
        <v>HYPO</v>
      </c>
      <c r="Z27" t="str">
        <f>IF(D27="P",INDEX(BDD!$A$2:$B$34,MATCH('2'!$B27,BDD!$A$2:$A$34,0),2),"")</f>
        <v>HYPO</v>
      </c>
      <c r="AA27" t="str">
        <f>IF(E27="P",INDEX(BDD!$A$2:$B$34,MATCH('2'!$B27,BDD!$A$2:$A$34,0),2),"")</f>
        <v>HYPO</v>
      </c>
      <c r="AB27" t="str">
        <f>IF(F27="P",INDEX(BDD!$A$2:$B$34,MATCH('2'!$B27,BDD!$A$2:$A$34,0),2),"")</f>
        <v>HYPO</v>
      </c>
      <c r="AC27" t="str">
        <f>IF(G27="P",INDEX(BDD!$A$2:$B$34,MATCH('2'!$B27,BDD!$A$2:$A$34,0),2),"")</f>
        <v>HYPO</v>
      </c>
      <c r="AD27" t="str">
        <f>IF(H27="P",INDEX(BDD!$A$2:$B$34,MATCH('2'!$B27,BDD!$A$2:$A$34,0),2),"")</f>
        <v/>
      </c>
      <c r="AE27" t="str">
        <f>IF(I27="P",INDEX(BDD!$A$2:$B$34,MATCH('2'!$B27,BDD!$A$2:$A$34,0),2),"")</f>
        <v>HYPO</v>
      </c>
      <c r="AF27" t="str">
        <f>IF(J27="P",INDEX(BDD!$A$2:$B$34,MATCH('2'!$B27,BDD!$A$2:$A$34,0),2),"")</f>
        <v>HYPO</v>
      </c>
      <c r="AG27" t="str">
        <f>IF(K27="P",INDEX(BDD!$A$2:$B$34,MATCH('2'!$B27,BDD!$A$2:$A$34,0),2),"")</f>
        <v>HYPO</v>
      </c>
      <c r="AH27" t="str">
        <f>IF(L27="P",INDEX(BDD!$A$2:$B$34,MATCH('2'!$B27,BDD!$A$2:$A$34,0),2),"")</f>
        <v>HYPO</v>
      </c>
      <c r="AI27" t="str">
        <f>IF(M27="P",INDEX(BDD!$A$2:$B$34,MATCH('2'!$B27,BDD!$A$2:$A$34,0),2),"")</f>
        <v/>
      </c>
      <c r="AJ27" t="str">
        <f>IF(N27="P",INDEX(BDD!$A$2:$B$34,MATCH('2'!$B27,BDD!$A$2:$A$34,0),2),"")</f>
        <v>HYPO</v>
      </c>
      <c r="AK27" t="str">
        <f>IF(O27="P",INDEX(BDD!$A$2:$B$34,MATCH('2'!$B27,BDD!$A$2:$A$34,0),2),"")</f>
        <v>HYPO</v>
      </c>
      <c r="AL27" t="str">
        <f>IF(P27="P",INDEX(BDD!$A$2:$B$34,MATCH('2'!$B27,BDD!$A$2:$A$34,0),2),"")</f>
        <v>HYPO</v>
      </c>
      <c r="AM27" t="str">
        <f>IF(Q27="P",INDEX(BDD!$A$2:$B$34,MATCH('2'!$B27,BDD!$A$2:$A$34,0),2),"")</f>
        <v>HYPO</v>
      </c>
      <c r="AN27" t="str">
        <f>IF(R27="P",INDEX(BDD!$A$2:$B$34,MATCH('2'!$B27,BDD!$A$2:$A$34,0),2),"")</f>
        <v>HYPO</v>
      </c>
      <c r="AO27" t="str">
        <f>IF(S27="P",INDEX(BDD!$A$2:$B$34,MATCH('2'!$B27,BDD!$A$2:$A$34,0),2),"")</f>
        <v/>
      </c>
      <c r="AP27" t="str">
        <f>IF(T27="P",INDEX(BDD!$A$2:$B$34,MATCH('2'!$B27,BDD!$A$2:$A$34,0),2),"")</f>
        <v>HYPO</v>
      </c>
      <c r="AQ27" t="str">
        <f>IF(U27="P",INDEX(BDD!$A$2:$B$34,MATCH('2'!$B27,BDD!$A$2:$A$34,0),2),"")</f>
        <v>HYPO</v>
      </c>
      <c r="AR27" t="str">
        <f>IF(V27="P",INDEX(BDD!$A$2:$B$34,MATCH('2'!$B27,BDD!$A$2:$A$34,0),2),"")</f>
        <v>HYPO</v>
      </c>
      <c r="AS27" t="str">
        <f>IF(W27="P",INDEX(BDD!$A$2:$B$34,MATCH('2'!$B27,BDD!$A$2:$A$34,0),2),"")</f>
        <v>HYPO</v>
      </c>
    </row>
    <row r="28" spans="1:45" x14ac:dyDescent="0.25">
      <c r="A28" s="89"/>
      <c r="B28" s="18" t="str">
        <f>BDD!A14</f>
        <v>m</v>
      </c>
      <c r="C28" s="60"/>
      <c r="D28" s="58"/>
      <c r="E28" s="59"/>
      <c r="F28" s="60"/>
      <c r="G28" s="58"/>
      <c r="H28" s="59"/>
      <c r="I28" s="60"/>
      <c r="J28" s="58"/>
      <c r="K28" s="59"/>
      <c r="L28" s="60"/>
      <c r="M28" s="58"/>
      <c r="N28" s="59"/>
      <c r="O28" s="60"/>
      <c r="P28" s="58"/>
      <c r="Q28" s="59"/>
      <c r="R28" s="60"/>
      <c r="S28" s="58"/>
      <c r="T28" s="59"/>
      <c r="U28" s="60"/>
      <c r="V28" s="58"/>
      <c r="W28" s="59"/>
      <c r="Y28" t="str">
        <f>IF(C28="P",INDEX(BDD!$A$2:$B$34,MATCH('2'!$B28,BDD!$A$2:$A$34,0),2),"")</f>
        <v/>
      </c>
      <c r="Z28" t="str">
        <f>IF(D28="P",INDEX(BDD!$A$2:$B$34,MATCH('2'!$B28,BDD!$A$2:$A$34,0),2),"")</f>
        <v/>
      </c>
      <c r="AA28" t="str">
        <f>IF(E28="P",INDEX(BDD!$A$2:$B$34,MATCH('2'!$B28,BDD!$A$2:$A$34,0),2),"")</f>
        <v/>
      </c>
      <c r="AB28" t="str">
        <f>IF(F28="P",INDEX(BDD!$A$2:$B$34,MATCH('2'!$B28,BDD!$A$2:$A$34,0),2),"")</f>
        <v/>
      </c>
      <c r="AC28" t="str">
        <f>IF(G28="P",INDEX(BDD!$A$2:$B$34,MATCH('2'!$B28,BDD!$A$2:$A$34,0),2),"")</f>
        <v/>
      </c>
      <c r="AD28" t="str">
        <f>IF(H28="P",INDEX(BDD!$A$2:$B$34,MATCH('2'!$B28,BDD!$A$2:$A$34,0),2),"")</f>
        <v/>
      </c>
      <c r="AE28" t="str">
        <f>IF(I28="P",INDEX(BDD!$A$2:$B$34,MATCH('2'!$B28,BDD!$A$2:$A$34,0),2),"")</f>
        <v/>
      </c>
      <c r="AF28" t="str">
        <f>IF(J28="P",INDEX(BDD!$A$2:$B$34,MATCH('2'!$B28,BDD!$A$2:$A$34,0),2),"")</f>
        <v/>
      </c>
      <c r="AG28" t="str">
        <f>IF(K28="P",INDEX(BDD!$A$2:$B$34,MATCH('2'!$B28,BDD!$A$2:$A$34,0),2),"")</f>
        <v/>
      </c>
      <c r="AH28" t="str">
        <f>IF(L28="P",INDEX(BDD!$A$2:$B$34,MATCH('2'!$B28,BDD!$A$2:$A$34,0),2),"")</f>
        <v/>
      </c>
      <c r="AI28" t="str">
        <f>IF(M28="P",INDEX(BDD!$A$2:$B$34,MATCH('2'!$B28,BDD!$A$2:$A$34,0),2),"")</f>
        <v/>
      </c>
      <c r="AJ28" t="str">
        <f>IF(N28="P",INDEX(BDD!$A$2:$B$34,MATCH('2'!$B28,BDD!$A$2:$A$34,0),2),"")</f>
        <v/>
      </c>
      <c r="AK28" t="str">
        <f>IF(O28="P",INDEX(BDD!$A$2:$B$34,MATCH('2'!$B28,BDD!$A$2:$A$34,0),2),"")</f>
        <v/>
      </c>
      <c r="AL28" t="str">
        <f>IF(P28="P",INDEX(BDD!$A$2:$B$34,MATCH('2'!$B28,BDD!$A$2:$A$34,0),2),"")</f>
        <v/>
      </c>
      <c r="AM28" t="str">
        <f>IF(Q28="P",INDEX(BDD!$A$2:$B$34,MATCH('2'!$B28,BDD!$A$2:$A$34,0),2),"")</f>
        <v/>
      </c>
      <c r="AN28" t="str">
        <f>IF(R28="P",INDEX(BDD!$A$2:$B$34,MATCH('2'!$B28,BDD!$A$2:$A$34,0),2),"")</f>
        <v/>
      </c>
      <c r="AO28" t="str">
        <f>IF(S28="P",INDEX(BDD!$A$2:$B$34,MATCH('2'!$B28,BDD!$A$2:$A$34,0),2),"")</f>
        <v/>
      </c>
      <c r="AP28" t="str">
        <f>IF(T28="P",INDEX(BDD!$A$2:$B$34,MATCH('2'!$B28,BDD!$A$2:$A$34,0),2),"")</f>
        <v/>
      </c>
      <c r="AQ28" t="str">
        <f>IF(U28="P",INDEX(BDD!$A$2:$B$34,MATCH('2'!$B28,BDD!$A$2:$A$34,0),2),"")</f>
        <v/>
      </c>
      <c r="AR28" t="str">
        <f>IF(V28="P",INDEX(BDD!$A$2:$B$34,MATCH('2'!$B28,BDD!$A$2:$A$34,0),2),"")</f>
        <v/>
      </c>
      <c r="AS28" t="str">
        <f>IF(W28="P",INDEX(BDD!$A$2:$B$34,MATCH('2'!$B28,BDD!$A$2:$A$34,0),2),"")</f>
        <v/>
      </c>
    </row>
    <row r="29" spans="1:45" x14ac:dyDescent="0.25">
      <c r="A29" s="89"/>
      <c r="B29" s="18" t="str">
        <f>BDD!A15</f>
        <v>n</v>
      </c>
      <c r="C29" s="60" t="s">
        <v>46</v>
      </c>
      <c r="D29" s="58" t="s">
        <v>46</v>
      </c>
      <c r="E29" s="59" t="s">
        <v>46</v>
      </c>
      <c r="F29" s="60" t="s">
        <v>46</v>
      </c>
      <c r="G29" s="58" t="s">
        <v>46</v>
      </c>
      <c r="H29" s="59"/>
      <c r="I29" s="60"/>
      <c r="J29" s="58"/>
      <c r="K29" s="59"/>
      <c r="L29" s="60"/>
      <c r="M29" s="58"/>
      <c r="N29" s="59" t="s">
        <v>46</v>
      </c>
      <c r="O29" s="60" t="s">
        <v>46</v>
      </c>
      <c r="P29" s="58" t="s">
        <v>46</v>
      </c>
      <c r="Q29" s="59" t="s">
        <v>46</v>
      </c>
      <c r="R29" s="60" t="s">
        <v>46</v>
      </c>
      <c r="S29" s="58"/>
      <c r="T29" s="59"/>
      <c r="U29" s="60"/>
      <c r="V29" s="58"/>
      <c r="W29" s="59"/>
      <c r="Y29" t="str">
        <f>IF(C29="P",INDEX(BDD!$A$2:$B$34,MATCH('2'!$B29,BDD!$A$2:$A$34,0),2),"")</f>
        <v>MIXÉ</v>
      </c>
      <c r="Z29" t="str">
        <f>IF(D29="P",INDEX(BDD!$A$2:$B$34,MATCH('2'!$B29,BDD!$A$2:$A$34,0),2),"")</f>
        <v>MIXÉ</v>
      </c>
      <c r="AA29" t="str">
        <f>IF(E29="P",INDEX(BDD!$A$2:$B$34,MATCH('2'!$B29,BDD!$A$2:$A$34,0),2),"")</f>
        <v>MIXÉ</v>
      </c>
      <c r="AB29" t="str">
        <f>IF(F29="P",INDEX(BDD!$A$2:$B$34,MATCH('2'!$B29,BDD!$A$2:$A$34,0),2),"")</f>
        <v>MIXÉ</v>
      </c>
      <c r="AC29" t="str">
        <f>IF(G29="P",INDEX(BDD!$A$2:$B$34,MATCH('2'!$B29,BDD!$A$2:$A$34,0),2),"")</f>
        <v>MIXÉ</v>
      </c>
      <c r="AD29" t="str">
        <f>IF(H29="P",INDEX(BDD!$A$2:$B$34,MATCH('2'!$B29,BDD!$A$2:$A$34,0),2),"")</f>
        <v/>
      </c>
      <c r="AE29" t="str">
        <f>IF(I29="P",INDEX(BDD!$A$2:$B$34,MATCH('2'!$B29,BDD!$A$2:$A$34,0),2),"")</f>
        <v/>
      </c>
      <c r="AF29" t="str">
        <f>IF(J29="P",INDEX(BDD!$A$2:$B$34,MATCH('2'!$B29,BDD!$A$2:$A$34,0),2),"")</f>
        <v/>
      </c>
      <c r="AG29" t="str">
        <f>IF(K29="P",INDEX(BDD!$A$2:$B$34,MATCH('2'!$B29,BDD!$A$2:$A$34,0),2),"")</f>
        <v/>
      </c>
      <c r="AH29" t="str">
        <f>IF(L29="P",INDEX(BDD!$A$2:$B$34,MATCH('2'!$B29,BDD!$A$2:$A$34,0),2),"")</f>
        <v/>
      </c>
      <c r="AI29" t="str">
        <f>IF(M29="P",INDEX(BDD!$A$2:$B$34,MATCH('2'!$B29,BDD!$A$2:$A$34,0),2),"")</f>
        <v/>
      </c>
      <c r="AJ29" t="str">
        <f>IF(N29="P",INDEX(BDD!$A$2:$B$34,MATCH('2'!$B29,BDD!$A$2:$A$34,0),2),"")</f>
        <v>MIXÉ</v>
      </c>
      <c r="AK29" t="str">
        <f>IF(O29="P",INDEX(BDD!$A$2:$B$34,MATCH('2'!$B29,BDD!$A$2:$A$34,0),2),"")</f>
        <v>MIXÉ</v>
      </c>
      <c r="AL29" t="str">
        <f>IF(P29="P",INDEX(BDD!$A$2:$B$34,MATCH('2'!$B29,BDD!$A$2:$A$34,0),2),"")</f>
        <v>MIXÉ</v>
      </c>
      <c r="AM29" t="str">
        <f>IF(Q29="P",INDEX(BDD!$A$2:$B$34,MATCH('2'!$B29,BDD!$A$2:$A$34,0),2),"")</f>
        <v>MIXÉ</v>
      </c>
      <c r="AN29" t="str">
        <f>IF(R29="P",INDEX(BDD!$A$2:$B$34,MATCH('2'!$B29,BDD!$A$2:$A$34,0),2),"")</f>
        <v>MIXÉ</v>
      </c>
      <c r="AO29" t="str">
        <f>IF(S29="P",INDEX(BDD!$A$2:$B$34,MATCH('2'!$B29,BDD!$A$2:$A$34,0),2),"")</f>
        <v/>
      </c>
      <c r="AP29" t="str">
        <f>IF(T29="P",INDEX(BDD!$A$2:$B$34,MATCH('2'!$B29,BDD!$A$2:$A$34,0),2),"")</f>
        <v/>
      </c>
      <c r="AQ29" t="str">
        <f>IF(U29="P",INDEX(BDD!$A$2:$B$34,MATCH('2'!$B29,BDD!$A$2:$A$34,0),2),"")</f>
        <v/>
      </c>
      <c r="AR29" t="str">
        <f>IF(V29="P",INDEX(BDD!$A$2:$B$34,MATCH('2'!$B29,BDD!$A$2:$A$34,0),2),"")</f>
        <v/>
      </c>
      <c r="AS29" t="str">
        <f>IF(W29="P",INDEX(BDD!$A$2:$B$34,MATCH('2'!$B29,BDD!$A$2:$A$34,0),2),"")</f>
        <v/>
      </c>
    </row>
    <row r="30" spans="1:45" x14ac:dyDescent="0.25">
      <c r="A30" s="89"/>
      <c r="B30" s="18" t="str">
        <f>BDD!A16</f>
        <v>o</v>
      </c>
      <c r="C30" s="60" t="s">
        <v>46</v>
      </c>
      <c r="D30" s="58" t="s">
        <v>46</v>
      </c>
      <c r="E30" s="59" t="s">
        <v>46</v>
      </c>
      <c r="F30" s="60" t="s">
        <v>46</v>
      </c>
      <c r="G30" s="58" t="s">
        <v>46</v>
      </c>
      <c r="H30" s="59" t="s">
        <v>46</v>
      </c>
      <c r="I30" s="60" t="s">
        <v>46</v>
      </c>
      <c r="J30" s="58" t="s">
        <v>46</v>
      </c>
      <c r="K30" s="59" t="s">
        <v>46</v>
      </c>
      <c r="L30" s="60" t="s">
        <v>46</v>
      </c>
      <c r="M30" s="58"/>
      <c r="N30" s="59" t="s">
        <v>46</v>
      </c>
      <c r="O30" s="60" t="s">
        <v>46</v>
      </c>
      <c r="P30" s="58" t="s">
        <v>46</v>
      </c>
      <c r="Q30" s="59" t="s">
        <v>46</v>
      </c>
      <c r="R30" s="60" t="s">
        <v>46</v>
      </c>
      <c r="S30" s="58" t="s">
        <v>46</v>
      </c>
      <c r="T30" s="59" t="s">
        <v>46</v>
      </c>
      <c r="U30" s="60" t="s">
        <v>46</v>
      </c>
      <c r="V30" s="58" t="s">
        <v>46</v>
      </c>
      <c r="W30" s="59" t="s">
        <v>46</v>
      </c>
      <c r="Y30" t="str">
        <f>IF(C30="P",INDEX(BDD!$A$2:$B$34,MATCH('2'!$B30,BDD!$A$2:$A$34,0),2),"")</f>
        <v>NORMAL</v>
      </c>
      <c r="Z30" t="str">
        <f>IF(D30="P",INDEX(BDD!$A$2:$B$34,MATCH('2'!$B30,BDD!$A$2:$A$34,0),2),"")</f>
        <v>NORMAL</v>
      </c>
      <c r="AA30" t="str">
        <f>IF(E30="P",INDEX(BDD!$A$2:$B$34,MATCH('2'!$B30,BDD!$A$2:$A$34,0),2),"")</f>
        <v>NORMAL</v>
      </c>
      <c r="AB30" t="str">
        <f>IF(F30="P",INDEX(BDD!$A$2:$B$34,MATCH('2'!$B30,BDD!$A$2:$A$34,0),2),"")</f>
        <v>NORMAL</v>
      </c>
      <c r="AC30" t="str">
        <f>IF(G30="P",INDEX(BDD!$A$2:$B$34,MATCH('2'!$B30,BDD!$A$2:$A$34,0),2),"")</f>
        <v>NORMAL</v>
      </c>
      <c r="AD30" t="str">
        <f>IF(H30="P",INDEX(BDD!$A$2:$B$34,MATCH('2'!$B30,BDD!$A$2:$A$34,0),2),"")</f>
        <v>NORMAL</v>
      </c>
      <c r="AE30" t="str">
        <f>IF(I30="P",INDEX(BDD!$A$2:$B$34,MATCH('2'!$B30,BDD!$A$2:$A$34,0),2),"")</f>
        <v>NORMAL</v>
      </c>
      <c r="AF30" t="str">
        <f>IF(J30="P",INDEX(BDD!$A$2:$B$34,MATCH('2'!$B30,BDD!$A$2:$A$34,0),2),"")</f>
        <v>NORMAL</v>
      </c>
      <c r="AG30" t="str">
        <f>IF(K30="P",INDEX(BDD!$A$2:$B$34,MATCH('2'!$B30,BDD!$A$2:$A$34,0),2),"")</f>
        <v>NORMAL</v>
      </c>
      <c r="AH30" t="str">
        <f>IF(L30="P",INDEX(BDD!$A$2:$B$34,MATCH('2'!$B30,BDD!$A$2:$A$34,0),2),"")</f>
        <v>NORMAL</v>
      </c>
      <c r="AI30" t="str">
        <f>IF(M30="P",INDEX(BDD!$A$2:$B$34,MATCH('2'!$B30,BDD!$A$2:$A$34,0),2),"")</f>
        <v/>
      </c>
      <c r="AJ30" t="str">
        <f>IF(N30="P",INDEX(BDD!$A$2:$B$34,MATCH('2'!$B30,BDD!$A$2:$A$34,0),2),"")</f>
        <v>NORMAL</v>
      </c>
      <c r="AK30" t="str">
        <f>IF(O30="P",INDEX(BDD!$A$2:$B$34,MATCH('2'!$B30,BDD!$A$2:$A$34,0),2),"")</f>
        <v>NORMAL</v>
      </c>
      <c r="AL30" t="str">
        <f>IF(P30="P",INDEX(BDD!$A$2:$B$34,MATCH('2'!$B30,BDD!$A$2:$A$34,0),2),"")</f>
        <v>NORMAL</v>
      </c>
      <c r="AM30" t="str">
        <f>IF(Q30="P",INDEX(BDD!$A$2:$B$34,MATCH('2'!$B30,BDD!$A$2:$A$34,0),2),"")</f>
        <v>NORMAL</v>
      </c>
      <c r="AN30" t="str">
        <f>IF(R30="P",INDEX(BDD!$A$2:$B$34,MATCH('2'!$B30,BDD!$A$2:$A$34,0),2),"")</f>
        <v>NORMAL</v>
      </c>
      <c r="AO30" t="str">
        <f>IF(S30="P",INDEX(BDD!$A$2:$B$34,MATCH('2'!$B30,BDD!$A$2:$A$34,0),2),"")</f>
        <v>NORMAL</v>
      </c>
      <c r="AP30" t="str">
        <f>IF(T30="P",INDEX(BDD!$A$2:$B$34,MATCH('2'!$B30,BDD!$A$2:$A$34,0),2),"")</f>
        <v>NORMAL</v>
      </c>
      <c r="AQ30" t="str">
        <f>IF(U30="P",INDEX(BDD!$A$2:$B$34,MATCH('2'!$B30,BDD!$A$2:$A$34,0),2),"")</f>
        <v>NORMAL</v>
      </c>
      <c r="AR30" t="str">
        <f>IF(V30="P",INDEX(BDD!$A$2:$B$34,MATCH('2'!$B30,BDD!$A$2:$A$34,0),2),"")</f>
        <v>NORMAL</v>
      </c>
      <c r="AS30" t="str">
        <f>IF(W30="P",INDEX(BDD!$A$2:$B$34,MATCH('2'!$B30,BDD!$A$2:$A$34,0),2),"")</f>
        <v>NORMAL</v>
      </c>
    </row>
    <row r="31" spans="1:45" x14ac:dyDescent="0.25">
      <c r="A31" s="89"/>
      <c r="B31" s="18" t="str">
        <f>BDD!A17</f>
        <v>p</v>
      </c>
      <c r="C31" s="60" t="s">
        <v>46</v>
      </c>
      <c r="D31" s="58" t="s">
        <v>46</v>
      </c>
      <c r="E31" s="59" t="s">
        <v>46</v>
      </c>
      <c r="F31" s="60" t="s">
        <v>46</v>
      </c>
      <c r="G31" s="58" t="s">
        <v>46</v>
      </c>
      <c r="H31" s="59" t="s">
        <v>46</v>
      </c>
      <c r="I31" s="60" t="s">
        <v>46</v>
      </c>
      <c r="J31" s="58" t="s">
        <v>46</v>
      </c>
      <c r="K31" s="59" t="s">
        <v>46</v>
      </c>
      <c r="L31" s="60" t="s">
        <v>46</v>
      </c>
      <c r="M31" s="58"/>
      <c r="N31" s="59" t="s">
        <v>46</v>
      </c>
      <c r="O31" s="60" t="s">
        <v>46</v>
      </c>
      <c r="P31" s="58" t="s">
        <v>46</v>
      </c>
      <c r="Q31" s="59" t="s">
        <v>46</v>
      </c>
      <c r="R31" s="60" t="s">
        <v>46</v>
      </c>
      <c r="S31" s="58" t="s">
        <v>46</v>
      </c>
      <c r="T31" s="59" t="s">
        <v>46</v>
      </c>
      <c r="U31" s="60" t="s">
        <v>46</v>
      </c>
      <c r="V31" s="58" t="s">
        <v>46</v>
      </c>
      <c r="W31" s="59" t="s">
        <v>46</v>
      </c>
      <c r="Y31" t="str">
        <f>IF(C31="P",INDEX(BDD!$A$2:$B$34,MATCH('2'!$B31,BDD!$A$2:$A$34,0),2),"")</f>
        <v>MIXÉ</v>
      </c>
      <c r="Z31" t="str">
        <f>IF(D31="P",INDEX(BDD!$A$2:$B$34,MATCH('2'!$B31,BDD!$A$2:$A$34,0),2),"")</f>
        <v>MIXÉ</v>
      </c>
      <c r="AA31" t="str">
        <f>IF(E31="P",INDEX(BDD!$A$2:$B$34,MATCH('2'!$B31,BDD!$A$2:$A$34,0),2),"")</f>
        <v>MIXÉ</v>
      </c>
      <c r="AB31" t="str">
        <f>IF(F31="P",INDEX(BDD!$A$2:$B$34,MATCH('2'!$B31,BDD!$A$2:$A$34,0),2),"")</f>
        <v>MIXÉ</v>
      </c>
      <c r="AC31" t="str">
        <f>IF(G31="P",INDEX(BDD!$A$2:$B$34,MATCH('2'!$B31,BDD!$A$2:$A$34,0),2),"")</f>
        <v>MIXÉ</v>
      </c>
      <c r="AD31" t="str">
        <f>IF(H31="P",INDEX(BDD!$A$2:$B$34,MATCH('2'!$B31,BDD!$A$2:$A$34,0),2),"")</f>
        <v>MIXÉ</v>
      </c>
      <c r="AE31" t="str">
        <f>IF(I31="P",INDEX(BDD!$A$2:$B$34,MATCH('2'!$B31,BDD!$A$2:$A$34,0),2),"")</f>
        <v>MIXÉ</v>
      </c>
      <c r="AF31" t="str">
        <f>IF(J31="P",INDEX(BDD!$A$2:$B$34,MATCH('2'!$B31,BDD!$A$2:$A$34,0),2),"")</f>
        <v>MIXÉ</v>
      </c>
      <c r="AG31" t="str">
        <f>IF(K31="P",INDEX(BDD!$A$2:$B$34,MATCH('2'!$B31,BDD!$A$2:$A$34,0),2),"")</f>
        <v>MIXÉ</v>
      </c>
      <c r="AH31" t="str">
        <f>IF(L31="P",INDEX(BDD!$A$2:$B$34,MATCH('2'!$B31,BDD!$A$2:$A$34,0),2),"")</f>
        <v>MIXÉ</v>
      </c>
      <c r="AI31" t="str">
        <f>IF(M31="P",INDEX(BDD!$A$2:$B$34,MATCH('2'!$B31,BDD!$A$2:$A$34,0),2),"")</f>
        <v/>
      </c>
      <c r="AJ31" t="str">
        <f>IF(N31="P",INDEX(BDD!$A$2:$B$34,MATCH('2'!$B31,BDD!$A$2:$A$34,0),2),"")</f>
        <v>MIXÉ</v>
      </c>
      <c r="AK31" t="str">
        <f>IF(O31="P",INDEX(BDD!$A$2:$B$34,MATCH('2'!$B31,BDD!$A$2:$A$34,0),2),"")</f>
        <v>MIXÉ</v>
      </c>
      <c r="AL31" t="str">
        <f>IF(P31="P",INDEX(BDD!$A$2:$B$34,MATCH('2'!$B31,BDD!$A$2:$A$34,0),2),"")</f>
        <v>MIXÉ</v>
      </c>
      <c r="AM31" t="str">
        <f>IF(Q31="P",INDEX(BDD!$A$2:$B$34,MATCH('2'!$B31,BDD!$A$2:$A$34,0),2),"")</f>
        <v>MIXÉ</v>
      </c>
      <c r="AN31" t="str">
        <f>IF(R31="P",INDEX(BDD!$A$2:$B$34,MATCH('2'!$B31,BDD!$A$2:$A$34,0),2),"")</f>
        <v>MIXÉ</v>
      </c>
      <c r="AO31" t="str">
        <f>IF(S31="P",INDEX(BDD!$A$2:$B$34,MATCH('2'!$B31,BDD!$A$2:$A$34,0),2),"")</f>
        <v>MIXÉ</v>
      </c>
      <c r="AP31" t="str">
        <f>IF(T31="P",INDEX(BDD!$A$2:$B$34,MATCH('2'!$B31,BDD!$A$2:$A$34,0),2),"")</f>
        <v>MIXÉ</v>
      </c>
      <c r="AQ31" t="str">
        <f>IF(U31="P",INDEX(BDD!$A$2:$B$34,MATCH('2'!$B31,BDD!$A$2:$A$34,0),2),"")</f>
        <v>MIXÉ</v>
      </c>
      <c r="AR31" t="str">
        <f>IF(V31="P",INDEX(BDD!$A$2:$B$34,MATCH('2'!$B31,BDD!$A$2:$A$34,0),2),"")</f>
        <v>MIXÉ</v>
      </c>
      <c r="AS31" t="str">
        <f>IF(W31="P",INDEX(BDD!$A$2:$B$34,MATCH('2'!$B31,BDD!$A$2:$A$34,0),2),"")</f>
        <v>MIXÉ</v>
      </c>
    </row>
    <row r="32" spans="1:45" x14ac:dyDescent="0.25">
      <c r="A32" s="89"/>
      <c r="B32" s="18" t="str">
        <f>BDD!A18</f>
        <v>q</v>
      </c>
      <c r="C32" s="60" t="s">
        <v>46</v>
      </c>
      <c r="D32" s="58" t="s">
        <v>46</v>
      </c>
      <c r="E32" s="59" t="s">
        <v>46</v>
      </c>
      <c r="F32" s="60" t="s">
        <v>46</v>
      </c>
      <c r="G32" s="58" t="s">
        <v>46</v>
      </c>
      <c r="H32" s="59" t="s">
        <v>46</v>
      </c>
      <c r="I32" s="60" t="s">
        <v>46</v>
      </c>
      <c r="J32" s="58" t="s">
        <v>46</v>
      </c>
      <c r="K32" s="59" t="s">
        <v>46</v>
      </c>
      <c r="L32" s="60" t="s">
        <v>46</v>
      </c>
      <c r="M32" s="58"/>
      <c r="N32" s="59" t="s">
        <v>46</v>
      </c>
      <c r="O32" s="60" t="s">
        <v>46</v>
      </c>
      <c r="P32" s="58" t="s">
        <v>46</v>
      </c>
      <c r="Q32" s="59" t="s">
        <v>46</v>
      </c>
      <c r="R32" s="60" t="s">
        <v>46</v>
      </c>
      <c r="S32" s="58" t="s">
        <v>46</v>
      </c>
      <c r="T32" s="59" t="s">
        <v>46</v>
      </c>
      <c r="U32" s="60" t="s">
        <v>46</v>
      </c>
      <c r="V32" s="58" t="s">
        <v>46</v>
      </c>
      <c r="W32" s="59" t="s">
        <v>46</v>
      </c>
      <c r="Y32" t="str">
        <f>IF(C32="P",INDEX(BDD!$A$2:$B$34,MATCH('2'!$B32,BDD!$A$2:$A$34,0),2),"")</f>
        <v>HYPO MIXÉ</v>
      </c>
      <c r="Z32" t="str">
        <f>IF(D32="P",INDEX(BDD!$A$2:$B$34,MATCH('2'!$B32,BDD!$A$2:$A$34,0),2),"")</f>
        <v>HYPO MIXÉ</v>
      </c>
      <c r="AA32" t="str">
        <f>IF(E32="P",INDEX(BDD!$A$2:$B$34,MATCH('2'!$B32,BDD!$A$2:$A$34,0),2),"")</f>
        <v>HYPO MIXÉ</v>
      </c>
      <c r="AB32" t="str">
        <f>IF(F32="P",INDEX(BDD!$A$2:$B$34,MATCH('2'!$B32,BDD!$A$2:$A$34,0),2),"")</f>
        <v>HYPO MIXÉ</v>
      </c>
      <c r="AC32" t="str">
        <f>IF(G32="P",INDEX(BDD!$A$2:$B$34,MATCH('2'!$B32,BDD!$A$2:$A$34,0),2),"")</f>
        <v>HYPO MIXÉ</v>
      </c>
      <c r="AD32" t="str">
        <f>IF(H32="P",INDEX(BDD!$A$2:$B$34,MATCH('2'!$B32,BDD!$A$2:$A$34,0),2),"")</f>
        <v>HYPO MIXÉ</v>
      </c>
      <c r="AE32" t="str">
        <f>IF(I32="P",INDEX(BDD!$A$2:$B$34,MATCH('2'!$B32,BDD!$A$2:$A$34,0),2),"")</f>
        <v>HYPO MIXÉ</v>
      </c>
      <c r="AF32" t="str">
        <f>IF(J32="P",INDEX(BDD!$A$2:$B$34,MATCH('2'!$B32,BDD!$A$2:$A$34,0),2),"")</f>
        <v>HYPO MIXÉ</v>
      </c>
      <c r="AG32" t="str">
        <f>IF(K32="P",INDEX(BDD!$A$2:$B$34,MATCH('2'!$B32,BDD!$A$2:$A$34,0),2),"")</f>
        <v>HYPO MIXÉ</v>
      </c>
      <c r="AH32" t="str">
        <f>IF(L32="P",INDEX(BDD!$A$2:$B$34,MATCH('2'!$B32,BDD!$A$2:$A$34,0),2),"")</f>
        <v>HYPO MIXÉ</v>
      </c>
      <c r="AI32" t="str">
        <f>IF(M32="P",INDEX(BDD!$A$2:$B$34,MATCH('2'!$B32,BDD!$A$2:$A$34,0),2),"")</f>
        <v/>
      </c>
      <c r="AJ32" t="str">
        <f>IF(N32="P",INDEX(BDD!$A$2:$B$34,MATCH('2'!$B32,BDD!$A$2:$A$34,0),2),"")</f>
        <v>HYPO MIXÉ</v>
      </c>
      <c r="AK32" t="str">
        <f>IF(O32="P",INDEX(BDD!$A$2:$B$34,MATCH('2'!$B32,BDD!$A$2:$A$34,0),2),"")</f>
        <v>HYPO MIXÉ</v>
      </c>
      <c r="AL32" t="str">
        <f>IF(P32="P",INDEX(BDD!$A$2:$B$34,MATCH('2'!$B32,BDD!$A$2:$A$34,0),2),"")</f>
        <v>HYPO MIXÉ</v>
      </c>
      <c r="AM32" t="str">
        <f>IF(Q32="P",INDEX(BDD!$A$2:$B$34,MATCH('2'!$B32,BDD!$A$2:$A$34,0),2),"")</f>
        <v>HYPO MIXÉ</v>
      </c>
      <c r="AN32" t="str">
        <f>IF(R32="P",INDEX(BDD!$A$2:$B$34,MATCH('2'!$B32,BDD!$A$2:$A$34,0),2),"")</f>
        <v>HYPO MIXÉ</v>
      </c>
      <c r="AO32" t="str">
        <f>IF(S32="P",INDEX(BDD!$A$2:$B$34,MATCH('2'!$B32,BDD!$A$2:$A$34,0),2),"")</f>
        <v>HYPO MIXÉ</v>
      </c>
      <c r="AP32" t="str">
        <f>IF(T32="P",INDEX(BDD!$A$2:$B$34,MATCH('2'!$B32,BDD!$A$2:$A$34,0),2),"")</f>
        <v>HYPO MIXÉ</v>
      </c>
      <c r="AQ32" t="str">
        <f>IF(U32="P",INDEX(BDD!$A$2:$B$34,MATCH('2'!$B32,BDD!$A$2:$A$34,0),2),"")</f>
        <v>HYPO MIXÉ</v>
      </c>
      <c r="AR32" t="str">
        <f>IF(V32="P",INDEX(BDD!$A$2:$B$34,MATCH('2'!$B32,BDD!$A$2:$A$34,0),2),"")</f>
        <v>HYPO MIXÉ</v>
      </c>
      <c r="AS32" t="str">
        <f>IF(W32="P",INDEX(BDD!$A$2:$B$34,MATCH('2'!$B32,BDD!$A$2:$A$34,0),2),"")</f>
        <v>HYPO MIXÉ</v>
      </c>
    </row>
    <row r="33" spans="1:45" x14ac:dyDescent="0.25">
      <c r="A33" s="89"/>
      <c r="B33" s="18" t="str">
        <f>BDD!A19</f>
        <v>r</v>
      </c>
      <c r="C33" s="60" t="s">
        <v>46</v>
      </c>
      <c r="D33" s="58" t="s">
        <v>46</v>
      </c>
      <c r="E33" s="59" t="s">
        <v>46</v>
      </c>
      <c r="F33" s="60" t="s">
        <v>46</v>
      </c>
      <c r="G33" s="58" t="s">
        <v>46</v>
      </c>
      <c r="H33" s="59"/>
      <c r="I33" s="60"/>
      <c r="J33" s="58"/>
      <c r="K33" s="59"/>
      <c r="L33" s="60"/>
      <c r="M33" s="58"/>
      <c r="N33" s="59" t="s">
        <v>46</v>
      </c>
      <c r="O33" s="60" t="s">
        <v>46</v>
      </c>
      <c r="P33" s="58" t="s">
        <v>46</v>
      </c>
      <c r="Q33" s="59" t="s">
        <v>46</v>
      </c>
      <c r="R33" s="60" t="s">
        <v>46</v>
      </c>
      <c r="S33" s="58"/>
      <c r="T33" s="59"/>
      <c r="U33" s="60"/>
      <c r="V33" s="58"/>
      <c r="W33" s="59"/>
      <c r="Y33" t="str">
        <f>IF(C33="P",INDEX(BDD!$A$2:$B$34,MATCH('2'!$B33,BDD!$A$2:$A$34,0),2),"")</f>
        <v>NORMAL</v>
      </c>
      <c r="Z33" t="str">
        <f>IF(D33="P",INDEX(BDD!$A$2:$B$34,MATCH('2'!$B33,BDD!$A$2:$A$34,0),2),"")</f>
        <v>NORMAL</v>
      </c>
      <c r="AA33" t="str">
        <f>IF(E33="P",INDEX(BDD!$A$2:$B$34,MATCH('2'!$B33,BDD!$A$2:$A$34,0),2),"")</f>
        <v>NORMAL</v>
      </c>
      <c r="AB33" t="str">
        <f>IF(F33="P",INDEX(BDD!$A$2:$B$34,MATCH('2'!$B33,BDD!$A$2:$A$34,0),2),"")</f>
        <v>NORMAL</v>
      </c>
      <c r="AC33" t="str">
        <f>IF(G33="P",INDEX(BDD!$A$2:$B$34,MATCH('2'!$B33,BDD!$A$2:$A$34,0),2),"")</f>
        <v>NORMAL</v>
      </c>
      <c r="AD33" t="str">
        <f>IF(H33="P",INDEX(BDD!$A$2:$B$34,MATCH('2'!$B33,BDD!$A$2:$A$34,0),2),"")</f>
        <v/>
      </c>
      <c r="AE33" t="str">
        <f>IF(I33="P",INDEX(BDD!$A$2:$B$34,MATCH('2'!$B33,BDD!$A$2:$A$34,0),2),"")</f>
        <v/>
      </c>
      <c r="AF33" t="str">
        <f>IF(J33="P",INDEX(BDD!$A$2:$B$34,MATCH('2'!$B33,BDD!$A$2:$A$34,0),2),"")</f>
        <v/>
      </c>
      <c r="AG33" t="str">
        <f>IF(K33="P",INDEX(BDD!$A$2:$B$34,MATCH('2'!$B33,BDD!$A$2:$A$34,0),2),"")</f>
        <v/>
      </c>
      <c r="AH33" t="str">
        <f>IF(L33="P",INDEX(BDD!$A$2:$B$34,MATCH('2'!$B33,BDD!$A$2:$A$34,0),2),"")</f>
        <v/>
      </c>
      <c r="AI33" t="str">
        <f>IF(M33="P",INDEX(BDD!$A$2:$B$34,MATCH('2'!$B33,BDD!$A$2:$A$34,0),2),"")</f>
        <v/>
      </c>
      <c r="AJ33" t="str">
        <f>IF(N33="P",INDEX(BDD!$A$2:$B$34,MATCH('2'!$B33,BDD!$A$2:$A$34,0),2),"")</f>
        <v>NORMAL</v>
      </c>
      <c r="AK33" t="str">
        <f>IF(O33="P",INDEX(BDD!$A$2:$B$34,MATCH('2'!$B33,BDD!$A$2:$A$34,0),2),"")</f>
        <v>NORMAL</v>
      </c>
      <c r="AL33" t="str">
        <f>IF(P33="P",INDEX(BDD!$A$2:$B$34,MATCH('2'!$B33,BDD!$A$2:$A$34,0),2),"")</f>
        <v>NORMAL</v>
      </c>
      <c r="AM33" t="str">
        <f>IF(Q33="P",INDEX(BDD!$A$2:$B$34,MATCH('2'!$B33,BDD!$A$2:$A$34,0),2),"")</f>
        <v>NORMAL</v>
      </c>
      <c r="AN33" t="str">
        <f>IF(R33="P",INDEX(BDD!$A$2:$B$34,MATCH('2'!$B33,BDD!$A$2:$A$34,0),2),"")</f>
        <v>NORMAL</v>
      </c>
      <c r="AO33" t="str">
        <f>IF(S33="P",INDEX(BDD!$A$2:$B$34,MATCH('2'!$B33,BDD!$A$2:$A$34,0),2),"")</f>
        <v/>
      </c>
      <c r="AP33" t="str">
        <f>IF(T33="P",INDEX(BDD!$A$2:$B$34,MATCH('2'!$B33,BDD!$A$2:$A$34,0),2),"")</f>
        <v/>
      </c>
      <c r="AQ33" t="str">
        <f>IF(U33="P",INDEX(BDD!$A$2:$B$34,MATCH('2'!$B33,BDD!$A$2:$A$34,0),2),"")</f>
        <v/>
      </c>
      <c r="AR33" t="str">
        <f>IF(V33="P",INDEX(BDD!$A$2:$B$34,MATCH('2'!$B33,BDD!$A$2:$A$34,0),2),"")</f>
        <v/>
      </c>
      <c r="AS33" t="str">
        <f>IF(W33="P",INDEX(BDD!$A$2:$B$34,MATCH('2'!$B33,BDD!$A$2:$A$34,0),2),"")</f>
        <v/>
      </c>
    </row>
    <row r="34" spans="1:45" x14ac:dyDescent="0.25">
      <c r="A34" s="89"/>
      <c r="B34" s="18" t="str">
        <f>BDD!A20</f>
        <v>s</v>
      </c>
      <c r="C34" s="60" t="s">
        <v>46</v>
      </c>
      <c r="D34" s="58" t="s">
        <v>46</v>
      </c>
      <c r="E34" s="59" t="s">
        <v>46</v>
      </c>
      <c r="F34" s="60" t="s">
        <v>46</v>
      </c>
      <c r="G34" s="58" t="s">
        <v>46</v>
      </c>
      <c r="H34" s="59" t="s">
        <v>46</v>
      </c>
      <c r="I34" s="60" t="s">
        <v>46</v>
      </c>
      <c r="J34" s="58" t="s">
        <v>46</v>
      </c>
      <c r="K34" s="59" t="s">
        <v>46</v>
      </c>
      <c r="L34" s="60" t="s">
        <v>46</v>
      </c>
      <c r="M34" s="58"/>
      <c r="N34" s="59" t="s">
        <v>46</v>
      </c>
      <c r="O34" s="60" t="s">
        <v>46</v>
      </c>
      <c r="P34" s="58" t="s">
        <v>46</v>
      </c>
      <c r="Q34" s="59" t="s">
        <v>46</v>
      </c>
      <c r="R34" s="60" t="s">
        <v>46</v>
      </c>
      <c r="S34" s="58" t="s">
        <v>46</v>
      </c>
      <c r="T34" s="59" t="s">
        <v>46</v>
      </c>
      <c r="U34" s="60" t="s">
        <v>46</v>
      </c>
      <c r="V34" s="58" t="s">
        <v>46</v>
      </c>
      <c r="W34" s="59" t="s">
        <v>46</v>
      </c>
      <c r="Y34" t="str">
        <f>IF(C34="P",INDEX(BDD!$A$2:$B$34,MATCH('2'!$B34,BDD!$A$2:$A$34,0),2),"")</f>
        <v>SANS FIBRES</v>
      </c>
      <c r="Z34" t="str">
        <f>IF(D34="P",INDEX(BDD!$A$2:$B$34,MATCH('2'!$B34,BDD!$A$2:$A$34,0),2),"")</f>
        <v>SANS FIBRES</v>
      </c>
      <c r="AA34" t="str">
        <f>IF(E34="P",INDEX(BDD!$A$2:$B$34,MATCH('2'!$B34,BDD!$A$2:$A$34,0),2),"")</f>
        <v>SANS FIBRES</v>
      </c>
      <c r="AB34" t="str">
        <f>IF(F34="P",INDEX(BDD!$A$2:$B$34,MATCH('2'!$B34,BDD!$A$2:$A$34,0),2),"")</f>
        <v>SANS FIBRES</v>
      </c>
      <c r="AC34" t="str">
        <f>IF(G34="P",INDEX(BDD!$A$2:$B$34,MATCH('2'!$B34,BDD!$A$2:$A$34,0),2),"")</f>
        <v>SANS FIBRES</v>
      </c>
      <c r="AD34" t="str">
        <f>IF(H34="P",INDEX(BDD!$A$2:$B$34,MATCH('2'!$B34,BDD!$A$2:$A$34,0),2),"")</f>
        <v>SANS FIBRES</v>
      </c>
      <c r="AE34" t="str">
        <f>IF(I34="P",INDEX(BDD!$A$2:$B$34,MATCH('2'!$B34,BDD!$A$2:$A$34,0),2),"")</f>
        <v>SANS FIBRES</v>
      </c>
      <c r="AF34" t="str">
        <f>IF(J34="P",INDEX(BDD!$A$2:$B$34,MATCH('2'!$B34,BDD!$A$2:$A$34,0),2),"")</f>
        <v>SANS FIBRES</v>
      </c>
      <c r="AG34" t="str">
        <f>IF(K34="P",INDEX(BDD!$A$2:$B$34,MATCH('2'!$B34,BDD!$A$2:$A$34,0),2),"")</f>
        <v>SANS FIBRES</v>
      </c>
      <c r="AH34" t="str">
        <f>IF(L34="P",INDEX(BDD!$A$2:$B$34,MATCH('2'!$B34,BDD!$A$2:$A$34,0),2),"")</f>
        <v>SANS FIBRES</v>
      </c>
      <c r="AI34" t="str">
        <f>IF(M34="P",INDEX(BDD!$A$2:$B$34,MATCH('2'!$B34,BDD!$A$2:$A$34,0),2),"")</f>
        <v/>
      </c>
      <c r="AJ34" t="str">
        <f>IF(N34="P",INDEX(BDD!$A$2:$B$34,MATCH('2'!$B34,BDD!$A$2:$A$34,0),2),"")</f>
        <v>SANS FIBRES</v>
      </c>
      <c r="AK34" t="str">
        <f>IF(O34="P",INDEX(BDD!$A$2:$B$34,MATCH('2'!$B34,BDD!$A$2:$A$34,0),2),"")</f>
        <v>SANS FIBRES</v>
      </c>
      <c r="AL34" t="str">
        <f>IF(P34="P",INDEX(BDD!$A$2:$B$34,MATCH('2'!$B34,BDD!$A$2:$A$34,0),2),"")</f>
        <v>SANS FIBRES</v>
      </c>
      <c r="AM34" t="str">
        <f>IF(Q34="P",INDEX(BDD!$A$2:$B$34,MATCH('2'!$B34,BDD!$A$2:$A$34,0),2),"")</f>
        <v>SANS FIBRES</v>
      </c>
      <c r="AN34" t="str">
        <f>IF(R34="P",INDEX(BDD!$A$2:$B$34,MATCH('2'!$B34,BDD!$A$2:$A$34,0),2),"")</f>
        <v>SANS FIBRES</v>
      </c>
      <c r="AO34" t="str">
        <f>IF(S34="P",INDEX(BDD!$A$2:$B$34,MATCH('2'!$B34,BDD!$A$2:$A$34,0),2),"")</f>
        <v>SANS FIBRES</v>
      </c>
      <c r="AP34" t="str">
        <f>IF(T34="P",INDEX(BDD!$A$2:$B$34,MATCH('2'!$B34,BDD!$A$2:$A$34,0),2),"")</f>
        <v>SANS FIBRES</v>
      </c>
      <c r="AQ34" t="str">
        <f>IF(U34="P",INDEX(BDD!$A$2:$B$34,MATCH('2'!$B34,BDD!$A$2:$A$34,0),2),"")</f>
        <v>SANS FIBRES</v>
      </c>
      <c r="AR34" t="str">
        <f>IF(V34="P",INDEX(BDD!$A$2:$B$34,MATCH('2'!$B34,BDD!$A$2:$A$34,0),2),"")</f>
        <v>SANS FIBRES</v>
      </c>
      <c r="AS34" t="str">
        <f>IF(W34="P",INDEX(BDD!$A$2:$B$34,MATCH('2'!$B34,BDD!$A$2:$A$34,0),2),"")</f>
        <v>SANS FIBRES</v>
      </c>
    </row>
    <row r="35" spans="1:45" ht="15.75" thickBot="1" x14ac:dyDescent="0.3">
      <c r="A35" s="89"/>
      <c r="B35" s="19" t="str">
        <f>BDD!A21</f>
        <v>t</v>
      </c>
      <c r="C35" s="64" t="s">
        <v>46</v>
      </c>
      <c r="D35" s="62" t="s">
        <v>46</v>
      </c>
      <c r="E35" s="63" t="s">
        <v>46</v>
      </c>
      <c r="F35" s="64" t="s">
        <v>46</v>
      </c>
      <c r="G35" s="62" t="s">
        <v>46</v>
      </c>
      <c r="H35" s="63" t="s">
        <v>46</v>
      </c>
      <c r="I35" s="64" t="s">
        <v>46</v>
      </c>
      <c r="J35" s="62" t="s">
        <v>46</v>
      </c>
      <c r="K35" s="63" t="s">
        <v>46</v>
      </c>
      <c r="L35" s="64" t="s">
        <v>46</v>
      </c>
      <c r="M35" s="62"/>
      <c r="N35" s="63" t="s">
        <v>46</v>
      </c>
      <c r="O35" s="64" t="s">
        <v>46</v>
      </c>
      <c r="P35" s="62" t="s">
        <v>46</v>
      </c>
      <c r="Q35" s="63" t="s">
        <v>46</v>
      </c>
      <c r="R35" s="64" t="s">
        <v>46</v>
      </c>
      <c r="S35" s="62" t="s">
        <v>46</v>
      </c>
      <c r="T35" s="63" t="s">
        <v>46</v>
      </c>
      <c r="U35" s="64" t="s">
        <v>46</v>
      </c>
      <c r="V35" s="62" t="s">
        <v>46</v>
      </c>
      <c r="W35" s="63" t="s">
        <v>46</v>
      </c>
      <c r="Y35" t="str">
        <f>IF(C35="P",INDEX(BDD!$A$2:$B$34,MATCH('2'!$B35,BDD!$A$2:$A$34,0),2),"")</f>
        <v>MIXÉ</v>
      </c>
      <c r="Z35" t="str">
        <f>IF(D35="P",INDEX(BDD!$A$2:$B$34,MATCH('2'!$B35,BDD!$A$2:$A$34,0),2),"")</f>
        <v>MIXÉ</v>
      </c>
      <c r="AA35" t="str">
        <f>IF(E35="P",INDEX(BDD!$A$2:$B$34,MATCH('2'!$B35,BDD!$A$2:$A$34,0),2),"")</f>
        <v>MIXÉ</v>
      </c>
      <c r="AB35" t="str">
        <f>IF(F35="P",INDEX(BDD!$A$2:$B$34,MATCH('2'!$B35,BDD!$A$2:$A$34,0),2),"")</f>
        <v>MIXÉ</v>
      </c>
      <c r="AC35" t="str">
        <f>IF(G35="P",INDEX(BDD!$A$2:$B$34,MATCH('2'!$B35,BDD!$A$2:$A$34,0),2),"")</f>
        <v>MIXÉ</v>
      </c>
      <c r="AD35" t="str">
        <f>IF(H35="P",INDEX(BDD!$A$2:$B$34,MATCH('2'!$B35,BDD!$A$2:$A$34,0),2),"")</f>
        <v>MIXÉ</v>
      </c>
      <c r="AE35" t="str">
        <f>IF(I35="P",INDEX(BDD!$A$2:$B$34,MATCH('2'!$B35,BDD!$A$2:$A$34,0),2),"")</f>
        <v>MIXÉ</v>
      </c>
      <c r="AF35" t="str">
        <f>IF(J35="P",INDEX(BDD!$A$2:$B$34,MATCH('2'!$B35,BDD!$A$2:$A$34,0),2),"")</f>
        <v>MIXÉ</v>
      </c>
      <c r="AG35" t="str">
        <f>IF(K35="P",INDEX(BDD!$A$2:$B$34,MATCH('2'!$B35,BDD!$A$2:$A$34,0),2),"")</f>
        <v>MIXÉ</v>
      </c>
      <c r="AH35" t="str">
        <f>IF(L35="P",INDEX(BDD!$A$2:$B$34,MATCH('2'!$B35,BDD!$A$2:$A$34,0),2),"")</f>
        <v>MIXÉ</v>
      </c>
      <c r="AI35" t="str">
        <f>IF(M35="P",INDEX(BDD!$A$2:$B$34,MATCH('2'!$B35,BDD!$A$2:$A$34,0),2),"")</f>
        <v/>
      </c>
      <c r="AJ35" t="str">
        <f>IF(N35="P",INDEX(BDD!$A$2:$B$34,MATCH('2'!$B35,BDD!$A$2:$A$34,0),2),"")</f>
        <v>MIXÉ</v>
      </c>
      <c r="AK35" t="str">
        <f>IF(O35="P",INDEX(BDD!$A$2:$B$34,MATCH('2'!$B35,BDD!$A$2:$A$34,0),2),"")</f>
        <v>MIXÉ</v>
      </c>
      <c r="AL35" t="str">
        <f>IF(P35="P",INDEX(BDD!$A$2:$B$34,MATCH('2'!$B35,BDD!$A$2:$A$34,0),2),"")</f>
        <v>MIXÉ</v>
      </c>
      <c r="AM35" t="str">
        <f>IF(Q35="P",INDEX(BDD!$A$2:$B$34,MATCH('2'!$B35,BDD!$A$2:$A$34,0),2),"")</f>
        <v>MIXÉ</v>
      </c>
      <c r="AN35" t="str">
        <f>IF(R35="P",INDEX(BDD!$A$2:$B$34,MATCH('2'!$B35,BDD!$A$2:$A$34,0),2),"")</f>
        <v>MIXÉ</v>
      </c>
      <c r="AO35" t="str">
        <f>IF(S35="P",INDEX(BDD!$A$2:$B$34,MATCH('2'!$B35,BDD!$A$2:$A$34,0),2),"")</f>
        <v>MIXÉ</v>
      </c>
      <c r="AP35" t="str">
        <f>IF(T35="P",INDEX(BDD!$A$2:$B$34,MATCH('2'!$B35,BDD!$A$2:$A$34,0),2),"")</f>
        <v>MIXÉ</v>
      </c>
      <c r="AQ35" t="str">
        <f>IF(U35="P",INDEX(BDD!$A$2:$B$34,MATCH('2'!$B35,BDD!$A$2:$A$34,0),2),"")</f>
        <v>MIXÉ</v>
      </c>
      <c r="AR35" t="str">
        <f>IF(V35="P",INDEX(BDD!$A$2:$B$34,MATCH('2'!$B35,BDD!$A$2:$A$34,0),2),"")</f>
        <v>MIXÉ</v>
      </c>
      <c r="AS35" t="str">
        <f>IF(W35="P",INDEX(BDD!$A$2:$B$34,MATCH('2'!$B35,BDD!$A$2:$A$34,0),2),"")</f>
        <v>MIXÉ</v>
      </c>
    </row>
    <row r="36" spans="1:45" x14ac:dyDescent="0.25">
      <c r="A36" s="92"/>
      <c r="B36" s="14" t="str">
        <f>BDD!A27</f>
        <v>z</v>
      </c>
      <c r="C36" s="57" t="s">
        <v>46</v>
      </c>
      <c r="D36" s="58"/>
      <c r="E36" s="59"/>
      <c r="F36" s="60" t="s">
        <v>46</v>
      </c>
      <c r="G36" s="58"/>
      <c r="H36" s="59"/>
      <c r="I36" s="60"/>
      <c r="J36" s="58"/>
      <c r="K36" s="59"/>
      <c r="L36" s="60"/>
      <c r="M36" s="58"/>
      <c r="N36" s="59" t="s">
        <v>46</v>
      </c>
      <c r="O36" s="60"/>
      <c r="P36" s="58"/>
      <c r="Q36" s="59" t="s">
        <v>46</v>
      </c>
      <c r="R36" s="60"/>
      <c r="S36" s="58"/>
      <c r="T36" s="59"/>
      <c r="U36" s="60"/>
      <c r="V36" s="58"/>
      <c r="W36" s="59"/>
      <c r="Y36" t="str">
        <f>IF(C36="P",INDEX(BDD!$A$2:$B$34,MATCH('2'!$B36,BDD!$A$2:$A$34,0),2),"")</f>
        <v>NORMAL</v>
      </c>
      <c r="Z36" t="str">
        <f>IF(D36="P",INDEX(BDD!$A$2:$B$34,MATCH('2'!$B36,BDD!$A$2:$A$34,0),2),"")</f>
        <v/>
      </c>
      <c r="AA36" t="str">
        <f>IF(E36="P",INDEX(BDD!$A$2:$B$34,MATCH('2'!$B36,BDD!$A$2:$A$34,0),2),"")</f>
        <v/>
      </c>
      <c r="AB36" t="str">
        <f>IF(F36="P",INDEX(BDD!$A$2:$B$34,MATCH('2'!$B36,BDD!$A$2:$A$34,0),2),"")</f>
        <v>NORMAL</v>
      </c>
      <c r="AC36" t="str">
        <f>IF(G36="P",INDEX(BDD!$A$2:$B$34,MATCH('2'!$B36,BDD!$A$2:$A$34,0),2),"")</f>
        <v/>
      </c>
      <c r="AD36" t="str">
        <f>IF(H36="P",INDEX(BDD!$A$2:$B$34,MATCH('2'!$B36,BDD!$A$2:$A$34,0),2),"")</f>
        <v/>
      </c>
      <c r="AE36" t="str">
        <f>IF(I36="P",INDEX(BDD!$A$2:$B$34,MATCH('2'!$B36,BDD!$A$2:$A$34,0),2),"")</f>
        <v/>
      </c>
      <c r="AF36" t="str">
        <f>IF(J36="P",INDEX(BDD!$A$2:$B$34,MATCH('2'!$B36,BDD!$A$2:$A$34,0),2),"")</f>
        <v/>
      </c>
      <c r="AG36" t="str">
        <f>IF(K36="P",INDEX(BDD!$A$2:$B$34,MATCH('2'!$B36,BDD!$A$2:$A$34,0),2),"")</f>
        <v/>
      </c>
      <c r="AH36" t="str">
        <f>IF(L36="P",INDEX(BDD!$A$2:$B$34,MATCH('2'!$B36,BDD!$A$2:$A$34,0),2),"")</f>
        <v/>
      </c>
      <c r="AI36" t="str">
        <f>IF(M36="P",INDEX(BDD!$A$2:$B$34,MATCH('2'!$B36,BDD!$A$2:$A$34,0),2),"")</f>
        <v/>
      </c>
      <c r="AJ36" t="str">
        <f>IF(N36="P",INDEX(BDD!$A$2:$B$34,MATCH('2'!$B36,BDD!$A$2:$A$34,0),2),"")</f>
        <v>NORMAL</v>
      </c>
      <c r="AK36" t="str">
        <f>IF(O36="P",INDEX(BDD!$A$2:$B$34,MATCH('2'!$B36,BDD!$A$2:$A$34,0),2),"")</f>
        <v/>
      </c>
      <c r="AL36" t="str">
        <f>IF(P36="P",INDEX(BDD!$A$2:$B$34,MATCH('2'!$B36,BDD!$A$2:$A$34,0),2),"")</f>
        <v/>
      </c>
      <c r="AM36" t="str">
        <f>IF(Q36="P",INDEX(BDD!$A$2:$B$34,MATCH('2'!$B36,BDD!$A$2:$A$34,0),2),"")</f>
        <v>NORMAL</v>
      </c>
      <c r="AN36" t="str">
        <f>IF(R36="P",INDEX(BDD!$A$2:$B$34,MATCH('2'!$B36,BDD!$A$2:$A$34,0),2),"")</f>
        <v/>
      </c>
      <c r="AO36" t="str">
        <f>IF(S36="P",INDEX(BDD!$A$2:$B$34,MATCH('2'!$B36,BDD!$A$2:$A$34,0),2),"")</f>
        <v/>
      </c>
      <c r="AP36" t="str">
        <f>IF(T36="P",INDEX(BDD!$A$2:$B$34,MATCH('2'!$B36,BDD!$A$2:$A$34,0),2),"")</f>
        <v/>
      </c>
      <c r="AQ36" t="str">
        <f>IF(U36="P",INDEX(BDD!$A$2:$B$34,MATCH('2'!$B36,BDD!$A$2:$A$34,0),2),"")</f>
        <v/>
      </c>
      <c r="AR36" t="str">
        <f>IF(V36="P",INDEX(BDD!$A$2:$B$34,MATCH('2'!$B36,BDD!$A$2:$A$34,0),2),"")</f>
        <v/>
      </c>
      <c r="AS36" t="str">
        <f>IF(W36="P",INDEX(BDD!$A$2:$B$34,MATCH('2'!$B36,BDD!$A$2:$A$34,0),2),"")</f>
        <v/>
      </c>
    </row>
    <row r="37" spans="1:45" x14ac:dyDescent="0.25">
      <c r="A37" s="92"/>
      <c r="B37" s="15" t="str">
        <f>BDD!A28</f>
        <v>aa</v>
      </c>
      <c r="C37" s="57" t="s">
        <v>46</v>
      </c>
      <c r="D37" s="58"/>
      <c r="E37" s="59" t="s">
        <v>46</v>
      </c>
      <c r="F37" s="60"/>
      <c r="G37" s="58"/>
      <c r="H37" s="59"/>
      <c r="I37" s="60"/>
      <c r="J37" s="58"/>
      <c r="K37" s="59"/>
      <c r="L37" s="60"/>
      <c r="M37" s="58"/>
      <c r="N37" s="59" t="s">
        <v>46</v>
      </c>
      <c r="O37" s="60"/>
      <c r="P37" s="58" t="s">
        <v>46</v>
      </c>
      <c r="Q37" s="59"/>
      <c r="R37" s="60"/>
      <c r="S37" s="58"/>
      <c r="T37" s="59"/>
      <c r="U37" s="60"/>
      <c r="V37" s="58"/>
      <c r="W37" s="59"/>
      <c r="Y37" t="str">
        <f>IF(C37="P",INDEX(BDD!$A$2:$B$34,MATCH('2'!$B37,BDD!$A$2:$A$34,0),2),"")</f>
        <v>NORMAL</v>
      </c>
      <c r="Z37" t="str">
        <f>IF(D37="P",INDEX(BDD!$A$2:$B$34,MATCH('2'!$B37,BDD!$A$2:$A$34,0),2),"")</f>
        <v/>
      </c>
      <c r="AA37" t="str">
        <f>IF(E37="P",INDEX(BDD!$A$2:$B$34,MATCH('2'!$B37,BDD!$A$2:$A$34,0),2),"")</f>
        <v>NORMAL</v>
      </c>
      <c r="AB37" t="str">
        <f>IF(F37="P",INDEX(BDD!$A$2:$B$34,MATCH('2'!$B37,BDD!$A$2:$A$34,0),2),"")</f>
        <v/>
      </c>
      <c r="AC37" t="str">
        <f>IF(G37="P",INDEX(BDD!$A$2:$B$34,MATCH('2'!$B37,BDD!$A$2:$A$34,0),2),"")</f>
        <v/>
      </c>
      <c r="AD37" t="str">
        <f>IF(H37="P",INDEX(BDD!$A$2:$B$34,MATCH('2'!$B37,BDD!$A$2:$A$34,0),2),"")</f>
        <v/>
      </c>
      <c r="AE37" t="str">
        <f>IF(I37="P",INDEX(BDD!$A$2:$B$34,MATCH('2'!$B37,BDD!$A$2:$A$34,0),2),"")</f>
        <v/>
      </c>
      <c r="AF37" t="str">
        <f>IF(J37="P",INDEX(BDD!$A$2:$B$34,MATCH('2'!$B37,BDD!$A$2:$A$34,0),2),"")</f>
        <v/>
      </c>
      <c r="AG37" t="str">
        <f>IF(K37="P",INDEX(BDD!$A$2:$B$34,MATCH('2'!$B37,BDD!$A$2:$A$34,0),2),"")</f>
        <v/>
      </c>
      <c r="AH37" t="str">
        <f>IF(L37="P",INDEX(BDD!$A$2:$B$34,MATCH('2'!$B37,BDD!$A$2:$A$34,0),2),"")</f>
        <v/>
      </c>
      <c r="AI37" t="str">
        <f>IF(M37="P",INDEX(BDD!$A$2:$B$34,MATCH('2'!$B37,BDD!$A$2:$A$34,0),2),"")</f>
        <v/>
      </c>
      <c r="AJ37" t="str">
        <f>IF(N37="P",INDEX(BDD!$A$2:$B$34,MATCH('2'!$B37,BDD!$A$2:$A$34,0),2),"")</f>
        <v>NORMAL</v>
      </c>
      <c r="AK37" t="str">
        <f>IF(O37="P",INDEX(BDD!$A$2:$B$34,MATCH('2'!$B37,BDD!$A$2:$A$34,0),2),"")</f>
        <v/>
      </c>
      <c r="AL37" t="str">
        <f>IF(P37="P",INDEX(BDD!$A$2:$B$34,MATCH('2'!$B37,BDD!$A$2:$A$34,0),2),"")</f>
        <v>NORMAL</v>
      </c>
      <c r="AM37" t="str">
        <f>IF(Q37="P",INDEX(BDD!$A$2:$B$34,MATCH('2'!$B37,BDD!$A$2:$A$34,0),2),"")</f>
        <v/>
      </c>
      <c r="AN37" t="str">
        <f>IF(R37="P",INDEX(BDD!$A$2:$B$34,MATCH('2'!$B37,BDD!$A$2:$A$34,0),2),"")</f>
        <v/>
      </c>
      <c r="AO37" t="str">
        <f>IF(S37="P",INDEX(BDD!$A$2:$B$34,MATCH('2'!$B37,BDD!$A$2:$A$34,0),2),"")</f>
        <v/>
      </c>
      <c r="AP37" t="str">
        <f>IF(T37="P",INDEX(BDD!$A$2:$B$34,MATCH('2'!$B37,BDD!$A$2:$A$34,0),2),"")</f>
        <v/>
      </c>
      <c r="AQ37" t="str">
        <f>IF(U37="P",INDEX(BDD!$A$2:$B$34,MATCH('2'!$B37,BDD!$A$2:$A$34,0),2),"")</f>
        <v/>
      </c>
      <c r="AR37" t="str">
        <f>IF(V37="P",INDEX(BDD!$A$2:$B$34,MATCH('2'!$B37,BDD!$A$2:$A$34,0),2),"")</f>
        <v/>
      </c>
      <c r="AS37" t="str">
        <f>IF(W37="P",INDEX(BDD!$A$2:$B$34,MATCH('2'!$B37,BDD!$A$2:$A$34,0),2),"")</f>
        <v/>
      </c>
    </row>
    <row r="38" spans="1:45" x14ac:dyDescent="0.25">
      <c r="A38" s="92"/>
      <c r="B38" s="15" t="str">
        <f>BDD!A29</f>
        <v>ab</v>
      </c>
      <c r="C38" s="57"/>
      <c r="D38" s="58"/>
      <c r="E38" s="59"/>
      <c r="F38" s="60"/>
      <c r="G38" s="58"/>
      <c r="H38" s="59" t="s">
        <v>46</v>
      </c>
      <c r="I38" s="60"/>
      <c r="J38" s="58" t="s">
        <v>46</v>
      </c>
      <c r="K38" s="59" t="s">
        <v>46</v>
      </c>
      <c r="L38" s="60" t="s">
        <v>46</v>
      </c>
      <c r="M38" s="58"/>
      <c r="N38" s="59"/>
      <c r="O38" s="60"/>
      <c r="P38" s="58"/>
      <c r="Q38" s="59"/>
      <c r="R38" s="60"/>
      <c r="S38" s="58" t="s">
        <v>46</v>
      </c>
      <c r="T38" s="59"/>
      <c r="U38" s="60" t="s">
        <v>46</v>
      </c>
      <c r="V38" s="58" t="s">
        <v>46</v>
      </c>
      <c r="W38" s="59" t="s">
        <v>46</v>
      </c>
      <c r="Y38" t="str">
        <f>IF(C38="P",INDEX(BDD!$A$2:$B$34,MATCH('2'!$B38,BDD!$A$2:$A$34,0),2),"")</f>
        <v/>
      </c>
      <c r="Z38" t="str">
        <f>IF(D38="P",INDEX(BDD!$A$2:$B$34,MATCH('2'!$B38,BDD!$A$2:$A$34,0),2),"")</f>
        <v/>
      </c>
      <c r="AA38" t="str">
        <f>IF(E38="P",INDEX(BDD!$A$2:$B$34,MATCH('2'!$B38,BDD!$A$2:$A$34,0),2),"")</f>
        <v/>
      </c>
      <c r="AB38" t="str">
        <f>IF(F38="P",INDEX(BDD!$A$2:$B$34,MATCH('2'!$B38,BDD!$A$2:$A$34,0),2),"")</f>
        <v/>
      </c>
      <c r="AC38" t="str">
        <f>IF(G38="P",INDEX(BDD!$A$2:$B$34,MATCH('2'!$B38,BDD!$A$2:$A$34,0),2),"")</f>
        <v/>
      </c>
      <c r="AD38" t="str">
        <f>IF(H38="P",INDEX(BDD!$A$2:$B$34,MATCH('2'!$B38,BDD!$A$2:$A$34,0),2),"")</f>
        <v>NORMAL</v>
      </c>
      <c r="AE38" t="str">
        <f>IF(I38="P",INDEX(BDD!$A$2:$B$34,MATCH('2'!$B38,BDD!$A$2:$A$34,0),2),"")</f>
        <v/>
      </c>
      <c r="AF38" t="str">
        <f>IF(J38="P",INDEX(BDD!$A$2:$B$34,MATCH('2'!$B38,BDD!$A$2:$A$34,0),2),"")</f>
        <v>NORMAL</v>
      </c>
      <c r="AG38" t="str">
        <f>IF(K38="P",INDEX(BDD!$A$2:$B$34,MATCH('2'!$B38,BDD!$A$2:$A$34,0),2),"")</f>
        <v>NORMAL</v>
      </c>
      <c r="AH38" t="str">
        <f>IF(L38="P",INDEX(BDD!$A$2:$B$34,MATCH('2'!$B38,BDD!$A$2:$A$34,0),2),"")</f>
        <v>NORMAL</v>
      </c>
      <c r="AI38" t="str">
        <f>IF(M38="P",INDEX(BDD!$A$2:$B$34,MATCH('2'!$B38,BDD!$A$2:$A$34,0),2),"")</f>
        <v/>
      </c>
      <c r="AJ38" t="str">
        <f>IF(N38="P",INDEX(BDD!$A$2:$B$34,MATCH('2'!$B38,BDD!$A$2:$A$34,0),2),"")</f>
        <v/>
      </c>
      <c r="AK38" t="str">
        <f>IF(O38="P",INDEX(BDD!$A$2:$B$34,MATCH('2'!$B38,BDD!$A$2:$A$34,0),2),"")</f>
        <v/>
      </c>
      <c r="AL38" t="str">
        <f>IF(P38="P",INDEX(BDD!$A$2:$B$34,MATCH('2'!$B38,BDD!$A$2:$A$34,0),2),"")</f>
        <v/>
      </c>
      <c r="AM38" t="str">
        <f>IF(Q38="P",INDEX(BDD!$A$2:$B$34,MATCH('2'!$B38,BDD!$A$2:$A$34,0),2),"")</f>
        <v/>
      </c>
      <c r="AN38" t="str">
        <f>IF(R38="P",INDEX(BDD!$A$2:$B$34,MATCH('2'!$B38,BDD!$A$2:$A$34,0),2),"")</f>
        <v/>
      </c>
      <c r="AO38" t="str">
        <f>IF(S38="P",INDEX(BDD!$A$2:$B$34,MATCH('2'!$B38,BDD!$A$2:$A$34,0),2),"")</f>
        <v>NORMAL</v>
      </c>
      <c r="AP38" t="str">
        <f>IF(T38="P",INDEX(BDD!$A$2:$B$34,MATCH('2'!$B38,BDD!$A$2:$A$34,0),2),"")</f>
        <v/>
      </c>
      <c r="AQ38" t="str">
        <f>IF(U38="P",INDEX(BDD!$A$2:$B$34,MATCH('2'!$B38,BDD!$A$2:$A$34,0),2),"")</f>
        <v>NORMAL</v>
      </c>
      <c r="AR38" t="str">
        <f>IF(V38="P",INDEX(BDD!$A$2:$B$34,MATCH('2'!$B38,BDD!$A$2:$A$34,0),2),"")</f>
        <v>NORMAL</v>
      </c>
      <c r="AS38" t="str">
        <f>IF(W38="P",INDEX(BDD!$A$2:$B$34,MATCH('2'!$B38,BDD!$A$2:$A$34,0),2),"")</f>
        <v>NORMAL</v>
      </c>
    </row>
    <row r="39" spans="1:45" x14ac:dyDescent="0.25">
      <c r="A39" s="92"/>
      <c r="B39" s="15" t="str">
        <f>BDD!A30</f>
        <v>ac</v>
      </c>
      <c r="C39" s="67"/>
      <c r="D39" s="68"/>
      <c r="E39" s="69" t="s">
        <v>46</v>
      </c>
      <c r="F39" s="70"/>
      <c r="G39" s="68"/>
      <c r="H39" s="69"/>
      <c r="I39" s="70"/>
      <c r="J39" s="68"/>
      <c r="K39" s="69"/>
      <c r="L39" s="70"/>
      <c r="M39" s="68"/>
      <c r="N39" s="69"/>
      <c r="O39" s="70"/>
      <c r="P39" s="68" t="s">
        <v>46</v>
      </c>
      <c r="Q39" s="69"/>
      <c r="R39" s="70"/>
      <c r="S39" s="68"/>
      <c r="T39" s="69"/>
      <c r="U39" s="70"/>
      <c r="V39" s="68"/>
      <c r="W39" s="69"/>
      <c r="Y39" t="str">
        <f>IF(C39="P",INDEX(BDD!$A$2:$B$34,MATCH('2'!$B39,BDD!$A$2:$A$34,0),2),"")</f>
        <v/>
      </c>
      <c r="Z39" t="str">
        <f>IF(D39="P",INDEX(BDD!$A$2:$B$34,MATCH('2'!$B39,BDD!$A$2:$A$34,0),2),"")</f>
        <v/>
      </c>
      <c r="AA39" t="str">
        <f>IF(E39="P",INDEX(BDD!$A$2:$B$34,MATCH('2'!$B39,BDD!$A$2:$A$34,0),2),"")</f>
        <v>NORMAL</v>
      </c>
      <c r="AB39" t="str">
        <f>IF(F39="P",INDEX(BDD!$A$2:$B$34,MATCH('2'!$B39,BDD!$A$2:$A$34,0),2),"")</f>
        <v/>
      </c>
      <c r="AC39" t="str">
        <f>IF(G39="P",INDEX(BDD!$A$2:$B$34,MATCH('2'!$B39,BDD!$A$2:$A$34,0),2),"")</f>
        <v/>
      </c>
      <c r="AD39" t="str">
        <f>IF(H39="P",INDEX(BDD!$A$2:$B$34,MATCH('2'!$B39,BDD!$A$2:$A$34,0),2),"")</f>
        <v/>
      </c>
      <c r="AE39" t="str">
        <f>IF(I39="P",INDEX(BDD!$A$2:$B$34,MATCH('2'!$B39,BDD!$A$2:$A$34,0),2),"")</f>
        <v/>
      </c>
      <c r="AF39" t="str">
        <f>IF(J39="P",INDEX(BDD!$A$2:$B$34,MATCH('2'!$B39,BDD!$A$2:$A$34,0),2),"")</f>
        <v/>
      </c>
      <c r="AG39" t="str">
        <f>IF(K39="P",INDEX(BDD!$A$2:$B$34,MATCH('2'!$B39,BDD!$A$2:$A$34,0),2),"")</f>
        <v/>
      </c>
      <c r="AH39" t="str">
        <f>IF(L39="P",INDEX(BDD!$A$2:$B$34,MATCH('2'!$B39,BDD!$A$2:$A$34,0),2),"")</f>
        <v/>
      </c>
      <c r="AI39" t="str">
        <f>IF(M39="P",INDEX(BDD!$A$2:$B$34,MATCH('2'!$B39,BDD!$A$2:$A$34,0),2),"")</f>
        <v/>
      </c>
      <c r="AJ39" t="str">
        <f>IF(N39="P",INDEX(BDD!$A$2:$B$34,MATCH('2'!$B39,BDD!$A$2:$A$34,0),2),"")</f>
        <v/>
      </c>
      <c r="AK39" t="str">
        <f>IF(O39="P",INDEX(BDD!$A$2:$B$34,MATCH('2'!$B39,BDD!$A$2:$A$34,0),2),"")</f>
        <v/>
      </c>
      <c r="AL39" t="str">
        <f>IF(P39="P",INDEX(BDD!$A$2:$B$34,MATCH('2'!$B39,BDD!$A$2:$A$34,0),2),"")</f>
        <v>NORMAL</v>
      </c>
      <c r="AM39" t="str">
        <f>IF(Q39="P",INDEX(BDD!$A$2:$B$34,MATCH('2'!$B39,BDD!$A$2:$A$34,0),2),"")</f>
        <v/>
      </c>
      <c r="AN39" t="str">
        <f>IF(R39="P",INDEX(BDD!$A$2:$B$34,MATCH('2'!$B39,BDD!$A$2:$A$34,0),2),"")</f>
        <v/>
      </c>
      <c r="AO39" t="str">
        <f>IF(S39="P",INDEX(BDD!$A$2:$B$34,MATCH('2'!$B39,BDD!$A$2:$A$34,0),2),"")</f>
        <v/>
      </c>
      <c r="AP39" t="str">
        <f>IF(T39="P",INDEX(BDD!$A$2:$B$34,MATCH('2'!$B39,BDD!$A$2:$A$34,0),2),"")</f>
        <v/>
      </c>
      <c r="AQ39" t="str">
        <f>IF(U39="P",INDEX(BDD!$A$2:$B$34,MATCH('2'!$B39,BDD!$A$2:$A$34,0),2),"")</f>
        <v/>
      </c>
      <c r="AR39" t="str">
        <f>IF(V39="P",INDEX(BDD!$A$2:$B$34,MATCH('2'!$B39,BDD!$A$2:$A$34,0),2),"")</f>
        <v/>
      </c>
      <c r="AS39" t="str">
        <f>IF(W39="P",INDEX(BDD!$A$2:$B$34,MATCH('2'!$B39,BDD!$A$2:$A$34,0),2),"")</f>
        <v/>
      </c>
    </row>
    <row r="40" spans="1:45" x14ac:dyDescent="0.25">
      <c r="A40" s="92"/>
      <c r="B40" s="15" t="str">
        <f>BDD!A31</f>
        <v>ad</v>
      </c>
      <c r="C40" s="67"/>
      <c r="D40" s="68"/>
      <c r="E40" s="69"/>
      <c r="F40" s="70"/>
      <c r="G40" s="68"/>
      <c r="H40" s="69" t="s">
        <v>46</v>
      </c>
      <c r="I40" s="70" t="s">
        <v>46</v>
      </c>
      <c r="J40" s="68" t="s">
        <v>46</v>
      </c>
      <c r="K40" s="69" t="s">
        <v>46</v>
      </c>
      <c r="L40" s="70" t="s">
        <v>46</v>
      </c>
      <c r="M40" s="68"/>
      <c r="N40" s="69"/>
      <c r="O40" s="70"/>
      <c r="P40" s="68"/>
      <c r="Q40" s="69"/>
      <c r="R40" s="70"/>
      <c r="S40" s="68" t="s">
        <v>46</v>
      </c>
      <c r="T40" s="69" t="s">
        <v>46</v>
      </c>
      <c r="U40" s="70" t="s">
        <v>46</v>
      </c>
      <c r="V40" s="68" t="s">
        <v>46</v>
      </c>
      <c r="W40" s="69" t="s">
        <v>46</v>
      </c>
      <c r="Y40" t="str">
        <f>IF(C40="P",INDEX(BDD!$A$2:$B$34,MATCH('2'!$B40,BDD!$A$2:$A$34,0),2),"")</f>
        <v/>
      </c>
      <c r="Z40" t="str">
        <f>IF(D40="P",INDEX(BDD!$A$2:$B$34,MATCH('2'!$B40,BDD!$A$2:$A$34,0),2),"")</f>
        <v/>
      </c>
      <c r="AA40" t="str">
        <f>IF(E40="P",INDEX(BDD!$A$2:$B$34,MATCH('2'!$B40,BDD!$A$2:$A$34,0),2),"")</f>
        <v/>
      </c>
      <c r="AB40" t="str">
        <f>IF(F40="P",INDEX(BDD!$A$2:$B$34,MATCH('2'!$B40,BDD!$A$2:$A$34,0),2),"")</f>
        <v/>
      </c>
      <c r="AC40" t="str">
        <f>IF(G40="P",INDEX(BDD!$A$2:$B$34,MATCH('2'!$B40,BDD!$A$2:$A$34,0),2),"")</f>
        <v/>
      </c>
      <c r="AD40" t="str">
        <f>IF(H40="P",INDEX(BDD!$A$2:$B$34,MATCH('2'!$B40,BDD!$A$2:$A$34,0),2),"")</f>
        <v>NORMAL</v>
      </c>
      <c r="AE40" t="str">
        <f>IF(I40="P",INDEX(BDD!$A$2:$B$34,MATCH('2'!$B40,BDD!$A$2:$A$34,0),2),"")</f>
        <v>NORMAL</v>
      </c>
      <c r="AF40" t="str">
        <f>IF(J40="P",INDEX(BDD!$A$2:$B$34,MATCH('2'!$B40,BDD!$A$2:$A$34,0),2),"")</f>
        <v>NORMAL</v>
      </c>
      <c r="AG40" t="str">
        <f>IF(K40="P",INDEX(BDD!$A$2:$B$34,MATCH('2'!$B40,BDD!$A$2:$A$34,0),2),"")</f>
        <v>NORMAL</v>
      </c>
      <c r="AH40" t="str">
        <f>IF(L40="P",INDEX(BDD!$A$2:$B$34,MATCH('2'!$B40,BDD!$A$2:$A$34,0),2),"")</f>
        <v>NORMAL</v>
      </c>
      <c r="AI40" t="str">
        <f>IF(M40="P",INDEX(BDD!$A$2:$B$34,MATCH('2'!$B40,BDD!$A$2:$A$34,0),2),"")</f>
        <v/>
      </c>
      <c r="AJ40" t="str">
        <f>IF(N40="P",INDEX(BDD!$A$2:$B$34,MATCH('2'!$B40,BDD!$A$2:$A$34,0),2),"")</f>
        <v/>
      </c>
      <c r="AK40" t="str">
        <f>IF(O40="P",INDEX(BDD!$A$2:$B$34,MATCH('2'!$B40,BDD!$A$2:$A$34,0),2),"")</f>
        <v/>
      </c>
      <c r="AL40" t="str">
        <f>IF(P40="P",INDEX(BDD!$A$2:$B$34,MATCH('2'!$B40,BDD!$A$2:$A$34,0),2),"")</f>
        <v/>
      </c>
      <c r="AM40" t="str">
        <f>IF(Q40="P",INDEX(BDD!$A$2:$B$34,MATCH('2'!$B40,BDD!$A$2:$A$34,0),2),"")</f>
        <v/>
      </c>
      <c r="AN40" t="str">
        <f>IF(R40="P",INDEX(BDD!$A$2:$B$34,MATCH('2'!$B40,BDD!$A$2:$A$34,0),2),"")</f>
        <v/>
      </c>
      <c r="AO40" t="str">
        <f>IF(S40="P",INDEX(BDD!$A$2:$B$34,MATCH('2'!$B40,BDD!$A$2:$A$34,0),2),"")</f>
        <v>NORMAL</v>
      </c>
      <c r="AP40" t="str">
        <f>IF(T40="P",INDEX(BDD!$A$2:$B$34,MATCH('2'!$B40,BDD!$A$2:$A$34,0),2),"")</f>
        <v>NORMAL</v>
      </c>
      <c r="AQ40" t="str">
        <f>IF(U40="P",INDEX(BDD!$A$2:$B$34,MATCH('2'!$B40,BDD!$A$2:$A$34,0),2),"")</f>
        <v>NORMAL</v>
      </c>
      <c r="AR40" t="str">
        <f>IF(V40="P",INDEX(BDD!$A$2:$B$34,MATCH('2'!$B40,BDD!$A$2:$A$34,0),2),"")</f>
        <v>NORMAL</v>
      </c>
      <c r="AS40" t="str">
        <f>IF(W40="P",INDEX(BDD!$A$2:$B$34,MATCH('2'!$B40,BDD!$A$2:$A$34,0),2),"")</f>
        <v>NORMAL</v>
      </c>
    </row>
    <row r="41" spans="1:45" x14ac:dyDescent="0.25">
      <c r="A41" s="92"/>
      <c r="B41" s="15" t="str">
        <f>BDD!A32</f>
        <v>ae</v>
      </c>
      <c r="C41" s="67"/>
      <c r="D41" s="68"/>
      <c r="E41" s="69" t="s">
        <v>46</v>
      </c>
      <c r="F41" s="70" t="s">
        <v>46</v>
      </c>
      <c r="G41" s="68"/>
      <c r="H41" s="69"/>
      <c r="I41" s="70"/>
      <c r="J41" s="68"/>
      <c r="K41" s="69"/>
      <c r="L41" s="70"/>
      <c r="M41" s="68"/>
      <c r="N41" s="69"/>
      <c r="O41" s="70"/>
      <c r="P41" s="68" t="s">
        <v>46</v>
      </c>
      <c r="Q41" s="69" t="s">
        <v>46</v>
      </c>
      <c r="R41" s="70"/>
      <c r="S41" s="68"/>
      <c r="T41" s="69"/>
      <c r="U41" s="70"/>
      <c r="V41" s="68"/>
      <c r="W41" s="69"/>
      <c r="Y41" t="str">
        <f>IF(C41="P",INDEX(BDD!$A$2:$B$34,MATCH('2'!$B41,BDD!$A$2:$A$34,0),2),"")</f>
        <v/>
      </c>
      <c r="Z41" t="str">
        <f>IF(D41="P",INDEX(BDD!$A$2:$B$34,MATCH('2'!$B41,BDD!$A$2:$A$34,0),2),"")</f>
        <v/>
      </c>
      <c r="AA41" t="str">
        <f>IF(E41="P",INDEX(BDD!$A$2:$B$34,MATCH('2'!$B41,BDD!$A$2:$A$34,0),2),"")</f>
        <v>NORMAL</v>
      </c>
      <c r="AB41" t="str">
        <f>IF(F41="P",INDEX(BDD!$A$2:$B$34,MATCH('2'!$B41,BDD!$A$2:$A$34,0),2),"")</f>
        <v>NORMAL</v>
      </c>
      <c r="AC41" t="str">
        <f>IF(G41="P",INDEX(BDD!$A$2:$B$34,MATCH('2'!$B41,BDD!$A$2:$A$34,0),2),"")</f>
        <v/>
      </c>
      <c r="AD41" t="str">
        <f>IF(H41="P",INDEX(BDD!$A$2:$B$34,MATCH('2'!$B41,BDD!$A$2:$A$34,0),2),"")</f>
        <v/>
      </c>
      <c r="AE41" t="str">
        <f>IF(I41="P",INDEX(BDD!$A$2:$B$34,MATCH('2'!$B41,BDD!$A$2:$A$34,0),2),"")</f>
        <v/>
      </c>
      <c r="AF41" t="str">
        <f>IF(J41="P",INDEX(BDD!$A$2:$B$34,MATCH('2'!$B41,BDD!$A$2:$A$34,0),2),"")</f>
        <v/>
      </c>
      <c r="AG41" t="str">
        <f>IF(K41="P",INDEX(BDD!$A$2:$B$34,MATCH('2'!$B41,BDD!$A$2:$A$34,0),2),"")</f>
        <v/>
      </c>
      <c r="AH41" t="str">
        <f>IF(L41="P",INDEX(BDD!$A$2:$B$34,MATCH('2'!$B41,BDD!$A$2:$A$34,0),2),"")</f>
        <v/>
      </c>
      <c r="AI41" t="str">
        <f>IF(M41="P",INDEX(BDD!$A$2:$B$34,MATCH('2'!$B41,BDD!$A$2:$A$34,0),2),"")</f>
        <v/>
      </c>
      <c r="AJ41" t="str">
        <f>IF(N41="P",INDEX(BDD!$A$2:$B$34,MATCH('2'!$B41,BDD!$A$2:$A$34,0),2),"")</f>
        <v/>
      </c>
      <c r="AK41" t="str">
        <f>IF(O41="P",INDEX(BDD!$A$2:$B$34,MATCH('2'!$B41,BDD!$A$2:$A$34,0),2),"")</f>
        <v/>
      </c>
      <c r="AL41" t="str">
        <f>IF(P41="P",INDEX(BDD!$A$2:$B$34,MATCH('2'!$B41,BDD!$A$2:$A$34,0),2),"")</f>
        <v>NORMAL</v>
      </c>
      <c r="AM41" t="str">
        <f>IF(Q41="P",INDEX(BDD!$A$2:$B$34,MATCH('2'!$B41,BDD!$A$2:$A$34,0),2),"")</f>
        <v>NORMAL</v>
      </c>
      <c r="AN41" t="str">
        <f>IF(R41="P",INDEX(BDD!$A$2:$B$34,MATCH('2'!$B41,BDD!$A$2:$A$34,0),2),"")</f>
        <v/>
      </c>
      <c r="AO41" t="str">
        <f>IF(S41="P",INDEX(BDD!$A$2:$B$34,MATCH('2'!$B41,BDD!$A$2:$A$34,0),2),"")</f>
        <v/>
      </c>
      <c r="AP41" t="str">
        <f>IF(T41="P",INDEX(BDD!$A$2:$B$34,MATCH('2'!$B41,BDD!$A$2:$A$34,0),2),"")</f>
        <v/>
      </c>
      <c r="AQ41" t="str">
        <f>IF(U41="P",INDEX(BDD!$A$2:$B$34,MATCH('2'!$B41,BDD!$A$2:$A$34,0),2),"")</f>
        <v/>
      </c>
      <c r="AR41" t="str">
        <f>IF(V41="P",INDEX(BDD!$A$2:$B$34,MATCH('2'!$B41,BDD!$A$2:$A$34,0),2),"")</f>
        <v/>
      </c>
      <c r="AS41" t="str">
        <f>IF(W41="P",INDEX(BDD!$A$2:$B$34,MATCH('2'!$B41,BDD!$A$2:$A$34,0),2),"")</f>
        <v/>
      </c>
    </row>
    <row r="42" spans="1:45" ht="15.75" thickBot="1" x14ac:dyDescent="0.3">
      <c r="A42" s="93"/>
      <c r="B42" s="16" t="str">
        <f>BDD!A34</f>
        <v>Stagiaire2</v>
      </c>
      <c r="C42" s="61"/>
      <c r="D42" s="62"/>
      <c r="E42" s="63"/>
      <c r="F42" s="64"/>
      <c r="G42" s="62"/>
      <c r="H42" s="63"/>
      <c r="I42" s="64"/>
      <c r="J42" s="62"/>
      <c r="K42" s="63"/>
      <c r="L42" s="64"/>
      <c r="M42" s="62"/>
      <c r="N42" s="63"/>
      <c r="O42" s="64"/>
      <c r="P42" s="62"/>
      <c r="Q42" s="63"/>
      <c r="R42" s="64"/>
      <c r="S42" s="62"/>
      <c r="T42" s="63"/>
      <c r="U42" s="64"/>
      <c r="V42" s="62"/>
      <c r="W42" s="63"/>
      <c r="Y42" t="str">
        <f>IF(C42="P",INDEX(BDD!$A$2:$B$34,MATCH('2'!$B42,BDD!$A$2:$A$34,0),2),"")</f>
        <v/>
      </c>
      <c r="Z42" t="str">
        <f>IF(D42="P",INDEX(BDD!$A$2:$B$34,MATCH('2'!$B42,BDD!$A$2:$A$34,0),2),"")</f>
        <v/>
      </c>
      <c r="AA42" t="str">
        <f>IF(E42="P",INDEX(BDD!$A$2:$B$34,MATCH('2'!$B42,BDD!$A$2:$A$34,0),2),"")</f>
        <v/>
      </c>
      <c r="AB42" t="str">
        <f>IF(F42="P",INDEX(BDD!$A$2:$B$34,MATCH('2'!$B42,BDD!$A$2:$A$34,0),2),"")</f>
        <v/>
      </c>
      <c r="AC42" t="str">
        <f>IF(G42="P",INDEX(BDD!$A$2:$B$34,MATCH('2'!$B42,BDD!$A$2:$A$34,0),2),"")</f>
        <v/>
      </c>
      <c r="AD42" t="str">
        <f>IF(H42="P",INDEX(BDD!$A$2:$B$34,MATCH('2'!$B42,BDD!$A$2:$A$34,0),2),"")</f>
        <v/>
      </c>
      <c r="AE42" t="str">
        <f>IF(I42="P",INDEX(BDD!$A$2:$B$34,MATCH('2'!$B42,BDD!$A$2:$A$34,0),2),"")</f>
        <v/>
      </c>
      <c r="AF42" t="str">
        <f>IF(J42="P",INDEX(BDD!$A$2:$B$34,MATCH('2'!$B42,BDD!$A$2:$A$34,0),2),"")</f>
        <v/>
      </c>
      <c r="AG42" t="str">
        <f>IF(K42="P",INDEX(BDD!$A$2:$B$34,MATCH('2'!$B42,BDD!$A$2:$A$34,0),2),"")</f>
        <v/>
      </c>
      <c r="AH42" t="str">
        <f>IF(L42="P",INDEX(BDD!$A$2:$B$34,MATCH('2'!$B42,BDD!$A$2:$A$34,0),2),"")</f>
        <v/>
      </c>
      <c r="AI42" t="str">
        <f>IF(M42="P",INDEX(BDD!$A$2:$B$34,MATCH('2'!$B42,BDD!$A$2:$A$34,0),2),"")</f>
        <v/>
      </c>
      <c r="AJ42" t="str">
        <f>IF(N42="P",INDEX(BDD!$A$2:$B$34,MATCH('2'!$B42,BDD!$A$2:$A$34,0),2),"")</f>
        <v/>
      </c>
      <c r="AK42" t="str">
        <f>IF(O42="P",INDEX(BDD!$A$2:$B$34,MATCH('2'!$B42,BDD!$A$2:$A$34,0),2),"")</f>
        <v/>
      </c>
      <c r="AL42" t="str">
        <f>IF(P42="P",INDEX(BDD!$A$2:$B$34,MATCH('2'!$B42,BDD!$A$2:$A$34,0),2),"")</f>
        <v/>
      </c>
      <c r="AM42" t="str">
        <f>IF(Q42="P",INDEX(BDD!$A$2:$B$34,MATCH('2'!$B42,BDD!$A$2:$A$34,0),2),"")</f>
        <v/>
      </c>
      <c r="AN42" t="str">
        <f>IF(R42="P",INDEX(BDD!$A$2:$B$34,MATCH('2'!$B42,BDD!$A$2:$A$34,0),2),"")</f>
        <v/>
      </c>
      <c r="AO42" t="str">
        <f>IF(S42="P",INDEX(BDD!$A$2:$B$34,MATCH('2'!$B42,BDD!$A$2:$A$34,0),2),"")</f>
        <v/>
      </c>
      <c r="AP42" t="str">
        <f>IF(T42="P",INDEX(BDD!$A$2:$B$34,MATCH('2'!$B42,BDD!$A$2:$A$34,0),2),"")</f>
        <v/>
      </c>
      <c r="AQ42" t="str">
        <f>IF(U42="P",INDEX(BDD!$A$2:$B$34,MATCH('2'!$B42,BDD!$A$2:$A$34,0),2),"")</f>
        <v/>
      </c>
      <c r="AR42" t="str">
        <f>IF(V42="P",INDEX(BDD!$A$2:$B$34,MATCH('2'!$B42,BDD!$A$2:$A$34,0),2),"")</f>
        <v/>
      </c>
      <c r="AS42" t="str">
        <f>IF(W42="P",INDEX(BDD!$A$2:$B$34,MATCH('2'!$B42,BDD!$A$2:$A$34,0),2),"")</f>
        <v/>
      </c>
    </row>
    <row r="43" spans="1:45" x14ac:dyDescent="0.25">
      <c r="C43" s="97" t="s">
        <v>0</v>
      </c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9"/>
      <c r="Y43" t="str">
        <f>IF(C43="P",INDEX(BDD!$A$2:$B$34,MATCH('2'!$B43,BDD!$A$2:$A$34,0),2),"")</f>
        <v/>
      </c>
      <c r="Z43" t="str">
        <f>IF(D43="P",INDEX(BDD!$A$2:$B$34,MATCH('2'!$B43,BDD!$A$2:$A$34,0),2),"")</f>
        <v/>
      </c>
      <c r="AA43" t="str">
        <f>IF(E43="P",INDEX(BDD!$A$2:$B$34,MATCH('2'!$B43,BDD!$A$2:$A$34,0),2),"")</f>
        <v/>
      </c>
      <c r="AB43" t="str">
        <f>IF(F43="P",INDEX(BDD!$A$2:$B$34,MATCH('2'!$B43,BDD!$A$2:$A$34,0),2),"")</f>
        <v/>
      </c>
      <c r="AC43" t="str">
        <f>IF(G43="P",INDEX(BDD!$A$2:$B$34,MATCH('2'!$B43,BDD!$A$2:$A$34,0),2),"")</f>
        <v/>
      </c>
      <c r="AD43" t="str">
        <f>IF(H43="P",INDEX(BDD!$A$2:$B$34,MATCH('2'!$B43,BDD!$A$2:$A$34,0),2),"")</f>
        <v/>
      </c>
      <c r="AE43" t="str">
        <f>IF(I43="P",INDEX(BDD!$A$2:$B$34,MATCH('2'!$B43,BDD!$A$2:$A$34,0),2),"")</f>
        <v/>
      </c>
      <c r="AF43" t="str">
        <f>IF(J43="P",INDEX(BDD!$A$2:$B$34,MATCH('2'!$B43,BDD!$A$2:$A$34,0),2),"")</f>
        <v/>
      </c>
      <c r="AG43" t="str">
        <f>IF(K43="P",INDEX(BDD!$A$2:$B$34,MATCH('2'!$B43,BDD!$A$2:$A$34,0),2),"")</f>
        <v/>
      </c>
      <c r="AH43" t="str">
        <f>IF(L43="P",INDEX(BDD!$A$2:$B$34,MATCH('2'!$B43,BDD!$A$2:$A$34,0),2),"")</f>
        <v/>
      </c>
      <c r="AI43" t="str">
        <f>IF(M43="P",INDEX(BDD!$A$2:$B$34,MATCH('2'!$B43,BDD!$A$2:$A$34,0),2),"")</f>
        <v/>
      </c>
      <c r="AJ43" t="str">
        <f>IF(N43="P",INDEX(BDD!$A$2:$B$34,MATCH('2'!$B43,BDD!$A$2:$A$34,0),2),"")</f>
        <v/>
      </c>
      <c r="AK43" t="str">
        <f>IF(O43="P",INDEX(BDD!$A$2:$B$34,MATCH('2'!$B43,BDD!$A$2:$A$34,0),2),"")</f>
        <v/>
      </c>
      <c r="AL43" t="str">
        <f>IF(P43="P",INDEX(BDD!$A$2:$B$34,MATCH('2'!$B43,BDD!$A$2:$A$34,0),2),"")</f>
        <v/>
      </c>
      <c r="AM43" t="str">
        <f>IF(Q43="P",INDEX(BDD!$A$2:$B$34,MATCH('2'!$B43,BDD!$A$2:$A$34,0),2),"")</f>
        <v/>
      </c>
      <c r="AN43" t="str">
        <f>IF(R43="P",INDEX(BDD!$A$2:$B$34,MATCH('2'!$B43,BDD!$A$2:$A$34,0),2),"")</f>
        <v/>
      </c>
      <c r="AO43" t="str">
        <f>IF(S43="P",INDEX(BDD!$A$2:$B$34,MATCH('2'!$B43,BDD!$A$2:$A$34,0),2),"")</f>
        <v/>
      </c>
      <c r="AP43" t="str">
        <f>IF(T43="P",INDEX(BDD!$A$2:$B$34,MATCH('2'!$B43,BDD!$A$2:$A$34,0),2),"")</f>
        <v/>
      </c>
      <c r="AQ43" t="str">
        <f>IF(U43="P",INDEX(BDD!$A$2:$B$34,MATCH('2'!$B43,BDD!$A$2:$A$34,0),2),"")</f>
        <v/>
      </c>
      <c r="AR43" t="str">
        <f>IF(V43="P",INDEX(BDD!$A$2:$B$34,MATCH('2'!$B43,BDD!$A$2:$A$34,0),2),"")</f>
        <v/>
      </c>
      <c r="AS43" t="str">
        <f>IF(W43="P",INDEX(BDD!$A$2:$B$34,MATCH('2'!$B43,BDD!$A$2:$A$34,0),2),"")</f>
        <v/>
      </c>
    </row>
    <row r="44" spans="1:45" ht="15.75" thickBot="1" x14ac:dyDescent="0.3">
      <c r="C44" s="100" t="str">
        <f ca="1">C3</f>
        <v>2</v>
      </c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Y44" t="str">
        <f ca="1">IF(C44="P",INDEX(BDD!$A$2:$B$34,MATCH('2'!$B44,BDD!$A$2:$A$34,0),2),"")</f>
        <v/>
      </c>
      <c r="Z44" t="str">
        <f>IF(D44="P",INDEX(BDD!$A$2:$B$34,MATCH('2'!$B44,BDD!$A$2:$A$34,0),2),"")</f>
        <v/>
      </c>
      <c r="AA44" t="str">
        <f>IF(E44="P",INDEX(BDD!$A$2:$B$34,MATCH('2'!$B44,BDD!$A$2:$A$34,0),2),"")</f>
        <v/>
      </c>
      <c r="AB44" t="str">
        <f>IF(F44="P",INDEX(BDD!$A$2:$B$34,MATCH('2'!$B44,BDD!$A$2:$A$34,0),2),"")</f>
        <v/>
      </c>
      <c r="AC44" t="str">
        <f>IF(G44="P",INDEX(BDD!$A$2:$B$34,MATCH('2'!$B44,BDD!$A$2:$A$34,0),2),"")</f>
        <v/>
      </c>
      <c r="AD44" t="str">
        <f>IF(H44="P",INDEX(BDD!$A$2:$B$34,MATCH('2'!$B44,BDD!$A$2:$A$34,0),2),"")</f>
        <v/>
      </c>
      <c r="AE44" t="str">
        <f>IF(I44="P",INDEX(BDD!$A$2:$B$34,MATCH('2'!$B44,BDD!$A$2:$A$34,0),2),"")</f>
        <v/>
      </c>
      <c r="AF44" t="str">
        <f>IF(J44="P",INDEX(BDD!$A$2:$B$34,MATCH('2'!$B44,BDD!$A$2:$A$34,0),2),"")</f>
        <v/>
      </c>
      <c r="AG44" t="str">
        <f>IF(K44="P",INDEX(BDD!$A$2:$B$34,MATCH('2'!$B44,BDD!$A$2:$A$34,0),2),"")</f>
        <v/>
      </c>
      <c r="AH44" t="str">
        <f>IF(L44="P",INDEX(BDD!$A$2:$B$34,MATCH('2'!$B44,BDD!$A$2:$A$34,0),2),"")</f>
        <v/>
      </c>
      <c r="AI44" t="str">
        <f>IF(M44="P",INDEX(BDD!$A$2:$B$34,MATCH('2'!$B44,BDD!$A$2:$A$34,0),2),"")</f>
        <v/>
      </c>
      <c r="AJ44" t="str">
        <f>IF(N44="P",INDEX(BDD!$A$2:$B$34,MATCH('2'!$B44,BDD!$A$2:$A$34,0),2),"")</f>
        <v/>
      </c>
      <c r="AK44" t="str">
        <f>IF(O44="P",INDEX(BDD!$A$2:$B$34,MATCH('2'!$B44,BDD!$A$2:$A$34,0),2),"")</f>
        <v/>
      </c>
      <c r="AL44" t="str">
        <f>IF(P44="P",INDEX(BDD!$A$2:$B$34,MATCH('2'!$B44,BDD!$A$2:$A$34,0),2),"")</f>
        <v/>
      </c>
      <c r="AM44" t="str">
        <f>IF(Q44="P",INDEX(BDD!$A$2:$B$34,MATCH('2'!$B44,BDD!$A$2:$A$34,0),2),"")</f>
        <v/>
      </c>
      <c r="AN44" t="str">
        <f>IF(R44="P",INDEX(BDD!$A$2:$B$34,MATCH('2'!$B44,BDD!$A$2:$A$34,0),2),"")</f>
        <v/>
      </c>
      <c r="AO44" t="str">
        <f>IF(S44="P",INDEX(BDD!$A$2:$B$34,MATCH('2'!$B44,BDD!$A$2:$A$34,0),2),"")</f>
        <v/>
      </c>
      <c r="AP44" t="str">
        <f>IF(T44="P",INDEX(BDD!$A$2:$B$34,MATCH('2'!$B44,BDD!$A$2:$A$34,0),2),"")</f>
        <v/>
      </c>
      <c r="AQ44" t="str">
        <f>IF(U44="P",INDEX(BDD!$A$2:$B$34,MATCH('2'!$B44,BDD!$A$2:$A$34,0),2),"")</f>
        <v/>
      </c>
      <c r="AR44" t="str">
        <f>IF(V44="P",INDEX(BDD!$A$2:$B$34,MATCH('2'!$B44,BDD!$A$2:$A$34,0),2),"")</f>
        <v/>
      </c>
      <c r="AS44" t="str">
        <f>IF(W44="P",INDEX(BDD!$A$2:$B$34,MATCH('2'!$B44,BDD!$A$2:$A$34,0),2),"")</f>
        <v/>
      </c>
    </row>
    <row r="45" spans="1:45" ht="15.75" thickBot="1" x14ac:dyDescent="0.3">
      <c r="C45" s="103">
        <f ca="1">C46</f>
        <v>41645</v>
      </c>
      <c r="D45" s="104"/>
      <c r="E45" s="105"/>
      <c r="F45" s="103">
        <f ca="1">F46</f>
        <v>41646</v>
      </c>
      <c r="G45" s="104"/>
      <c r="H45" s="105"/>
      <c r="I45" s="103">
        <f ca="1">I46</f>
        <v>41647</v>
      </c>
      <c r="J45" s="104"/>
      <c r="K45" s="105"/>
      <c r="L45" s="103">
        <f t="shared" ref="L45" ca="1" si="16">L46</f>
        <v>41648</v>
      </c>
      <c r="M45" s="104"/>
      <c r="N45" s="105"/>
      <c r="O45" s="103">
        <f t="shared" ref="O45" ca="1" si="17">O46</f>
        <v>41649</v>
      </c>
      <c r="P45" s="104"/>
      <c r="Q45" s="105"/>
      <c r="R45" s="106">
        <f t="shared" ref="R45" ca="1" si="18">R46</f>
        <v>41650</v>
      </c>
      <c r="S45" s="107"/>
      <c r="T45" s="108"/>
      <c r="U45" s="106">
        <f t="shared" ref="U45" ca="1" si="19">U46</f>
        <v>41651</v>
      </c>
      <c r="V45" s="107"/>
      <c r="W45" s="108"/>
      <c r="Y45" t="str">
        <f ca="1">IF(C45="P",INDEX(BDD!$A$2:$B$34,MATCH('2'!$B45,BDD!$A$2:$A$34,0),2),"")</f>
        <v/>
      </c>
      <c r="Z45" t="str">
        <f>IF(D45="P",INDEX(BDD!$A$2:$B$34,MATCH('2'!$B45,BDD!$A$2:$A$34,0),2),"")</f>
        <v/>
      </c>
      <c r="AA45" t="str">
        <f>IF(E45="P",INDEX(BDD!$A$2:$B$34,MATCH('2'!$B45,BDD!$A$2:$A$34,0),2),"")</f>
        <v/>
      </c>
      <c r="AB45" t="str">
        <f ca="1">IF(F45="P",INDEX(BDD!$A$2:$B$34,MATCH('2'!$B45,BDD!$A$2:$A$34,0),2),"")</f>
        <v/>
      </c>
      <c r="AC45" t="str">
        <f>IF(G45="P",INDEX(BDD!$A$2:$B$34,MATCH('2'!$B45,BDD!$A$2:$A$34,0),2),"")</f>
        <v/>
      </c>
      <c r="AD45" t="str">
        <f>IF(H45="P",INDEX(BDD!$A$2:$B$34,MATCH('2'!$B45,BDD!$A$2:$A$34,0),2),"")</f>
        <v/>
      </c>
      <c r="AE45" t="str">
        <f ca="1">IF(I45="P",INDEX(BDD!$A$2:$B$34,MATCH('2'!$B45,BDD!$A$2:$A$34,0),2),"")</f>
        <v/>
      </c>
      <c r="AF45" t="str">
        <f>IF(J45="P",INDEX(BDD!$A$2:$B$34,MATCH('2'!$B45,BDD!$A$2:$A$34,0),2),"")</f>
        <v/>
      </c>
      <c r="AG45" t="str">
        <f>IF(K45="P",INDEX(BDD!$A$2:$B$34,MATCH('2'!$B45,BDD!$A$2:$A$34,0),2),"")</f>
        <v/>
      </c>
      <c r="AH45" t="str">
        <f ca="1">IF(L45="P",INDEX(BDD!$A$2:$B$34,MATCH('2'!$B45,BDD!$A$2:$A$34,0),2),"")</f>
        <v/>
      </c>
      <c r="AI45" t="str">
        <f>IF(M45="P",INDEX(BDD!$A$2:$B$34,MATCH('2'!$B45,BDD!$A$2:$A$34,0),2),"")</f>
        <v/>
      </c>
      <c r="AJ45" t="str">
        <f>IF(N45="P",INDEX(BDD!$A$2:$B$34,MATCH('2'!$B45,BDD!$A$2:$A$34,0),2),"")</f>
        <v/>
      </c>
      <c r="AK45" t="str">
        <f ca="1">IF(O45="P",INDEX(BDD!$A$2:$B$34,MATCH('2'!$B45,BDD!$A$2:$A$34,0),2),"")</f>
        <v/>
      </c>
      <c r="AL45" t="str">
        <f>IF(P45="P",INDEX(BDD!$A$2:$B$34,MATCH('2'!$B45,BDD!$A$2:$A$34,0),2),"")</f>
        <v/>
      </c>
      <c r="AM45" t="str">
        <f>IF(Q45="P",INDEX(BDD!$A$2:$B$34,MATCH('2'!$B45,BDD!$A$2:$A$34,0),2),"")</f>
        <v/>
      </c>
      <c r="AN45" t="str">
        <f ca="1">IF(R45="P",INDEX(BDD!$A$2:$B$34,MATCH('2'!$B45,BDD!$A$2:$A$34,0),2),"")</f>
        <v/>
      </c>
      <c r="AO45" t="str">
        <f>IF(S45="P",INDEX(BDD!$A$2:$B$34,MATCH('2'!$B45,BDD!$A$2:$A$34,0),2),"")</f>
        <v/>
      </c>
      <c r="AP45" t="str">
        <f>IF(T45="P",INDEX(BDD!$A$2:$B$34,MATCH('2'!$B45,BDD!$A$2:$A$34,0),2),"")</f>
        <v/>
      </c>
      <c r="AQ45" t="str">
        <f ca="1">IF(U45="P",INDEX(BDD!$A$2:$B$34,MATCH('2'!$B45,BDD!$A$2:$A$34,0),2),"")</f>
        <v/>
      </c>
      <c r="AR45" t="str">
        <f>IF(V45="P",INDEX(BDD!$A$2:$B$34,MATCH('2'!$B45,BDD!$A$2:$A$34,0),2),"")</f>
        <v/>
      </c>
      <c r="AS45" t="str">
        <f>IF(W45="P",INDEX(BDD!$A$2:$B$34,MATCH('2'!$B45,BDD!$A$2:$A$34,0),2),"")</f>
        <v/>
      </c>
    </row>
    <row r="46" spans="1:45" ht="15.75" thickBot="1" x14ac:dyDescent="0.3">
      <c r="A46" s="28" t="s">
        <v>21</v>
      </c>
      <c r="B46" s="27" t="s">
        <v>22</v>
      </c>
      <c r="C46" s="94">
        <f ca="1">7*C3+DATE(B2,1,3)-WEEKDAY(DATE(B2,1,3))-5</f>
        <v>41645</v>
      </c>
      <c r="D46" s="95"/>
      <c r="E46" s="96"/>
      <c r="F46" s="94">
        <f ca="1">C46+1</f>
        <v>41646</v>
      </c>
      <c r="G46" s="95"/>
      <c r="H46" s="96"/>
      <c r="I46" s="94">
        <f ca="1">F46+1</f>
        <v>41647</v>
      </c>
      <c r="J46" s="95"/>
      <c r="K46" s="96"/>
      <c r="L46" s="94">
        <f t="shared" ref="L46" ca="1" si="20">I46+1</f>
        <v>41648</v>
      </c>
      <c r="M46" s="95"/>
      <c r="N46" s="96"/>
      <c r="O46" s="94">
        <f t="shared" ref="O46" ca="1" si="21">L46+1</f>
        <v>41649</v>
      </c>
      <c r="P46" s="95"/>
      <c r="Q46" s="96"/>
      <c r="R46" s="86">
        <f t="shared" ref="R46" ca="1" si="22">O46+1</f>
        <v>41650</v>
      </c>
      <c r="S46" s="87"/>
      <c r="T46" s="88"/>
      <c r="U46" s="86">
        <f t="shared" ref="U46" ca="1" si="23">R46+1</f>
        <v>41651</v>
      </c>
      <c r="V46" s="87"/>
      <c r="W46" s="88"/>
      <c r="Y46" t="str">
        <f ca="1">IF(C46="P",INDEX(BDD!$A$2:$B$34,MATCH('2'!$B46,BDD!$A$2:$A$34,0),2),"")</f>
        <v/>
      </c>
      <c r="Z46" t="str">
        <f>IF(D46="P",INDEX(BDD!$A$2:$B$34,MATCH('2'!$B46,BDD!$A$2:$A$34,0),2),"")</f>
        <v/>
      </c>
      <c r="AA46" t="str">
        <f>IF(E46="P",INDEX(BDD!$A$2:$B$34,MATCH('2'!$B46,BDD!$A$2:$A$34,0),2),"")</f>
        <v/>
      </c>
      <c r="AB46" t="str">
        <f ca="1">IF(F46="P",INDEX(BDD!$A$2:$B$34,MATCH('2'!$B46,BDD!$A$2:$A$34,0),2),"")</f>
        <v/>
      </c>
      <c r="AC46" t="str">
        <f>IF(G46="P",INDEX(BDD!$A$2:$B$34,MATCH('2'!$B46,BDD!$A$2:$A$34,0),2),"")</f>
        <v/>
      </c>
      <c r="AD46" t="str">
        <f>IF(H46="P",INDEX(BDD!$A$2:$B$34,MATCH('2'!$B46,BDD!$A$2:$A$34,0),2),"")</f>
        <v/>
      </c>
      <c r="AE46" t="str">
        <f ca="1">IF(I46="P",INDEX(BDD!$A$2:$B$34,MATCH('2'!$B46,BDD!$A$2:$A$34,0),2),"")</f>
        <v/>
      </c>
      <c r="AF46" t="str">
        <f>IF(J46="P",INDEX(BDD!$A$2:$B$34,MATCH('2'!$B46,BDD!$A$2:$A$34,0),2),"")</f>
        <v/>
      </c>
      <c r="AG46" t="str">
        <f>IF(K46="P",INDEX(BDD!$A$2:$B$34,MATCH('2'!$B46,BDD!$A$2:$A$34,0),2),"")</f>
        <v/>
      </c>
      <c r="AH46" t="str">
        <f ca="1">IF(L46="P",INDEX(BDD!$A$2:$B$34,MATCH('2'!$B46,BDD!$A$2:$A$34,0),2),"")</f>
        <v/>
      </c>
      <c r="AI46" t="str">
        <f>IF(M46="P",INDEX(BDD!$A$2:$B$34,MATCH('2'!$B46,BDD!$A$2:$A$34,0),2),"")</f>
        <v/>
      </c>
      <c r="AJ46" t="str">
        <f>IF(N46="P",INDEX(BDD!$A$2:$B$34,MATCH('2'!$B46,BDD!$A$2:$A$34,0),2),"")</f>
        <v/>
      </c>
      <c r="AK46" t="str">
        <f ca="1">IF(O46="P",INDEX(BDD!$A$2:$B$34,MATCH('2'!$B46,BDD!$A$2:$A$34,0),2),"")</f>
        <v/>
      </c>
      <c r="AL46" t="str">
        <f>IF(P46="P",INDEX(BDD!$A$2:$B$34,MATCH('2'!$B46,BDD!$A$2:$A$34,0),2),"")</f>
        <v/>
      </c>
      <c r="AM46" t="str">
        <f>IF(Q46="P",INDEX(BDD!$A$2:$B$34,MATCH('2'!$B46,BDD!$A$2:$A$34,0),2),"")</f>
        <v/>
      </c>
      <c r="AN46" t="str">
        <f ca="1">IF(R46="P",INDEX(BDD!$A$2:$B$34,MATCH('2'!$B46,BDD!$A$2:$A$34,0),2),"")</f>
        <v/>
      </c>
      <c r="AO46" t="str">
        <f>IF(S46="P",INDEX(BDD!$A$2:$B$34,MATCH('2'!$B46,BDD!$A$2:$A$34,0),2),"")</f>
        <v/>
      </c>
      <c r="AP46" t="str">
        <f>IF(T46="P",INDEX(BDD!$A$2:$B$34,MATCH('2'!$B46,BDD!$A$2:$A$34,0),2),"")</f>
        <v/>
      </c>
      <c r="AQ46" t="str">
        <f ca="1">IF(U46="P",INDEX(BDD!$A$2:$B$34,MATCH('2'!$B46,BDD!$A$2:$A$34,0),2),"")</f>
        <v/>
      </c>
      <c r="AR46" t="str">
        <f>IF(V46="P",INDEX(BDD!$A$2:$B$34,MATCH('2'!$B46,BDD!$A$2:$A$34,0),2),"")</f>
        <v/>
      </c>
      <c r="AS46" t="str">
        <f>IF(W46="P",INDEX(BDD!$A$2:$B$34,MATCH('2'!$B46,BDD!$A$2:$A$34,0),2),"")</f>
        <v/>
      </c>
    </row>
    <row r="47" spans="1:45" ht="15.75" thickBot="1" x14ac:dyDescent="0.3">
      <c r="A47" s="12" t="s">
        <v>1</v>
      </c>
      <c r="B47" s="12" t="str">
        <f>BDD!A35</f>
        <v>NOM Prénom</v>
      </c>
      <c r="C47" s="64"/>
      <c r="D47" s="62"/>
      <c r="E47" s="63"/>
      <c r="F47" s="64"/>
      <c r="G47" s="62"/>
      <c r="H47" s="63"/>
      <c r="I47" s="64"/>
      <c r="J47" s="62"/>
      <c r="K47" s="63"/>
      <c r="L47" s="64"/>
      <c r="M47" s="62"/>
      <c r="N47" s="63"/>
      <c r="O47" s="64"/>
      <c r="P47" s="62"/>
      <c r="Q47" s="63"/>
      <c r="R47" s="64"/>
      <c r="S47" s="62"/>
      <c r="T47" s="63"/>
      <c r="U47" s="64"/>
      <c r="V47" s="62"/>
      <c r="W47" s="63"/>
      <c r="Y47" t="str">
        <f>IF(C47="P",INDEX(BDD!$A$2:$B$35,MATCH('2'!$B47,BDD!$A$2:$A$35,0),2),"")</f>
        <v/>
      </c>
      <c r="Z47" t="str">
        <f>IF(D47="P",INDEX(BDD!$A$2:$B$34,MATCH('2'!$B47,BDD!$A$2:$A$34,0),2),"")</f>
        <v/>
      </c>
      <c r="AA47" t="str">
        <f>IF(E47="P",INDEX(BDD!$A$2:$B$34,MATCH('2'!$B47,BDD!$A$2:$A$34,0),2),"")</f>
        <v/>
      </c>
      <c r="AB47" t="str">
        <f>IF(F47="P",INDEX(BDD!$A$2:$B$34,MATCH('2'!$B47,BDD!$A$2:$A$34,0),2),"")</f>
        <v/>
      </c>
      <c r="AC47" t="str">
        <f>IF(G47="P",INDEX(BDD!$A$2:$B$34,MATCH('2'!$B47,BDD!$A$2:$A$34,0),2),"")</f>
        <v/>
      </c>
      <c r="AD47" t="str">
        <f>IF(H47="P",INDEX(BDD!$A$2:$B$34,MATCH('2'!$B47,BDD!$A$2:$A$34,0),2),"")</f>
        <v/>
      </c>
      <c r="AE47" t="str">
        <f>IF(I47="P",INDEX(BDD!$A$2:$B$34,MATCH('2'!$B47,BDD!$A$2:$A$34,0),2),"")</f>
        <v/>
      </c>
      <c r="AF47" t="str">
        <f>IF(J47="P",INDEX(BDD!$A$2:$B$34,MATCH('2'!$B47,BDD!$A$2:$A$34,0),2),"")</f>
        <v/>
      </c>
      <c r="AG47" t="str">
        <f>IF(K47="P",INDEX(BDD!$A$2:$B$34,MATCH('2'!$B47,BDD!$A$2:$A$34,0),2),"")</f>
        <v/>
      </c>
      <c r="AH47" t="str">
        <f>IF(L47="P",INDEX(BDD!$A$2:$B$34,MATCH('2'!$B47,BDD!$A$2:$A$34,0),2),"")</f>
        <v/>
      </c>
      <c r="AI47" t="str">
        <f>IF(M47="P",INDEX(BDD!$A$2:$B$34,MATCH('2'!$B47,BDD!$A$2:$A$34,0),2),"")</f>
        <v/>
      </c>
      <c r="AJ47" t="str">
        <f>IF(N47="P",INDEX(BDD!$A$2:$B$34,MATCH('2'!$B47,BDD!$A$2:$A$34,0),2),"")</f>
        <v/>
      </c>
      <c r="AK47" t="str">
        <f>IF(O47="P",INDEX(BDD!$A$2:$B$34,MATCH('2'!$B47,BDD!$A$2:$A$34,0),2),"")</f>
        <v/>
      </c>
      <c r="AL47" t="str">
        <f>IF(P47="P",INDEX(BDD!$A$2:$B$34,MATCH('2'!$B47,BDD!$A$2:$A$34,0),2),"")</f>
        <v/>
      </c>
      <c r="AM47" t="str">
        <f>IF(Q47="P",INDEX(BDD!$A$2:$B$34,MATCH('2'!$B47,BDD!$A$2:$A$34,0),2),"")</f>
        <v/>
      </c>
      <c r="AN47" t="str">
        <f>IF(R47="P",INDEX(BDD!$A$2:$B$34,MATCH('2'!$B47,BDD!$A$2:$A$34,0),2),"")</f>
        <v/>
      </c>
      <c r="AO47" t="str">
        <f>IF(S47="P",INDEX(BDD!$A$2:$B$34,MATCH('2'!$B47,BDD!$A$2:$A$34,0),2),"")</f>
        <v/>
      </c>
      <c r="AP47" t="str">
        <f>IF(T47="P",INDEX(BDD!$A$2:$B$34,MATCH('2'!$B47,BDD!$A$2:$A$34,0),2),"")</f>
        <v/>
      </c>
      <c r="AQ47" t="str">
        <f>IF(U47="P",INDEX(BDD!$A$2:$B$34,MATCH('2'!$B47,BDD!$A$2:$A$34,0),2),"")</f>
        <v/>
      </c>
      <c r="AR47" t="str">
        <f>IF(V47="P",INDEX(BDD!$A$2:$B$34,MATCH('2'!$B47,BDD!$A$2:$A$34,0),2),"")</f>
        <v/>
      </c>
      <c r="AS47" t="str">
        <f>IF(W47="P",INDEX(BDD!$A$2:$B$34,MATCH('2'!$B47,BDD!$A$2:$A$34,0),2),"")</f>
        <v/>
      </c>
    </row>
    <row r="48" spans="1:45" ht="15.75" thickBot="1" x14ac:dyDescent="0.3"/>
    <row r="49" spans="2:23" x14ac:dyDescent="0.25">
      <c r="C49" s="97" t="s">
        <v>45</v>
      </c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9"/>
    </row>
    <row r="50" spans="2:23" ht="15.75" thickBot="1" x14ac:dyDescent="0.3">
      <c r="C50" s="100" t="str">
        <f ca="1">MID(CELL("nomfichier",$AT$2),FIND("]",CELL("nomfichier",$AT$2))+1,50)</f>
        <v>2</v>
      </c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2"/>
    </row>
    <row r="51" spans="2:23" x14ac:dyDescent="0.25">
      <c r="C51" s="115">
        <f ca="1">C52</f>
        <v>41645</v>
      </c>
      <c r="D51" s="116"/>
      <c r="E51" s="117"/>
      <c r="F51" s="115">
        <f ca="1">F52</f>
        <v>41646</v>
      </c>
      <c r="G51" s="116"/>
      <c r="H51" s="117"/>
      <c r="I51" s="115">
        <f ca="1">I52</f>
        <v>41647</v>
      </c>
      <c r="J51" s="116"/>
      <c r="K51" s="117"/>
      <c r="L51" s="115">
        <f t="shared" ref="L51" ca="1" si="24">L52</f>
        <v>41648</v>
      </c>
      <c r="M51" s="116"/>
      <c r="N51" s="117"/>
      <c r="O51" s="115">
        <f t="shared" ref="O51" ca="1" si="25">O52</f>
        <v>41649</v>
      </c>
      <c r="P51" s="116"/>
      <c r="Q51" s="117"/>
      <c r="R51" s="118">
        <f t="shared" ref="R51" ca="1" si="26">R52</f>
        <v>41650</v>
      </c>
      <c r="S51" s="119"/>
      <c r="T51" s="120"/>
      <c r="U51" s="118">
        <f t="shared" ref="U51" ca="1" si="27">U52</f>
        <v>41651</v>
      </c>
      <c r="V51" s="119"/>
      <c r="W51" s="120"/>
    </row>
    <row r="52" spans="2:23" ht="15.75" thickBot="1" x14ac:dyDescent="0.3">
      <c r="C52" s="112">
        <f ca="1">7*C50+DATE(B2,1,3)-WEEKDAY(DATE(B2,1,3))-5</f>
        <v>41645</v>
      </c>
      <c r="D52" s="113"/>
      <c r="E52" s="114"/>
      <c r="F52" s="112">
        <f ca="1">C52+1</f>
        <v>41646</v>
      </c>
      <c r="G52" s="113"/>
      <c r="H52" s="114"/>
      <c r="I52" s="112">
        <f ca="1">F52+1</f>
        <v>41647</v>
      </c>
      <c r="J52" s="113"/>
      <c r="K52" s="114"/>
      <c r="L52" s="112">
        <f t="shared" ref="L52" ca="1" si="28">I52+1</f>
        <v>41648</v>
      </c>
      <c r="M52" s="113"/>
      <c r="N52" s="114"/>
      <c r="O52" s="112">
        <f t="shared" ref="O52" ca="1" si="29">L52+1</f>
        <v>41649</v>
      </c>
      <c r="P52" s="113"/>
      <c r="Q52" s="114"/>
      <c r="R52" s="109">
        <f t="shared" ref="R52" ca="1" si="30">O52+1</f>
        <v>41650</v>
      </c>
      <c r="S52" s="110"/>
      <c r="T52" s="111"/>
      <c r="U52" s="109">
        <f t="shared" ref="U52" ca="1" si="31">R52+1</f>
        <v>41651</v>
      </c>
      <c r="V52" s="110"/>
      <c r="W52" s="111"/>
    </row>
    <row r="53" spans="2:23" x14ac:dyDescent="0.25">
      <c r="B53" s="35" t="s">
        <v>27</v>
      </c>
      <c r="C53" s="9">
        <f>IF(COUNTIF(Y$6:Y$21,$B53)&gt;0,COUNTIF(Y$6:Y$21,$B53),"")</f>
        <v>3</v>
      </c>
      <c r="D53" s="5">
        <f t="shared" ref="D53:W65" si="32">IF(COUNTIF(Z$6:Z$21,$B53)&gt;0,COUNTIF(Z$6:Z$21,$B53),"")</f>
        <v>2</v>
      </c>
      <c r="E53" s="6">
        <f t="shared" si="32"/>
        <v>3</v>
      </c>
      <c r="F53" s="4">
        <f t="shared" si="32"/>
        <v>2</v>
      </c>
      <c r="G53" s="5">
        <f t="shared" si="32"/>
        <v>2</v>
      </c>
      <c r="H53" s="6">
        <f t="shared" si="32"/>
        <v>3</v>
      </c>
      <c r="I53" s="4">
        <f t="shared" si="32"/>
        <v>3</v>
      </c>
      <c r="J53" s="5">
        <f t="shared" si="32"/>
        <v>3</v>
      </c>
      <c r="K53" s="6">
        <f t="shared" si="32"/>
        <v>3</v>
      </c>
      <c r="L53" s="4">
        <f t="shared" si="32"/>
        <v>3</v>
      </c>
      <c r="M53" s="5" t="str">
        <f t="shared" si="32"/>
        <v/>
      </c>
      <c r="N53" s="6">
        <f t="shared" si="32"/>
        <v>3</v>
      </c>
      <c r="O53" s="4">
        <f t="shared" si="32"/>
        <v>2</v>
      </c>
      <c r="P53" s="5">
        <f t="shared" si="32"/>
        <v>3</v>
      </c>
      <c r="Q53" s="6">
        <f t="shared" si="32"/>
        <v>2</v>
      </c>
      <c r="R53" s="4">
        <f t="shared" si="32"/>
        <v>2</v>
      </c>
      <c r="S53" s="5">
        <f t="shared" si="32"/>
        <v>3</v>
      </c>
      <c r="T53" s="6">
        <f t="shared" si="32"/>
        <v>3</v>
      </c>
      <c r="U53" s="4">
        <f t="shared" si="32"/>
        <v>3</v>
      </c>
      <c r="V53" s="5">
        <f t="shared" si="32"/>
        <v>3</v>
      </c>
      <c r="W53" s="6">
        <f t="shared" si="32"/>
        <v>3</v>
      </c>
    </row>
    <row r="54" spans="2:23" x14ac:dyDescent="0.25">
      <c r="B54" s="36" t="s">
        <v>28</v>
      </c>
      <c r="C54" s="3" t="str">
        <f t="shared" ref="C54:R66" si="33">IF(COUNTIF(Y$6:Y$21,$B54)&gt;0,COUNTIF(Y$6:Y$21,$B54),"")</f>
        <v/>
      </c>
      <c r="D54" s="2" t="str">
        <f t="shared" si="32"/>
        <v/>
      </c>
      <c r="E54" s="8" t="str">
        <f t="shared" si="32"/>
        <v/>
      </c>
      <c r="F54" s="7" t="str">
        <f t="shared" si="32"/>
        <v/>
      </c>
      <c r="G54" s="2" t="str">
        <f t="shared" si="32"/>
        <v/>
      </c>
      <c r="H54" s="8" t="str">
        <f t="shared" si="32"/>
        <v/>
      </c>
      <c r="I54" s="7" t="str">
        <f t="shared" si="32"/>
        <v/>
      </c>
      <c r="J54" s="2" t="str">
        <f t="shared" si="32"/>
        <v/>
      </c>
      <c r="K54" s="8" t="str">
        <f t="shared" si="32"/>
        <v/>
      </c>
      <c r="L54" s="7" t="str">
        <f t="shared" si="32"/>
        <v/>
      </c>
      <c r="M54" s="2" t="str">
        <f t="shared" si="32"/>
        <v/>
      </c>
      <c r="N54" s="8" t="str">
        <f t="shared" si="32"/>
        <v/>
      </c>
      <c r="O54" s="7" t="str">
        <f t="shared" si="32"/>
        <v/>
      </c>
      <c r="P54" s="2" t="str">
        <f t="shared" si="32"/>
        <v/>
      </c>
      <c r="Q54" s="8" t="str">
        <f t="shared" si="32"/>
        <v/>
      </c>
      <c r="R54" s="7" t="str">
        <f t="shared" si="32"/>
        <v/>
      </c>
      <c r="S54" s="2" t="str">
        <f t="shared" si="32"/>
        <v/>
      </c>
      <c r="T54" s="8" t="str">
        <f t="shared" si="32"/>
        <v/>
      </c>
      <c r="U54" s="7" t="str">
        <f t="shared" si="32"/>
        <v/>
      </c>
      <c r="V54" s="2" t="str">
        <f t="shared" si="32"/>
        <v/>
      </c>
      <c r="W54" s="8" t="str">
        <f t="shared" si="32"/>
        <v/>
      </c>
    </row>
    <row r="55" spans="2:23" x14ac:dyDescent="0.25">
      <c r="B55" s="36" t="s">
        <v>29</v>
      </c>
      <c r="C55" s="3" t="str">
        <f t="shared" si="33"/>
        <v/>
      </c>
      <c r="D55" s="2" t="str">
        <f t="shared" si="32"/>
        <v/>
      </c>
      <c r="E55" s="8" t="str">
        <f t="shared" si="32"/>
        <v/>
      </c>
      <c r="F55" s="7" t="str">
        <f t="shared" si="32"/>
        <v/>
      </c>
      <c r="G55" s="2" t="str">
        <f t="shared" si="32"/>
        <v/>
      </c>
      <c r="H55" s="8" t="str">
        <f t="shared" si="32"/>
        <v/>
      </c>
      <c r="I55" s="7" t="str">
        <f t="shared" si="32"/>
        <v/>
      </c>
      <c r="J55" s="2" t="str">
        <f t="shared" si="32"/>
        <v/>
      </c>
      <c r="K55" s="8" t="str">
        <f t="shared" si="32"/>
        <v/>
      </c>
      <c r="L55" s="7" t="str">
        <f t="shared" si="32"/>
        <v/>
      </c>
      <c r="M55" s="2" t="str">
        <f t="shared" si="32"/>
        <v/>
      </c>
      <c r="N55" s="8" t="str">
        <f t="shared" si="32"/>
        <v/>
      </c>
      <c r="O55" s="7" t="str">
        <f t="shared" si="32"/>
        <v/>
      </c>
      <c r="P55" s="2" t="str">
        <f t="shared" si="32"/>
        <v/>
      </c>
      <c r="Q55" s="8" t="str">
        <f t="shared" si="32"/>
        <v/>
      </c>
      <c r="R55" s="7" t="str">
        <f t="shared" si="32"/>
        <v/>
      </c>
      <c r="S55" s="2" t="str">
        <f t="shared" si="32"/>
        <v/>
      </c>
      <c r="T55" s="8" t="str">
        <f t="shared" si="32"/>
        <v/>
      </c>
      <c r="U55" s="7" t="str">
        <f t="shared" si="32"/>
        <v/>
      </c>
      <c r="V55" s="2" t="str">
        <f t="shared" si="32"/>
        <v/>
      </c>
      <c r="W55" s="8" t="str">
        <f t="shared" si="32"/>
        <v/>
      </c>
    </row>
    <row r="56" spans="2:23" x14ac:dyDescent="0.25">
      <c r="B56" s="36" t="s">
        <v>34</v>
      </c>
      <c r="C56" s="3" t="str">
        <f t="shared" si="33"/>
        <v/>
      </c>
      <c r="D56" s="2" t="str">
        <f t="shared" si="32"/>
        <v/>
      </c>
      <c r="E56" s="8" t="str">
        <f t="shared" si="32"/>
        <v/>
      </c>
      <c r="F56" s="7" t="str">
        <f t="shared" si="32"/>
        <v/>
      </c>
      <c r="G56" s="2" t="str">
        <f t="shared" si="32"/>
        <v/>
      </c>
      <c r="H56" s="8" t="str">
        <f t="shared" si="32"/>
        <v/>
      </c>
      <c r="I56" s="7" t="str">
        <f t="shared" si="32"/>
        <v/>
      </c>
      <c r="J56" s="2" t="str">
        <f t="shared" si="32"/>
        <v/>
      </c>
      <c r="K56" s="8" t="str">
        <f t="shared" si="32"/>
        <v/>
      </c>
      <c r="L56" s="7" t="str">
        <f t="shared" si="32"/>
        <v/>
      </c>
      <c r="M56" s="2" t="str">
        <f t="shared" si="32"/>
        <v/>
      </c>
      <c r="N56" s="8" t="str">
        <f t="shared" si="32"/>
        <v/>
      </c>
      <c r="O56" s="7" t="str">
        <f t="shared" si="32"/>
        <v/>
      </c>
      <c r="P56" s="2" t="str">
        <f t="shared" si="32"/>
        <v/>
      </c>
      <c r="Q56" s="8" t="str">
        <f t="shared" si="32"/>
        <v/>
      </c>
      <c r="R56" s="7" t="str">
        <f t="shared" si="32"/>
        <v/>
      </c>
      <c r="S56" s="2" t="str">
        <f t="shared" si="32"/>
        <v/>
      </c>
      <c r="T56" s="8" t="str">
        <f t="shared" si="32"/>
        <v/>
      </c>
      <c r="U56" s="7" t="str">
        <f t="shared" si="32"/>
        <v/>
      </c>
      <c r="V56" s="2" t="str">
        <f t="shared" si="32"/>
        <v/>
      </c>
      <c r="W56" s="8" t="str">
        <f t="shared" si="32"/>
        <v/>
      </c>
    </row>
    <row r="57" spans="2:23" x14ac:dyDescent="0.25">
      <c r="B57" s="36" t="s">
        <v>31</v>
      </c>
      <c r="C57" s="3" t="str">
        <f t="shared" si="33"/>
        <v/>
      </c>
      <c r="D57" s="2" t="str">
        <f t="shared" si="32"/>
        <v/>
      </c>
      <c r="E57" s="8" t="str">
        <f t="shared" si="32"/>
        <v/>
      </c>
      <c r="F57" s="7" t="str">
        <f t="shared" si="32"/>
        <v/>
      </c>
      <c r="G57" s="2" t="str">
        <f t="shared" si="32"/>
        <v/>
      </c>
      <c r="H57" s="8" t="str">
        <f t="shared" si="32"/>
        <v/>
      </c>
      <c r="I57" s="7" t="str">
        <f t="shared" si="32"/>
        <v/>
      </c>
      <c r="J57" s="2" t="str">
        <f t="shared" si="32"/>
        <v/>
      </c>
      <c r="K57" s="8" t="str">
        <f t="shared" si="32"/>
        <v/>
      </c>
      <c r="L57" s="7" t="str">
        <f t="shared" si="32"/>
        <v/>
      </c>
      <c r="M57" s="2" t="str">
        <f t="shared" si="32"/>
        <v/>
      </c>
      <c r="N57" s="8" t="str">
        <f t="shared" si="32"/>
        <v/>
      </c>
      <c r="O57" s="7" t="str">
        <f t="shared" si="32"/>
        <v/>
      </c>
      <c r="P57" s="2" t="str">
        <f t="shared" si="32"/>
        <v/>
      </c>
      <c r="Q57" s="8" t="str">
        <f t="shared" si="32"/>
        <v/>
      </c>
      <c r="R57" s="7" t="str">
        <f t="shared" si="32"/>
        <v/>
      </c>
      <c r="S57" s="2" t="str">
        <f t="shared" si="32"/>
        <v/>
      </c>
      <c r="T57" s="8" t="str">
        <f t="shared" si="32"/>
        <v/>
      </c>
      <c r="U57" s="7" t="str">
        <f t="shared" si="32"/>
        <v/>
      </c>
      <c r="V57" s="2" t="str">
        <f t="shared" si="32"/>
        <v/>
      </c>
      <c r="W57" s="8" t="str">
        <f t="shared" si="32"/>
        <v/>
      </c>
    </row>
    <row r="58" spans="2:23" x14ac:dyDescent="0.25">
      <c r="B58" s="36" t="s">
        <v>33</v>
      </c>
      <c r="C58" s="3">
        <f t="shared" si="33"/>
        <v>1</v>
      </c>
      <c r="D58" s="2">
        <f t="shared" si="32"/>
        <v>1</v>
      </c>
      <c r="E58" s="8">
        <f t="shared" si="32"/>
        <v>1</v>
      </c>
      <c r="F58" s="7">
        <f t="shared" si="32"/>
        <v>1</v>
      </c>
      <c r="G58" s="2">
        <f t="shared" si="32"/>
        <v>1</v>
      </c>
      <c r="H58" s="8">
        <f t="shared" si="32"/>
        <v>1</v>
      </c>
      <c r="I58" s="7">
        <f t="shared" si="32"/>
        <v>1</v>
      </c>
      <c r="J58" s="2">
        <f t="shared" si="32"/>
        <v>1</v>
      </c>
      <c r="K58" s="8">
        <f t="shared" si="32"/>
        <v>1</v>
      </c>
      <c r="L58" s="7">
        <f t="shared" si="32"/>
        <v>1</v>
      </c>
      <c r="M58" s="2" t="str">
        <f t="shared" si="32"/>
        <v/>
      </c>
      <c r="N58" s="8">
        <f t="shared" si="32"/>
        <v>1</v>
      </c>
      <c r="O58" s="7">
        <f t="shared" si="32"/>
        <v>1</v>
      </c>
      <c r="P58" s="2">
        <f t="shared" si="32"/>
        <v>1</v>
      </c>
      <c r="Q58" s="8">
        <f t="shared" si="32"/>
        <v>1</v>
      </c>
      <c r="R58" s="7">
        <f t="shared" si="32"/>
        <v>1</v>
      </c>
      <c r="S58" s="2">
        <f t="shared" si="32"/>
        <v>1</v>
      </c>
      <c r="T58" s="8">
        <f t="shared" si="32"/>
        <v>1</v>
      </c>
      <c r="U58" s="7">
        <f t="shared" si="32"/>
        <v>1</v>
      </c>
      <c r="V58" s="2">
        <f t="shared" si="32"/>
        <v>1</v>
      </c>
      <c r="W58" s="8">
        <f t="shared" si="32"/>
        <v>1</v>
      </c>
    </row>
    <row r="59" spans="2:23" x14ac:dyDescent="0.25">
      <c r="B59" s="36" t="s">
        <v>32</v>
      </c>
      <c r="C59" s="3" t="str">
        <f t="shared" si="33"/>
        <v/>
      </c>
      <c r="D59" s="2" t="str">
        <f t="shared" si="32"/>
        <v/>
      </c>
      <c r="E59" s="8" t="str">
        <f t="shared" si="32"/>
        <v/>
      </c>
      <c r="F59" s="7" t="str">
        <f t="shared" si="32"/>
        <v/>
      </c>
      <c r="G59" s="2" t="str">
        <f t="shared" si="32"/>
        <v/>
      </c>
      <c r="H59" s="8" t="str">
        <f t="shared" si="32"/>
        <v/>
      </c>
      <c r="I59" s="7" t="str">
        <f t="shared" si="32"/>
        <v/>
      </c>
      <c r="J59" s="2" t="str">
        <f t="shared" si="32"/>
        <v/>
      </c>
      <c r="K59" s="8" t="str">
        <f t="shared" si="32"/>
        <v/>
      </c>
      <c r="L59" s="7" t="str">
        <f t="shared" si="32"/>
        <v/>
      </c>
      <c r="M59" s="2" t="str">
        <f t="shared" si="32"/>
        <v/>
      </c>
      <c r="N59" s="8" t="str">
        <f t="shared" si="32"/>
        <v/>
      </c>
      <c r="O59" s="7" t="str">
        <f t="shared" si="32"/>
        <v/>
      </c>
      <c r="P59" s="2" t="str">
        <f t="shared" si="32"/>
        <v/>
      </c>
      <c r="Q59" s="8" t="str">
        <f t="shared" si="32"/>
        <v/>
      </c>
      <c r="R59" s="7" t="str">
        <f t="shared" si="32"/>
        <v/>
      </c>
      <c r="S59" s="2" t="str">
        <f t="shared" si="32"/>
        <v/>
      </c>
      <c r="T59" s="8" t="str">
        <f t="shared" si="32"/>
        <v/>
      </c>
      <c r="U59" s="7" t="str">
        <f t="shared" si="32"/>
        <v/>
      </c>
      <c r="V59" s="2" t="str">
        <f t="shared" si="32"/>
        <v/>
      </c>
      <c r="W59" s="8" t="str">
        <f t="shared" si="32"/>
        <v/>
      </c>
    </row>
    <row r="60" spans="2:23" x14ac:dyDescent="0.25">
      <c r="B60" s="36" t="s">
        <v>35</v>
      </c>
      <c r="C60" s="3">
        <f t="shared" si="33"/>
        <v>3</v>
      </c>
      <c r="D60" s="2">
        <f t="shared" si="32"/>
        <v>3</v>
      </c>
      <c r="E60" s="8">
        <f t="shared" si="32"/>
        <v>3</v>
      </c>
      <c r="F60" s="7">
        <f t="shared" si="32"/>
        <v>3</v>
      </c>
      <c r="G60" s="2">
        <f t="shared" si="32"/>
        <v>3</v>
      </c>
      <c r="H60" s="8">
        <f t="shared" si="32"/>
        <v>2</v>
      </c>
      <c r="I60" s="7">
        <f t="shared" si="32"/>
        <v>2</v>
      </c>
      <c r="J60" s="2">
        <f t="shared" si="32"/>
        <v>2</v>
      </c>
      <c r="K60" s="8">
        <f t="shared" si="32"/>
        <v>2</v>
      </c>
      <c r="L60" s="7">
        <f t="shared" si="32"/>
        <v>3</v>
      </c>
      <c r="M60" s="2" t="str">
        <f t="shared" si="32"/>
        <v/>
      </c>
      <c r="N60" s="8">
        <f t="shared" si="32"/>
        <v>3</v>
      </c>
      <c r="O60" s="7">
        <f t="shared" si="32"/>
        <v>3</v>
      </c>
      <c r="P60" s="2">
        <f t="shared" si="32"/>
        <v>3</v>
      </c>
      <c r="Q60" s="8">
        <f t="shared" si="32"/>
        <v>3</v>
      </c>
      <c r="R60" s="7">
        <f t="shared" si="32"/>
        <v>3</v>
      </c>
      <c r="S60" s="2">
        <f t="shared" si="32"/>
        <v>2</v>
      </c>
      <c r="T60" s="8">
        <f t="shared" si="32"/>
        <v>2</v>
      </c>
      <c r="U60" s="7">
        <f t="shared" si="32"/>
        <v>2</v>
      </c>
      <c r="V60" s="2">
        <f t="shared" si="32"/>
        <v>2</v>
      </c>
      <c r="W60" s="8">
        <f t="shared" si="32"/>
        <v>3</v>
      </c>
    </row>
    <row r="61" spans="2:23" x14ac:dyDescent="0.25">
      <c r="B61" s="36" t="s">
        <v>30</v>
      </c>
      <c r="C61" s="3" t="str">
        <f t="shared" si="33"/>
        <v/>
      </c>
      <c r="D61" s="2" t="str">
        <f t="shared" si="32"/>
        <v/>
      </c>
      <c r="E61" s="8" t="str">
        <f t="shared" si="32"/>
        <v/>
      </c>
      <c r="F61" s="7" t="str">
        <f t="shared" si="32"/>
        <v/>
      </c>
      <c r="G61" s="2" t="str">
        <f t="shared" si="32"/>
        <v/>
      </c>
      <c r="H61" s="8" t="str">
        <f t="shared" si="32"/>
        <v/>
      </c>
      <c r="I61" s="7" t="str">
        <f t="shared" si="32"/>
        <v/>
      </c>
      <c r="J61" s="2" t="str">
        <f t="shared" si="32"/>
        <v/>
      </c>
      <c r="K61" s="8" t="str">
        <f t="shared" si="32"/>
        <v/>
      </c>
      <c r="L61" s="7" t="str">
        <f t="shared" si="32"/>
        <v/>
      </c>
      <c r="M61" s="2" t="str">
        <f t="shared" si="32"/>
        <v/>
      </c>
      <c r="N61" s="8" t="str">
        <f t="shared" si="32"/>
        <v/>
      </c>
      <c r="O61" s="7" t="str">
        <f t="shared" si="32"/>
        <v/>
      </c>
      <c r="P61" s="2" t="str">
        <f t="shared" si="32"/>
        <v/>
      </c>
      <c r="Q61" s="8" t="str">
        <f t="shared" si="32"/>
        <v/>
      </c>
      <c r="R61" s="7" t="str">
        <f t="shared" si="32"/>
        <v/>
      </c>
      <c r="S61" s="2" t="str">
        <f t="shared" si="32"/>
        <v/>
      </c>
      <c r="T61" s="8" t="str">
        <f t="shared" si="32"/>
        <v/>
      </c>
      <c r="U61" s="7" t="str">
        <f t="shared" si="32"/>
        <v/>
      </c>
      <c r="V61" s="2" t="str">
        <f t="shared" si="32"/>
        <v/>
      </c>
      <c r="W61" s="8" t="str">
        <f t="shared" si="32"/>
        <v/>
      </c>
    </row>
    <row r="62" spans="2:23" x14ac:dyDescent="0.25">
      <c r="B62" s="36" t="s">
        <v>38</v>
      </c>
      <c r="C62" s="3" t="str">
        <f t="shared" si="33"/>
        <v/>
      </c>
      <c r="D62" s="2" t="str">
        <f t="shared" si="32"/>
        <v/>
      </c>
      <c r="E62" s="8" t="str">
        <f t="shared" si="32"/>
        <v/>
      </c>
      <c r="F62" s="7" t="str">
        <f t="shared" si="32"/>
        <v/>
      </c>
      <c r="G62" s="2" t="str">
        <f t="shared" si="32"/>
        <v/>
      </c>
      <c r="H62" s="8" t="str">
        <f t="shared" si="32"/>
        <v/>
      </c>
      <c r="I62" s="7" t="str">
        <f t="shared" si="32"/>
        <v/>
      </c>
      <c r="J62" s="2" t="str">
        <f t="shared" si="32"/>
        <v/>
      </c>
      <c r="K62" s="8" t="str">
        <f t="shared" si="32"/>
        <v/>
      </c>
      <c r="L62" s="7" t="str">
        <f t="shared" si="32"/>
        <v/>
      </c>
      <c r="M62" s="2" t="str">
        <f t="shared" si="32"/>
        <v/>
      </c>
      <c r="N62" s="8" t="str">
        <f t="shared" si="32"/>
        <v/>
      </c>
      <c r="O62" s="7" t="str">
        <f t="shared" si="32"/>
        <v/>
      </c>
      <c r="P62" s="2" t="str">
        <f t="shared" si="32"/>
        <v/>
      </c>
      <c r="Q62" s="8" t="str">
        <f t="shared" si="32"/>
        <v/>
      </c>
      <c r="R62" s="7" t="str">
        <f t="shared" si="32"/>
        <v/>
      </c>
      <c r="S62" s="2" t="str">
        <f t="shared" si="32"/>
        <v/>
      </c>
      <c r="T62" s="8" t="str">
        <f t="shared" si="32"/>
        <v/>
      </c>
      <c r="U62" s="7" t="str">
        <f t="shared" si="32"/>
        <v/>
      </c>
      <c r="V62" s="2" t="str">
        <f t="shared" si="32"/>
        <v/>
      </c>
      <c r="W62" s="8" t="str">
        <f t="shared" si="32"/>
        <v/>
      </c>
    </row>
    <row r="63" spans="2:23" x14ac:dyDescent="0.25">
      <c r="B63" s="36" t="s">
        <v>39</v>
      </c>
      <c r="C63" s="3">
        <f t="shared" si="33"/>
        <v>1</v>
      </c>
      <c r="D63" s="2">
        <f t="shared" si="32"/>
        <v>1</v>
      </c>
      <c r="E63" s="8">
        <f t="shared" si="32"/>
        <v>1</v>
      </c>
      <c r="F63" s="7">
        <f t="shared" si="32"/>
        <v>1</v>
      </c>
      <c r="G63" s="2">
        <f t="shared" si="32"/>
        <v>1</v>
      </c>
      <c r="H63" s="8">
        <f t="shared" si="32"/>
        <v>1</v>
      </c>
      <c r="I63" s="7">
        <f t="shared" si="32"/>
        <v>1</v>
      </c>
      <c r="J63" s="2">
        <f t="shared" si="32"/>
        <v>1</v>
      </c>
      <c r="K63" s="8">
        <f t="shared" si="32"/>
        <v>1</v>
      </c>
      <c r="L63" s="7">
        <f t="shared" si="32"/>
        <v>1</v>
      </c>
      <c r="M63" s="2" t="str">
        <f t="shared" si="32"/>
        <v/>
      </c>
      <c r="N63" s="8">
        <f t="shared" si="32"/>
        <v>1</v>
      </c>
      <c r="O63" s="7">
        <f t="shared" si="32"/>
        <v>1</v>
      </c>
      <c r="P63" s="2">
        <f t="shared" si="32"/>
        <v>1</v>
      </c>
      <c r="Q63" s="8">
        <f t="shared" si="32"/>
        <v>1</v>
      </c>
      <c r="R63" s="7">
        <f t="shared" si="32"/>
        <v>1</v>
      </c>
      <c r="S63" s="2">
        <f t="shared" si="32"/>
        <v>1</v>
      </c>
      <c r="T63" s="8">
        <f t="shared" si="32"/>
        <v>1</v>
      </c>
      <c r="U63" s="7">
        <f t="shared" si="32"/>
        <v>1</v>
      </c>
      <c r="V63" s="2">
        <f t="shared" si="32"/>
        <v>1</v>
      </c>
      <c r="W63" s="8">
        <f t="shared" si="32"/>
        <v>1</v>
      </c>
    </row>
    <row r="64" spans="2:23" x14ac:dyDescent="0.25">
      <c r="B64" s="36" t="s">
        <v>40</v>
      </c>
      <c r="C64" s="3" t="str">
        <f t="shared" si="33"/>
        <v/>
      </c>
      <c r="D64" s="2" t="str">
        <f t="shared" si="32"/>
        <v/>
      </c>
      <c r="E64" s="8" t="str">
        <f t="shared" si="32"/>
        <v/>
      </c>
      <c r="F64" s="7" t="str">
        <f t="shared" si="32"/>
        <v/>
      </c>
      <c r="G64" s="2" t="str">
        <f t="shared" si="32"/>
        <v/>
      </c>
      <c r="H64" s="8" t="str">
        <f t="shared" si="32"/>
        <v/>
      </c>
      <c r="I64" s="7" t="str">
        <f t="shared" si="32"/>
        <v/>
      </c>
      <c r="J64" s="2" t="str">
        <f t="shared" si="32"/>
        <v/>
      </c>
      <c r="K64" s="8" t="str">
        <f t="shared" si="32"/>
        <v/>
      </c>
      <c r="L64" s="7" t="str">
        <f t="shared" si="32"/>
        <v/>
      </c>
      <c r="M64" s="2" t="str">
        <f t="shared" si="32"/>
        <v/>
      </c>
      <c r="N64" s="8" t="str">
        <f t="shared" si="32"/>
        <v/>
      </c>
      <c r="O64" s="7" t="str">
        <f t="shared" si="32"/>
        <v/>
      </c>
      <c r="P64" s="2" t="str">
        <f t="shared" si="32"/>
        <v/>
      </c>
      <c r="Q64" s="8" t="str">
        <f t="shared" si="32"/>
        <v/>
      </c>
      <c r="R64" s="7" t="str">
        <f t="shared" si="32"/>
        <v/>
      </c>
      <c r="S64" s="2" t="str">
        <f t="shared" si="32"/>
        <v/>
      </c>
      <c r="T64" s="8" t="str">
        <f t="shared" si="32"/>
        <v/>
      </c>
      <c r="U64" s="7" t="str">
        <f t="shared" si="32"/>
        <v/>
      </c>
      <c r="V64" s="2" t="str">
        <f t="shared" si="32"/>
        <v/>
      </c>
      <c r="W64" s="8" t="str">
        <f t="shared" si="32"/>
        <v/>
      </c>
    </row>
    <row r="65" spans="2:23" x14ac:dyDescent="0.25">
      <c r="B65" s="36" t="s">
        <v>37</v>
      </c>
      <c r="C65" s="3" t="str">
        <f t="shared" si="33"/>
        <v/>
      </c>
      <c r="D65" s="2" t="str">
        <f t="shared" si="32"/>
        <v/>
      </c>
      <c r="E65" s="8" t="str">
        <f t="shared" si="32"/>
        <v/>
      </c>
      <c r="F65" s="7" t="str">
        <f t="shared" si="32"/>
        <v/>
      </c>
      <c r="G65" s="2" t="str">
        <f t="shared" si="32"/>
        <v/>
      </c>
      <c r="H65" s="8" t="str">
        <f t="shared" si="32"/>
        <v/>
      </c>
      <c r="I65" s="7" t="str">
        <f t="shared" si="32"/>
        <v/>
      </c>
      <c r="J65" s="2" t="str">
        <f t="shared" si="32"/>
        <v/>
      </c>
      <c r="K65" s="8" t="str">
        <f t="shared" si="32"/>
        <v/>
      </c>
      <c r="L65" s="7" t="str">
        <f t="shared" si="32"/>
        <v/>
      </c>
      <c r="M65" s="2" t="str">
        <f t="shared" si="32"/>
        <v/>
      </c>
      <c r="N65" s="8" t="str">
        <f t="shared" si="32"/>
        <v/>
      </c>
      <c r="O65" s="7" t="str">
        <f t="shared" si="32"/>
        <v/>
      </c>
      <c r="P65" s="2" t="str">
        <f t="shared" si="32"/>
        <v/>
      </c>
      <c r="Q65" s="8" t="str">
        <f t="shared" si="32"/>
        <v/>
      </c>
      <c r="R65" s="7" t="str">
        <f t="shared" si="32"/>
        <v/>
      </c>
      <c r="S65" s="2" t="str">
        <f t="shared" ref="S65:W77" si="34">IF(COUNTIF(AO$6:AO$21,$B65)&gt;0,COUNTIF(AO$6:AO$21,$B65),"")</f>
        <v/>
      </c>
      <c r="T65" s="8" t="str">
        <f t="shared" si="34"/>
        <v/>
      </c>
      <c r="U65" s="7" t="str">
        <f t="shared" si="34"/>
        <v/>
      </c>
      <c r="V65" s="2" t="str">
        <f t="shared" si="34"/>
        <v/>
      </c>
      <c r="W65" s="8" t="str">
        <f t="shared" si="34"/>
        <v/>
      </c>
    </row>
    <row r="66" spans="2:23" ht="15.75" thickBot="1" x14ac:dyDescent="0.3">
      <c r="B66" s="37" t="s">
        <v>36</v>
      </c>
      <c r="C66" s="23" t="str">
        <f t="shared" si="33"/>
        <v/>
      </c>
      <c r="D66" s="24" t="str">
        <f t="shared" si="33"/>
        <v/>
      </c>
      <c r="E66" s="13" t="str">
        <f t="shared" si="33"/>
        <v/>
      </c>
      <c r="F66" s="25" t="str">
        <f t="shared" si="33"/>
        <v/>
      </c>
      <c r="G66" s="24" t="str">
        <f t="shared" si="33"/>
        <v/>
      </c>
      <c r="H66" s="13" t="str">
        <f t="shared" si="33"/>
        <v/>
      </c>
      <c r="I66" s="25" t="str">
        <f t="shared" si="33"/>
        <v/>
      </c>
      <c r="J66" s="24" t="str">
        <f t="shared" si="33"/>
        <v/>
      </c>
      <c r="K66" s="13" t="str">
        <f t="shared" si="33"/>
        <v/>
      </c>
      <c r="L66" s="25" t="str">
        <f t="shared" si="33"/>
        <v/>
      </c>
      <c r="M66" s="24" t="str">
        <f t="shared" si="33"/>
        <v/>
      </c>
      <c r="N66" s="13" t="str">
        <f t="shared" si="33"/>
        <v/>
      </c>
      <c r="O66" s="25" t="str">
        <f t="shared" si="33"/>
        <v/>
      </c>
      <c r="P66" s="24" t="str">
        <f t="shared" si="33"/>
        <v/>
      </c>
      <c r="Q66" s="13" t="str">
        <f t="shared" si="33"/>
        <v/>
      </c>
      <c r="R66" s="25" t="str">
        <f t="shared" si="33"/>
        <v/>
      </c>
      <c r="S66" s="24" t="str">
        <f t="shared" si="34"/>
        <v/>
      </c>
      <c r="T66" s="13" t="str">
        <f t="shared" si="34"/>
        <v/>
      </c>
      <c r="U66" s="25" t="str">
        <f t="shared" si="34"/>
        <v/>
      </c>
      <c r="V66" s="24" t="str">
        <f t="shared" si="34"/>
        <v/>
      </c>
      <c r="W66" s="13" t="str">
        <f t="shared" si="34"/>
        <v/>
      </c>
    </row>
    <row r="67" spans="2:23" ht="15.75" thickBot="1" x14ac:dyDescent="0.3">
      <c r="C67" s="32">
        <f>SUM(C53:C66)</f>
        <v>8</v>
      </c>
      <c r="D67" s="33">
        <f t="shared" ref="D67:W67" si="35">SUM(D53:D66)</f>
        <v>7</v>
      </c>
      <c r="E67" s="34">
        <f t="shared" si="35"/>
        <v>8</v>
      </c>
      <c r="F67" s="32">
        <f t="shared" si="35"/>
        <v>7</v>
      </c>
      <c r="G67" s="33">
        <f t="shared" si="35"/>
        <v>7</v>
      </c>
      <c r="H67" s="34">
        <f t="shared" si="35"/>
        <v>7</v>
      </c>
      <c r="I67" s="32">
        <f t="shared" si="35"/>
        <v>7</v>
      </c>
      <c r="J67" s="33">
        <f t="shared" si="35"/>
        <v>7</v>
      </c>
      <c r="K67" s="34">
        <f t="shared" si="35"/>
        <v>7</v>
      </c>
      <c r="L67" s="32">
        <f t="shared" si="35"/>
        <v>8</v>
      </c>
      <c r="M67" s="33">
        <f t="shared" si="35"/>
        <v>0</v>
      </c>
      <c r="N67" s="34">
        <f t="shared" si="35"/>
        <v>8</v>
      </c>
      <c r="O67" s="32">
        <f t="shared" si="35"/>
        <v>7</v>
      </c>
      <c r="P67" s="33">
        <f t="shared" si="35"/>
        <v>8</v>
      </c>
      <c r="Q67" s="34">
        <f t="shared" si="35"/>
        <v>7</v>
      </c>
      <c r="R67" s="32">
        <f t="shared" si="35"/>
        <v>7</v>
      </c>
      <c r="S67" s="33">
        <f t="shared" si="35"/>
        <v>7</v>
      </c>
      <c r="T67" s="34">
        <f t="shared" si="35"/>
        <v>7</v>
      </c>
      <c r="U67" s="32">
        <f t="shared" si="35"/>
        <v>7</v>
      </c>
      <c r="V67" s="33">
        <f t="shared" si="35"/>
        <v>7</v>
      </c>
      <c r="W67" s="34">
        <f t="shared" si="35"/>
        <v>8</v>
      </c>
    </row>
    <row r="68" spans="2:23" ht="15.75" thickBot="1" x14ac:dyDescent="0.3">
      <c r="B68" s="38" t="s">
        <v>43</v>
      </c>
      <c r="C68" s="32">
        <f t="shared" ref="C68:W68" si="36">COUNTIF(C6:C21,"K")</f>
        <v>0</v>
      </c>
      <c r="D68" s="33">
        <f t="shared" si="36"/>
        <v>0</v>
      </c>
      <c r="E68" s="34">
        <f t="shared" si="36"/>
        <v>0</v>
      </c>
      <c r="F68" s="32">
        <f t="shared" si="36"/>
        <v>0</v>
      </c>
      <c r="G68" s="33">
        <f t="shared" si="36"/>
        <v>0</v>
      </c>
      <c r="H68" s="34">
        <f t="shared" si="36"/>
        <v>0</v>
      </c>
      <c r="I68" s="32">
        <f t="shared" si="36"/>
        <v>0</v>
      </c>
      <c r="J68" s="33">
        <f t="shared" si="36"/>
        <v>0</v>
      </c>
      <c r="K68" s="34">
        <f t="shared" si="36"/>
        <v>0</v>
      </c>
      <c r="L68" s="32">
        <f t="shared" si="36"/>
        <v>0</v>
      </c>
      <c r="M68" s="33">
        <f t="shared" si="36"/>
        <v>0</v>
      </c>
      <c r="N68" s="34">
        <f t="shared" si="36"/>
        <v>0</v>
      </c>
      <c r="O68" s="32">
        <f t="shared" si="36"/>
        <v>0</v>
      </c>
      <c r="P68" s="33">
        <f t="shared" si="36"/>
        <v>0</v>
      </c>
      <c r="Q68" s="34">
        <f t="shared" si="36"/>
        <v>0</v>
      </c>
      <c r="R68" s="32">
        <f t="shared" si="36"/>
        <v>0</v>
      </c>
      <c r="S68" s="33">
        <f t="shared" si="36"/>
        <v>0</v>
      </c>
      <c r="T68" s="34">
        <f t="shared" si="36"/>
        <v>0</v>
      </c>
      <c r="U68" s="32">
        <f t="shared" si="36"/>
        <v>0</v>
      </c>
      <c r="V68" s="33">
        <f t="shared" si="36"/>
        <v>0</v>
      </c>
      <c r="W68" s="34">
        <f t="shared" si="36"/>
        <v>0</v>
      </c>
    </row>
    <row r="69" spans="2:23" x14ac:dyDescent="0.25">
      <c r="C69" s="97" t="s">
        <v>42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9"/>
    </row>
    <row r="70" spans="2:23" ht="15.75" thickBot="1" x14ac:dyDescent="0.3">
      <c r="C70" s="100" t="str">
        <f ca="1">MID(CELL("nomfichier",$AT$2),FIND("]",CELL("nomfichier",$AT$2))+1,50)</f>
        <v>2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</row>
    <row r="71" spans="2:23" x14ac:dyDescent="0.25">
      <c r="C71" s="103">
        <f ca="1">C72</f>
        <v>41645</v>
      </c>
      <c r="D71" s="104"/>
      <c r="E71" s="105"/>
      <c r="F71" s="103">
        <f ca="1">F72</f>
        <v>41646</v>
      </c>
      <c r="G71" s="104"/>
      <c r="H71" s="105"/>
      <c r="I71" s="103">
        <f ca="1">I72</f>
        <v>41647</v>
      </c>
      <c r="J71" s="104"/>
      <c r="K71" s="105"/>
      <c r="L71" s="103">
        <f t="shared" ref="L71" ca="1" si="37">L72</f>
        <v>41648</v>
      </c>
      <c r="M71" s="104"/>
      <c r="N71" s="105"/>
      <c r="O71" s="103">
        <f t="shared" ref="O71" ca="1" si="38">O72</f>
        <v>41649</v>
      </c>
      <c r="P71" s="104"/>
      <c r="Q71" s="105"/>
      <c r="R71" s="106">
        <f t="shared" ref="R71" ca="1" si="39">R72</f>
        <v>41650</v>
      </c>
      <c r="S71" s="107"/>
      <c r="T71" s="108"/>
      <c r="U71" s="106">
        <f t="shared" ref="U71" ca="1" si="40">U72</f>
        <v>41651</v>
      </c>
      <c r="V71" s="107"/>
      <c r="W71" s="108"/>
    </row>
    <row r="72" spans="2:23" ht="15.75" thickBot="1" x14ac:dyDescent="0.3">
      <c r="C72" s="112">
        <f ca="1">7*C70+DATE(B2,1,3)-WEEKDAY(DATE(B2,1,3))-5</f>
        <v>41645</v>
      </c>
      <c r="D72" s="113"/>
      <c r="E72" s="114"/>
      <c r="F72" s="112">
        <f ca="1">C72+1</f>
        <v>41646</v>
      </c>
      <c r="G72" s="113"/>
      <c r="H72" s="114"/>
      <c r="I72" s="112">
        <f ca="1">F72+1</f>
        <v>41647</v>
      </c>
      <c r="J72" s="113"/>
      <c r="K72" s="114"/>
      <c r="L72" s="112">
        <f t="shared" ref="L72" ca="1" si="41">I72+1</f>
        <v>41648</v>
      </c>
      <c r="M72" s="113"/>
      <c r="N72" s="114"/>
      <c r="O72" s="112">
        <f t="shared" ref="O72" ca="1" si="42">L72+1</f>
        <v>41649</v>
      </c>
      <c r="P72" s="113"/>
      <c r="Q72" s="114"/>
      <c r="R72" s="109">
        <f t="shared" ref="R72" ca="1" si="43">O72+1</f>
        <v>41650</v>
      </c>
      <c r="S72" s="110"/>
      <c r="T72" s="111"/>
      <c r="U72" s="109">
        <f t="shared" ref="U72" ca="1" si="44">R72+1</f>
        <v>41651</v>
      </c>
      <c r="V72" s="110"/>
      <c r="W72" s="111"/>
    </row>
    <row r="73" spans="2:23" x14ac:dyDescent="0.25">
      <c r="B73" s="35" t="s">
        <v>27</v>
      </c>
      <c r="C73" s="4">
        <f ca="1">IF(COUNTIF(Y$26:Y$47,$B73)&gt;0,COUNTIF(Y$26:Y$47,$B73),"")</f>
        <v>4</v>
      </c>
      <c r="D73" s="5">
        <f t="shared" ref="D73:W85" si="45">IF(COUNTIF(Z$26:Z$47,$B73)&gt;0,COUNTIF(Z$26:Z$47,$B73),"")</f>
        <v>2</v>
      </c>
      <c r="E73" s="6">
        <f t="shared" si="45"/>
        <v>5</v>
      </c>
      <c r="F73" s="4">
        <f t="shared" ca="1" si="45"/>
        <v>4</v>
      </c>
      <c r="G73" s="5">
        <f t="shared" si="45"/>
        <v>2</v>
      </c>
      <c r="H73" s="6">
        <f t="shared" si="45"/>
        <v>3</v>
      </c>
      <c r="I73" s="9">
        <f t="shared" ca="1" si="45"/>
        <v>2</v>
      </c>
      <c r="J73" s="5">
        <f t="shared" si="45"/>
        <v>3</v>
      </c>
      <c r="K73" s="6">
        <f t="shared" si="45"/>
        <v>3</v>
      </c>
      <c r="L73" s="4">
        <f t="shared" ca="1" si="45"/>
        <v>3</v>
      </c>
      <c r="M73" s="5" t="str">
        <f t="shared" si="45"/>
        <v/>
      </c>
      <c r="N73" s="6">
        <f t="shared" si="45"/>
        <v>4</v>
      </c>
      <c r="O73" s="4">
        <f t="shared" ca="1" si="45"/>
        <v>2</v>
      </c>
      <c r="P73" s="5">
        <f t="shared" si="45"/>
        <v>5</v>
      </c>
      <c r="Q73" s="6">
        <f t="shared" si="45"/>
        <v>4</v>
      </c>
      <c r="R73" s="4">
        <f t="shared" ca="1" si="45"/>
        <v>2</v>
      </c>
      <c r="S73" s="5">
        <f t="shared" si="45"/>
        <v>3</v>
      </c>
      <c r="T73" s="6">
        <f t="shared" si="45"/>
        <v>2</v>
      </c>
      <c r="U73" s="4">
        <f t="shared" ca="1" si="45"/>
        <v>3</v>
      </c>
      <c r="V73" s="5">
        <f t="shared" si="45"/>
        <v>3</v>
      </c>
      <c r="W73" s="6">
        <f t="shared" si="45"/>
        <v>3</v>
      </c>
    </row>
    <row r="74" spans="2:23" x14ac:dyDescent="0.25">
      <c r="B74" s="36" t="s">
        <v>28</v>
      </c>
      <c r="C74" s="7" t="str">
        <f t="shared" ref="C74:R86" ca="1" si="46">IF(COUNTIF(Y$26:Y$47,$B74)&gt;0,COUNTIF(Y$26:Y$47,$B74),"")</f>
        <v/>
      </c>
      <c r="D74" s="2" t="str">
        <f t="shared" si="45"/>
        <v/>
      </c>
      <c r="E74" s="8" t="str">
        <f t="shared" si="45"/>
        <v/>
      </c>
      <c r="F74" s="7" t="str">
        <f t="shared" ca="1" si="45"/>
        <v/>
      </c>
      <c r="G74" s="2" t="str">
        <f t="shared" si="45"/>
        <v/>
      </c>
      <c r="H74" s="8" t="str">
        <f t="shared" si="45"/>
        <v/>
      </c>
      <c r="I74" s="3" t="str">
        <f t="shared" ca="1" si="45"/>
        <v/>
      </c>
      <c r="J74" s="2" t="str">
        <f t="shared" si="45"/>
        <v/>
      </c>
      <c r="K74" s="8" t="str">
        <f t="shared" si="45"/>
        <v/>
      </c>
      <c r="L74" s="7" t="str">
        <f t="shared" ca="1" si="45"/>
        <v/>
      </c>
      <c r="M74" s="2" t="str">
        <f t="shared" si="45"/>
        <v/>
      </c>
      <c r="N74" s="8" t="str">
        <f t="shared" si="45"/>
        <v/>
      </c>
      <c r="O74" s="7" t="str">
        <f t="shared" ca="1" si="45"/>
        <v/>
      </c>
      <c r="P74" s="2" t="str">
        <f t="shared" si="45"/>
        <v/>
      </c>
      <c r="Q74" s="8" t="str">
        <f t="shared" si="45"/>
        <v/>
      </c>
      <c r="R74" s="7" t="str">
        <f t="shared" ca="1" si="45"/>
        <v/>
      </c>
      <c r="S74" s="2" t="str">
        <f t="shared" si="45"/>
        <v/>
      </c>
      <c r="T74" s="8" t="str">
        <f t="shared" si="45"/>
        <v/>
      </c>
      <c r="U74" s="7" t="str">
        <f t="shared" ca="1" si="45"/>
        <v/>
      </c>
      <c r="V74" s="2" t="str">
        <f t="shared" si="45"/>
        <v/>
      </c>
      <c r="W74" s="8" t="str">
        <f t="shared" si="45"/>
        <v/>
      </c>
    </row>
    <row r="75" spans="2:23" x14ac:dyDescent="0.25">
      <c r="B75" s="36" t="s">
        <v>29</v>
      </c>
      <c r="C75" s="7" t="str">
        <f t="shared" ca="1" si="46"/>
        <v/>
      </c>
      <c r="D75" s="2" t="str">
        <f t="shared" si="45"/>
        <v/>
      </c>
      <c r="E75" s="8" t="str">
        <f t="shared" si="45"/>
        <v/>
      </c>
      <c r="F75" s="7" t="str">
        <f t="shared" ca="1" si="45"/>
        <v/>
      </c>
      <c r="G75" s="2" t="str">
        <f t="shared" si="45"/>
        <v/>
      </c>
      <c r="H75" s="8" t="str">
        <f t="shared" si="45"/>
        <v/>
      </c>
      <c r="I75" s="3" t="str">
        <f t="shared" ca="1" si="45"/>
        <v/>
      </c>
      <c r="J75" s="2" t="str">
        <f t="shared" si="45"/>
        <v/>
      </c>
      <c r="K75" s="8" t="str">
        <f t="shared" si="45"/>
        <v/>
      </c>
      <c r="L75" s="7" t="str">
        <f t="shared" ca="1" si="45"/>
        <v/>
      </c>
      <c r="M75" s="2" t="str">
        <f t="shared" si="45"/>
        <v/>
      </c>
      <c r="N75" s="8" t="str">
        <f t="shared" si="45"/>
        <v/>
      </c>
      <c r="O75" s="7" t="str">
        <f t="shared" ca="1" si="45"/>
        <v/>
      </c>
      <c r="P75" s="2" t="str">
        <f t="shared" si="45"/>
        <v/>
      </c>
      <c r="Q75" s="8" t="str">
        <f t="shared" si="45"/>
        <v/>
      </c>
      <c r="R75" s="7" t="str">
        <f t="shared" ca="1" si="45"/>
        <v/>
      </c>
      <c r="S75" s="2" t="str">
        <f t="shared" si="45"/>
        <v/>
      </c>
      <c r="T75" s="8" t="str">
        <f t="shared" si="45"/>
        <v/>
      </c>
      <c r="U75" s="7" t="str">
        <f t="shared" ca="1" si="45"/>
        <v/>
      </c>
      <c r="V75" s="2" t="str">
        <f t="shared" si="45"/>
        <v/>
      </c>
      <c r="W75" s="8" t="str">
        <f t="shared" si="45"/>
        <v/>
      </c>
    </row>
    <row r="76" spans="2:23" x14ac:dyDescent="0.25">
      <c r="B76" s="36" t="s">
        <v>34</v>
      </c>
      <c r="C76" s="7" t="str">
        <f t="shared" ca="1" si="46"/>
        <v/>
      </c>
      <c r="D76" s="2" t="str">
        <f t="shared" si="45"/>
        <v/>
      </c>
      <c r="E76" s="8" t="str">
        <f t="shared" si="45"/>
        <v/>
      </c>
      <c r="F76" s="7" t="str">
        <f t="shared" ca="1" si="45"/>
        <v/>
      </c>
      <c r="G76" s="2" t="str">
        <f t="shared" si="45"/>
        <v/>
      </c>
      <c r="H76" s="8" t="str">
        <f t="shared" si="45"/>
        <v/>
      </c>
      <c r="I76" s="3" t="str">
        <f t="shared" ca="1" si="45"/>
        <v/>
      </c>
      <c r="J76" s="2" t="str">
        <f t="shared" si="45"/>
        <v/>
      </c>
      <c r="K76" s="8" t="str">
        <f t="shared" si="45"/>
        <v/>
      </c>
      <c r="L76" s="7" t="str">
        <f t="shared" ca="1" si="45"/>
        <v/>
      </c>
      <c r="M76" s="2" t="str">
        <f t="shared" si="45"/>
        <v/>
      </c>
      <c r="N76" s="8" t="str">
        <f t="shared" si="45"/>
        <v/>
      </c>
      <c r="O76" s="7" t="str">
        <f t="shared" ca="1" si="45"/>
        <v/>
      </c>
      <c r="P76" s="2" t="str">
        <f t="shared" si="45"/>
        <v/>
      </c>
      <c r="Q76" s="8" t="str">
        <f t="shared" si="45"/>
        <v/>
      </c>
      <c r="R76" s="7" t="str">
        <f t="shared" ca="1" si="45"/>
        <v/>
      </c>
      <c r="S76" s="2" t="str">
        <f t="shared" si="45"/>
        <v/>
      </c>
      <c r="T76" s="8" t="str">
        <f t="shared" si="45"/>
        <v/>
      </c>
      <c r="U76" s="7" t="str">
        <f t="shared" ca="1" si="45"/>
        <v/>
      </c>
      <c r="V76" s="2" t="str">
        <f t="shared" si="45"/>
        <v/>
      </c>
      <c r="W76" s="8" t="str">
        <f t="shared" si="45"/>
        <v/>
      </c>
    </row>
    <row r="77" spans="2:23" x14ac:dyDescent="0.25">
      <c r="B77" s="36" t="s">
        <v>31</v>
      </c>
      <c r="C77" s="7">
        <f t="shared" ca="1" si="46"/>
        <v>4</v>
      </c>
      <c r="D77" s="2">
        <f t="shared" si="45"/>
        <v>4</v>
      </c>
      <c r="E77" s="8">
        <f t="shared" si="45"/>
        <v>4</v>
      </c>
      <c r="F77" s="7">
        <f t="shared" ca="1" si="45"/>
        <v>4</v>
      </c>
      <c r="G77" s="2">
        <f t="shared" si="45"/>
        <v>4</v>
      </c>
      <c r="H77" s="8">
        <f t="shared" si="45"/>
        <v>3</v>
      </c>
      <c r="I77" s="3">
        <f t="shared" ca="1" si="45"/>
        <v>3</v>
      </c>
      <c r="J77" s="2">
        <f t="shared" si="45"/>
        <v>3</v>
      </c>
      <c r="K77" s="8">
        <f t="shared" si="45"/>
        <v>3</v>
      </c>
      <c r="L77" s="7">
        <f t="shared" ca="1" si="45"/>
        <v>3</v>
      </c>
      <c r="M77" s="2" t="str">
        <f t="shared" si="45"/>
        <v/>
      </c>
      <c r="N77" s="8">
        <f t="shared" si="45"/>
        <v>4</v>
      </c>
      <c r="O77" s="7">
        <f t="shared" ca="1" si="45"/>
        <v>4</v>
      </c>
      <c r="P77" s="2">
        <f t="shared" si="45"/>
        <v>4</v>
      </c>
      <c r="Q77" s="8">
        <f t="shared" si="45"/>
        <v>4</v>
      </c>
      <c r="R77" s="7">
        <f t="shared" ca="1" si="45"/>
        <v>4</v>
      </c>
      <c r="S77" s="2">
        <f t="shared" si="45"/>
        <v>3</v>
      </c>
      <c r="T77" s="8">
        <f t="shared" si="45"/>
        <v>3</v>
      </c>
      <c r="U77" s="7">
        <f t="shared" ca="1" si="45"/>
        <v>3</v>
      </c>
      <c r="V77" s="2">
        <f t="shared" si="45"/>
        <v>3</v>
      </c>
      <c r="W77" s="8">
        <f t="shared" si="45"/>
        <v>3</v>
      </c>
    </row>
    <row r="78" spans="2:23" x14ac:dyDescent="0.25">
      <c r="B78" s="36" t="s">
        <v>33</v>
      </c>
      <c r="C78" s="7" t="str">
        <f t="shared" ca="1" si="46"/>
        <v/>
      </c>
      <c r="D78" s="2" t="str">
        <f t="shared" si="45"/>
        <v/>
      </c>
      <c r="E78" s="8" t="str">
        <f t="shared" si="45"/>
        <v/>
      </c>
      <c r="F78" s="7" t="str">
        <f t="shared" ca="1" si="45"/>
        <v/>
      </c>
      <c r="G78" s="2" t="str">
        <f t="shared" si="45"/>
        <v/>
      </c>
      <c r="H78" s="8" t="str">
        <f t="shared" si="45"/>
        <v/>
      </c>
      <c r="I78" s="3" t="str">
        <f t="shared" ca="1" si="45"/>
        <v/>
      </c>
      <c r="J78" s="2" t="str">
        <f t="shared" si="45"/>
        <v/>
      </c>
      <c r="K78" s="8" t="str">
        <f t="shared" si="45"/>
        <v/>
      </c>
      <c r="L78" s="7" t="str">
        <f t="shared" ca="1" si="45"/>
        <v/>
      </c>
      <c r="M78" s="2" t="str">
        <f t="shared" si="45"/>
        <v/>
      </c>
      <c r="N78" s="8" t="str">
        <f t="shared" si="45"/>
        <v/>
      </c>
      <c r="O78" s="7" t="str">
        <f t="shared" ca="1" si="45"/>
        <v/>
      </c>
      <c r="P78" s="2" t="str">
        <f t="shared" si="45"/>
        <v/>
      </c>
      <c r="Q78" s="8" t="str">
        <f t="shared" si="45"/>
        <v/>
      </c>
      <c r="R78" s="7" t="str">
        <f t="shared" ca="1" si="45"/>
        <v/>
      </c>
      <c r="S78" s="2" t="str">
        <f t="shared" si="45"/>
        <v/>
      </c>
      <c r="T78" s="8" t="str">
        <f t="shared" si="45"/>
        <v/>
      </c>
      <c r="U78" s="7" t="str">
        <f t="shared" ca="1" si="45"/>
        <v/>
      </c>
      <c r="V78" s="2" t="str">
        <f t="shared" si="45"/>
        <v/>
      </c>
      <c r="W78" s="8" t="str">
        <f t="shared" si="45"/>
        <v/>
      </c>
    </row>
    <row r="79" spans="2:23" x14ac:dyDescent="0.25">
      <c r="B79" s="36" t="s">
        <v>32</v>
      </c>
      <c r="C79" s="7">
        <f t="shared" ca="1" si="46"/>
        <v>1</v>
      </c>
      <c r="D79" s="2">
        <f t="shared" si="45"/>
        <v>1</v>
      </c>
      <c r="E79" s="8">
        <f t="shared" si="45"/>
        <v>1</v>
      </c>
      <c r="F79" s="7">
        <f t="shared" ca="1" si="45"/>
        <v>1</v>
      </c>
      <c r="G79" s="2">
        <f t="shared" si="45"/>
        <v>1</v>
      </c>
      <c r="H79" s="8">
        <f t="shared" si="45"/>
        <v>1</v>
      </c>
      <c r="I79" s="3">
        <f t="shared" ca="1" si="45"/>
        <v>1</v>
      </c>
      <c r="J79" s="2">
        <f t="shared" si="45"/>
        <v>1</v>
      </c>
      <c r="K79" s="8">
        <f t="shared" si="45"/>
        <v>1</v>
      </c>
      <c r="L79" s="7">
        <f t="shared" ca="1" si="45"/>
        <v>1</v>
      </c>
      <c r="M79" s="2" t="str">
        <f t="shared" si="45"/>
        <v/>
      </c>
      <c r="N79" s="8">
        <f t="shared" si="45"/>
        <v>1</v>
      </c>
      <c r="O79" s="7">
        <f t="shared" ca="1" si="45"/>
        <v>1</v>
      </c>
      <c r="P79" s="2">
        <f t="shared" si="45"/>
        <v>1</v>
      </c>
      <c r="Q79" s="8">
        <f t="shared" si="45"/>
        <v>1</v>
      </c>
      <c r="R79" s="7">
        <f t="shared" ca="1" si="45"/>
        <v>1</v>
      </c>
      <c r="S79" s="2">
        <f t="shared" si="45"/>
        <v>1</v>
      </c>
      <c r="T79" s="8">
        <f t="shared" si="45"/>
        <v>1</v>
      </c>
      <c r="U79" s="7">
        <f t="shared" ca="1" si="45"/>
        <v>1</v>
      </c>
      <c r="V79" s="2">
        <f t="shared" si="45"/>
        <v>1</v>
      </c>
      <c r="W79" s="8">
        <f t="shared" si="45"/>
        <v>1</v>
      </c>
    </row>
    <row r="80" spans="2:23" x14ac:dyDescent="0.25">
      <c r="B80" s="36" t="s">
        <v>35</v>
      </c>
      <c r="C80" s="7">
        <f t="shared" ca="1" si="46"/>
        <v>1</v>
      </c>
      <c r="D80" s="2">
        <f t="shared" si="45"/>
        <v>1</v>
      </c>
      <c r="E80" s="8">
        <f t="shared" si="45"/>
        <v>1</v>
      </c>
      <c r="F80" s="7">
        <f t="shared" ca="1" si="45"/>
        <v>1</v>
      </c>
      <c r="G80" s="2">
        <f t="shared" si="45"/>
        <v>1</v>
      </c>
      <c r="H80" s="8" t="str">
        <f t="shared" si="45"/>
        <v/>
      </c>
      <c r="I80" s="3">
        <f t="shared" ca="1" si="45"/>
        <v>1</v>
      </c>
      <c r="J80" s="2">
        <f t="shared" si="45"/>
        <v>1</v>
      </c>
      <c r="K80" s="8">
        <f t="shared" si="45"/>
        <v>1</v>
      </c>
      <c r="L80" s="7">
        <f t="shared" ca="1" si="45"/>
        <v>1</v>
      </c>
      <c r="M80" s="2" t="str">
        <f t="shared" si="45"/>
        <v/>
      </c>
      <c r="N80" s="8">
        <f t="shared" si="45"/>
        <v>1</v>
      </c>
      <c r="O80" s="7">
        <f t="shared" ca="1" si="45"/>
        <v>1</v>
      </c>
      <c r="P80" s="2">
        <f t="shared" si="45"/>
        <v>1</v>
      </c>
      <c r="Q80" s="8">
        <f t="shared" si="45"/>
        <v>1</v>
      </c>
      <c r="R80" s="7">
        <f t="shared" ca="1" si="45"/>
        <v>1</v>
      </c>
      <c r="S80" s="2" t="str">
        <f t="shared" si="45"/>
        <v/>
      </c>
      <c r="T80" s="8">
        <f t="shared" si="45"/>
        <v>1</v>
      </c>
      <c r="U80" s="7">
        <f t="shared" ca="1" si="45"/>
        <v>1</v>
      </c>
      <c r="V80" s="2">
        <f t="shared" si="45"/>
        <v>1</v>
      </c>
      <c r="W80" s="8">
        <f t="shared" si="45"/>
        <v>1</v>
      </c>
    </row>
    <row r="81" spans="1:23" x14ac:dyDescent="0.25">
      <c r="B81" s="36" t="s">
        <v>30</v>
      </c>
      <c r="C81" s="7">
        <f t="shared" ca="1" si="46"/>
        <v>1</v>
      </c>
      <c r="D81" s="2">
        <f t="shared" si="45"/>
        <v>1</v>
      </c>
      <c r="E81" s="8">
        <f t="shared" si="45"/>
        <v>1</v>
      </c>
      <c r="F81" s="7">
        <f t="shared" ca="1" si="45"/>
        <v>1</v>
      </c>
      <c r="G81" s="2">
        <f t="shared" si="45"/>
        <v>1</v>
      </c>
      <c r="H81" s="8">
        <f t="shared" si="45"/>
        <v>1</v>
      </c>
      <c r="I81" s="3">
        <f t="shared" ca="1" si="45"/>
        <v>1</v>
      </c>
      <c r="J81" s="2">
        <f t="shared" si="45"/>
        <v>1</v>
      </c>
      <c r="K81" s="8">
        <f t="shared" si="45"/>
        <v>1</v>
      </c>
      <c r="L81" s="7">
        <f t="shared" ca="1" si="45"/>
        <v>1</v>
      </c>
      <c r="M81" s="2" t="str">
        <f t="shared" si="45"/>
        <v/>
      </c>
      <c r="N81" s="8">
        <f t="shared" si="45"/>
        <v>1</v>
      </c>
      <c r="O81" s="7">
        <f t="shared" ca="1" si="45"/>
        <v>1</v>
      </c>
      <c r="P81" s="2">
        <f t="shared" si="45"/>
        <v>1</v>
      </c>
      <c r="Q81" s="8">
        <f t="shared" si="45"/>
        <v>1</v>
      </c>
      <c r="R81" s="7">
        <f t="shared" ca="1" si="45"/>
        <v>1</v>
      </c>
      <c r="S81" s="2">
        <f t="shared" si="45"/>
        <v>1</v>
      </c>
      <c r="T81" s="8">
        <f t="shared" si="45"/>
        <v>1</v>
      </c>
      <c r="U81" s="7">
        <f t="shared" ca="1" si="45"/>
        <v>1</v>
      </c>
      <c r="V81" s="2">
        <f t="shared" si="45"/>
        <v>1</v>
      </c>
      <c r="W81" s="8">
        <f t="shared" si="45"/>
        <v>1</v>
      </c>
    </row>
    <row r="82" spans="1:23" x14ac:dyDescent="0.25">
      <c r="B82" s="36" t="s">
        <v>38</v>
      </c>
      <c r="C82" s="7" t="str">
        <f t="shared" ca="1" si="46"/>
        <v/>
      </c>
      <c r="D82" s="2" t="str">
        <f t="shared" si="45"/>
        <v/>
      </c>
      <c r="E82" s="8" t="str">
        <f t="shared" si="45"/>
        <v/>
      </c>
      <c r="F82" s="7" t="str">
        <f t="shared" ca="1" si="45"/>
        <v/>
      </c>
      <c r="G82" s="2" t="str">
        <f t="shared" si="45"/>
        <v/>
      </c>
      <c r="H82" s="8" t="str">
        <f t="shared" si="45"/>
        <v/>
      </c>
      <c r="I82" s="3" t="str">
        <f t="shared" ca="1" si="45"/>
        <v/>
      </c>
      <c r="J82" s="2" t="str">
        <f t="shared" si="45"/>
        <v/>
      </c>
      <c r="K82" s="8" t="str">
        <f t="shared" si="45"/>
        <v/>
      </c>
      <c r="L82" s="7" t="str">
        <f t="shared" ca="1" si="45"/>
        <v/>
      </c>
      <c r="M82" s="2" t="str">
        <f t="shared" si="45"/>
        <v/>
      </c>
      <c r="N82" s="8" t="str">
        <f t="shared" si="45"/>
        <v/>
      </c>
      <c r="O82" s="7" t="str">
        <f t="shared" ca="1" si="45"/>
        <v/>
      </c>
      <c r="P82" s="2" t="str">
        <f t="shared" si="45"/>
        <v/>
      </c>
      <c r="Q82" s="8" t="str">
        <f t="shared" si="45"/>
        <v/>
      </c>
      <c r="R82" s="7" t="str">
        <f t="shared" ca="1" si="45"/>
        <v/>
      </c>
      <c r="S82" s="2" t="str">
        <f t="shared" si="45"/>
        <v/>
      </c>
      <c r="T82" s="8" t="str">
        <f t="shared" si="45"/>
        <v/>
      </c>
      <c r="U82" s="7" t="str">
        <f t="shared" ca="1" si="45"/>
        <v/>
      </c>
      <c r="V82" s="2" t="str">
        <f t="shared" si="45"/>
        <v/>
      </c>
      <c r="W82" s="8" t="str">
        <f t="shared" si="45"/>
        <v/>
      </c>
    </row>
    <row r="83" spans="1:23" x14ac:dyDescent="0.25">
      <c r="B83" s="36" t="s">
        <v>39</v>
      </c>
      <c r="C83" s="7" t="str">
        <f t="shared" ca="1" si="46"/>
        <v/>
      </c>
      <c r="D83" s="2" t="str">
        <f t="shared" si="45"/>
        <v/>
      </c>
      <c r="E83" s="8" t="str">
        <f t="shared" si="45"/>
        <v/>
      </c>
      <c r="F83" s="7" t="str">
        <f t="shared" ca="1" si="45"/>
        <v/>
      </c>
      <c r="G83" s="2" t="str">
        <f t="shared" si="45"/>
        <v/>
      </c>
      <c r="H83" s="8" t="str">
        <f t="shared" si="45"/>
        <v/>
      </c>
      <c r="I83" s="3" t="str">
        <f t="shared" ca="1" si="45"/>
        <v/>
      </c>
      <c r="J83" s="2" t="str">
        <f t="shared" si="45"/>
        <v/>
      </c>
      <c r="K83" s="8" t="str">
        <f t="shared" si="45"/>
        <v/>
      </c>
      <c r="L83" s="7" t="str">
        <f t="shared" ca="1" si="45"/>
        <v/>
      </c>
      <c r="M83" s="2" t="str">
        <f t="shared" si="45"/>
        <v/>
      </c>
      <c r="N83" s="8" t="str">
        <f t="shared" si="45"/>
        <v/>
      </c>
      <c r="O83" s="7" t="str">
        <f t="shared" ca="1" si="45"/>
        <v/>
      </c>
      <c r="P83" s="2" t="str">
        <f t="shared" si="45"/>
        <v/>
      </c>
      <c r="Q83" s="8" t="str">
        <f t="shared" si="45"/>
        <v/>
      </c>
      <c r="R83" s="7" t="str">
        <f t="shared" ca="1" si="45"/>
        <v/>
      </c>
      <c r="S83" s="2" t="str">
        <f t="shared" si="45"/>
        <v/>
      </c>
      <c r="T83" s="8" t="str">
        <f t="shared" si="45"/>
        <v/>
      </c>
      <c r="U83" s="7" t="str">
        <f t="shared" ca="1" si="45"/>
        <v/>
      </c>
      <c r="V83" s="2" t="str">
        <f t="shared" si="45"/>
        <v/>
      </c>
      <c r="W83" s="8" t="str">
        <f t="shared" si="45"/>
        <v/>
      </c>
    </row>
    <row r="84" spans="1:23" x14ac:dyDescent="0.25">
      <c r="B84" s="36" t="s">
        <v>40</v>
      </c>
      <c r="C84" s="7" t="str">
        <f t="shared" ca="1" si="46"/>
        <v/>
      </c>
      <c r="D84" s="2" t="str">
        <f t="shared" si="45"/>
        <v/>
      </c>
      <c r="E84" s="8" t="str">
        <f t="shared" si="45"/>
        <v/>
      </c>
      <c r="F84" s="7" t="str">
        <f t="shared" ca="1" si="45"/>
        <v/>
      </c>
      <c r="G84" s="2" t="str">
        <f t="shared" si="45"/>
        <v/>
      </c>
      <c r="H84" s="8" t="str">
        <f t="shared" si="45"/>
        <v/>
      </c>
      <c r="I84" s="3" t="str">
        <f t="shared" ca="1" si="45"/>
        <v/>
      </c>
      <c r="J84" s="2" t="str">
        <f t="shared" si="45"/>
        <v/>
      </c>
      <c r="K84" s="8" t="str">
        <f t="shared" si="45"/>
        <v/>
      </c>
      <c r="L84" s="7" t="str">
        <f t="shared" ca="1" si="45"/>
        <v/>
      </c>
      <c r="M84" s="2" t="str">
        <f t="shared" si="45"/>
        <v/>
      </c>
      <c r="N84" s="8" t="str">
        <f t="shared" si="45"/>
        <v/>
      </c>
      <c r="O84" s="7" t="str">
        <f t="shared" ca="1" si="45"/>
        <v/>
      </c>
      <c r="P84" s="2" t="str">
        <f t="shared" si="45"/>
        <v/>
      </c>
      <c r="Q84" s="8" t="str">
        <f t="shared" si="45"/>
        <v/>
      </c>
      <c r="R84" s="7" t="str">
        <f t="shared" ca="1" si="45"/>
        <v/>
      </c>
      <c r="S84" s="2" t="str">
        <f t="shared" si="45"/>
        <v/>
      </c>
      <c r="T84" s="8" t="str">
        <f t="shared" si="45"/>
        <v/>
      </c>
      <c r="U84" s="7" t="str">
        <f t="shared" ca="1" si="45"/>
        <v/>
      </c>
      <c r="V84" s="2" t="str">
        <f t="shared" si="45"/>
        <v/>
      </c>
      <c r="W84" s="8" t="str">
        <f t="shared" si="45"/>
        <v/>
      </c>
    </row>
    <row r="85" spans="1:23" x14ac:dyDescent="0.25">
      <c r="B85" s="36" t="s">
        <v>37</v>
      </c>
      <c r="C85" s="7" t="str">
        <f t="shared" ca="1" si="46"/>
        <v/>
      </c>
      <c r="D85" s="2" t="str">
        <f t="shared" si="45"/>
        <v/>
      </c>
      <c r="E85" s="8" t="str">
        <f t="shared" si="45"/>
        <v/>
      </c>
      <c r="F85" s="7" t="str">
        <f t="shared" ca="1" si="45"/>
        <v/>
      </c>
      <c r="G85" s="2" t="str">
        <f t="shared" si="45"/>
        <v/>
      </c>
      <c r="H85" s="8" t="str">
        <f t="shared" si="45"/>
        <v/>
      </c>
      <c r="I85" s="3" t="str">
        <f t="shared" ca="1" si="45"/>
        <v/>
      </c>
      <c r="J85" s="2" t="str">
        <f t="shared" si="45"/>
        <v/>
      </c>
      <c r="K85" s="8" t="str">
        <f t="shared" si="45"/>
        <v/>
      </c>
      <c r="L85" s="7" t="str">
        <f t="shared" ca="1" si="45"/>
        <v/>
      </c>
      <c r="M85" s="2" t="str">
        <f t="shared" si="45"/>
        <v/>
      </c>
      <c r="N85" s="8" t="str">
        <f t="shared" si="45"/>
        <v/>
      </c>
      <c r="O85" s="7" t="str">
        <f t="shared" ca="1" si="45"/>
        <v/>
      </c>
      <c r="P85" s="2" t="str">
        <f t="shared" si="45"/>
        <v/>
      </c>
      <c r="Q85" s="8" t="str">
        <f t="shared" si="45"/>
        <v/>
      </c>
      <c r="R85" s="7" t="str">
        <f t="shared" ca="1" si="45"/>
        <v/>
      </c>
      <c r="S85" s="2" t="str">
        <f t="shared" ref="S85:W97" si="47">IF(COUNTIF(AO$26:AO$47,$B85)&gt;0,COUNTIF(AO$26:AO$47,$B85),"")</f>
        <v/>
      </c>
      <c r="T85" s="8" t="str">
        <f t="shared" si="47"/>
        <v/>
      </c>
      <c r="U85" s="7" t="str">
        <f t="shared" ca="1" si="47"/>
        <v/>
      </c>
      <c r="V85" s="2" t="str">
        <f t="shared" si="47"/>
        <v/>
      </c>
      <c r="W85" s="8" t="str">
        <f t="shared" si="47"/>
        <v/>
      </c>
    </row>
    <row r="86" spans="1:23" ht="15.75" thickBot="1" x14ac:dyDescent="0.3">
      <c r="A86" s="51"/>
      <c r="B86" s="37" t="s">
        <v>36</v>
      </c>
      <c r="C86" s="45" t="str">
        <f t="shared" ca="1" si="46"/>
        <v/>
      </c>
      <c r="D86" s="46" t="str">
        <f t="shared" si="46"/>
        <v/>
      </c>
      <c r="E86" s="47" t="str">
        <f t="shared" si="46"/>
        <v/>
      </c>
      <c r="F86" s="45" t="str">
        <f t="shared" ca="1" si="46"/>
        <v/>
      </c>
      <c r="G86" s="46" t="str">
        <f t="shared" si="46"/>
        <v/>
      </c>
      <c r="H86" s="47" t="str">
        <f t="shared" si="46"/>
        <v/>
      </c>
      <c r="I86" s="23" t="str">
        <f t="shared" ca="1" si="46"/>
        <v/>
      </c>
      <c r="J86" s="24" t="str">
        <f t="shared" si="46"/>
        <v/>
      </c>
      <c r="K86" s="13" t="str">
        <f t="shared" si="46"/>
        <v/>
      </c>
      <c r="L86" s="25" t="str">
        <f t="shared" ca="1" si="46"/>
        <v/>
      </c>
      <c r="M86" s="24" t="str">
        <f t="shared" si="46"/>
        <v/>
      </c>
      <c r="N86" s="13" t="str">
        <f t="shared" si="46"/>
        <v/>
      </c>
      <c r="O86" s="25" t="str">
        <f t="shared" ca="1" si="46"/>
        <v/>
      </c>
      <c r="P86" s="24" t="str">
        <f t="shared" si="46"/>
        <v/>
      </c>
      <c r="Q86" s="13" t="str">
        <f t="shared" si="46"/>
        <v/>
      </c>
      <c r="R86" s="25" t="str">
        <f t="shared" ca="1" si="46"/>
        <v/>
      </c>
      <c r="S86" s="24" t="str">
        <f t="shared" si="47"/>
        <v/>
      </c>
      <c r="T86" s="13" t="str">
        <f t="shared" si="47"/>
        <v/>
      </c>
      <c r="U86" s="25" t="str">
        <f t="shared" ca="1" si="47"/>
        <v/>
      </c>
      <c r="V86" s="24" t="str">
        <f t="shared" si="47"/>
        <v/>
      </c>
      <c r="W86" s="13" t="str">
        <f t="shared" si="47"/>
        <v/>
      </c>
    </row>
    <row r="87" spans="1:23" ht="15.75" thickBot="1" x14ac:dyDescent="0.3">
      <c r="C87" s="43">
        <f ca="1">SUM(C73:C86)</f>
        <v>11</v>
      </c>
      <c r="D87" s="44">
        <f t="shared" ref="D87:W87" si="48">SUM(D73:D86)</f>
        <v>9</v>
      </c>
      <c r="E87" s="11">
        <f t="shared" si="48"/>
        <v>12</v>
      </c>
      <c r="F87" s="43">
        <f t="shared" ca="1" si="48"/>
        <v>11</v>
      </c>
      <c r="G87" s="44">
        <f t="shared" si="48"/>
        <v>9</v>
      </c>
      <c r="H87" s="11">
        <f t="shared" si="48"/>
        <v>8</v>
      </c>
      <c r="I87" s="39">
        <f t="shared" ca="1" si="48"/>
        <v>8</v>
      </c>
      <c r="J87" s="40">
        <f t="shared" si="48"/>
        <v>9</v>
      </c>
      <c r="K87" s="41">
        <f t="shared" si="48"/>
        <v>9</v>
      </c>
      <c r="L87" s="39">
        <f t="shared" ca="1" si="48"/>
        <v>9</v>
      </c>
      <c r="M87" s="40">
        <f t="shared" si="48"/>
        <v>0</v>
      </c>
      <c r="N87" s="41">
        <f t="shared" si="48"/>
        <v>11</v>
      </c>
      <c r="O87" s="39">
        <f t="shared" ca="1" si="48"/>
        <v>9</v>
      </c>
      <c r="P87" s="40">
        <f t="shared" si="48"/>
        <v>12</v>
      </c>
      <c r="Q87" s="41">
        <f t="shared" si="48"/>
        <v>11</v>
      </c>
      <c r="R87" s="39">
        <f t="shared" ca="1" si="48"/>
        <v>9</v>
      </c>
      <c r="S87" s="40">
        <f t="shared" si="48"/>
        <v>8</v>
      </c>
      <c r="T87" s="41">
        <f t="shared" si="48"/>
        <v>8</v>
      </c>
      <c r="U87" s="39">
        <f t="shared" ca="1" si="48"/>
        <v>9</v>
      </c>
      <c r="V87" s="40">
        <f t="shared" si="48"/>
        <v>9</v>
      </c>
      <c r="W87" s="41">
        <f t="shared" si="48"/>
        <v>9</v>
      </c>
    </row>
    <row r="88" spans="1:23" ht="15.75" thickBot="1" x14ac:dyDescent="0.3">
      <c r="B88" s="38" t="s">
        <v>43</v>
      </c>
      <c r="C88" s="32">
        <f ca="1">COUNTIF(C26:C47,"K")</f>
        <v>0</v>
      </c>
      <c r="D88" s="33">
        <f t="shared" ref="D88:W88" si="49">COUNTIF(D26:D47,"K")</f>
        <v>0</v>
      </c>
      <c r="E88" s="34">
        <f t="shared" si="49"/>
        <v>0</v>
      </c>
      <c r="F88" s="32">
        <f t="shared" ca="1" si="49"/>
        <v>0</v>
      </c>
      <c r="G88" s="33">
        <f t="shared" si="49"/>
        <v>0</v>
      </c>
      <c r="H88" s="34">
        <f t="shared" si="49"/>
        <v>0</v>
      </c>
      <c r="I88" s="32">
        <f t="shared" ca="1" si="49"/>
        <v>0</v>
      </c>
      <c r="J88" s="33">
        <f t="shared" si="49"/>
        <v>0</v>
      </c>
      <c r="K88" s="34">
        <f t="shared" si="49"/>
        <v>0</v>
      </c>
      <c r="L88" s="32">
        <f t="shared" ca="1" si="49"/>
        <v>0</v>
      </c>
      <c r="M88" s="33">
        <f t="shared" si="49"/>
        <v>0</v>
      </c>
      <c r="N88" s="34">
        <f t="shared" si="49"/>
        <v>0</v>
      </c>
      <c r="O88" s="32">
        <f t="shared" ca="1" si="49"/>
        <v>0</v>
      </c>
      <c r="P88" s="33">
        <f t="shared" si="49"/>
        <v>0</v>
      </c>
      <c r="Q88" s="34">
        <f t="shared" si="49"/>
        <v>0</v>
      </c>
      <c r="R88" s="32">
        <f t="shared" ca="1" si="49"/>
        <v>0</v>
      </c>
      <c r="S88" s="33">
        <f t="shared" si="49"/>
        <v>0</v>
      </c>
      <c r="T88" s="34">
        <f t="shared" si="49"/>
        <v>0</v>
      </c>
      <c r="U88" s="32">
        <f t="shared" ca="1" si="49"/>
        <v>0</v>
      </c>
      <c r="V88" s="33">
        <f t="shared" si="49"/>
        <v>0</v>
      </c>
      <c r="W88" s="34">
        <f t="shared" si="49"/>
        <v>0</v>
      </c>
    </row>
    <row r="90" spans="1:23" x14ac:dyDescent="0.25">
      <c r="V90" s="29" t="s">
        <v>26</v>
      </c>
      <c r="W90" s="30">
        <f>COUNTA(U6:U21,U26:U42,U47)</f>
        <v>16</v>
      </c>
    </row>
    <row r="91" spans="1:23" x14ac:dyDescent="0.25">
      <c r="V91" s="29"/>
      <c r="W91" s="30"/>
    </row>
    <row r="92" spans="1:23" x14ac:dyDescent="0.25">
      <c r="C92" t="s">
        <v>91</v>
      </c>
      <c r="F92" t="str">
        <f ca="1">MID(CELL("nomfichier",$A$1),FIND("]",CELL("nomfichier",$A$1))+1,50)</f>
        <v>2</v>
      </c>
    </row>
    <row r="93" spans="1:23" ht="15.75" thickBot="1" x14ac:dyDescent="0.3">
      <c r="C93" t="s">
        <v>85</v>
      </c>
      <c r="D93" t="s">
        <v>86</v>
      </c>
      <c r="E93" t="s">
        <v>86</v>
      </c>
      <c r="F93" t="s">
        <v>87</v>
      </c>
      <c r="G93" t="s">
        <v>88</v>
      </c>
      <c r="H93" t="s">
        <v>89</v>
      </c>
      <c r="I93" t="s">
        <v>90</v>
      </c>
    </row>
    <row r="94" spans="1:23" ht="15.75" thickBot="1" x14ac:dyDescent="0.3">
      <c r="C94" s="79">
        <f ca="1">7*F92+DATE(B2,1,3)-WEEKDAY(DATE(B2,1,3))-5</f>
        <v>41645</v>
      </c>
      <c r="D94" s="80">
        <f ca="1">F52</f>
        <v>41646</v>
      </c>
      <c r="E94" s="80">
        <f ca="1">I5</f>
        <v>41647</v>
      </c>
      <c r="F94" s="80">
        <f ca="1">L5</f>
        <v>41648</v>
      </c>
      <c r="G94" s="80">
        <f ca="1">O5</f>
        <v>41649</v>
      </c>
      <c r="H94" s="80">
        <f ca="1">R5</f>
        <v>41650</v>
      </c>
      <c r="I94" s="81">
        <f ca="1">U5</f>
        <v>41651</v>
      </c>
      <c r="N94" t="s">
        <v>84</v>
      </c>
    </row>
    <row r="95" spans="1:23" ht="15.75" thickBot="1" x14ac:dyDescent="0.3">
      <c r="B95" s="12" t="str">
        <f>B6</f>
        <v>a</v>
      </c>
      <c r="C95" s="32">
        <f t="shared" ref="C95:C104" ca="1" si="50">IF(AND(C6&lt;&gt;"",COUNTIF(fériés,$C$94)=1),1,IF(COUNTIF(fériés,$C$94)=0,IF(OR(C6&lt;&gt;"",E6&lt;&gt;""),1,"")))</f>
        <v>1</v>
      </c>
      <c r="D95" s="33">
        <f t="shared" ref="D95:D104" ca="1" si="51">IF(AND(F6&lt;&gt;"",COUNTIF(fériés,$D$94)=1),1,IF(COUNTIF(fériés,$D$94)=0,IF(OR(F6&lt;&gt;"",H6&lt;&gt;""),1,"")))</f>
        <v>1</v>
      </c>
      <c r="E95" s="33">
        <f t="shared" ref="E95:E104" ca="1" si="52">IF(AND(I6&lt;&gt;"",COUNTIF(fériés,$E$94)=1),1,IF(COUNTIF(fériés,$E$94)=0,IF(OR(I6&lt;&gt;"",K6&lt;&gt;""),1,"")))</f>
        <v>1</v>
      </c>
      <c r="F95" s="33">
        <f t="shared" ref="F95:F104" ca="1" si="53">IF(AND(L6&lt;&gt;"",COUNTIF(fériés,$F$94)=1),1,IF(COUNTIF(fériés,$F$94)=0,IF(OR(L6&lt;&gt;"",N6&lt;&gt;""),1,"")))</f>
        <v>1</v>
      </c>
      <c r="G95" s="33">
        <f t="shared" ref="G95:G104" ca="1" si="54">IF(AND(O6&lt;&gt;"",COUNTIF(fériés,$G$94)=1),1,IF(COUNTIF(fériés,$G$94)=0,IF(OR(O6&lt;&gt;"",Q6&lt;&gt;""),1,"")))</f>
        <v>1</v>
      </c>
      <c r="H95" s="33">
        <f>IF(R6&lt;&gt;"",1,"")</f>
        <v>1</v>
      </c>
      <c r="I95" s="34">
        <f>IF(U6&lt;&gt;"",1,"")</f>
        <v>1</v>
      </c>
    </row>
    <row r="96" spans="1:23" ht="15.75" thickBot="1" x14ac:dyDescent="0.3">
      <c r="B96" s="12" t="str">
        <f t="shared" ref="B96:B104" si="55">B7</f>
        <v>b</v>
      </c>
      <c r="C96" s="32">
        <f t="shared" ca="1" si="50"/>
        <v>1</v>
      </c>
      <c r="D96" s="33">
        <f t="shared" ca="1" si="51"/>
        <v>1</v>
      </c>
      <c r="E96" s="33">
        <f t="shared" ca="1" si="52"/>
        <v>1</v>
      </c>
      <c r="F96" s="33">
        <f t="shared" ca="1" si="53"/>
        <v>1</v>
      </c>
      <c r="G96" s="33">
        <f t="shared" ca="1" si="54"/>
        <v>1</v>
      </c>
      <c r="H96" s="33">
        <f t="shared" ref="H96:H104" si="56">IF(R7&lt;&gt;"",1,"")</f>
        <v>1</v>
      </c>
      <c r="I96" s="34">
        <f t="shared" ref="I96:I104" si="57">IF(U7&lt;&gt;"",1,"")</f>
        <v>1</v>
      </c>
    </row>
    <row r="97" spans="2:9" ht="15.75" thickBot="1" x14ac:dyDescent="0.3">
      <c r="B97" s="12" t="str">
        <f t="shared" si="55"/>
        <v>c</v>
      </c>
      <c r="C97" s="32">
        <f t="shared" ca="1" si="50"/>
        <v>1</v>
      </c>
      <c r="D97" s="33">
        <f t="shared" ca="1" si="51"/>
        <v>1</v>
      </c>
      <c r="E97" s="33">
        <f t="shared" ca="1" si="52"/>
        <v>1</v>
      </c>
      <c r="F97" s="33">
        <f t="shared" ca="1" si="53"/>
        <v>1</v>
      </c>
      <c r="G97" s="33">
        <f t="shared" ca="1" si="54"/>
        <v>1</v>
      </c>
      <c r="H97" s="33">
        <f t="shared" si="56"/>
        <v>1</v>
      </c>
      <c r="I97" s="34">
        <f t="shared" si="57"/>
        <v>1</v>
      </c>
    </row>
    <row r="98" spans="2:9" ht="15.75" thickBot="1" x14ac:dyDescent="0.3">
      <c r="B98" s="12" t="str">
        <f t="shared" si="55"/>
        <v>d</v>
      </c>
      <c r="C98" s="32" t="str">
        <f t="shared" ca="1" si="50"/>
        <v/>
      </c>
      <c r="D98" s="33" t="str">
        <f t="shared" ca="1" si="51"/>
        <v/>
      </c>
      <c r="E98" s="33" t="str">
        <f t="shared" ca="1" si="52"/>
        <v/>
      </c>
      <c r="F98" s="33" t="str">
        <f t="shared" ca="1" si="53"/>
        <v/>
      </c>
      <c r="G98" s="33" t="str">
        <f t="shared" ca="1" si="54"/>
        <v/>
      </c>
      <c r="H98" s="33" t="str">
        <f t="shared" si="56"/>
        <v/>
      </c>
      <c r="I98" s="34" t="str">
        <f t="shared" si="57"/>
        <v/>
      </c>
    </row>
    <row r="99" spans="2:9" ht="15.75" thickBot="1" x14ac:dyDescent="0.3">
      <c r="B99" s="12" t="str">
        <f t="shared" si="55"/>
        <v>e</v>
      </c>
      <c r="C99" s="32">
        <f t="shared" ca="1" si="50"/>
        <v>1</v>
      </c>
      <c r="D99" s="33">
        <f t="shared" ca="1" si="51"/>
        <v>1</v>
      </c>
      <c r="E99" s="33">
        <f t="shared" ca="1" si="52"/>
        <v>1</v>
      </c>
      <c r="F99" s="33">
        <f t="shared" ca="1" si="53"/>
        <v>1</v>
      </c>
      <c r="G99" s="33">
        <f t="shared" ca="1" si="54"/>
        <v>1</v>
      </c>
      <c r="H99" s="33">
        <f t="shared" si="56"/>
        <v>1</v>
      </c>
      <c r="I99" s="34">
        <f t="shared" si="57"/>
        <v>1</v>
      </c>
    </row>
    <row r="100" spans="2:9" ht="15.75" thickBot="1" x14ac:dyDescent="0.3">
      <c r="B100" s="12" t="str">
        <f t="shared" si="55"/>
        <v>f</v>
      </c>
      <c r="C100" s="32" t="str">
        <f t="shared" ca="1" si="50"/>
        <v/>
      </c>
      <c r="D100" s="33" t="str">
        <f t="shared" ca="1" si="51"/>
        <v/>
      </c>
      <c r="E100" s="33" t="str">
        <f t="shared" ca="1" si="52"/>
        <v/>
      </c>
      <c r="F100" s="33" t="str">
        <f t="shared" ca="1" si="53"/>
        <v/>
      </c>
      <c r="G100" s="33" t="str">
        <f t="shared" ca="1" si="54"/>
        <v/>
      </c>
      <c r="H100" s="33" t="str">
        <f t="shared" si="56"/>
        <v/>
      </c>
      <c r="I100" s="34" t="str">
        <f t="shared" si="57"/>
        <v/>
      </c>
    </row>
    <row r="101" spans="2:9" ht="15.75" thickBot="1" x14ac:dyDescent="0.3">
      <c r="B101" s="12" t="str">
        <f t="shared" si="55"/>
        <v>g</v>
      </c>
      <c r="C101" s="32" t="str">
        <f t="shared" ca="1" si="50"/>
        <v/>
      </c>
      <c r="D101" s="33" t="str">
        <f t="shared" ca="1" si="51"/>
        <v/>
      </c>
      <c r="E101" s="33" t="str">
        <f t="shared" ca="1" si="52"/>
        <v/>
      </c>
      <c r="F101" s="33" t="str">
        <f t="shared" ca="1" si="53"/>
        <v/>
      </c>
      <c r="G101" s="33" t="str">
        <f t="shared" ca="1" si="54"/>
        <v/>
      </c>
      <c r="H101" s="33" t="str">
        <f t="shared" si="56"/>
        <v/>
      </c>
      <c r="I101" s="34" t="str">
        <f t="shared" si="57"/>
        <v/>
      </c>
    </row>
    <row r="102" spans="2:9" ht="15.75" thickBot="1" x14ac:dyDescent="0.3">
      <c r="B102" s="12" t="str">
        <f t="shared" si="55"/>
        <v>h</v>
      </c>
      <c r="C102" s="32">
        <f t="shared" ca="1" si="50"/>
        <v>1</v>
      </c>
      <c r="D102" s="33">
        <f t="shared" ca="1" si="51"/>
        <v>1</v>
      </c>
      <c r="E102" s="33" t="str">
        <f t="shared" ca="1" si="52"/>
        <v/>
      </c>
      <c r="F102" s="33">
        <f t="shared" ca="1" si="53"/>
        <v>1</v>
      </c>
      <c r="G102" s="33">
        <f t="shared" ca="1" si="54"/>
        <v>1</v>
      </c>
      <c r="H102" s="33">
        <f t="shared" si="56"/>
        <v>1</v>
      </c>
      <c r="I102" s="34" t="str">
        <f t="shared" si="57"/>
        <v/>
      </c>
    </row>
    <row r="103" spans="2:9" ht="15.75" thickBot="1" x14ac:dyDescent="0.3">
      <c r="B103" s="12" t="str">
        <f t="shared" si="55"/>
        <v>i</v>
      </c>
      <c r="C103" s="32">
        <f t="shared" ca="1" si="50"/>
        <v>1</v>
      </c>
      <c r="D103" s="33">
        <f t="shared" ca="1" si="51"/>
        <v>1</v>
      </c>
      <c r="E103" s="33">
        <f t="shared" ca="1" si="52"/>
        <v>1</v>
      </c>
      <c r="F103" s="33">
        <f t="shared" ca="1" si="53"/>
        <v>1</v>
      </c>
      <c r="G103" s="33">
        <f t="shared" ca="1" si="54"/>
        <v>1</v>
      </c>
      <c r="H103" s="33">
        <f t="shared" si="56"/>
        <v>1</v>
      </c>
      <c r="I103" s="34">
        <f t="shared" si="57"/>
        <v>1</v>
      </c>
    </row>
    <row r="104" spans="2:9" ht="15.75" thickBot="1" x14ac:dyDescent="0.3">
      <c r="B104" s="12" t="str">
        <f t="shared" si="55"/>
        <v>j</v>
      </c>
      <c r="C104" s="32">
        <f t="shared" ca="1" si="50"/>
        <v>1</v>
      </c>
      <c r="D104" s="33">
        <f t="shared" ca="1" si="51"/>
        <v>1</v>
      </c>
      <c r="E104" s="33">
        <f t="shared" ca="1" si="52"/>
        <v>1</v>
      </c>
      <c r="F104" s="33">
        <f t="shared" ca="1" si="53"/>
        <v>1</v>
      </c>
      <c r="G104" s="33">
        <f t="shared" ca="1" si="54"/>
        <v>1</v>
      </c>
      <c r="H104" s="33">
        <f t="shared" si="56"/>
        <v>1</v>
      </c>
      <c r="I104" s="34">
        <f t="shared" si="57"/>
        <v>1</v>
      </c>
    </row>
    <row r="105" spans="2:9" ht="15.75" thickBot="1" x14ac:dyDescent="0.3">
      <c r="B105" s="12" t="str">
        <f t="shared" ref="B105:B114" si="58">B26</f>
        <v>k</v>
      </c>
      <c r="C105" s="32">
        <f t="shared" ref="C105:C114" ca="1" si="59">IF(AND(C26&lt;&gt;"",COUNTIF(fériés,$C$94)=1),1,IF(COUNTIF(fériés,$C$94)=0,IF(OR(C26&lt;&gt;"",E26&lt;&gt;""),1,"")))</f>
        <v>1</v>
      </c>
      <c r="D105" s="33">
        <f t="shared" ref="D105:D114" ca="1" si="60">IF(AND(F26&lt;&gt;"",COUNTIF(fériés,$D$94)=1),1,IF(COUNTIF(fériés,$D$94)=0,IF(OR(F26&lt;&gt;"",H26&lt;&gt;""),1,"")))</f>
        <v>1</v>
      </c>
      <c r="E105" s="33">
        <f t="shared" ref="E105:E114" ca="1" si="61">IF(AND(I26&lt;&gt;"",COUNTIF(fériés,$E$94)=1),1,IF(COUNTIF(fériés,$E$94)=0,IF(OR(I26&lt;&gt;"",K26&lt;&gt;""),1,"")))</f>
        <v>1</v>
      </c>
      <c r="F105" s="33">
        <f t="shared" ref="F105:F114" ca="1" si="62">IF(AND(L26&lt;&gt;"",COUNTIF(fériés,$F$94)=1),1,IF(COUNTIF(fériés,$F$94)=0,IF(OR(L26&lt;&gt;"",N26&lt;&gt;""),1,"")))</f>
        <v>1</v>
      </c>
      <c r="G105" s="33">
        <f t="shared" ref="G105:G114" ca="1" si="63">IF(AND(O26&lt;&gt;"",COUNTIF(fériés,$G$94)=1),1,IF(COUNTIF(fériés,$G$94)=0,IF(OR(O26&lt;&gt;"",Q26&lt;&gt;""),1,"")))</f>
        <v>1</v>
      </c>
      <c r="H105" s="33">
        <f>IF(R26&lt;&gt;"",1,"")</f>
        <v>1</v>
      </c>
      <c r="I105" s="34">
        <f>IF(U26&lt;&gt;"",1,"")</f>
        <v>1</v>
      </c>
    </row>
    <row r="106" spans="2:9" ht="15.75" thickBot="1" x14ac:dyDescent="0.3">
      <c r="B106" s="12" t="str">
        <f t="shared" si="58"/>
        <v>l</v>
      </c>
      <c r="C106" s="32">
        <f t="shared" ca="1" si="59"/>
        <v>1</v>
      </c>
      <c r="D106" s="33">
        <f t="shared" ca="1" si="60"/>
        <v>1</v>
      </c>
      <c r="E106" s="33">
        <f t="shared" ca="1" si="61"/>
        <v>1</v>
      </c>
      <c r="F106" s="33">
        <f t="shared" ca="1" si="62"/>
        <v>1</v>
      </c>
      <c r="G106" s="33">
        <f t="shared" ca="1" si="63"/>
        <v>1</v>
      </c>
      <c r="H106" s="33">
        <f t="shared" ref="H106:H113" si="64">IF(R27&lt;&gt;"",1,"")</f>
        <v>1</v>
      </c>
      <c r="I106" s="34">
        <f t="shared" ref="I106:I113" si="65">IF(U27&lt;&gt;"",1,"")</f>
        <v>1</v>
      </c>
    </row>
    <row r="107" spans="2:9" ht="15.75" thickBot="1" x14ac:dyDescent="0.3">
      <c r="B107" s="12" t="str">
        <f t="shared" si="58"/>
        <v>m</v>
      </c>
      <c r="C107" s="32" t="str">
        <f t="shared" ca="1" si="59"/>
        <v/>
      </c>
      <c r="D107" s="33" t="str">
        <f t="shared" ca="1" si="60"/>
        <v/>
      </c>
      <c r="E107" s="33" t="str">
        <f t="shared" ca="1" si="61"/>
        <v/>
      </c>
      <c r="F107" s="33" t="str">
        <f t="shared" ca="1" si="62"/>
        <v/>
      </c>
      <c r="G107" s="33" t="str">
        <f t="shared" ca="1" si="63"/>
        <v/>
      </c>
      <c r="H107" s="33" t="str">
        <f t="shared" si="64"/>
        <v/>
      </c>
      <c r="I107" s="34" t="str">
        <f t="shared" si="65"/>
        <v/>
      </c>
    </row>
    <row r="108" spans="2:9" ht="15.75" thickBot="1" x14ac:dyDescent="0.3">
      <c r="B108" s="12" t="str">
        <f t="shared" si="58"/>
        <v>n</v>
      </c>
      <c r="C108" s="32">
        <f t="shared" ca="1" si="59"/>
        <v>1</v>
      </c>
      <c r="D108" s="33">
        <f t="shared" ca="1" si="60"/>
        <v>1</v>
      </c>
      <c r="E108" s="33" t="str">
        <f t="shared" ca="1" si="61"/>
        <v/>
      </c>
      <c r="F108" s="33">
        <f t="shared" ca="1" si="62"/>
        <v>1</v>
      </c>
      <c r="G108" s="33">
        <f t="shared" ca="1" si="63"/>
        <v>1</v>
      </c>
      <c r="H108" s="33">
        <f t="shared" si="64"/>
        <v>1</v>
      </c>
      <c r="I108" s="34" t="str">
        <f t="shared" si="65"/>
        <v/>
      </c>
    </row>
    <row r="109" spans="2:9" ht="15.75" thickBot="1" x14ac:dyDescent="0.3">
      <c r="B109" s="12" t="str">
        <f t="shared" si="58"/>
        <v>o</v>
      </c>
      <c r="C109" s="32">
        <f t="shared" ca="1" si="59"/>
        <v>1</v>
      </c>
      <c r="D109" s="33">
        <f t="shared" ca="1" si="60"/>
        <v>1</v>
      </c>
      <c r="E109" s="33">
        <f t="shared" ca="1" si="61"/>
        <v>1</v>
      </c>
      <c r="F109" s="33">
        <f t="shared" ca="1" si="62"/>
        <v>1</v>
      </c>
      <c r="G109" s="33">
        <f t="shared" ca="1" si="63"/>
        <v>1</v>
      </c>
      <c r="H109" s="33">
        <f t="shared" si="64"/>
        <v>1</v>
      </c>
      <c r="I109" s="34">
        <f t="shared" si="65"/>
        <v>1</v>
      </c>
    </row>
    <row r="110" spans="2:9" ht="15.75" thickBot="1" x14ac:dyDescent="0.3">
      <c r="B110" s="12" t="str">
        <f t="shared" si="58"/>
        <v>p</v>
      </c>
      <c r="C110" s="32">
        <f t="shared" ca="1" si="59"/>
        <v>1</v>
      </c>
      <c r="D110" s="33">
        <f t="shared" ca="1" si="60"/>
        <v>1</v>
      </c>
      <c r="E110" s="33">
        <f t="shared" ca="1" si="61"/>
        <v>1</v>
      </c>
      <c r="F110" s="33">
        <f t="shared" ca="1" si="62"/>
        <v>1</v>
      </c>
      <c r="G110" s="33">
        <f t="shared" ca="1" si="63"/>
        <v>1</v>
      </c>
      <c r="H110" s="33">
        <f t="shared" si="64"/>
        <v>1</v>
      </c>
      <c r="I110" s="34">
        <f t="shared" si="65"/>
        <v>1</v>
      </c>
    </row>
    <row r="111" spans="2:9" ht="15.75" thickBot="1" x14ac:dyDescent="0.3">
      <c r="B111" s="12" t="str">
        <f t="shared" si="58"/>
        <v>q</v>
      </c>
      <c r="C111" s="32">
        <f t="shared" ca="1" si="59"/>
        <v>1</v>
      </c>
      <c r="D111" s="33">
        <f t="shared" ca="1" si="60"/>
        <v>1</v>
      </c>
      <c r="E111" s="33">
        <f t="shared" ca="1" si="61"/>
        <v>1</v>
      </c>
      <c r="F111" s="33">
        <f t="shared" ca="1" si="62"/>
        <v>1</v>
      </c>
      <c r="G111" s="33">
        <f t="shared" ca="1" si="63"/>
        <v>1</v>
      </c>
      <c r="H111" s="33">
        <f t="shared" si="64"/>
        <v>1</v>
      </c>
      <c r="I111" s="34">
        <f t="shared" si="65"/>
        <v>1</v>
      </c>
    </row>
    <row r="112" spans="2:9" ht="15.75" thickBot="1" x14ac:dyDescent="0.3">
      <c r="B112" s="12" t="str">
        <f t="shared" si="58"/>
        <v>r</v>
      </c>
      <c r="C112" s="32">
        <f t="shared" ca="1" si="59"/>
        <v>1</v>
      </c>
      <c r="D112" s="33">
        <f t="shared" ca="1" si="60"/>
        <v>1</v>
      </c>
      <c r="E112" s="33" t="str">
        <f t="shared" ca="1" si="61"/>
        <v/>
      </c>
      <c r="F112" s="33">
        <f t="shared" ca="1" si="62"/>
        <v>1</v>
      </c>
      <c r="G112" s="33">
        <f t="shared" ca="1" si="63"/>
        <v>1</v>
      </c>
      <c r="H112" s="33">
        <f t="shared" si="64"/>
        <v>1</v>
      </c>
      <c r="I112" s="34" t="str">
        <f t="shared" si="65"/>
        <v/>
      </c>
    </row>
    <row r="113" spans="2:9" ht="15.75" thickBot="1" x14ac:dyDescent="0.3">
      <c r="B113" s="12" t="str">
        <f t="shared" si="58"/>
        <v>s</v>
      </c>
      <c r="C113" s="32">
        <f t="shared" ca="1" si="59"/>
        <v>1</v>
      </c>
      <c r="D113" s="33">
        <f t="shared" ca="1" si="60"/>
        <v>1</v>
      </c>
      <c r="E113" s="33">
        <f t="shared" ca="1" si="61"/>
        <v>1</v>
      </c>
      <c r="F113" s="33">
        <f t="shared" ca="1" si="62"/>
        <v>1</v>
      </c>
      <c r="G113" s="33">
        <f t="shared" ca="1" si="63"/>
        <v>1</v>
      </c>
      <c r="H113" s="33">
        <f t="shared" si="64"/>
        <v>1</v>
      </c>
      <c r="I113" s="34">
        <f t="shared" si="65"/>
        <v>1</v>
      </c>
    </row>
    <row r="114" spans="2:9" ht="15.75" thickBot="1" x14ac:dyDescent="0.3">
      <c r="B114" s="12" t="str">
        <f t="shared" si="58"/>
        <v>t</v>
      </c>
      <c r="C114" s="32">
        <f t="shared" ca="1" si="59"/>
        <v>1</v>
      </c>
      <c r="D114" s="33">
        <f t="shared" ca="1" si="60"/>
        <v>1</v>
      </c>
      <c r="E114" s="33">
        <f t="shared" ca="1" si="61"/>
        <v>1</v>
      </c>
      <c r="F114" s="33">
        <f t="shared" ca="1" si="62"/>
        <v>1</v>
      </c>
      <c r="G114" s="33">
        <f t="shared" ca="1" si="63"/>
        <v>1</v>
      </c>
      <c r="H114" s="33">
        <f>IF(R35&lt;&gt;"",1,"")</f>
        <v>1</v>
      </c>
      <c r="I114" s="34">
        <f>IF(U35&lt;&gt;"",1,"")</f>
        <v>1</v>
      </c>
    </row>
    <row r="115" spans="2:9" ht="15.75" thickBot="1" x14ac:dyDescent="0.3">
      <c r="B115" s="12" t="str">
        <f>B47</f>
        <v>NOM Prénom</v>
      </c>
      <c r="C115" s="32" t="str">
        <f ca="1">IF(AND(C47&lt;&gt;"",COUNTIF(fériés,$C$94)=1),1,IF(COUNTIF(fériés,$C$94)=0,IF(OR(C47&lt;&gt;"",E47&lt;&gt;""),1,"")))</f>
        <v/>
      </c>
      <c r="D115" s="33" t="str">
        <f ca="1">IF(AND(F47&lt;&gt;"",COUNTIF(fériés,$D$94)=1),1,IF(COUNTIF(fériés,$D$94)=0,IF(OR(F47&lt;&gt;"",H47&lt;&gt;""),1,"")))</f>
        <v/>
      </c>
      <c r="E115" s="33" t="str">
        <f ca="1">IF(AND(I47&lt;&gt;"",COUNTIF(fériés,$E$94)=1),1,IF(COUNTIF(fériés,$E$94)=0,IF(OR(I47&lt;&gt;"",K47&lt;&gt;""),1,"")))</f>
        <v/>
      </c>
      <c r="F115" s="33" t="str">
        <f ca="1">IF(AND(L47&lt;&gt;"",COUNTIF(fériés,$F$94)=1),1,IF(COUNTIF(fériés,$F$94)=0,IF(OR(L47&lt;&gt;"",N47&lt;&gt;""),1,"")))</f>
        <v/>
      </c>
      <c r="G115" s="33" t="str">
        <f ca="1">IF(AND(O47&lt;&gt;"",COUNTIF(fériés,$G$94)=1),1,IF(COUNTIF(fériés,$G$94)=0,IF(OR(O47&lt;&gt;"",Q47&lt;&gt;""),1,"")))</f>
        <v/>
      </c>
      <c r="H115" s="33" t="str">
        <f>IF(R47&lt;&gt;"",1,"")</f>
        <v/>
      </c>
      <c r="I115" s="34" t="str">
        <f>IF(U47&lt;&gt;"",1,"")</f>
        <v/>
      </c>
    </row>
  </sheetData>
  <sheetProtection selectLockedCells="1"/>
  <mergeCells count="84">
    <mergeCell ref="U72:W72"/>
    <mergeCell ref="C72:E72"/>
    <mergeCell ref="F72:H72"/>
    <mergeCell ref="I72:K72"/>
    <mergeCell ref="L72:N72"/>
    <mergeCell ref="O72:Q72"/>
    <mergeCell ref="R72:T72"/>
    <mergeCell ref="U52:W52"/>
    <mergeCell ref="C69:W69"/>
    <mergeCell ref="C70:W70"/>
    <mergeCell ref="C71:E71"/>
    <mergeCell ref="F71:H71"/>
    <mergeCell ref="I71:K71"/>
    <mergeCell ref="L71:N71"/>
    <mergeCell ref="O71:Q71"/>
    <mergeCell ref="R71:T71"/>
    <mergeCell ref="U71:W71"/>
    <mergeCell ref="C52:E52"/>
    <mergeCell ref="F52:H52"/>
    <mergeCell ref="I52:K52"/>
    <mergeCell ref="L52:N52"/>
    <mergeCell ref="O52:Q52"/>
    <mergeCell ref="R52:T52"/>
    <mergeCell ref="U46:W46"/>
    <mergeCell ref="C49:W49"/>
    <mergeCell ref="C50:W50"/>
    <mergeCell ref="C51:E51"/>
    <mergeCell ref="F51:H51"/>
    <mergeCell ref="I51:K51"/>
    <mergeCell ref="L51:N51"/>
    <mergeCell ref="O51:Q51"/>
    <mergeCell ref="R51:T51"/>
    <mergeCell ref="U51:W51"/>
    <mergeCell ref="C46:E46"/>
    <mergeCell ref="F46:H46"/>
    <mergeCell ref="I46:K46"/>
    <mergeCell ref="L46:N46"/>
    <mergeCell ref="O46:Q46"/>
    <mergeCell ref="R46:T46"/>
    <mergeCell ref="A26:A42"/>
    <mergeCell ref="C43:W43"/>
    <mergeCell ref="C44:W44"/>
    <mergeCell ref="C45:E45"/>
    <mergeCell ref="F45:H45"/>
    <mergeCell ref="I45:K45"/>
    <mergeCell ref="L45:N45"/>
    <mergeCell ref="O45:Q45"/>
    <mergeCell ref="R45:T45"/>
    <mergeCell ref="U45:W45"/>
    <mergeCell ref="U24:W24"/>
    <mergeCell ref="C25:E25"/>
    <mergeCell ref="F25:H25"/>
    <mergeCell ref="I25:K25"/>
    <mergeCell ref="L25:N25"/>
    <mergeCell ref="O25:Q25"/>
    <mergeCell ref="R25:T25"/>
    <mergeCell ref="U25:W25"/>
    <mergeCell ref="C24:E24"/>
    <mergeCell ref="F24:H24"/>
    <mergeCell ref="I24:K24"/>
    <mergeCell ref="L24:N24"/>
    <mergeCell ref="O24:Q24"/>
    <mergeCell ref="R24:T24"/>
    <mergeCell ref="U5:W5"/>
    <mergeCell ref="AT5:AU5"/>
    <mergeCell ref="A6:A21"/>
    <mergeCell ref="AT6:AU6"/>
    <mergeCell ref="C22:W22"/>
    <mergeCell ref="C23:W23"/>
    <mergeCell ref="C5:E5"/>
    <mergeCell ref="F5:H5"/>
    <mergeCell ref="I5:K5"/>
    <mergeCell ref="L5:N5"/>
    <mergeCell ref="O5:Q5"/>
    <mergeCell ref="R5:T5"/>
    <mergeCell ref="C2:W2"/>
    <mergeCell ref="C3:W3"/>
    <mergeCell ref="C4:E4"/>
    <mergeCell ref="F4:H4"/>
    <mergeCell ref="I4:K4"/>
    <mergeCell ref="L4:N4"/>
    <mergeCell ref="O4:Q4"/>
    <mergeCell ref="R4:T4"/>
    <mergeCell ref="U4:W4"/>
  </mergeCells>
  <conditionalFormatting sqref="B4:C5 F4:F5 I4:I5 L4:L5 R4:R5 O4:O5 U4:U5 R24:R25 U24:U25 R45:R46 U45:U46 C24:C25 F24:F25 I24:I25 L24:L25 O24:O25 F45:F46 I45:I46 L45:L46 O45:O46 C45:C46 B25 B46 C71:C72 F71:F72 I71:I72 L71:L72 R71:R72 O71:O72 U71:U72 C51:C52 F51:F52 I51:I52 L51:L52 R51:R52 O51:O52 U51:U52 X4:AT5 AV4:XFD5">
    <cfRule type="expression" dxfId="10" priority="11">
      <formula>(B4&lt;&gt;"")*(WEEKDAY(B4,2)&gt;5)</formula>
    </cfRule>
  </conditionalFormatting>
  <conditionalFormatting sqref="C26:W42 C47:W47 C6:W21">
    <cfRule type="cellIs" dxfId="9" priority="6" operator="equal">
      <formula>"K"</formula>
    </cfRule>
    <cfRule type="cellIs" dxfId="8" priority="7" operator="equal">
      <formula>"A"</formula>
    </cfRule>
    <cfRule type="expression" dxfId="7" priority="10">
      <formula>C6=""</formula>
    </cfRule>
  </conditionalFormatting>
  <conditionalFormatting sqref="C53:W66 I73:W86">
    <cfRule type="expression" dxfId="6" priority="9">
      <formula>C53=""</formula>
    </cfRule>
  </conditionalFormatting>
  <conditionalFormatting sqref="C4:W5 C24:W25 C45:W46 C71:W72 C51:W52">
    <cfRule type="expression" dxfId="5" priority="8">
      <formula>COUNTIF(fériés,C$4)&gt;0</formula>
    </cfRule>
  </conditionalFormatting>
  <conditionalFormatting sqref="C73:H86">
    <cfRule type="expression" dxfId="4" priority="5">
      <formula>C73=""</formula>
    </cfRule>
  </conditionalFormatting>
  <conditionalFormatting sqref="F73:H86 L73:N73 R73:T73">
    <cfRule type="expression" dxfId="3" priority="4">
      <formula>F73=""</formula>
    </cfRule>
  </conditionalFormatting>
  <conditionalFormatting sqref="C68:W68 C88:W88">
    <cfRule type="cellIs" dxfId="2" priority="3" operator="greaterThan">
      <formula>0</formula>
    </cfRule>
  </conditionalFormatting>
  <conditionalFormatting sqref="AU4">
    <cfRule type="expression" dxfId="1" priority="2">
      <formula>(AU4&lt;&gt;"")*(WEEKDAY(AU4,2)&gt;5)</formula>
    </cfRule>
  </conditionalFormatting>
  <conditionalFormatting sqref="C95:G115">
    <cfRule type="containsText" dxfId="0" priority="1" operator="containsText" text="FAUX">
      <formula>NOT(ISERROR(SEARCH("FAUX",C95)))</formula>
    </cfRule>
  </conditionalFormatting>
  <dataValidations count="1">
    <dataValidation type="list" allowBlank="1" showInputMessage="1" showErrorMessage="1" sqref="C47:W47 C26:W42 C6:W21">
      <formula1>$AT$2:$AT$4</formula1>
    </dataValidation>
  </dataValidation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fériés</vt:lpstr>
      <vt:lpstr>BDD</vt:lpstr>
      <vt:lpstr>1</vt:lpstr>
      <vt:lpstr>2</vt:lpstr>
      <vt:lpstr>fériés</vt:lpstr>
      <vt:lpstr>'1'!Zone_d_impression</vt:lpstr>
      <vt:lpstr>'2'!Zone_d_impression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2013-12-23T12:39:53Z</cp:lastPrinted>
  <dcterms:created xsi:type="dcterms:W3CDTF">2012-09-19T15:34:18Z</dcterms:created>
  <dcterms:modified xsi:type="dcterms:W3CDTF">2014-01-03T15:12:26Z</dcterms:modified>
</cp:coreProperties>
</file>