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18915" windowHeight="8445" activeTab="1"/>
  </bookViews>
  <sheets>
    <sheet name="fériés" sheetId="2" r:id="rId1"/>
    <sheet name="1" sheetId="1" r:id="rId2"/>
    <sheet name="BDD" sheetId="3" r:id="rId3"/>
  </sheets>
  <definedNames>
    <definedName name="fériés">fériés!$B$2:$B$12</definedName>
    <definedName name="_xlnm.Print_Area" localSheetId="1">'1'!$B$50:$W$91</definedName>
  </definedNames>
  <calcPr calcId="145621"/>
</workbook>
</file>

<file path=xl/calcChain.xml><?xml version="1.0" encoding="utf-8"?>
<calcChain xmlns="http://schemas.openxmlformats.org/spreadsheetml/2006/main">
  <c r="B17" i="1" l="1"/>
  <c r="B18" i="1"/>
  <c r="B19" i="1"/>
  <c r="B20" i="1"/>
  <c r="B16" i="1"/>
  <c r="B47" i="1"/>
  <c r="B42" i="1"/>
  <c r="B21" i="1"/>
  <c r="B37" i="1"/>
  <c r="B38" i="1"/>
  <c r="B39" i="1"/>
  <c r="B40" i="1"/>
  <c r="B41" i="1"/>
  <c r="B36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C8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C69" i="1"/>
  <c r="W88" i="1" l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C71" i="1"/>
  <c r="C73" i="1" s="1"/>
  <c r="F73" i="1" l="1"/>
  <c r="C72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C68" i="1"/>
  <c r="B27" i="1"/>
  <c r="B28" i="1"/>
  <c r="B29" i="1"/>
  <c r="B30" i="1"/>
  <c r="B31" i="1"/>
  <c r="B32" i="1"/>
  <c r="B33" i="1"/>
  <c r="B34" i="1"/>
  <c r="B35" i="1"/>
  <c r="B26" i="1"/>
  <c r="B7" i="1"/>
  <c r="B8" i="1"/>
  <c r="B9" i="1"/>
  <c r="B10" i="1"/>
  <c r="B11" i="1"/>
  <c r="B12" i="1"/>
  <c r="B13" i="1"/>
  <c r="B14" i="1"/>
  <c r="B15" i="1"/>
  <c r="B6" i="1"/>
  <c r="F72" i="1" l="1"/>
  <c r="I73" i="1"/>
  <c r="C51" i="1"/>
  <c r="C53" i="1" s="1"/>
  <c r="L73" i="1" l="1"/>
  <c r="I72" i="1"/>
  <c r="F53" i="1"/>
  <c r="C52" i="1"/>
  <c r="W91" i="1"/>
  <c r="O73" i="1" l="1"/>
  <c r="L72" i="1"/>
  <c r="I53" i="1"/>
  <c r="F52" i="1"/>
  <c r="C3" i="1"/>
  <c r="C5" i="1" s="1"/>
  <c r="R73" i="1" l="1"/>
  <c r="O72" i="1"/>
  <c r="L53" i="1"/>
  <c r="I52" i="1"/>
  <c r="C44" i="1"/>
  <c r="C46" i="1"/>
  <c r="C25" i="1"/>
  <c r="C23" i="1"/>
  <c r="U73" i="1" l="1"/>
  <c r="U72" i="1" s="1"/>
  <c r="R72" i="1"/>
  <c r="O53" i="1"/>
  <c r="L52" i="1"/>
  <c r="F46" i="1"/>
  <c r="F25" i="1"/>
  <c r="R53" i="1" l="1"/>
  <c r="O52" i="1"/>
  <c r="I46" i="1"/>
  <c r="F45" i="1"/>
  <c r="C45" i="1"/>
  <c r="I25" i="1"/>
  <c r="F24" i="1"/>
  <c r="C24" i="1"/>
  <c r="U53" i="1" l="1"/>
  <c r="U52" i="1" s="1"/>
  <c r="R52" i="1"/>
  <c r="L46" i="1"/>
  <c r="I45" i="1"/>
  <c r="L25" i="1"/>
  <c r="I24" i="1"/>
  <c r="F5" i="1"/>
  <c r="I5" i="1" s="1"/>
  <c r="C4" i="1"/>
  <c r="O46" i="1" l="1"/>
  <c r="L45" i="1"/>
  <c r="O25" i="1"/>
  <c r="L24" i="1"/>
  <c r="L5" i="1"/>
  <c r="I4" i="1"/>
  <c r="F4" i="1"/>
  <c r="R46" i="1" l="1"/>
  <c r="O45" i="1"/>
  <c r="R25" i="1"/>
  <c r="O24" i="1"/>
  <c r="L4" i="1"/>
  <c r="O5" i="1"/>
  <c r="U46" i="1" l="1"/>
  <c r="R45" i="1"/>
  <c r="U25" i="1"/>
  <c r="R24" i="1"/>
  <c r="R5" i="1"/>
  <c r="O4" i="1"/>
  <c r="U24" i="1" l="1"/>
  <c r="U45" i="1"/>
  <c r="R4" i="1"/>
  <c r="U5" i="1"/>
  <c r="U4" i="1" l="1"/>
</calcChain>
</file>

<file path=xl/sharedStrings.xml><?xml version="1.0" encoding="utf-8"?>
<sst xmlns="http://schemas.openxmlformats.org/spreadsheetml/2006/main" count="148" uniqueCount="80">
  <si>
    <t>Semaine</t>
  </si>
  <si>
    <t>Ch. Accueil</t>
  </si>
  <si>
    <t>FDVA</t>
  </si>
  <si>
    <t>FDVB</t>
  </si>
  <si>
    <t>mercredi</t>
  </si>
  <si>
    <t>Premier de l'An 2014</t>
  </si>
  <si>
    <t>lundi</t>
  </si>
  <si>
    <t>vendredi</t>
  </si>
  <si>
    <t>mardi</t>
  </si>
  <si>
    <t>Lundi de Pâques 2014</t>
  </si>
  <si>
    <t>jeudi</t>
  </si>
  <si>
    <t>Fête du travail 2014</t>
  </si>
  <si>
    <t>Victoire 1945 2014</t>
  </si>
  <si>
    <t>Ascension 2014</t>
  </si>
  <si>
    <t>Lundi de Pentecôte 2014</t>
  </si>
  <si>
    <t>Fête Nationale 2014</t>
  </si>
  <si>
    <t>Assomption 2014</t>
  </si>
  <si>
    <t>samedi</t>
  </si>
  <si>
    <t>Toussaint 2014</t>
  </si>
  <si>
    <t>Armistice de 1918 2014</t>
  </si>
  <si>
    <t>Noël 2014</t>
  </si>
  <si>
    <t>GROUPE</t>
  </si>
  <si>
    <t>NOMS</t>
  </si>
  <si>
    <t>Stagiaire1</t>
  </si>
  <si>
    <t>Stagiaire2</t>
  </si>
  <si>
    <t>NOM Prénom</t>
  </si>
  <si>
    <t>Nombre de viennoiseries :</t>
  </si>
  <si>
    <t>NORMAL</t>
  </si>
  <si>
    <t>SANS VIANDE</t>
  </si>
  <si>
    <t>SANS PORC</t>
  </si>
  <si>
    <t>HYPO MIXÉ</t>
  </si>
  <si>
    <t>MIXÉ</t>
  </si>
  <si>
    <t>SANS FIBRES</t>
  </si>
  <si>
    <t>MIXÉ SANS FIBRES</t>
  </si>
  <si>
    <t>SANS POISSON</t>
  </si>
  <si>
    <t>HYPO</t>
  </si>
  <si>
    <t>GOUTTE</t>
  </si>
  <si>
    <t>DIABÈTE</t>
  </si>
  <si>
    <t>HYPO SANS VIANDE</t>
  </si>
  <si>
    <t>HYPO SANS FIBRES</t>
  </si>
  <si>
    <t>SANS ŒUFS</t>
  </si>
  <si>
    <t>MiXÉ</t>
  </si>
  <si>
    <t>P</t>
  </si>
  <si>
    <t>Récapitulatif FDVA</t>
  </si>
  <si>
    <t>Récapitulatif FDVB</t>
  </si>
  <si>
    <t>PIQUE-NIQUE</t>
  </si>
  <si>
    <t>P : Présent</t>
  </si>
  <si>
    <t>p</t>
  </si>
  <si>
    <t>A : Annulé</t>
  </si>
  <si>
    <t>K : Pique-nique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</si>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</sst>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ddd"/>
    <numFmt numFmtId="166" formatCode="&quot;Année :&quot;\ General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CC234C"/>
      <name val="Arial"/>
      <family val="2"/>
    </font>
    <font>
      <b/>
      <sz val="9"/>
      <color rgb="FF2D2D2D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DFDFD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9">
    <xf numFmtId="0" fontId="0" fillId="0" borderId="0" xfId="0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9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16" fontId="3" fillId="0" borderId="34" xfId="0" applyNumberFormat="1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5" fillId="0" borderId="34" xfId="1" applyBorder="1" applyAlignment="1">
      <alignment vertical="center" wrapText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" fillId="0" borderId="39" xfId="0" applyFont="1" applyBorder="1"/>
    <xf numFmtId="0" fontId="1" fillId="0" borderId="21" xfId="0" applyFont="1" applyBorder="1"/>
    <xf numFmtId="0" fontId="1" fillId="0" borderId="0" xfId="0" applyFont="1" applyAlignment="1">
      <alignment horizontal="right"/>
    </xf>
    <xf numFmtId="0" fontId="1" fillId="0" borderId="0" xfId="0" applyFont="1"/>
    <xf numFmtId="0" fontId="6" fillId="0" borderId="0" xfId="0" applyFont="1" applyBorder="1" applyAlignment="1">
      <alignment horizontal="center" vertical="center" wrapText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165" fontId="0" fillId="2" borderId="14" xfId="0" applyNumberFormat="1" applyFill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15" xfId="0" applyNumberFormat="1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1" fillId="3" borderId="4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39" xfId="0" applyFon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164" fontId="0" fillId="2" borderId="22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0" fillId="2" borderId="42" xfId="0" applyNumberFormat="1" applyFill="1" applyBorder="1" applyAlignment="1">
      <alignment horizontal="center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1" fillId="3" borderId="22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6" fontId="8" fillId="4" borderId="0" xfId="0" applyNumberFormat="1" applyFont="1" applyFill="1"/>
    <xf numFmtId="0" fontId="8" fillId="0" borderId="0" xfId="0" applyFont="1" applyFill="1"/>
    <xf numFmtId="0" fontId="1" fillId="0" borderId="23" xfId="0" applyFont="1" applyBorder="1"/>
    <xf numFmtId="0" fontId="9" fillId="5" borderId="24" xfId="0" applyFont="1" applyFill="1" applyBorder="1"/>
    <xf numFmtId="165" fontId="7" fillId="6" borderId="25" xfId="0" applyNumberFormat="1" applyFont="1" applyFill="1" applyBorder="1"/>
  </cellXfs>
  <cellStyles count="2">
    <cellStyle name="Lien hypertexte" xfId="1" builtinId="8"/>
    <cellStyle name="Normal" xfId="0" builtinId="0"/>
  </cellStyles>
  <dxfs count="21"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lendrier-365.fr/jours-feries/assomption.html" TargetMode="External"/><Relationship Id="rId3" Type="http://schemas.openxmlformats.org/officeDocument/2006/relationships/hyperlink" Target="http://www.calendrier-365.fr/jours-feries/f%C3%AAte-du-travail.html" TargetMode="External"/><Relationship Id="rId7" Type="http://schemas.openxmlformats.org/officeDocument/2006/relationships/hyperlink" Target="http://www.calendrier-365.fr/jours-feries/f%C3%AAte-nationale.html" TargetMode="External"/><Relationship Id="rId2" Type="http://schemas.openxmlformats.org/officeDocument/2006/relationships/hyperlink" Target="http://www.calendrier-365.fr/jours-feries/lundi-de-p%C3%A2ques.html" TargetMode="External"/><Relationship Id="rId1" Type="http://schemas.openxmlformats.org/officeDocument/2006/relationships/hyperlink" Target="http://www.calendrier-365.fr/jours-feries/premier-de-l%27an.html" TargetMode="External"/><Relationship Id="rId6" Type="http://schemas.openxmlformats.org/officeDocument/2006/relationships/hyperlink" Target="http://www.calendrier-365.fr/jours-feries/lundi-de-pentec%C3%B4te.html" TargetMode="External"/><Relationship Id="rId11" Type="http://schemas.openxmlformats.org/officeDocument/2006/relationships/hyperlink" Target="http://www.calendrier-365.fr/jours-feries/no%C3%ABl.html" TargetMode="External"/><Relationship Id="rId5" Type="http://schemas.openxmlformats.org/officeDocument/2006/relationships/hyperlink" Target="http://www.calendrier-365.fr/jours-feries/ascension.html" TargetMode="External"/><Relationship Id="rId10" Type="http://schemas.openxmlformats.org/officeDocument/2006/relationships/hyperlink" Target="http://www.calendrier-365.fr/jours-feries/armistice-de-1918.html" TargetMode="External"/><Relationship Id="rId4" Type="http://schemas.openxmlformats.org/officeDocument/2006/relationships/hyperlink" Target="http://www.calendrier-365.fr/jours-feries/victoire-1945.html" TargetMode="External"/><Relationship Id="rId9" Type="http://schemas.openxmlformats.org/officeDocument/2006/relationships/hyperlink" Target="http://www.calendrier-365.fr/jours-feries/toussaint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2"/>
  <sheetViews>
    <sheetView workbookViewId="0">
      <selection activeCell="C17" sqref="C17"/>
    </sheetView>
  </sheetViews>
  <sheetFormatPr baseColWidth="10" defaultRowHeight="15" x14ac:dyDescent="0.25"/>
  <cols>
    <col min="4" max="4" width="26.42578125" customWidth="1"/>
  </cols>
  <sheetData>
    <row r="1" spans="2:4" ht="15.75" thickBot="1" x14ac:dyDescent="0.3"/>
    <row r="2" spans="2:4" ht="21" customHeight="1" thickBot="1" x14ac:dyDescent="0.3">
      <c r="B2" s="21">
        <v>41640</v>
      </c>
      <c r="C2" s="22" t="s">
        <v>4</v>
      </c>
      <c r="D2" s="23" t="s">
        <v>5</v>
      </c>
    </row>
    <row r="3" spans="2:4" ht="21" customHeight="1" thickBot="1" x14ac:dyDescent="0.3">
      <c r="B3" s="21">
        <v>41750</v>
      </c>
      <c r="C3" s="22" t="s">
        <v>6</v>
      </c>
      <c r="D3" s="23" t="s">
        <v>9</v>
      </c>
    </row>
    <row r="4" spans="2:4" ht="21" customHeight="1" thickBot="1" x14ac:dyDescent="0.3">
      <c r="B4" s="21">
        <v>41760</v>
      </c>
      <c r="C4" s="22" t="s">
        <v>10</v>
      </c>
      <c r="D4" s="23" t="s">
        <v>11</v>
      </c>
    </row>
    <row r="5" spans="2:4" ht="21" customHeight="1" thickBot="1" x14ac:dyDescent="0.3">
      <c r="B5" s="21">
        <v>41767</v>
      </c>
      <c r="C5" s="22" t="s">
        <v>10</v>
      </c>
      <c r="D5" s="23" t="s">
        <v>12</v>
      </c>
    </row>
    <row r="6" spans="2:4" ht="21" customHeight="1" thickBot="1" x14ac:dyDescent="0.3">
      <c r="B6" s="21">
        <v>41423</v>
      </c>
      <c r="C6" s="22" t="s">
        <v>10</v>
      </c>
      <c r="D6" s="23" t="s">
        <v>13</v>
      </c>
    </row>
    <row r="7" spans="2:4" ht="21" customHeight="1" thickBot="1" x14ac:dyDescent="0.3">
      <c r="B7" s="21">
        <v>41799</v>
      </c>
      <c r="C7" s="22" t="s">
        <v>6</v>
      </c>
      <c r="D7" s="23" t="s">
        <v>14</v>
      </c>
    </row>
    <row r="8" spans="2:4" ht="21" customHeight="1" thickBot="1" x14ac:dyDescent="0.3">
      <c r="B8" s="21">
        <v>41834</v>
      </c>
      <c r="C8" s="22" t="s">
        <v>6</v>
      </c>
      <c r="D8" s="23" t="s">
        <v>15</v>
      </c>
    </row>
    <row r="9" spans="2:4" ht="21" customHeight="1" thickBot="1" x14ac:dyDescent="0.3">
      <c r="B9" s="21">
        <v>41866</v>
      </c>
      <c r="C9" s="22" t="s">
        <v>7</v>
      </c>
      <c r="D9" s="23" t="s">
        <v>16</v>
      </c>
    </row>
    <row r="10" spans="2:4" ht="21" customHeight="1" thickBot="1" x14ac:dyDescent="0.3">
      <c r="B10" s="21">
        <v>41944</v>
      </c>
      <c r="C10" s="22" t="s">
        <v>17</v>
      </c>
      <c r="D10" s="23" t="s">
        <v>18</v>
      </c>
    </row>
    <row r="11" spans="2:4" ht="21" customHeight="1" thickBot="1" x14ac:dyDescent="0.3">
      <c r="B11" s="21">
        <v>41954</v>
      </c>
      <c r="C11" s="22" t="s">
        <v>8</v>
      </c>
      <c r="D11" s="23" t="s">
        <v>19</v>
      </c>
    </row>
    <row r="12" spans="2:4" ht="21" customHeight="1" thickBot="1" x14ac:dyDescent="0.3">
      <c r="B12" s="21">
        <v>41998</v>
      </c>
      <c r="C12" s="22" t="s">
        <v>10</v>
      </c>
      <c r="D12" s="23" t="s">
        <v>20</v>
      </c>
    </row>
  </sheetData>
  <hyperlinks>
    <hyperlink ref="D2" r:id="rId1" tooltip="Premier de l'An 2014" display="http://www.calendrier-365.fr/jours-feries/premier-de-l%27an.html"/>
    <hyperlink ref="D3" r:id="rId2" tooltip="Lundi de Pâques 2014" display="http://www.calendrier-365.fr/jours-feries/lundi-de-p%C3%A2ques.html"/>
    <hyperlink ref="D4" r:id="rId3" tooltip="Fête du travail 2014" display="http://www.calendrier-365.fr/jours-feries/f%C3%AAte-du-travail.html"/>
    <hyperlink ref="D5" r:id="rId4" tooltip="Victoire 1945 2014" display="http://www.calendrier-365.fr/jours-feries/victoire-1945.html"/>
    <hyperlink ref="D6" r:id="rId5" tooltip="Ascension 2014" display="http://www.calendrier-365.fr/jours-feries/ascension.html"/>
    <hyperlink ref="D7" r:id="rId6" tooltip="Lundi de Pentecôte 2014" display="http://www.calendrier-365.fr/jours-feries/lundi-de-pentec%C3%B4te.html"/>
    <hyperlink ref="D8" r:id="rId7" tooltip="Fête Nationale 2014" display="http://www.calendrier-365.fr/jours-feries/f%C3%AAte-nationale.html"/>
    <hyperlink ref="D9" r:id="rId8" tooltip="Assomption 2014" display="http://www.calendrier-365.fr/jours-feries/assomption.html"/>
    <hyperlink ref="D10" r:id="rId9" tooltip="Toussaint 2014" display="http://www.calendrier-365.fr/jours-feries/toussaint.html"/>
    <hyperlink ref="D11" r:id="rId10" tooltip="Armistice de 1918 2014" display="http://www.calendrier-365.fr/jours-feries/armistice-de-1918.html"/>
    <hyperlink ref="D12" r:id="rId11" tooltip="Noël 2014" display="http://www.calendrier-365.fr/jours-feries/no%C3%ABl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91"/>
  <sheetViews>
    <sheetView tabSelected="1" zoomScale="145" zoomScaleNormal="145" workbookViewId="0">
      <selection activeCell="C13" sqref="C13"/>
    </sheetView>
  </sheetViews>
  <sheetFormatPr baseColWidth="10" defaultRowHeight="15" x14ac:dyDescent="0.25"/>
  <cols>
    <col min="2" max="2" width="22.85546875" customWidth="1"/>
    <col min="3" max="23" width="2.85546875" customWidth="1"/>
    <col min="24" max="24" width="5.85546875" customWidth="1"/>
    <col min="26" max="26" width="14.5703125" bestFit="1" customWidth="1"/>
  </cols>
  <sheetData>
    <row r="1" spans="1:26" ht="15.75" thickBot="1" x14ac:dyDescent="0.3"/>
    <row r="2" spans="1:26" ht="16.5" customHeight="1" x14ac:dyDescent="0.3">
      <c r="A2" s="95"/>
      <c r="B2" s="94">
        <v>2014</v>
      </c>
      <c r="C2" s="47" t="s">
        <v>0</v>
      </c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9"/>
      <c r="Z2" s="96" t="s">
        <v>46</v>
      </c>
    </row>
    <row r="3" spans="1:26" ht="15.75" thickBot="1" x14ac:dyDescent="0.3">
      <c r="C3" s="50" t="str">
        <f ca="1">MID(CELL("nomfichier",$A$1),FIND("]",CELL("nomfichier",$A$1))+1,50)</f>
        <v>1</v>
      </c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2"/>
      <c r="Z3" s="97" t="s">
        <v>48</v>
      </c>
    </row>
    <row r="4" spans="1:26" s="1" customFormat="1" ht="15.75" thickBot="1" x14ac:dyDescent="0.3">
      <c r="C4" s="53">
        <f ca="1">C5</f>
        <v>41638</v>
      </c>
      <c r="D4" s="54"/>
      <c r="E4" s="55"/>
      <c r="F4" s="53">
        <f ca="1">F5</f>
        <v>41639</v>
      </c>
      <c r="G4" s="54"/>
      <c r="H4" s="55"/>
      <c r="I4" s="53">
        <f ca="1">I5</f>
        <v>41640</v>
      </c>
      <c r="J4" s="54"/>
      <c r="K4" s="55"/>
      <c r="L4" s="53">
        <f t="shared" ref="L4" ca="1" si="0">L5</f>
        <v>41641</v>
      </c>
      <c r="M4" s="54"/>
      <c r="N4" s="55"/>
      <c r="O4" s="53">
        <f t="shared" ref="O4" ca="1" si="1">O5</f>
        <v>41642</v>
      </c>
      <c r="P4" s="54"/>
      <c r="Q4" s="55"/>
      <c r="R4" s="56">
        <f t="shared" ref="R4" ca="1" si="2">R5</f>
        <v>41643</v>
      </c>
      <c r="S4" s="57"/>
      <c r="T4" s="58"/>
      <c r="U4" s="56">
        <f t="shared" ref="U4" ca="1" si="3">U5</f>
        <v>41644</v>
      </c>
      <c r="V4" s="57"/>
      <c r="W4" s="58"/>
      <c r="Z4" s="98" t="s">
        <v>49</v>
      </c>
    </row>
    <row r="5" spans="1:26" ht="15.75" thickBot="1" x14ac:dyDescent="0.3">
      <c r="A5" s="29" t="s">
        <v>21</v>
      </c>
      <c r="B5" s="28" t="s">
        <v>22</v>
      </c>
      <c r="C5" s="45">
        <f ca="1">7*C3+DATE(B2,1,3)-WEEKDAY(DATE(B2,1,3))-5</f>
        <v>41638</v>
      </c>
      <c r="D5" s="45"/>
      <c r="E5" s="46"/>
      <c r="F5" s="44">
        <f ca="1">C5+1</f>
        <v>41639</v>
      </c>
      <c r="G5" s="45"/>
      <c r="H5" s="46"/>
      <c r="I5" s="44">
        <f ca="1">F5+1</f>
        <v>41640</v>
      </c>
      <c r="J5" s="45"/>
      <c r="K5" s="46"/>
      <c r="L5" s="44">
        <f t="shared" ref="L5" ca="1" si="4">I5+1</f>
        <v>41641</v>
      </c>
      <c r="M5" s="45"/>
      <c r="N5" s="46"/>
      <c r="O5" s="44">
        <f t="shared" ref="O5" ca="1" si="5">L5+1</f>
        <v>41642</v>
      </c>
      <c r="P5" s="45"/>
      <c r="Q5" s="46"/>
      <c r="R5" s="36">
        <f t="shared" ref="R5" ca="1" si="6">O5+1</f>
        <v>41643</v>
      </c>
      <c r="S5" s="37"/>
      <c r="T5" s="38"/>
      <c r="U5" s="36">
        <f t="shared" ref="U5" ca="1" si="7">R5+1</f>
        <v>41644</v>
      </c>
      <c r="V5" s="37"/>
      <c r="W5" s="38"/>
    </row>
    <row r="6" spans="1:26" x14ac:dyDescent="0.25">
      <c r="A6" s="39" t="s">
        <v>2</v>
      </c>
      <c r="B6" s="27" t="str">
        <f>BDD!A2</f>
        <v>a</v>
      </c>
      <c r="C6" s="78" t="s">
        <v>42</v>
      </c>
      <c r="D6" s="79"/>
      <c r="E6" s="80"/>
      <c r="F6" s="81"/>
      <c r="G6" s="79"/>
      <c r="H6" s="80"/>
      <c r="I6" s="81"/>
      <c r="J6" s="79"/>
      <c r="K6" s="80"/>
      <c r="L6" s="81"/>
      <c r="M6" s="79"/>
      <c r="N6" s="80"/>
      <c r="O6" s="81"/>
      <c r="P6" s="79"/>
      <c r="Q6" s="80"/>
      <c r="R6" s="81"/>
      <c r="S6" s="79"/>
      <c r="T6" s="80"/>
      <c r="U6" s="81"/>
      <c r="V6" s="79"/>
      <c r="W6" s="80"/>
    </row>
    <row r="7" spans="1:26" x14ac:dyDescent="0.25">
      <c r="A7" s="39"/>
      <c r="B7" s="18" t="str">
        <f>BDD!A3</f>
        <v>b</v>
      </c>
      <c r="C7" s="82" t="s">
        <v>42</v>
      </c>
      <c r="D7" s="83"/>
      <c r="E7" s="84"/>
      <c r="F7" s="85"/>
      <c r="G7" s="83"/>
      <c r="H7" s="84"/>
      <c r="I7" s="85"/>
      <c r="J7" s="83"/>
      <c r="K7" s="84"/>
      <c r="L7" s="85"/>
      <c r="M7" s="83"/>
      <c r="N7" s="84"/>
      <c r="O7" s="85"/>
      <c r="P7" s="83"/>
      <c r="Q7" s="84"/>
      <c r="R7" s="85"/>
      <c r="S7" s="83"/>
      <c r="T7" s="84"/>
      <c r="U7" s="85"/>
      <c r="V7" s="83"/>
      <c r="W7" s="84"/>
    </row>
    <row r="8" spans="1:26" x14ac:dyDescent="0.25">
      <c r="A8" s="39"/>
      <c r="B8" s="18" t="str">
        <f>BDD!A4</f>
        <v>c</v>
      </c>
      <c r="C8" s="82" t="s">
        <v>42</v>
      </c>
      <c r="D8" s="83"/>
      <c r="E8" s="84"/>
      <c r="F8" s="85"/>
      <c r="G8" s="83"/>
      <c r="H8" s="84"/>
      <c r="I8" s="85"/>
      <c r="J8" s="83"/>
      <c r="K8" s="84"/>
      <c r="L8" s="85"/>
      <c r="M8" s="83"/>
      <c r="N8" s="84"/>
      <c r="O8" s="85"/>
      <c r="P8" s="83"/>
      <c r="Q8" s="84"/>
      <c r="R8" s="85"/>
      <c r="S8" s="83"/>
      <c r="T8" s="84"/>
      <c r="U8" s="85"/>
      <c r="V8" s="83"/>
      <c r="W8" s="84"/>
    </row>
    <row r="9" spans="1:26" x14ac:dyDescent="0.25">
      <c r="A9" s="39"/>
      <c r="B9" s="18" t="str">
        <f>BDD!A5</f>
        <v>d</v>
      </c>
      <c r="C9" s="82" t="s">
        <v>42</v>
      </c>
      <c r="D9" s="83"/>
      <c r="E9" s="84"/>
      <c r="F9" s="85"/>
      <c r="G9" s="83"/>
      <c r="H9" s="84"/>
      <c r="I9" s="85"/>
      <c r="J9" s="83"/>
      <c r="K9" s="84"/>
      <c r="L9" s="85"/>
      <c r="M9" s="83"/>
      <c r="N9" s="84"/>
      <c r="O9" s="85"/>
      <c r="P9" s="83"/>
      <c r="Q9" s="84"/>
      <c r="R9" s="85"/>
      <c r="S9" s="83"/>
      <c r="T9" s="84"/>
      <c r="U9" s="85"/>
      <c r="V9" s="83"/>
      <c r="W9" s="84"/>
    </row>
    <row r="10" spans="1:26" x14ac:dyDescent="0.25">
      <c r="A10" s="39"/>
      <c r="B10" s="18" t="str">
        <f>BDD!A6</f>
        <v>e</v>
      </c>
      <c r="C10" s="82" t="s">
        <v>42</v>
      </c>
      <c r="D10" s="83"/>
      <c r="E10" s="84"/>
      <c r="F10" s="85"/>
      <c r="G10" s="83"/>
      <c r="H10" s="84"/>
      <c r="I10" s="85"/>
      <c r="J10" s="83"/>
      <c r="K10" s="84"/>
      <c r="L10" s="85"/>
      <c r="M10" s="83"/>
      <c r="N10" s="84"/>
      <c r="O10" s="85"/>
      <c r="P10" s="83"/>
      <c r="Q10" s="84"/>
      <c r="R10" s="85"/>
      <c r="S10" s="83"/>
      <c r="T10" s="84"/>
      <c r="U10" s="85"/>
      <c r="V10" s="83"/>
      <c r="W10" s="84"/>
    </row>
    <row r="11" spans="1:26" x14ac:dyDescent="0.25">
      <c r="A11" s="39"/>
      <c r="B11" s="18" t="str">
        <f>BDD!A7</f>
        <v>f</v>
      </c>
      <c r="C11" s="82" t="s">
        <v>42</v>
      </c>
      <c r="D11" s="83"/>
      <c r="E11" s="84"/>
      <c r="F11" s="85"/>
      <c r="G11" s="83"/>
      <c r="H11" s="84"/>
      <c r="I11" s="85"/>
      <c r="J11" s="83"/>
      <c r="K11" s="84"/>
      <c r="L11" s="85"/>
      <c r="M11" s="83"/>
      <c r="N11" s="84"/>
      <c r="O11" s="85"/>
      <c r="P11" s="83"/>
      <c r="Q11" s="84"/>
      <c r="R11" s="85"/>
      <c r="S11" s="83"/>
      <c r="T11" s="84"/>
      <c r="U11" s="85"/>
      <c r="V11" s="83"/>
      <c r="W11" s="84"/>
    </row>
    <row r="12" spans="1:26" x14ac:dyDescent="0.25">
      <c r="A12" s="39"/>
      <c r="B12" s="18" t="str">
        <f>BDD!A8</f>
        <v>g</v>
      </c>
      <c r="C12" s="82" t="s">
        <v>42</v>
      </c>
      <c r="D12" s="83"/>
      <c r="E12" s="84"/>
      <c r="F12" s="85"/>
      <c r="G12" s="83"/>
      <c r="H12" s="84"/>
      <c r="I12" s="85"/>
      <c r="J12" s="83"/>
      <c r="K12" s="84"/>
      <c r="L12" s="85"/>
      <c r="M12" s="83"/>
      <c r="N12" s="84"/>
      <c r="O12" s="85"/>
      <c r="P12" s="83"/>
      <c r="Q12" s="84"/>
      <c r="R12" s="85"/>
      <c r="S12" s="83"/>
      <c r="T12" s="84"/>
      <c r="U12" s="85"/>
      <c r="V12" s="83"/>
      <c r="W12" s="84"/>
    </row>
    <row r="13" spans="1:26" x14ac:dyDescent="0.25">
      <c r="A13" s="39"/>
      <c r="B13" s="18" t="str">
        <f>BDD!A9</f>
        <v>h</v>
      </c>
      <c r="C13" s="82" t="s">
        <v>42</v>
      </c>
      <c r="D13" s="83"/>
      <c r="E13" s="84"/>
      <c r="F13" s="85"/>
      <c r="G13" s="83"/>
      <c r="H13" s="84"/>
      <c r="I13" s="85"/>
      <c r="J13" s="83"/>
      <c r="K13" s="84"/>
      <c r="L13" s="85"/>
      <c r="M13" s="83"/>
      <c r="N13" s="84"/>
      <c r="O13" s="85"/>
      <c r="P13" s="83"/>
      <c r="Q13" s="84"/>
      <c r="R13" s="85"/>
      <c r="S13" s="83"/>
      <c r="T13" s="84"/>
      <c r="U13" s="85"/>
      <c r="V13" s="83"/>
      <c r="W13" s="84"/>
    </row>
    <row r="14" spans="1:26" x14ac:dyDescent="0.25">
      <c r="A14" s="39"/>
      <c r="B14" s="18" t="str">
        <f>BDD!A10</f>
        <v>i</v>
      </c>
      <c r="C14" s="82" t="s">
        <v>42</v>
      </c>
      <c r="D14" s="83"/>
      <c r="E14" s="84"/>
      <c r="F14" s="85"/>
      <c r="G14" s="83"/>
      <c r="H14" s="84"/>
      <c r="I14" s="85"/>
      <c r="J14" s="83"/>
      <c r="K14" s="84"/>
      <c r="L14" s="85"/>
      <c r="M14" s="83"/>
      <c r="N14" s="84"/>
      <c r="O14" s="85"/>
      <c r="P14" s="83"/>
      <c r="Q14" s="84"/>
      <c r="R14" s="85"/>
      <c r="S14" s="83"/>
      <c r="T14" s="84"/>
      <c r="U14" s="85"/>
      <c r="V14" s="83"/>
      <c r="W14" s="84"/>
    </row>
    <row r="15" spans="1:26" ht="15.75" thickBot="1" x14ac:dyDescent="0.3">
      <c r="A15" s="39"/>
      <c r="B15" s="19" t="str">
        <f>BDD!A11</f>
        <v>j</v>
      </c>
      <c r="C15" s="86" t="s">
        <v>42</v>
      </c>
      <c r="D15" s="87"/>
      <c r="E15" s="88"/>
      <c r="F15" s="89"/>
      <c r="G15" s="87"/>
      <c r="H15" s="88"/>
      <c r="I15" s="89"/>
      <c r="J15" s="87"/>
      <c r="K15" s="88"/>
      <c r="L15" s="89"/>
      <c r="M15" s="87"/>
      <c r="N15" s="88"/>
      <c r="O15" s="89"/>
      <c r="P15" s="87"/>
      <c r="Q15" s="88"/>
      <c r="R15" s="89"/>
      <c r="S15" s="87"/>
      <c r="T15" s="88"/>
      <c r="U15" s="89"/>
      <c r="V15" s="87"/>
      <c r="W15" s="88"/>
    </row>
    <row r="16" spans="1:26" x14ac:dyDescent="0.25">
      <c r="A16" s="39"/>
      <c r="B16" s="17" t="str">
        <f>BDD!A22</f>
        <v>u</v>
      </c>
      <c r="C16" s="82" t="s">
        <v>42</v>
      </c>
      <c r="D16" s="83"/>
      <c r="E16" s="84"/>
      <c r="F16" s="85"/>
      <c r="G16" s="83"/>
      <c r="H16" s="84"/>
      <c r="I16" s="85"/>
      <c r="J16" s="83"/>
      <c r="K16" s="84"/>
      <c r="L16" s="85"/>
      <c r="M16" s="83"/>
      <c r="N16" s="84"/>
      <c r="O16" s="85"/>
      <c r="P16" s="83"/>
      <c r="Q16" s="84"/>
      <c r="R16" s="85"/>
      <c r="S16" s="83"/>
      <c r="T16" s="84"/>
      <c r="U16" s="85"/>
      <c r="V16" s="83"/>
      <c r="W16" s="84"/>
    </row>
    <row r="17" spans="1:23" x14ac:dyDescent="0.25">
      <c r="A17" s="39"/>
      <c r="B17" s="18" t="str">
        <f>BDD!A23</f>
        <v>v</v>
      </c>
      <c r="C17" s="82" t="s">
        <v>42</v>
      </c>
      <c r="D17" s="83"/>
      <c r="E17" s="84"/>
      <c r="F17" s="85"/>
      <c r="G17" s="83"/>
      <c r="H17" s="84"/>
      <c r="I17" s="85"/>
      <c r="J17" s="83"/>
      <c r="K17" s="84"/>
      <c r="L17" s="85"/>
      <c r="M17" s="83"/>
      <c r="N17" s="84"/>
      <c r="O17" s="85"/>
      <c r="P17" s="83"/>
      <c r="Q17" s="84"/>
      <c r="R17" s="85"/>
      <c r="S17" s="83"/>
      <c r="T17" s="84"/>
      <c r="U17" s="85"/>
      <c r="V17" s="83"/>
      <c r="W17" s="84"/>
    </row>
    <row r="18" spans="1:23" x14ac:dyDescent="0.25">
      <c r="A18" s="39"/>
      <c r="B18" s="18" t="str">
        <f>BDD!A24</f>
        <v>w</v>
      </c>
      <c r="C18" s="82"/>
      <c r="D18" s="83"/>
      <c r="E18" s="84"/>
      <c r="F18" s="85"/>
      <c r="G18" s="83"/>
      <c r="H18" s="84"/>
      <c r="I18" s="85"/>
      <c r="J18" s="83"/>
      <c r="K18" s="84"/>
      <c r="L18" s="85"/>
      <c r="M18" s="83"/>
      <c r="N18" s="84"/>
      <c r="O18" s="85"/>
      <c r="P18" s="83"/>
      <c r="Q18" s="84"/>
      <c r="R18" s="85"/>
      <c r="S18" s="83"/>
      <c r="T18" s="84"/>
      <c r="U18" s="85"/>
      <c r="V18" s="83"/>
      <c r="W18" s="84"/>
    </row>
    <row r="19" spans="1:23" x14ac:dyDescent="0.25">
      <c r="A19" s="39"/>
      <c r="B19" s="18" t="str">
        <f>BDD!A25</f>
        <v>x</v>
      </c>
      <c r="C19" s="90"/>
      <c r="D19" s="91"/>
      <c r="E19" s="92"/>
      <c r="F19" s="93"/>
      <c r="G19" s="91"/>
      <c r="H19" s="92"/>
      <c r="I19" s="93"/>
      <c r="J19" s="91"/>
      <c r="K19" s="92"/>
      <c r="L19" s="93"/>
      <c r="M19" s="91"/>
      <c r="N19" s="92"/>
      <c r="O19" s="93"/>
      <c r="P19" s="91"/>
      <c r="Q19" s="92"/>
      <c r="R19" s="93"/>
      <c r="S19" s="91"/>
      <c r="T19" s="92"/>
      <c r="U19" s="93"/>
      <c r="V19" s="91"/>
      <c r="W19" s="92"/>
    </row>
    <row r="20" spans="1:23" x14ac:dyDescent="0.25">
      <c r="A20" s="39"/>
      <c r="B20" s="18" t="str">
        <f>BDD!A26</f>
        <v>y</v>
      </c>
      <c r="C20" s="90" t="s">
        <v>42</v>
      </c>
      <c r="D20" s="91"/>
      <c r="E20" s="92"/>
      <c r="F20" s="93"/>
      <c r="G20" s="91"/>
      <c r="H20" s="92"/>
      <c r="I20" s="93"/>
      <c r="J20" s="91"/>
      <c r="K20" s="92"/>
      <c r="L20" s="93"/>
      <c r="M20" s="91"/>
      <c r="N20" s="92"/>
      <c r="O20" s="93"/>
      <c r="P20" s="91"/>
      <c r="Q20" s="92"/>
      <c r="R20" s="93"/>
      <c r="S20" s="91"/>
      <c r="T20" s="92"/>
      <c r="U20" s="93"/>
      <c r="V20" s="91"/>
      <c r="W20" s="92"/>
    </row>
    <row r="21" spans="1:23" ht="15.75" thickBot="1" x14ac:dyDescent="0.3">
      <c r="A21" s="40"/>
      <c r="B21" s="20" t="str">
        <f>BDD!A33</f>
        <v>Stagiaire1</v>
      </c>
      <c r="C21" s="86"/>
      <c r="D21" s="87"/>
      <c r="E21" s="88"/>
      <c r="F21" s="89"/>
      <c r="G21" s="87"/>
      <c r="H21" s="88"/>
      <c r="I21" s="89"/>
      <c r="J21" s="87"/>
      <c r="K21" s="88"/>
      <c r="L21" s="89"/>
      <c r="M21" s="87"/>
      <c r="N21" s="88"/>
      <c r="O21" s="89"/>
      <c r="P21" s="87"/>
      <c r="Q21" s="88"/>
      <c r="R21" s="89"/>
      <c r="S21" s="87"/>
      <c r="T21" s="88"/>
      <c r="U21" s="89"/>
      <c r="V21" s="87"/>
      <c r="W21" s="88"/>
    </row>
    <row r="22" spans="1:23" x14ac:dyDescent="0.25">
      <c r="A22" s="10"/>
      <c r="B22" s="11"/>
      <c r="C22" s="47" t="s">
        <v>0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9"/>
    </row>
    <row r="23" spans="1:23" ht="15.75" thickBot="1" x14ac:dyDescent="0.3">
      <c r="A23" s="10"/>
      <c r="B23" s="11"/>
      <c r="C23" s="50" t="str">
        <f ca="1">C3</f>
        <v>1</v>
      </c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2"/>
    </row>
    <row r="24" spans="1:23" ht="15.75" thickBot="1" x14ac:dyDescent="0.3">
      <c r="A24" s="10"/>
      <c r="B24" s="11"/>
      <c r="C24" s="53">
        <f ca="1">C25</f>
        <v>41638</v>
      </c>
      <c r="D24" s="54"/>
      <c r="E24" s="55"/>
      <c r="F24" s="53">
        <f ca="1">F25</f>
        <v>41639</v>
      </c>
      <c r="G24" s="54"/>
      <c r="H24" s="55"/>
      <c r="I24" s="53">
        <f ca="1">I25</f>
        <v>41640</v>
      </c>
      <c r="J24" s="54"/>
      <c r="K24" s="55"/>
      <c r="L24" s="53">
        <f t="shared" ref="L24" ca="1" si="8">L25</f>
        <v>41641</v>
      </c>
      <c r="M24" s="54"/>
      <c r="N24" s="55"/>
      <c r="O24" s="53">
        <f t="shared" ref="O24" ca="1" si="9">O25</f>
        <v>41642</v>
      </c>
      <c r="P24" s="54"/>
      <c r="Q24" s="55"/>
      <c r="R24" s="56">
        <f t="shared" ref="R24" ca="1" si="10">R25</f>
        <v>41643</v>
      </c>
      <c r="S24" s="57"/>
      <c r="T24" s="58"/>
      <c r="U24" s="56">
        <f t="shared" ref="U24" ca="1" si="11">U25</f>
        <v>41644</v>
      </c>
      <c r="V24" s="57"/>
      <c r="W24" s="58"/>
    </row>
    <row r="25" spans="1:23" ht="15.75" thickBot="1" x14ac:dyDescent="0.3">
      <c r="A25" s="29" t="s">
        <v>21</v>
      </c>
      <c r="B25" s="28" t="s">
        <v>22</v>
      </c>
      <c r="C25" s="44">
        <f ca="1">7*C3+DATE(B2,1,3)-WEEKDAY(DATE(B2,1,3))-5</f>
        <v>41638</v>
      </c>
      <c r="D25" s="45"/>
      <c r="E25" s="46"/>
      <c r="F25" s="44">
        <f ca="1">C25+1</f>
        <v>41639</v>
      </c>
      <c r="G25" s="45"/>
      <c r="H25" s="46"/>
      <c r="I25" s="44">
        <f ca="1">F25+1</f>
        <v>41640</v>
      </c>
      <c r="J25" s="45"/>
      <c r="K25" s="46"/>
      <c r="L25" s="44">
        <f t="shared" ref="L25" ca="1" si="12">I25+1</f>
        <v>41641</v>
      </c>
      <c r="M25" s="45"/>
      <c r="N25" s="46"/>
      <c r="O25" s="44">
        <f t="shared" ref="O25" ca="1" si="13">L25+1</f>
        <v>41642</v>
      </c>
      <c r="P25" s="45"/>
      <c r="Q25" s="46"/>
      <c r="R25" s="36">
        <f t="shared" ref="R25" ca="1" si="14">O25+1</f>
        <v>41643</v>
      </c>
      <c r="S25" s="37"/>
      <c r="T25" s="38"/>
      <c r="U25" s="36">
        <f t="shared" ref="U25" ca="1" si="15">R25+1</f>
        <v>41644</v>
      </c>
      <c r="V25" s="37"/>
      <c r="W25" s="38"/>
    </row>
    <row r="26" spans="1:23" x14ac:dyDescent="0.25">
      <c r="A26" s="41" t="s">
        <v>3</v>
      </c>
      <c r="B26" s="17" t="str">
        <f>BDD!A12</f>
        <v>k</v>
      </c>
      <c r="C26" s="81"/>
      <c r="D26" s="79"/>
      <c r="E26" s="80"/>
      <c r="F26" s="81"/>
      <c r="G26" s="79"/>
      <c r="H26" s="80"/>
      <c r="I26" s="81"/>
      <c r="J26" s="79"/>
      <c r="K26" s="80"/>
      <c r="L26" s="81"/>
      <c r="M26" s="79"/>
      <c r="N26" s="80"/>
      <c r="O26" s="81"/>
      <c r="P26" s="79"/>
      <c r="Q26" s="80"/>
      <c r="R26" s="81"/>
      <c r="S26" s="79"/>
      <c r="T26" s="80"/>
      <c r="U26" s="81"/>
      <c r="V26" s="79"/>
      <c r="W26" s="80"/>
    </row>
    <row r="27" spans="1:23" x14ac:dyDescent="0.25">
      <c r="A27" s="39"/>
      <c r="B27" s="18" t="str">
        <f>BDD!A13</f>
        <v>l</v>
      </c>
      <c r="C27" s="85"/>
      <c r="D27" s="83"/>
      <c r="E27" s="84"/>
      <c r="F27" s="85"/>
      <c r="G27" s="83"/>
      <c r="H27" s="84"/>
      <c r="I27" s="85"/>
      <c r="J27" s="83"/>
      <c r="K27" s="84"/>
      <c r="L27" s="85"/>
      <c r="M27" s="83"/>
      <c r="N27" s="84"/>
      <c r="O27" s="85"/>
      <c r="P27" s="83"/>
      <c r="Q27" s="84"/>
      <c r="R27" s="85"/>
      <c r="S27" s="83"/>
      <c r="T27" s="84"/>
      <c r="U27" s="85"/>
      <c r="V27" s="83"/>
      <c r="W27" s="84"/>
    </row>
    <row r="28" spans="1:23" x14ac:dyDescent="0.25">
      <c r="A28" s="39"/>
      <c r="B28" s="18" t="str">
        <f>BDD!A14</f>
        <v>m</v>
      </c>
      <c r="C28" s="85"/>
      <c r="D28" s="83"/>
      <c r="E28" s="84"/>
      <c r="F28" s="85"/>
      <c r="G28" s="83"/>
      <c r="H28" s="84"/>
      <c r="I28" s="85"/>
      <c r="J28" s="83"/>
      <c r="K28" s="84"/>
      <c r="L28" s="85"/>
      <c r="M28" s="83"/>
      <c r="N28" s="84"/>
      <c r="O28" s="85"/>
      <c r="P28" s="83"/>
      <c r="Q28" s="84"/>
      <c r="R28" s="85"/>
      <c r="S28" s="83"/>
      <c r="T28" s="84"/>
      <c r="U28" s="85"/>
      <c r="V28" s="83"/>
      <c r="W28" s="84"/>
    </row>
    <row r="29" spans="1:23" x14ac:dyDescent="0.25">
      <c r="A29" s="39"/>
      <c r="B29" s="18" t="str">
        <f>BDD!A15</f>
        <v>n</v>
      </c>
      <c r="C29" s="85"/>
      <c r="D29" s="83"/>
      <c r="E29" s="84"/>
      <c r="F29" s="85"/>
      <c r="G29" s="83"/>
      <c r="H29" s="84"/>
      <c r="I29" s="85"/>
      <c r="J29" s="83"/>
      <c r="K29" s="84"/>
      <c r="L29" s="85"/>
      <c r="M29" s="83"/>
      <c r="N29" s="84"/>
      <c r="O29" s="85"/>
      <c r="P29" s="83"/>
      <c r="Q29" s="84"/>
      <c r="R29" s="85"/>
      <c r="S29" s="83"/>
      <c r="T29" s="84"/>
      <c r="U29" s="85"/>
      <c r="V29" s="83"/>
      <c r="W29" s="84"/>
    </row>
    <row r="30" spans="1:23" x14ac:dyDescent="0.25">
      <c r="A30" s="39"/>
      <c r="B30" s="18" t="str">
        <f>BDD!A16</f>
        <v>o</v>
      </c>
      <c r="C30" s="85"/>
      <c r="D30" s="83"/>
      <c r="E30" s="84"/>
      <c r="F30" s="85"/>
      <c r="G30" s="83"/>
      <c r="H30" s="84"/>
      <c r="I30" s="85"/>
      <c r="J30" s="83"/>
      <c r="K30" s="84"/>
      <c r="L30" s="85"/>
      <c r="M30" s="83"/>
      <c r="N30" s="84"/>
      <c r="O30" s="85"/>
      <c r="P30" s="83"/>
      <c r="Q30" s="84"/>
      <c r="R30" s="85"/>
      <c r="S30" s="83"/>
      <c r="T30" s="84"/>
      <c r="U30" s="85"/>
      <c r="V30" s="83"/>
      <c r="W30" s="84"/>
    </row>
    <row r="31" spans="1:23" x14ac:dyDescent="0.25">
      <c r="A31" s="39"/>
      <c r="B31" s="18" t="str">
        <f>BDD!A17</f>
        <v>p</v>
      </c>
      <c r="C31" s="85"/>
      <c r="D31" s="83"/>
      <c r="E31" s="84"/>
      <c r="F31" s="85"/>
      <c r="G31" s="83"/>
      <c r="H31" s="84"/>
      <c r="I31" s="85"/>
      <c r="J31" s="83"/>
      <c r="K31" s="84"/>
      <c r="L31" s="85"/>
      <c r="M31" s="83"/>
      <c r="N31" s="84"/>
      <c r="O31" s="85"/>
      <c r="P31" s="83"/>
      <c r="Q31" s="84"/>
      <c r="R31" s="85"/>
      <c r="S31" s="83"/>
      <c r="T31" s="84"/>
      <c r="U31" s="85"/>
      <c r="V31" s="83"/>
      <c r="W31" s="84"/>
    </row>
    <row r="32" spans="1:23" x14ac:dyDescent="0.25">
      <c r="A32" s="39"/>
      <c r="B32" s="18" t="str">
        <f>BDD!A18</f>
        <v>q</v>
      </c>
      <c r="C32" s="85"/>
      <c r="D32" s="83"/>
      <c r="E32" s="84"/>
      <c r="F32" s="85"/>
      <c r="G32" s="83"/>
      <c r="H32" s="84"/>
      <c r="I32" s="85"/>
      <c r="J32" s="83"/>
      <c r="K32" s="84"/>
      <c r="L32" s="85"/>
      <c r="M32" s="83"/>
      <c r="N32" s="84"/>
      <c r="O32" s="85"/>
      <c r="P32" s="83"/>
      <c r="Q32" s="84"/>
      <c r="R32" s="85"/>
      <c r="S32" s="83"/>
      <c r="T32" s="84"/>
      <c r="U32" s="85"/>
      <c r="V32" s="83"/>
      <c r="W32" s="84"/>
    </row>
    <row r="33" spans="1:23" x14ac:dyDescent="0.25">
      <c r="A33" s="39"/>
      <c r="B33" s="18" t="str">
        <f>BDD!A19</f>
        <v>r</v>
      </c>
      <c r="C33" s="85"/>
      <c r="D33" s="83"/>
      <c r="E33" s="84"/>
      <c r="F33" s="85"/>
      <c r="G33" s="83"/>
      <c r="H33" s="84"/>
      <c r="I33" s="85"/>
      <c r="J33" s="83"/>
      <c r="K33" s="84"/>
      <c r="L33" s="85"/>
      <c r="M33" s="83"/>
      <c r="N33" s="84"/>
      <c r="O33" s="85"/>
      <c r="P33" s="83"/>
      <c r="Q33" s="84"/>
      <c r="R33" s="85"/>
      <c r="S33" s="83"/>
      <c r="T33" s="84"/>
      <c r="U33" s="85"/>
      <c r="V33" s="83"/>
      <c r="W33" s="84"/>
    </row>
    <row r="34" spans="1:23" x14ac:dyDescent="0.25">
      <c r="A34" s="39"/>
      <c r="B34" s="18" t="str">
        <f>BDD!A20</f>
        <v>s</v>
      </c>
      <c r="C34" s="85"/>
      <c r="D34" s="83"/>
      <c r="E34" s="84"/>
      <c r="F34" s="85"/>
      <c r="G34" s="83"/>
      <c r="H34" s="84"/>
      <c r="I34" s="85"/>
      <c r="J34" s="83"/>
      <c r="K34" s="84"/>
      <c r="L34" s="85"/>
      <c r="M34" s="83"/>
      <c r="N34" s="84"/>
      <c r="O34" s="85"/>
      <c r="P34" s="83"/>
      <c r="Q34" s="84"/>
      <c r="R34" s="85"/>
      <c r="S34" s="83"/>
      <c r="T34" s="84"/>
      <c r="U34" s="85"/>
      <c r="V34" s="83"/>
      <c r="W34" s="84"/>
    </row>
    <row r="35" spans="1:23" ht="15.75" thickBot="1" x14ac:dyDescent="0.3">
      <c r="A35" s="39"/>
      <c r="B35" s="19" t="str">
        <f>BDD!A21</f>
        <v>t</v>
      </c>
      <c r="C35" s="89"/>
      <c r="D35" s="87"/>
      <c r="E35" s="88"/>
      <c r="F35" s="89"/>
      <c r="G35" s="87"/>
      <c r="H35" s="88"/>
      <c r="I35" s="89"/>
      <c r="J35" s="87"/>
      <c r="K35" s="88"/>
      <c r="L35" s="89"/>
      <c r="M35" s="87"/>
      <c r="N35" s="88"/>
      <c r="O35" s="89"/>
      <c r="P35" s="87"/>
      <c r="Q35" s="88"/>
      <c r="R35" s="89"/>
      <c r="S35" s="87"/>
      <c r="T35" s="88"/>
      <c r="U35" s="89"/>
      <c r="V35" s="87"/>
      <c r="W35" s="88"/>
    </row>
    <row r="36" spans="1:23" x14ac:dyDescent="0.25">
      <c r="A36" s="42"/>
      <c r="B36" s="14" t="str">
        <f>BDD!A27</f>
        <v>z</v>
      </c>
      <c r="C36" s="82"/>
      <c r="D36" s="83"/>
      <c r="E36" s="84"/>
      <c r="F36" s="85"/>
      <c r="G36" s="83"/>
      <c r="H36" s="84"/>
      <c r="I36" s="85"/>
      <c r="J36" s="83"/>
      <c r="K36" s="84"/>
      <c r="L36" s="85"/>
      <c r="M36" s="83"/>
      <c r="N36" s="84"/>
      <c r="O36" s="85"/>
      <c r="P36" s="83"/>
      <c r="Q36" s="84"/>
      <c r="R36" s="85"/>
      <c r="S36" s="83"/>
      <c r="T36" s="84"/>
      <c r="U36" s="85"/>
      <c r="V36" s="83"/>
      <c r="W36" s="84"/>
    </row>
    <row r="37" spans="1:23" x14ac:dyDescent="0.25">
      <c r="A37" s="42"/>
      <c r="B37" s="15" t="str">
        <f>BDD!A28</f>
        <v>aa</v>
      </c>
      <c r="C37" s="82"/>
      <c r="D37" s="83"/>
      <c r="E37" s="84"/>
      <c r="F37" s="85"/>
      <c r="G37" s="83"/>
      <c r="H37" s="84"/>
      <c r="I37" s="85"/>
      <c r="J37" s="83"/>
      <c r="K37" s="84"/>
      <c r="L37" s="85"/>
      <c r="M37" s="83"/>
      <c r="N37" s="84"/>
      <c r="O37" s="85"/>
      <c r="P37" s="83"/>
      <c r="Q37" s="84"/>
      <c r="R37" s="85"/>
      <c r="S37" s="83"/>
      <c r="T37" s="84"/>
      <c r="U37" s="85"/>
      <c r="V37" s="83"/>
      <c r="W37" s="84"/>
    </row>
    <row r="38" spans="1:23" x14ac:dyDescent="0.25">
      <c r="A38" s="42"/>
      <c r="B38" s="15" t="str">
        <f>BDD!A29</f>
        <v>ab</v>
      </c>
      <c r="C38" s="82"/>
      <c r="D38" s="83"/>
      <c r="E38" s="84"/>
      <c r="F38" s="85"/>
      <c r="G38" s="83"/>
      <c r="H38" s="84"/>
      <c r="I38" s="85"/>
      <c r="J38" s="83"/>
      <c r="K38" s="84"/>
      <c r="L38" s="85"/>
      <c r="M38" s="83"/>
      <c r="N38" s="84"/>
      <c r="O38" s="85"/>
      <c r="P38" s="83"/>
      <c r="Q38" s="84"/>
      <c r="R38" s="85"/>
      <c r="S38" s="83"/>
      <c r="T38" s="84"/>
      <c r="U38" s="85"/>
      <c r="V38" s="83"/>
      <c r="W38" s="84"/>
    </row>
    <row r="39" spans="1:23" x14ac:dyDescent="0.25">
      <c r="A39" s="42"/>
      <c r="B39" s="15" t="str">
        <f>BDD!A30</f>
        <v>ac</v>
      </c>
      <c r="C39" s="90"/>
      <c r="D39" s="91"/>
      <c r="E39" s="92"/>
      <c r="F39" s="93"/>
      <c r="G39" s="91"/>
      <c r="H39" s="92"/>
      <c r="I39" s="93"/>
      <c r="J39" s="91"/>
      <c r="K39" s="92"/>
      <c r="L39" s="93"/>
      <c r="M39" s="91"/>
      <c r="N39" s="92"/>
      <c r="O39" s="93"/>
      <c r="P39" s="91"/>
      <c r="Q39" s="92"/>
      <c r="R39" s="93"/>
      <c r="S39" s="91"/>
      <c r="T39" s="92"/>
      <c r="U39" s="93"/>
      <c r="V39" s="91"/>
      <c r="W39" s="92"/>
    </row>
    <row r="40" spans="1:23" x14ac:dyDescent="0.25">
      <c r="A40" s="42"/>
      <c r="B40" s="15" t="str">
        <f>BDD!A31</f>
        <v>ad</v>
      </c>
      <c r="C40" s="90"/>
      <c r="D40" s="91"/>
      <c r="E40" s="92"/>
      <c r="F40" s="93"/>
      <c r="G40" s="91"/>
      <c r="H40" s="92"/>
      <c r="I40" s="93"/>
      <c r="J40" s="91"/>
      <c r="K40" s="92"/>
      <c r="L40" s="93"/>
      <c r="M40" s="91"/>
      <c r="N40" s="92"/>
      <c r="O40" s="93"/>
      <c r="P40" s="91"/>
      <c r="Q40" s="92"/>
      <c r="R40" s="93"/>
      <c r="S40" s="91"/>
      <c r="T40" s="92"/>
      <c r="U40" s="93"/>
      <c r="V40" s="91"/>
      <c r="W40" s="92"/>
    </row>
    <row r="41" spans="1:23" x14ac:dyDescent="0.25">
      <c r="A41" s="42"/>
      <c r="B41" s="15" t="str">
        <f>BDD!A32</f>
        <v>ae</v>
      </c>
      <c r="C41" s="90"/>
      <c r="D41" s="91"/>
      <c r="E41" s="92"/>
      <c r="F41" s="93"/>
      <c r="G41" s="91"/>
      <c r="H41" s="92"/>
      <c r="I41" s="93"/>
      <c r="J41" s="91"/>
      <c r="K41" s="92"/>
      <c r="L41" s="93"/>
      <c r="M41" s="91"/>
      <c r="N41" s="92"/>
      <c r="O41" s="93"/>
      <c r="P41" s="91"/>
      <c r="Q41" s="92"/>
      <c r="R41" s="93"/>
      <c r="S41" s="91"/>
      <c r="T41" s="92"/>
      <c r="U41" s="93"/>
      <c r="V41" s="91"/>
      <c r="W41" s="92"/>
    </row>
    <row r="42" spans="1:23" ht="15.75" thickBot="1" x14ac:dyDescent="0.3">
      <c r="A42" s="43"/>
      <c r="B42" s="16" t="str">
        <f>BDD!A34</f>
        <v>Stagiaire2</v>
      </c>
      <c r="C42" s="86"/>
      <c r="D42" s="87"/>
      <c r="E42" s="88"/>
      <c r="F42" s="89"/>
      <c r="G42" s="87"/>
      <c r="H42" s="88"/>
      <c r="I42" s="89"/>
      <c r="J42" s="87"/>
      <c r="K42" s="88"/>
      <c r="L42" s="89"/>
      <c r="M42" s="87"/>
      <c r="N42" s="88"/>
      <c r="O42" s="89"/>
      <c r="P42" s="87"/>
      <c r="Q42" s="88"/>
      <c r="R42" s="89"/>
      <c r="S42" s="87"/>
      <c r="T42" s="88"/>
      <c r="U42" s="89"/>
      <c r="V42" s="87"/>
      <c r="W42" s="88"/>
    </row>
    <row r="43" spans="1:23" x14ac:dyDescent="0.25">
      <c r="C43" s="47" t="s">
        <v>0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9"/>
    </row>
    <row r="44" spans="1:23" ht="15.75" thickBot="1" x14ac:dyDescent="0.3">
      <c r="C44" s="50" t="str">
        <f ca="1">C3</f>
        <v>1</v>
      </c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2"/>
    </row>
    <row r="45" spans="1:23" ht="15.75" thickBot="1" x14ac:dyDescent="0.3">
      <c r="C45" s="53">
        <f ca="1">C46</f>
        <v>41638</v>
      </c>
      <c r="D45" s="54"/>
      <c r="E45" s="55"/>
      <c r="F45" s="53">
        <f ca="1">F46</f>
        <v>41639</v>
      </c>
      <c r="G45" s="54"/>
      <c r="H45" s="55"/>
      <c r="I45" s="53">
        <f ca="1">I46</f>
        <v>41640</v>
      </c>
      <c r="J45" s="54"/>
      <c r="K45" s="55"/>
      <c r="L45" s="53">
        <f t="shared" ref="L45" ca="1" si="16">L46</f>
        <v>41641</v>
      </c>
      <c r="M45" s="54"/>
      <c r="N45" s="55"/>
      <c r="O45" s="53">
        <f t="shared" ref="O45" ca="1" si="17">O46</f>
        <v>41642</v>
      </c>
      <c r="P45" s="54"/>
      <c r="Q45" s="55"/>
      <c r="R45" s="56">
        <f t="shared" ref="R45" ca="1" si="18">R46</f>
        <v>41643</v>
      </c>
      <c r="S45" s="57"/>
      <c r="T45" s="58"/>
      <c r="U45" s="56">
        <f t="shared" ref="U45" ca="1" si="19">U46</f>
        <v>41644</v>
      </c>
      <c r="V45" s="57"/>
      <c r="W45" s="58"/>
    </row>
    <row r="46" spans="1:23" ht="15.75" thickBot="1" x14ac:dyDescent="0.3">
      <c r="A46" s="29" t="s">
        <v>21</v>
      </c>
      <c r="B46" s="28" t="s">
        <v>22</v>
      </c>
      <c r="C46" s="44">
        <f ca="1">7*C3+DATE(B2,1,3)-WEEKDAY(DATE(B2,1,3))-5</f>
        <v>41638</v>
      </c>
      <c r="D46" s="45"/>
      <c r="E46" s="46"/>
      <c r="F46" s="44">
        <f ca="1">C46+1</f>
        <v>41639</v>
      </c>
      <c r="G46" s="45"/>
      <c r="H46" s="46"/>
      <c r="I46" s="44">
        <f ca="1">F46+1</f>
        <v>41640</v>
      </c>
      <c r="J46" s="45"/>
      <c r="K46" s="46"/>
      <c r="L46" s="44">
        <f t="shared" ref="L46" ca="1" si="20">I46+1</f>
        <v>41641</v>
      </c>
      <c r="M46" s="45"/>
      <c r="N46" s="46"/>
      <c r="O46" s="44">
        <f t="shared" ref="O46" ca="1" si="21">L46+1</f>
        <v>41642</v>
      </c>
      <c r="P46" s="45"/>
      <c r="Q46" s="46"/>
      <c r="R46" s="36">
        <f t="shared" ref="R46" ca="1" si="22">O46+1</f>
        <v>41643</v>
      </c>
      <c r="S46" s="37"/>
      <c r="T46" s="38"/>
      <c r="U46" s="36">
        <f t="shared" ref="U46" ca="1" si="23">R46+1</f>
        <v>41644</v>
      </c>
      <c r="V46" s="37"/>
      <c r="W46" s="38"/>
    </row>
    <row r="47" spans="1:23" ht="15.75" thickBot="1" x14ac:dyDescent="0.3">
      <c r="A47" s="12" t="s">
        <v>1</v>
      </c>
      <c r="B47" s="12" t="str">
        <f>BDD!A35</f>
        <v>NOM Prénom</v>
      </c>
      <c r="C47" s="89"/>
      <c r="D47" s="87"/>
      <c r="E47" s="88"/>
      <c r="F47" s="89"/>
      <c r="G47" s="87"/>
      <c r="H47" s="88"/>
      <c r="I47" s="89"/>
      <c r="J47" s="87"/>
      <c r="K47" s="88"/>
      <c r="L47" s="89"/>
      <c r="M47" s="87"/>
      <c r="N47" s="88"/>
      <c r="O47" s="89"/>
      <c r="P47" s="87"/>
      <c r="Q47" s="88"/>
      <c r="R47" s="89"/>
      <c r="S47" s="87"/>
      <c r="T47" s="88"/>
      <c r="U47" s="89"/>
      <c r="V47" s="87"/>
      <c r="W47" s="88"/>
    </row>
    <row r="49" spans="2:23" ht="15.75" thickBot="1" x14ac:dyDescent="0.3"/>
    <row r="50" spans="2:23" ht="15.75" thickBot="1" x14ac:dyDescent="0.3">
      <c r="C50" s="47" t="s">
        <v>43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9"/>
    </row>
    <row r="51" spans="2:23" ht="15.75" thickBot="1" x14ac:dyDescent="0.3">
      <c r="C51" s="59" t="str">
        <f ca="1">MID(CELL("nomfichier",$A$1),FIND("]",CELL("nomfichier",$A$1))+1,50)</f>
        <v>1</v>
      </c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1"/>
    </row>
    <row r="52" spans="2:23" x14ac:dyDescent="0.25">
      <c r="C52" s="53">
        <f ca="1">C53</f>
        <v>41638</v>
      </c>
      <c r="D52" s="54"/>
      <c r="E52" s="55"/>
      <c r="F52" s="53">
        <f ca="1">F53</f>
        <v>41639</v>
      </c>
      <c r="G52" s="54"/>
      <c r="H52" s="55"/>
      <c r="I52" s="53">
        <f ca="1">I53</f>
        <v>41640</v>
      </c>
      <c r="J52" s="54"/>
      <c r="K52" s="55"/>
      <c r="L52" s="53">
        <f t="shared" ref="L52" ca="1" si="24">L53</f>
        <v>41641</v>
      </c>
      <c r="M52" s="54"/>
      <c r="N52" s="55"/>
      <c r="O52" s="53">
        <f t="shared" ref="O52" ca="1" si="25">O53</f>
        <v>41642</v>
      </c>
      <c r="P52" s="54"/>
      <c r="Q52" s="55"/>
      <c r="R52" s="56">
        <f t="shared" ref="R52" ca="1" si="26">R53</f>
        <v>41643</v>
      </c>
      <c r="S52" s="57"/>
      <c r="T52" s="58"/>
      <c r="U52" s="56">
        <f t="shared" ref="U52" ca="1" si="27">U53</f>
        <v>41644</v>
      </c>
      <c r="V52" s="57"/>
      <c r="W52" s="58"/>
    </row>
    <row r="53" spans="2:23" ht="15.75" thickBot="1" x14ac:dyDescent="0.3">
      <c r="C53" s="65">
        <f ca="1">7*C51+DATE(B2,1,3)-WEEKDAY(DATE(B2,1,3))-5</f>
        <v>41638</v>
      </c>
      <c r="D53" s="66"/>
      <c r="E53" s="67"/>
      <c r="F53" s="65">
        <f ca="1">C53+1</f>
        <v>41639</v>
      </c>
      <c r="G53" s="66"/>
      <c r="H53" s="67"/>
      <c r="I53" s="65">
        <f ca="1">F53+1</f>
        <v>41640</v>
      </c>
      <c r="J53" s="66"/>
      <c r="K53" s="67"/>
      <c r="L53" s="65">
        <f t="shared" ref="L53" ca="1" si="28">I53+1</f>
        <v>41641</v>
      </c>
      <c r="M53" s="66"/>
      <c r="N53" s="67"/>
      <c r="O53" s="65">
        <f t="shared" ref="O53" ca="1" si="29">L53+1</f>
        <v>41642</v>
      </c>
      <c r="P53" s="66"/>
      <c r="Q53" s="67"/>
      <c r="R53" s="62">
        <f t="shared" ref="R53" ca="1" si="30">O53+1</f>
        <v>41643</v>
      </c>
      <c r="S53" s="63"/>
      <c r="T53" s="64"/>
      <c r="U53" s="62">
        <f t="shared" ref="U53" ca="1" si="31">R53+1</f>
        <v>41644</v>
      </c>
      <c r="V53" s="63"/>
      <c r="W53" s="64"/>
    </row>
    <row r="54" spans="2:23" x14ac:dyDescent="0.25">
      <c r="B54" s="68" t="s">
        <v>27</v>
      </c>
      <c r="C54" s="9"/>
      <c r="D54" s="5"/>
      <c r="E54" s="6"/>
      <c r="F54" s="4"/>
      <c r="G54" s="5"/>
      <c r="H54" s="6"/>
      <c r="I54" s="4"/>
      <c r="J54" s="5"/>
      <c r="K54" s="6"/>
      <c r="L54" s="4"/>
      <c r="M54" s="5"/>
      <c r="N54" s="6"/>
      <c r="O54" s="4"/>
      <c r="P54" s="5"/>
      <c r="Q54" s="6"/>
      <c r="R54" s="4"/>
      <c r="S54" s="5"/>
      <c r="T54" s="6"/>
      <c r="U54" s="4"/>
      <c r="V54" s="5"/>
      <c r="W54" s="6"/>
    </row>
    <row r="55" spans="2:23" x14ac:dyDescent="0.25">
      <c r="B55" s="69" t="s">
        <v>28</v>
      </c>
      <c r="C55" s="3"/>
      <c r="D55" s="2"/>
      <c r="E55" s="8"/>
      <c r="F55" s="7"/>
      <c r="G55" s="2"/>
      <c r="H55" s="8"/>
      <c r="I55" s="7"/>
      <c r="J55" s="2"/>
      <c r="K55" s="8"/>
      <c r="L55" s="7"/>
      <c r="M55" s="2"/>
      <c r="N55" s="8"/>
      <c r="O55" s="7"/>
      <c r="P55" s="2"/>
      <c r="Q55" s="8"/>
      <c r="R55" s="7"/>
      <c r="S55" s="2"/>
      <c r="T55" s="8"/>
      <c r="U55" s="7"/>
      <c r="V55" s="2"/>
      <c r="W55" s="8"/>
    </row>
    <row r="56" spans="2:23" x14ac:dyDescent="0.25">
      <c r="B56" s="69" t="s">
        <v>29</v>
      </c>
      <c r="C56" s="3"/>
      <c r="D56" s="2"/>
      <c r="E56" s="8"/>
      <c r="F56" s="7"/>
      <c r="G56" s="2"/>
      <c r="H56" s="8"/>
      <c r="I56" s="7"/>
      <c r="J56" s="2"/>
      <c r="K56" s="8"/>
      <c r="L56" s="7"/>
      <c r="M56" s="2"/>
      <c r="N56" s="8"/>
      <c r="O56" s="7"/>
      <c r="P56" s="2"/>
      <c r="Q56" s="8"/>
      <c r="R56" s="7"/>
      <c r="S56" s="2"/>
      <c r="T56" s="8"/>
      <c r="U56" s="7"/>
      <c r="V56" s="2"/>
      <c r="W56" s="8"/>
    </row>
    <row r="57" spans="2:23" x14ac:dyDescent="0.25">
      <c r="B57" s="69" t="s">
        <v>34</v>
      </c>
      <c r="C57" s="3"/>
      <c r="D57" s="2"/>
      <c r="E57" s="8"/>
      <c r="F57" s="7"/>
      <c r="G57" s="2"/>
      <c r="H57" s="8"/>
      <c r="I57" s="7"/>
      <c r="J57" s="2"/>
      <c r="K57" s="8"/>
      <c r="L57" s="7"/>
      <c r="M57" s="2"/>
      <c r="N57" s="8"/>
      <c r="O57" s="7"/>
      <c r="P57" s="2"/>
      <c r="Q57" s="8"/>
      <c r="R57" s="7"/>
      <c r="S57" s="2"/>
      <c r="T57" s="8"/>
      <c r="U57" s="7"/>
      <c r="V57" s="2"/>
      <c r="W57" s="8"/>
    </row>
    <row r="58" spans="2:23" x14ac:dyDescent="0.25">
      <c r="B58" s="69" t="s">
        <v>31</v>
      </c>
      <c r="C58" s="3"/>
      <c r="D58" s="2"/>
      <c r="E58" s="8"/>
      <c r="F58" s="7"/>
      <c r="G58" s="2"/>
      <c r="H58" s="8"/>
      <c r="I58" s="7"/>
      <c r="J58" s="2"/>
      <c r="K58" s="8"/>
      <c r="L58" s="7"/>
      <c r="M58" s="2"/>
      <c r="N58" s="8"/>
      <c r="O58" s="7"/>
      <c r="P58" s="2"/>
      <c r="Q58" s="8"/>
      <c r="R58" s="7"/>
      <c r="S58" s="2"/>
      <c r="T58" s="8"/>
      <c r="U58" s="7"/>
      <c r="V58" s="2"/>
      <c r="W58" s="8"/>
    </row>
    <row r="59" spans="2:23" x14ac:dyDescent="0.25">
      <c r="B59" s="69" t="s">
        <v>33</v>
      </c>
      <c r="C59" s="3"/>
      <c r="D59" s="2"/>
      <c r="E59" s="8"/>
      <c r="F59" s="7"/>
      <c r="G59" s="2"/>
      <c r="H59" s="8"/>
      <c r="I59" s="7"/>
      <c r="J59" s="2"/>
      <c r="K59" s="8"/>
      <c r="L59" s="7"/>
      <c r="M59" s="2"/>
      <c r="N59" s="8"/>
      <c r="O59" s="7"/>
      <c r="P59" s="2"/>
      <c r="Q59" s="8"/>
      <c r="R59" s="7"/>
      <c r="S59" s="2"/>
      <c r="T59" s="8"/>
      <c r="U59" s="7"/>
      <c r="V59" s="2"/>
      <c r="W59" s="8"/>
    </row>
    <row r="60" spans="2:23" x14ac:dyDescent="0.25">
      <c r="B60" s="69" t="s">
        <v>32</v>
      </c>
      <c r="C60" s="3"/>
      <c r="D60" s="2"/>
      <c r="E60" s="8"/>
      <c r="F60" s="7"/>
      <c r="G60" s="2"/>
      <c r="H60" s="8"/>
      <c r="I60" s="7"/>
      <c r="J60" s="2"/>
      <c r="K60" s="8"/>
      <c r="L60" s="7"/>
      <c r="M60" s="2"/>
      <c r="N60" s="8"/>
      <c r="O60" s="7"/>
      <c r="P60" s="2"/>
      <c r="Q60" s="8"/>
      <c r="R60" s="7"/>
      <c r="S60" s="2"/>
      <c r="T60" s="8"/>
      <c r="U60" s="7"/>
      <c r="V60" s="2"/>
      <c r="W60" s="8"/>
    </row>
    <row r="61" spans="2:23" x14ac:dyDescent="0.25">
      <c r="B61" s="69" t="s">
        <v>35</v>
      </c>
      <c r="C61" s="3"/>
      <c r="D61" s="2"/>
      <c r="E61" s="8"/>
      <c r="F61" s="7"/>
      <c r="G61" s="2"/>
      <c r="H61" s="8"/>
      <c r="I61" s="7"/>
      <c r="J61" s="2"/>
      <c r="K61" s="8"/>
      <c r="L61" s="7"/>
      <c r="M61" s="2"/>
      <c r="N61" s="8"/>
      <c r="O61" s="7"/>
      <c r="P61" s="2"/>
      <c r="Q61" s="8"/>
      <c r="R61" s="7"/>
      <c r="S61" s="2"/>
      <c r="T61" s="8"/>
      <c r="U61" s="7"/>
      <c r="V61" s="2"/>
      <c r="W61" s="8"/>
    </row>
    <row r="62" spans="2:23" x14ac:dyDescent="0.25">
      <c r="B62" s="69" t="s">
        <v>30</v>
      </c>
      <c r="C62" s="3"/>
      <c r="D62" s="2"/>
      <c r="E62" s="8"/>
      <c r="F62" s="7"/>
      <c r="G62" s="2"/>
      <c r="H62" s="8"/>
      <c r="I62" s="7"/>
      <c r="J62" s="2"/>
      <c r="K62" s="8"/>
      <c r="L62" s="7"/>
      <c r="M62" s="2"/>
      <c r="N62" s="8"/>
      <c r="O62" s="7"/>
      <c r="P62" s="2"/>
      <c r="Q62" s="8"/>
      <c r="R62" s="7"/>
      <c r="S62" s="2"/>
      <c r="T62" s="8"/>
      <c r="U62" s="7"/>
      <c r="V62" s="2"/>
      <c r="W62" s="8"/>
    </row>
    <row r="63" spans="2:23" x14ac:dyDescent="0.25">
      <c r="B63" s="69" t="s">
        <v>38</v>
      </c>
      <c r="C63" s="3"/>
      <c r="D63" s="2"/>
      <c r="E63" s="8"/>
      <c r="F63" s="7"/>
      <c r="G63" s="2"/>
      <c r="H63" s="8"/>
      <c r="I63" s="7"/>
      <c r="J63" s="2"/>
      <c r="K63" s="8"/>
      <c r="L63" s="7"/>
      <c r="M63" s="2"/>
      <c r="N63" s="8"/>
      <c r="O63" s="7"/>
      <c r="P63" s="2"/>
      <c r="Q63" s="8"/>
      <c r="R63" s="7"/>
      <c r="S63" s="2"/>
      <c r="T63" s="8"/>
      <c r="U63" s="7"/>
      <c r="V63" s="2"/>
      <c r="W63" s="8"/>
    </row>
    <row r="64" spans="2:23" x14ac:dyDescent="0.25">
      <c r="B64" s="69" t="s">
        <v>39</v>
      </c>
      <c r="C64" s="3"/>
      <c r="D64" s="2"/>
      <c r="E64" s="8"/>
      <c r="F64" s="7"/>
      <c r="G64" s="2"/>
      <c r="H64" s="8"/>
      <c r="I64" s="7"/>
      <c r="J64" s="2"/>
      <c r="K64" s="8"/>
      <c r="L64" s="7"/>
      <c r="M64" s="2"/>
      <c r="N64" s="8"/>
      <c r="O64" s="7"/>
      <c r="P64" s="2"/>
      <c r="Q64" s="8"/>
      <c r="R64" s="7"/>
      <c r="S64" s="2"/>
      <c r="T64" s="8"/>
      <c r="U64" s="7"/>
      <c r="V64" s="2"/>
      <c r="W64" s="8"/>
    </row>
    <row r="65" spans="2:23" x14ac:dyDescent="0.25">
      <c r="B65" s="69" t="s">
        <v>40</v>
      </c>
      <c r="C65" s="3"/>
      <c r="D65" s="2"/>
      <c r="E65" s="8"/>
      <c r="F65" s="7"/>
      <c r="G65" s="2"/>
      <c r="H65" s="8"/>
      <c r="I65" s="7"/>
      <c r="J65" s="2"/>
      <c r="K65" s="8"/>
      <c r="L65" s="7"/>
      <c r="M65" s="2"/>
      <c r="N65" s="8"/>
      <c r="O65" s="7"/>
      <c r="P65" s="2"/>
      <c r="Q65" s="8"/>
      <c r="R65" s="7"/>
      <c r="S65" s="2"/>
      <c r="T65" s="8"/>
      <c r="U65" s="7"/>
      <c r="V65" s="2"/>
      <c r="W65" s="8"/>
    </row>
    <row r="66" spans="2:23" x14ac:dyDescent="0.25">
      <c r="B66" s="69" t="s">
        <v>37</v>
      </c>
      <c r="C66" s="3"/>
      <c r="D66" s="2"/>
      <c r="E66" s="8"/>
      <c r="F66" s="7"/>
      <c r="G66" s="2"/>
      <c r="H66" s="8"/>
      <c r="I66" s="7"/>
      <c r="J66" s="2"/>
      <c r="K66" s="8"/>
      <c r="L66" s="7"/>
      <c r="M66" s="2"/>
      <c r="N66" s="8"/>
      <c r="O66" s="7"/>
      <c r="P66" s="2"/>
      <c r="Q66" s="8"/>
      <c r="R66" s="7"/>
      <c r="S66" s="2"/>
      <c r="T66" s="8"/>
      <c r="U66" s="7"/>
      <c r="V66" s="2"/>
      <c r="W66" s="8"/>
    </row>
    <row r="67" spans="2:23" ht="15.75" thickBot="1" x14ac:dyDescent="0.3">
      <c r="B67" s="70" t="s">
        <v>36</v>
      </c>
      <c r="C67" s="24"/>
      <c r="D67" s="25"/>
      <c r="E67" s="13"/>
      <c r="F67" s="26"/>
      <c r="G67" s="25"/>
      <c r="H67" s="13"/>
      <c r="I67" s="26"/>
      <c r="J67" s="25"/>
      <c r="K67" s="13"/>
      <c r="L67" s="26"/>
      <c r="M67" s="25"/>
      <c r="N67" s="13"/>
      <c r="O67" s="26"/>
      <c r="P67" s="25"/>
      <c r="Q67" s="13"/>
      <c r="R67" s="26"/>
      <c r="S67" s="25"/>
      <c r="T67" s="13"/>
      <c r="U67" s="26"/>
      <c r="V67" s="25"/>
      <c r="W67" s="13"/>
    </row>
    <row r="68" spans="2:23" ht="15.75" thickBot="1" x14ac:dyDescent="0.3">
      <c r="C68" s="72">
        <f>SUM(C56:C67)</f>
        <v>0</v>
      </c>
      <c r="D68" s="73">
        <f t="shared" ref="D68:W68" si="32">SUM(D56:D67)</f>
        <v>0</v>
      </c>
      <c r="E68" s="74">
        <f t="shared" si="32"/>
        <v>0</v>
      </c>
      <c r="F68" s="72">
        <f t="shared" si="32"/>
        <v>0</v>
      </c>
      <c r="G68" s="73">
        <f t="shared" si="32"/>
        <v>0</v>
      </c>
      <c r="H68" s="74">
        <f t="shared" si="32"/>
        <v>0</v>
      </c>
      <c r="I68" s="72">
        <f t="shared" si="32"/>
        <v>0</v>
      </c>
      <c r="J68" s="73">
        <f t="shared" si="32"/>
        <v>0</v>
      </c>
      <c r="K68" s="74">
        <f t="shared" si="32"/>
        <v>0</v>
      </c>
      <c r="L68" s="72">
        <f t="shared" si="32"/>
        <v>0</v>
      </c>
      <c r="M68" s="73">
        <f t="shared" si="32"/>
        <v>0</v>
      </c>
      <c r="N68" s="74">
        <f t="shared" si="32"/>
        <v>0</v>
      </c>
      <c r="O68" s="72">
        <f t="shared" si="32"/>
        <v>0</v>
      </c>
      <c r="P68" s="73">
        <f t="shared" si="32"/>
        <v>0</v>
      </c>
      <c r="Q68" s="74">
        <f t="shared" si="32"/>
        <v>0</v>
      </c>
      <c r="R68" s="72">
        <f t="shared" si="32"/>
        <v>0</v>
      </c>
      <c r="S68" s="73">
        <f t="shared" si="32"/>
        <v>0</v>
      </c>
      <c r="T68" s="74">
        <f t="shared" si="32"/>
        <v>0</v>
      </c>
      <c r="U68" s="72">
        <f t="shared" si="32"/>
        <v>0</v>
      </c>
      <c r="V68" s="73">
        <f t="shared" si="32"/>
        <v>0</v>
      </c>
      <c r="W68" s="74">
        <f t="shared" si="32"/>
        <v>0</v>
      </c>
    </row>
    <row r="69" spans="2:23" ht="15.75" thickBot="1" x14ac:dyDescent="0.3">
      <c r="B69" s="71" t="s">
        <v>45</v>
      </c>
      <c r="C69" s="33">
        <f>COUNTIF(C6:C21,"K")</f>
        <v>0</v>
      </c>
      <c r="D69" s="34">
        <f t="shared" ref="D69:W69" si="33">COUNTIF(D6:D21,"K")</f>
        <v>0</v>
      </c>
      <c r="E69" s="35">
        <f t="shared" si="33"/>
        <v>0</v>
      </c>
      <c r="F69" s="33">
        <f t="shared" si="33"/>
        <v>0</v>
      </c>
      <c r="G69" s="34">
        <f t="shared" si="33"/>
        <v>0</v>
      </c>
      <c r="H69" s="35">
        <f t="shared" si="33"/>
        <v>0</v>
      </c>
      <c r="I69" s="33">
        <f t="shared" si="33"/>
        <v>0</v>
      </c>
      <c r="J69" s="34">
        <f t="shared" si="33"/>
        <v>0</v>
      </c>
      <c r="K69" s="35">
        <f t="shared" si="33"/>
        <v>0</v>
      </c>
      <c r="L69" s="33">
        <f t="shared" si="33"/>
        <v>0</v>
      </c>
      <c r="M69" s="34">
        <f t="shared" si="33"/>
        <v>0</v>
      </c>
      <c r="N69" s="35">
        <f t="shared" si="33"/>
        <v>0</v>
      </c>
      <c r="O69" s="33">
        <f t="shared" si="33"/>
        <v>0</v>
      </c>
      <c r="P69" s="34">
        <f t="shared" si="33"/>
        <v>0</v>
      </c>
      <c r="Q69" s="35">
        <f t="shared" si="33"/>
        <v>0</v>
      </c>
      <c r="R69" s="33">
        <f t="shared" si="33"/>
        <v>0</v>
      </c>
      <c r="S69" s="34">
        <f t="shared" si="33"/>
        <v>0</v>
      </c>
      <c r="T69" s="35">
        <f t="shared" si="33"/>
        <v>0</v>
      </c>
      <c r="U69" s="33">
        <f t="shared" si="33"/>
        <v>0</v>
      </c>
      <c r="V69" s="34">
        <f t="shared" si="33"/>
        <v>0</v>
      </c>
      <c r="W69" s="35">
        <f t="shared" si="33"/>
        <v>0</v>
      </c>
    </row>
    <row r="70" spans="2:23" ht="15.75" thickBot="1" x14ac:dyDescent="0.3">
      <c r="C70" s="75" t="s">
        <v>44</v>
      </c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7"/>
    </row>
    <row r="71" spans="2:23" ht="15.75" thickBot="1" x14ac:dyDescent="0.3">
      <c r="C71" s="59" t="str">
        <f ca="1">MID(CELL("nomfichier",$A$1),FIND("]",CELL("nomfichier",$A$1))+1,50)</f>
        <v>1</v>
      </c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1"/>
    </row>
    <row r="72" spans="2:23" x14ac:dyDescent="0.25">
      <c r="C72" s="53">
        <f ca="1">C73</f>
        <v>41638</v>
      </c>
      <c r="D72" s="54"/>
      <c r="E72" s="55"/>
      <c r="F72" s="53">
        <f ca="1">F73</f>
        <v>41639</v>
      </c>
      <c r="G72" s="54"/>
      <c r="H72" s="55"/>
      <c r="I72" s="53">
        <f ca="1">I73</f>
        <v>41640</v>
      </c>
      <c r="J72" s="54"/>
      <c r="K72" s="55"/>
      <c r="L72" s="53">
        <f t="shared" ref="L72" ca="1" si="34">L73</f>
        <v>41641</v>
      </c>
      <c r="M72" s="54"/>
      <c r="N72" s="55"/>
      <c r="O72" s="53">
        <f t="shared" ref="O72" ca="1" si="35">O73</f>
        <v>41642</v>
      </c>
      <c r="P72" s="54"/>
      <c r="Q72" s="55"/>
      <c r="R72" s="56">
        <f t="shared" ref="R72" ca="1" si="36">R73</f>
        <v>41643</v>
      </c>
      <c r="S72" s="57"/>
      <c r="T72" s="58"/>
      <c r="U72" s="56">
        <f t="shared" ref="U72" ca="1" si="37">U73</f>
        <v>41644</v>
      </c>
      <c r="V72" s="57"/>
      <c r="W72" s="58"/>
    </row>
    <row r="73" spans="2:23" ht="15.75" thickBot="1" x14ac:dyDescent="0.3">
      <c r="C73" s="65">
        <f ca="1">7*C71+DATE(B2,1,3)-WEEKDAY(DATE(B2,1,3))-5</f>
        <v>41638</v>
      </c>
      <c r="D73" s="66"/>
      <c r="E73" s="67"/>
      <c r="F73" s="65">
        <f ca="1">C73+1</f>
        <v>41639</v>
      </c>
      <c r="G73" s="66"/>
      <c r="H73" s="67"/>
      <c r="I73" s="65">
        <f ca="1">F73+1</f>
        <v>41640</v>
      </c>
      <c r="J73" s="66"/>
      <c r="K73" s="67"/>
      <c r="L73" s="65">
        <f t="shared" ref="L73" ca="1" si="38">I73+1</f>
        <v>41641</v>
      </c>
      <c r="M73" s="66"/>
      <c r="N73" s="67"/>
      <c r="O73" s="65">
        <f t="shared" ref="O73" ca="1" si="39">L73+1</f>
        <v>41642</v>
      </c>
      <c r="P73" s="66"/>
      <c r="Q73" s="67"/>
      <c r="R73" s="62">
        <f t="shared" ref="R73" ca="1" si="40">O73+1</f>
        <v>41643</v>
      </c>
      <c r="S73" s="63"/>
      <c r="T73" s="64"/>
      <c r="U73" s="62">
        <f t="shared" ref="U73" ca="1" si="41">R73+1</f>
        <v>41644</v>
      </c>
      <c r="V73" s="63"/>
      <c r="W73" s="64"/>
    </row>
    <row r="74" spans="2:23" x14ac:dyDescent="0.25">
      <c r="B74" s="68" t="s">
        <v>27</v>
      </c>
      <c r="C74" s="9"/>
      <c r="D74" s="5"/>
      <c r="E74" s="6"/>
      <c r="F74" s="4"/>
      <c r="G74" s="5"/>
      <c r="H74" s="6"/>
      <c r="I74" s="4"/>
      <c r="J74" s="5"/>
      <c r="K74" s="6"/>
      <c r="L74" s="4"/>
      <c r="M74" s="5"/>
      <c r="N74" s="6"/>
      <c r="O74" s="4"/>
      <c r="P74" s="5"/>
      <c r="Q74" s="6"/>
      <c r="R74" s="4"/>
      <c r="S74" s="5"/>
      <c r="T74" s="6"/>
      <c r="U74" s="4"/>
      <c r="V74" s="5"/>
      <c r="W74" s="6"/>
    </row>
    <row r="75" spans="2:23" x14ac:dyDescent="0.25">
      <c r="B75" s="69" t="s">
        <v>28</v>
      </c>
      <c r="C75" s="3"/>
      <c r="D75" s="2"/>
      <c r="E75" s="8"/>
      <c r="F75" s="7"/>
      <c r="G75" s="2"/>
      <c r="H75" s="8"/>
      <c r="I75" s="7"/>
      <c r="J75" s="2"/>
      <c r="K75" s="8"/>
      <c r="L75" s="7"/>
      <c r="M75" s="2"/>
      <c r="N75" s="8"/>
      <c r="O75" s="7"/>
      <c r="P75" s="2"/>
      <c r="Q75" s="8"/>
      <c r="R75" s="7"/>
      <c r="S75" s="2"/>
      <c r="T75" s="8"/>
      <c r="U75" s="7"/>
      <c r="V75" s="2"/>
      <c r="W75" s="8"/>
    </row>
    <row r="76" spans="2:23" x14ac:dyDescent="0.25">
      <c r="B76" s="69" t="s">
        <v>29</v>
      </c>
      <c r="C76" s="3"/>
      <c r="D76" s="2"/>
      <c r="E76" s="8"/>
      <c r="F76" s="7"/>
      <c r="G76" s="2"/>
      <c r="H76" s="8"/>
      <c r="I76" s="7"/>
      <c r="J76" s="2"/>
      <c r="K76" s="8"/>
      <c r="L76" s="7"/>
      <c r="M76" s="2"/>
      <c r="N76" s="8"/>
      <c r="O76" s="7"/>
      <c r="P76" s="2"/>
      <c r="Q76" s="8"/>
      <c r="R76" s="7"/>
      <c r="S76" s="2"/>
      <c r="T76" s="8"/>
      <c r="U76" s="7"/>
      <c r="V76" s="2"/>
      <c r="W76" s="8"/>
    </row>
    <row r="77" spans="2:23" x14ac:dyDescent="0.25">
      <c r="B77" s="69" t="s">
        <v>34</v>
      </c>
      <c r="C77" s="3"/>
      <c r="D77" s="2"/>
      <c r="E77" s="8"/>
      <c r="F77" s="7"/>
      <c r="G77" s="2"/>
      <c r="H77" s="8"/>
      <c r="I77" s="7"/>
      <c r="J77" s="2"/>
      <c r="K77" s="8"/>
      <c r="L77" s="7"/>
      <c r="M77" s="2"/>
      <c r="N77" s="8"/>
      <c r="O77" s="7"/>
      <c r="P77" s="2"/>
      <c r="Q77" s="8"/>
      <c r="R77" s="7"/>
      <c r="S77" s="2"/>
      <c r="T77" s="8"/>
      <c r="U77" s="7"/>
      <c r="V77" s="2"/>
      <c r="W77" s="8"/>
    </row>
    <row r="78" spans="2:23" x14ac:dyDescent="0.25">
      <c r="B78" s="69" t="s">
        <v>31</v>
      </c>
      <c r="C78" s="3"/>
      <c r="D78" s="2"/>
      <c r="E78" s="8"/>
      <c r="F78" s="7"/>
      <c r="G78" s="2"/>
      <c r="H78" s="8"/>
      <c r="I78" s="7"/>
      <c r="J78" s="2"/>
      <c r="K78" s="8"/>
      <c r="L78" s="7"/>
      <c r="M78" s="2"/>
      <c r="N78" s="8"/>
      <c r="O78" s="7"/>
      <c r="P78" s="2"/>
      <c r="Q78" s="8"/>
      <c r="R78" s="7"/>
      <c r="S78" s="2"/>
      <c r="T78" s="8"/>
      <c r="U78" s="7"/>
      <c r="V78" s="2"/>
      <c r="W78" s="8"/>
    </row>
    <row r="79" spans="2:23" x14ac:dyDescent="0.25">
      <c r="B79" s="69" t="s">
        <v>33</v>
      </c>
      <c r="C79" s="3"/>
      <c r="D79" s="2"/>
      <c r="E79" s="8"/>
      <c r="F79" s="7"/>
      <c r="G79" s="2"/>
      <c r="H79" s="8"/>
      <c r="I79" s="7"/>
      <c r="J79" s="2"/>
      <c r="K79" s="8"/>
      <c r="L79" s="7"/>
      <c r="M79" s="2"/>
      <c r="N79" s="8"/>
      <c r="O79" s="7"/>
      <c r="P79" s="2"/>
      <c r="Q79" s="8"/>
      <c r="R79" s="7"/>
      <c r="S79" s="2"/>
      <c r="T79" s="8"/>
      <c r="U79" s="7"/>
      <c r="V79" s="2"/>
      <c r="W79" s="8"/>
    </row>
    <row r="80" spans="2:23" x14ac:dyDescent="0.25">
      <c r="B80" s="69" t="s">
        <v>32</v>
      </c>
      <c r="C80" s="3"/>
      <c r="D80" s="2"/>
      <c r="E80" s="8"/>
      <c r="F80" s="7"/>
      <c r="G80" s="2"/>
      <c r="H80" s="8"/>
      <c r="I80" s="7"/>
      <c r="J80" s="2"/>
      <c r="K80" s="8"/>
      <c r="L80" s="7"/>
      <c r="M80" s="2"/>
      <c r="N80" s="8"/>
      <c r="O80" s="7"/>
      <c r="P80" s="2"/>
      <c r="Q80" s="8"/>
      <c r="R80" s="7"/>
      <c r="S80" s="2"/>
      <c r="T80" s="8"/>
      <c r="U80" s="7"/>
      <c r="V80" s="2"/>
      <c r="W80" s="8"/>
    </row>
    <row r="81" spans="2:23" x14ac:dyDescent="0.25">
      <c r="B81" s="69" t="s">
        <v>35</v>
      </c>
      <c r="C81" s="3"/>
      <c r="D81" s="2"/>
      <c r="E81" s="8"/>
      <c r="F81" s="7"/>
      <c r="G81" s="2"/>
      <c r="H81" s="8"/>
      <c r="I81" s="7"/>
      <c r="J81" s="2"/>
      <c r="K81" s="8"/>
      <c r="L81" s="7"/>
      <c r="M81" s="2"/>
      <c r="N81" s="8"/>
      <c r="O81" s="7"/>
      <c r="P81" s="2"/>
      <c r="Q81" s="8"/>
      <c r="R81" s="7"/>
      <c r="S81" s="2"/>
      <c r="T81" s="8"/>
      <c r="U81" s="7"/>
      <c r="V81" s="2"/>
      <c r="W81" s="8"/>
    </row>
    <row r="82" spans="2:23" x14ac:dyDescent="0.25">
      <c r="B82" s="69" t="s">
        <v>30</v>
      </c>
      <c r="C82" s="3"/>
      <c r="D82" s="2"/>
      <c r="E82" s="8"/>
      <c r="F82" s="7"/>
      <c r="G82" s="2"/>
      <c r="H82" s="8"/>
      <c r="I82" s="7"/>
      <c r="J82" s="2"/>
      <c r="K82" s="8"/>
      <c r="L82" s="7"/>
      <c r="M82" s="2"/>
      <c r="N82" s="8"/>
      <c r="O82" s="7"/>
      <c r="P82" s="2"/>
      <c r="Q82" s="8"/>
      <c r="R82" s="7"/>
      <c r="S82" s="2"/>
      <c r="T82" s="8"/>
      <c r="U82" s="7"/>
      <c r="V82" s="2"/>
      <c r="W82" s="8"/>
    </row>
    <row r="83" spans="2:23" x14ac:dyDescent="0.25">
      <c r="B83" s="69" t="s">
        <v>38</v>
      </c>
      <c r="C83" s="3"/>
      <c r="D83" s="2"/>
      <c r="E83" s="8"/>
      <c r="F83" s="7"/>
      <c r="G83" s="2"/>
      <c r="H83" s="8"/>
      <c r="I83" s="7"/>
      <c r="J83" s="2"/>
      <c r="K83" s="8"/>
      <c r="L83" s="7"/>
      <c r="M83" s="2"/>
      <c r="N83" s="8"/>
      <c r="O83" s="7"/>
      <c r="P83" s="2"/>
      <c r="Q83" s="8"/>
      <c r="R83" s="7"/>
      <c r="S83" s="2"/>
      <c r="T83" s="8"/>
      <c r="U83" s="7"/>
      <c r="V83" s="2"/>
      <c r="W83" s="8"/>
    </row>
    <row r="84" spans="2:23" x14ac:dyDescent="0.25">
      <c r="B84" s="69" t="s">
        <v>39</v>
      </c>
      <c r="C84" s="3"/>
      <c r="D84" s="2"/>
      <c r="E84" s="8"/>
      <c r="F84" s="7"/>
      <c r="G84" s="2"/>
      <c r="H84" s="8"/>
      <c r="I84" s="7"/>
      <c r="J84" s="2"/>
      <c r="K84" s="8"/>
      <c r="L84" s="7"/>
      <c r="M84" s="2"/>
      <c r="N84" s="8"/>
      <c r="O84" s="7"/>
      <c r="P84" s="2"/>
      <c r="Q84" s="8"/>
      <c r="R84" s="7"/>
      <c r="S84" s="2"/>
      <c r="T84" s="8"/>
      <c r="U84" s="7"/>
      <c r="V84" s="2"/>
      <c r="W84" s="8"/>
    </row>
    <row r="85" spans="2:23" x14ac:dyDescent="0.25">
      <c r="B85" s="69" t="s">
        <v>40</v>
      </c>
      <c r="C85" s="3"/>
      <c r="D85" s="2"/>
      <c r="E85" s="8"/>
      <c r="F85" s="7"/>
      <c r="G85" s="2"/>
      <c r="H85" s="8"/>
      <c r="I85" s="7"/>
      <c r="J85" s="2"/>
      <c r="K85" s="8"/>
      <c r="L85" s="7"/>
      <c r="M85" s="2"/>
      <c r="N85" s="8"/>
      <c r="O85" s="7"/>
      <c r="P85" s="2"/>
      <c r="Q85" s="8"/>
      <c r="R85" s="7"/>
      <c r="S85" s="2"/>
      <c r="T85" s="8"/>
      <c r="U85" s="7"/>
      <c r="V85" s="2"/>
      <c r="W85" s="8"/>
    </row>
    <row r="86" spans="2:23" x14ac:dyDescent="0.25">
      <c r="B86" s="69" t="s">
        <v>37</v>
      </c>
      <c r="C86" s="3"/>
      <c r="D86" s="2"/>
      <c r="E86" s="8"/>
      <c r="F86" s="7"/>
      <c r="G86" s="2"/>
      <c r="H86" s="8"/>
      <c r="I86" s="7"/>
      <c r="J86" s="2"/>
      <c r="K86" s="8"/>
      <c r="L86" s="7"/>
      <c r="M86" s="2"/>
      <c r="N86" s="8"/>
      <c r="O86" s="7"/>
      <c r="P86" s="2"/>
      <c r="Q86" s="8"/>
      <c r="R86" s="7"/>
      <c r="S86" s="2"/>
      <c r="T86" s="8"/>
      <c r="U86" s="7"/>
      <c r="V86" s="2"/>
      <c r="W86" s="8"/>
    </row>
    <row r="87" spans="2:23" ht="15.75" thickBot="1" x14ac:dyDescent="0.3">
      <c r="B87" s="70" t="s">
        <v>36</v>
      </c>
      <c r="C87" s="24"/>
      <c r="D87" s="25"/>
      <c r="E87" s="13"/>
      <c r="F87" s="26"/>
      <c r="G87" s="25"/>
      <c r="H87" s="13"/>
      <c r="I87" s="26"/>
      <c r="J87" s="25"/>
      <c r="K87" s="13"/>
      <c r="L87" s="26"/>
      <c r="M87" s="25"/>
      <c r="N87" s="13"/>
      <c r="O87" s="26"/>
      <c r="P87" s="25"/>
      <c r="Q87" s="13"/>
      <c r="R87" s="26"/>
      <c r="S87" s="25"/>
      <c r="T87" s="13"/>
      <c r="U87" s="26"/>
      <c r="V87" s="25"/>
      <c r="W87" s="13"/>
    </row>
    <row r="88" spans="2:23" ht="15.75" thickBot="1" x14ac:dyDescent="0.3">
      <c r="C88" s="33">
        <f>SUM(C76:C87)</f>
        <v>0</v>
      </c>
      <c r="D88" s="34">
        <f t="shared" ref="D88:W88" si="42">SUM(D76:D87)</f>
        <v>0</v>
      </c>
      <c r="E88" s="35">
        <f t="shared" si="42"/>
        <v>0</v>
      </c>
      <c r="F88" s="33">
        <f t="shared" si="42"/>
        <v>0</v>
      </c>
      <c r="G88" s="34">
        <f t="shared" si="42"/>
        <v>0</v>
      </c>
      <c r="H88" s="35">
        <f t="shared" si="42"/>
        <v>0</v>
      </c>
      <c r="I88" s="33">
        <f t="shared" si="42"/>
        <v>0</v>
      </c>
      <c r="J88" s="34">
        <f t="shared" si="42"/>
        <v>0</v>
      </c>
      <c r="K88" s="35">
        <f t="shared" si="42"/>
        <v>0</v>
      </c>
      <c r="L88" s="33">
        <f t="shared" si="42"/>
        <v>0</v>
      </c>
      <c r="M88" s="34">
        <f t="shared" si="42"/>
        <v>0</v>
      </c>
      <c r="N88" s="35">
        <f t="shared" si="42"/>
        <v>0</v>
      </c>
      <c r="O88" s="33">
        <f t="shared" si="42"/>
        <v>0</v>
      </c>
      <c r="P88" s="34">
        <f t="shared" si="42"/>
        <v>0</v>
      </c>
      <c r="Q88" s="35">
        <f t="shared" si="42"/>
        <v>0</v>
      </c>
      <c r="R88" s="33">
        <f t="shared" si="42"/>
        <v>0</v>
      </c>
      <c r="S88" s="34">
        <f t="shared" si="42"/>
        <v>0</v>
      </c>
      <c r="T88" s="35">
        <f t="shared" si="42"/>
        <v>0</v>
      </c>
      <c r="U88" s="33">
        <f t="shared" si="42"/>
        <v>0</v>
      </c>
      <c r="V88" s="34">
        <f t="shared" si="42"/>
        <v>0</v>
      </c>
      <c r="W88" s="35">
        <f t="shared" si="42"/>
        <v>0</v>
      </c>
    </row>
    <row r="89" spans="2:23" ht="15.75" thickBot="1" x14ac:dyDescent="0.3">
      <c r="B89" s="71" t="s">
        <v>45</v>
      </c>
      <c r="C89" s="33">
        <f>COUNTIF(C26:C42,"K")</f>
        <v>0</v>
      </c>
      <c r="D89" s="34">
        <f t="shared" ref="D89:W89" si="43">COUNTIF(D26:D42,"K")</f>
        <v>0</v>
      </c>
      <c r="E89" s="35">
        <f t="shared" si="43"/>
        <v>0</v>
      </c>
      <c r="F89" s="33">
        <f t="shared" si="43"/>
        <v>0</v>
      </c>
      <c r="G89" s="34">
        <f t="shared" si="43"/>
        <v>0</v>
      </c>
      <c r="H89" s="35">
        <f t="shared" si="43"/>
        <v>0</v>
      </c>
      <c r="I89" s="33">
        <f t="shared" si="43"/>
        <v>0</v>
      </c>
      <c r="J89" s="34">
        <f t="shared" si="43"/>
        <v>0</v>
      </c>
      <c r="K89" s="35">
        <f t="shared" si="43"/>
        <v>0</v>
      </c>
      <c r="L89" s="33">
        <f t="shared" si="43"/>
        <v>0</v>
      </c>
      <c r="M89" s="34">
        <f t="shared" si="43"/>
        <v>0</v>
      </c>
      <c r="N89" s="35">
        <f t="shared" si="43"/>
        <v>0</v>
      </c>
      <c r="O89" s="33">
        <f t="shared" si="43"/>
        <v>0</v>
      </c>
      <c r="P89" s="34">
        <f t="shared" si="43"/>
        <v>0</v>
      </c>
      <c r="Q89" s="35">
        <f t="shared" si="43"/>
        <v>0</v>
      </c>
      <c r="R89" s="33">
        <f t="shared" si="43"/>
        <v>0</v>
      </c>
      <c r="S89" s="34">
        <f t="shared" si="43"/>
        <v>0</v>
      </c>
      <c r="T89" s="35">
        <f t="shared" si="43"/>
        <v>0</v>
      </c>
      <c r="U89" s="33">
        <f t="shared" si="43"/>
        <v>0</v>
      </c>
      <c r="V89" s="34">
        <f t="shared" si="43"/>
        <v>0</v>
      </c>
      <c r="W89" s="35">
        <f t="shared" si="43"/>
        <v>0</v>
      </c>
    </row>
    <row r="91" spans="2:23" x14ac:dyDescent="0.25">
      <c r="V91" s="30" t="s">
        <v>26</v>
      </c>
      <c r="W91" s="31">
        <f>SUM(U6:U21,U26:U42,U47)</f>
        <v>0</v>
      </c>
    </row>
  </sheetData>
  <mergeCells count="82">
    <mergeCell ref="R73:T73"/>
    <mergeCell ref="U73:W73"/>
    <mergeCell ref="C73:E73"/>
    <mergeCell ref="F73:H73"/>
    <mergeCell ref="I73:K73"/>
    <mergeCell ref="L73:N73"/>
    <mergeCell ref="O73:Q73"/>
    <mergeCell ref="C70:W70"/>
    <mergeCell ref="C71:W71"/>
    <mergeCell ref="C72:E72"/>
    <mergeCell ref="F72:H72"/>
    <mergeCell ref="I72:K72"/>
    <mergeCell ref="L72:N72"/>
    <mergeCell ref="O72:Q72"/>
    <mergeCell ref="R72:T72"/>
    <mergeCell ref="U72:W72"/>
    <mergeCell ref="R53:T53"/>
    <mergeCell ref="U53:W53"/>
    <mergeCell ref="C53:E53"/>
    <mergeCell ref="F53:H53"/>
    <mergeCell ref="I53:K53"/>
    <mergeCell ref="L53:N53"/>
    <mergeCell ref="O53:Q53"/>
    <mergeCell ref="C50:W50"/>
    <mergeCell ref="C51:W51"/>
    <mergeCell ref="C52:E52"/>
    <mergeCell ref="F52:H52"/>
    <mergeCell ref="I52:K52"/>
    <mergeCell ref="L52:N52"/>
    <mergeCell ref="O52:Q52"/>
    <mergeCell ref="R52:T52"/>
    <mergeCell ref="U52:W52"/>
    <mergeCell ref="C2:W2"/>
    <mergeCell ref="C3:W3"/>
    <mergeCell ref="C4:E4"/>
    <mergeCell ref="C5:E5"/>
    <mergeCell ref="F4:H4"/>
    <mergeCell ref="F5:H5"/>
    <mergeCell ref="I4:K4"/>
    <mergeCell ref="L4:N4"/>
    <mergeCell ref="O4:Q4"/>
    <mergeCell ref="R4:T4"/>
    <mergeCell ref="U4:W4"/>
    <mergeCell ref="I5:K5"/>
    <mergeCell ref="L5:N5"/>
    <mergeCell ref="O5:Q5"/>
    <mergeCell ref="R5:T5"/>
    <mergeCell ref="U5:W5"/>
    <mergeCell ref="C22:W22"/>
    <mergeCell ref="C23:W23"/>
    <mergeCell ref="C24:E24"/>
    <mergeCell ref="F24:H24"/>
    <mergeCell ref="I24:K24"/>
    <mergeCell ref="L24:N24"/>
    <mergeCell ref="O24:Q24"/>
    <mergeCell ref="R24:T24"/>
    <mergeCell ref="U24:W24"/>
    <mergeCell ref="L45:N45"/>
    <mergeCell ref="O45:Q45"/>
    <mergeCell ref="R45:T45"/>
    <mergeCell ref="U45:W45"/>
    <mergeCell ref="C25:E25"/>
    <mergeCell ref="F25:H25"/>
    <mergeCell ref="I25:K25"/>
    <mergeCell ref="L25:N25"/>
    <mergeCell ref="O25:Q25"/>
    <mergeCell ref="R46:T46"/>
    <mergeCell ref="U46:W46"/>
    <mergeCell ref="A6:A21"/>
    <mergeCell ref="A26:A42"/>
    <mergeCell ref="C46:E46"/>
    <mergeCell ref="F46:H46"/>
    <mergeCell ref="I46:K46"/>
    <mergeCell ref="L46:N46"/>
    <mergeCell ref="O46:Q46"/>
    <mergeCell ref="R25:T25"/>
    <mergeCell ref="U25:W25"/>
    <mergeCell ref="C43:W43"/>
    <mergeCell ref="C44:W44"/>
    <mergeCell ref="C45:E45"/>
    <mergeCell ref="F45:H45"/>
    <mergeCell ref="I45:K45"/>
  </mergeCells>
  <conditionalFormatting sqref="F5 X5:XFD5 I5 L5 R5 O5 U5 B4:C5">
    <cfRule type="expression" dxfId="20" priority="38">
      <formula>(B4&lt;&gt;"")*(WEEKDAY(B4,2)&gt;5)</formula>
    </cfRule>
  </conditionalFormatting>
  <conditionalFormatting sqref="F4 X4:XFD4 I4 L4 R4 O4 U4">
    <cfRule type="expression" dxfId="19" priority="37">
      <formula>(F4&lt;&gt;"")*(WEEKDAY(F4,2)&gt;5)</formula>
    </cfRule>
  </conditionalFormatting>
  <conditionalFormatting sqref="R25 U25">
    <cfRule type="expression" dxfId="18" priority="28">
      <formula>(R25&lt;&gt;"")*(WEEKDAY(R25,2)&gt;5)</formula>
    </cfRule>
  </conditionalFormatting>
  <conditionalFormatting sqref="R24 U24">
    <cfRule type="expression" dxfId="17" priority="27">
      <formula>(R24&lt;&gt;"")*(WEEKDAY(R24,2)&gt;5)</formula>
    </cfRule>
  </conditionalFormatting>
  <conditionalFormatting sqref="R46 U46">
    <cfRule type="expression" dxfId="16" priority="26">
      <formula>(R46&lt;&gt;"")*(WEEKDAY(R46,2)&gt;5)</formula>
    </cfRule>
  </conditionalFormatting>
  <conditionalFormatting sqref="R45 U45">
    <cfRule type="expression" dxfId="15" priority="25">
      <formula>(R45&lt;&gt;"")*(WEEKDAY(R45,2)&gt;5)</formula>
    </cfRule>
  </conditionalFormatting>
  <conditionalFormatting sqref="F45 I45 L45 O45">
    <cfRule type="expression" dxfId="14" priority="19">
      <formula>(F45&lt;&gt;"")*(WEEKDAY(F45,2)&gt;5)</formula>
    </cfRule>
  </conditionalFormatting>
  <conditionalFormatting sqref="F25 I25 L25 O25 C24:C25">
    <cfRule type="expression" dxfId="13" priority="22">
      <formula>(C24&lt;&gt;"")*(WEEKDAY(C24,2)&gt;5)</formula>
    </cfRule>
  </conditionalFormatting>
  <conditionalFormatting sqref="F24 I24 L24 O24">
    <cfRule type="expression" dxfId="12" priority="21">
      <formula>(F24&lt;&gt;"")*(WEEKDAY(F24,2)&gt;5)</formula>
    </cfRule>
  </conditionalFormatting>
  <conditionalFormatting sqref="F46 I46 L46 O46 C45:C46">
    <cfRule type="expression" dxfId="11" priority="20">
      <formula>(C45&lt;&gt;"")*(WEEKDAY(C45,2)&gt;5)</formula>
    </cfRule>
  </conditionalFormatting>
  <conditionalFormatting sqref="B25">
    <cfRule type="expression" dxfId="10" priority="17">
      <formula>(B25&lt;&gt;"")*(WEEKDAY(B25,2)&gt;5)</formula>
    </cfRule>
  </conditionalFormatting>
  <conditionalFormatting sqref="B46">
    <cfRule type="expression" dxfId="9" priority="16">
      <formula>(B46&lt;&gt;"")*(WEEKDAY(B46,2)&gt;5)</formula>
    </cfRule>
  </conditionalFormatting>
  <conditionalFormatting sqref="F53 I53 L53 R53 O53 U53 C52:C53">
    <cfRule type="expression" dxfId="8" priority="12">
      <formula>(C52&lt;&gt;"")*(WEEKDAY(C52,2)&gt;5)</formula>
    </cfRule>
  </conditionalFormatting>
  <conditionalFormatting sqref="F52 I52 L52 R52 O52 U52">
    <cfRule type="expression" dxfId="7" priority="11">
      <formula>(F52&lt;&gt;"")*(WEEKDAY(F52,2)&gt;5)</formula>
    </cfRule>
  </conditionalFormatting>
  <conditionalFormatting sqref="C6:W21 C26:W42 C47:W47">
    <cfRule type="expression" dxfId="2" priority="5">
      <formula>C6=""</formula>
    </cfRule>
    <cfRule type="cellIs" dxfId="1" priority="2" operator="equal">
      <formula>"A"</formula>
    </cfRule>
    <cfRule type="cellIs" dxfId="0" priority="1" operator="equal">
      <formula>"K"</formula>
    </cfRule>
  </conditionalFormatting>
  <conditionalFormatting sqref="F73 I73 L73 R73 O73 U73 C72:C73">
    <cfRule type="expression" dxfId="6" priority="8">
      <formula>(C72&lt;&gt;"")*(WEEKDAY(C72,2)&gt;5)</formula>
    </cfRule>
  </conditionalFormatting>
  <conditionalFormatting sqref="F72 I72 L72 R72 O72 U72">
    <cfRule type="expression" dxfId="5" priority="7">
      <formula>(F72&lt;&gt;"")*(WEEKDAY(F72,2)&gt;5)</formula>
    </cfRule>
  </conditionalFormatting>
  <conditionalFormatting sqref="C54 C54:W67 C74:W87">
    <cfRule type="expression" dxfId="4" priority="4">
      <formula>C54=""</formula>
    </cfRule>
  </conditionalFormatting>
  <conditionalFormatting sqref="C4:W5 C24:W25 C45:W46 C52:W53 C72:W73">
    <cfRule type="expression" dxfId="3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35"/>
  <sheetViews>
    <sheetView workbookViewId="0">
      <selection activeCell="B2" sqref="B2"/>
    </sheetView>
  </sheetViews>
  <sheetFormatPr baseColWidth="10" defaultRowHeight="15" x14ac:dyDescent="0.25"/>
  <cols>
    <col min="1" max="1" width="23.85546875" bestFit="1" customWidth="1"/>
    <col min="2" max="2" width="25.85546875" customWidth="1"/>
  </cols>
  <sheetData>
    <row r="2" spans="1:2" x14ac:dyDescent="0.25">
      <c r="A2" t="s">
        <v>50</v>
      </c>
      <c r="B2" s="32" t="s">
        <v>35</v>
      </c>
    </row>
    <row r="3" spans="1:2" x14ac:dyDescent="0.25">
      <c r="A3" t="s">
        <v>51</v>
      </c>
      <c r="B3" s="32" t="s">
        <v>27</v>
      </c>
    </row>
    <row r="4" spans="1:2" x14ac:dyDescent="0.25">
      <c r="A4" t="s">
        <v>53</v>
      </c>
      <c r="B4" s="32" t="s">
        <v>39</v>
      </c>
    </row>
    <row r="5" spans="1:2" x14ac:dyDescent="0.25">
      <c r="A5" t="s">
        <v>52</v>
      </c>
      <c r="B5" s="32" t="s">
        <v>27</v>
      </c>
    </row>
    <row r="6" spans="1:2" x14ac:dyDescent="0.25">
      <c r="A6" t="s">
        <v>54</v>
      </c>
      <c r="B6" s="32" t="s">
        <v>35</v>
      </c>
    </row>
    <row r="7" spans="1:2" x14ac:dyDescent="0.25">
      <c r="A7" t="s">
        <v>55</v>
      </c>
      <c r="B7" s="32" t="s">
        <v>27</v>
      </c>
    </row>
    <row r="8" spans="1:2" x14ac:dyDescent="0.25">
      <c r="A8" t="s">
        <v>56</v>
      </c>
      <c r="B8" s="32" t="s">
        <v>32</v>
      </c>
    </row>
    <row r="9" spans="1:2" x14ac:dyDescent="0.25">
      <c r="A9" t="s">
        <v>57</v>
      </c>
      <c r="B9" s="32" t="s">
        <v>35</v>
      </c>
    </row>
    <row r="10" spans="1:2" x14ac:dyDescent="0.25">
      <c r="A10" t="s">
        <v>58</v>
      </c>
      <c r="B10" s="32" t="s">
        <v>27</v>
      </c>
    </row>
    <row r="11" spans="1:2" x14ac:dyDescent="0.25">
      <c r="A11" t="s">
        <v>59</v>
      </c>
      <c r="B11" s="32" t="s">
        <v>33</v>
      </c>
    </row>
    <row r="12" spans="1:2" x14ac:dyDescent="0.25">
      <c r="A12" t="s">
        <v>60</v>
      </c>
      <c r="B12" s="32" t="s">
        <v>41</v>
      </c>
    </row>
    <row r="13" spans="1:2" x14ac:dyDescent="0.25">
      <c r="A13" t="s">
        <v>61</v>
      </c>
      <c r="B13" s="32" t="s">
        <v>35</v>
      </c>
    </row>
    <row r="14" spans="1:2" x14ac:dyDescent="0.25">
      <c r="A14" t="s">
        <v>62</v>
      </c>
      <c r="B14" s="32" t="s">
        <v>27</v>
      </c>
    </row>
    <row r="15" spans="1:2" x14ac:dyDescent="0.25">
      <c r="A15" t="s">
        <v>63</v>
      </c>
      <c r="B15" s="32" t="s">
        <v>31</v>
      </c>
    </row>
    <row r="16" spans="1:2" x14ac:dyDescent="0.25">
      <c r="A16" t="s">
        <v>64</v>
      </c>
      <c r="B16" s="32" t="s">
        <v>27</v>
      </c>
    </row>
    <row r="17" spans="1:2" x14ac:dyDescent="0.25">
      <c r="A17" t="s">
        <v>47</v>
      </c>
      <c r="B17" s="32" t="s">
        <v>31</v>
      </c>
    </row>
    <row r="18" spans="1:2" x14ac:dyDescent="0.25">
      <c r="A18" t="s">
        <v>65</v>
      </c>
      <c r="B18" s="32" t="s">
        <v>30</v>
      </c>
    </row>
    <row r="19" spans="1:2" x14ac:dyDescent="0.25">
      <c r="A19" t="s">
        <v>66</v>
      </c>
      <c r="B19" s="32" t="s">
        <v>27</v>
      </c>
    </row>
    <row r="20" spans="1:2" x14ac:dyDescent="0.25">
      <c r="A20" t="s">
        <v>67</v>
      </c>
      <c r="B20" s="32" t="s">
        <v>32</v>
      </c>
    </row>
    <row r="21" spans="1:2" x14ac:dyDescent="0.25">
      <c r="A21" t="s">
        <v>68</v>
      </c>
      <c r="B21" s="32" t="s">
        <v>31</v>
      </c>
    </row>
    <row r="22" spans="1:2" x14ac:dyDescent="0.25">
      <c r="A22" t="s">
        <v>69</v>
      </c>
      <c r="B22" s="32" t="s">
        <v>27</v>
      </c>
    </row>
    <row r="23" spans="1:2" x14ac:dyDescent="0.25">
      <c r="A23" t="s">
        <v>70</v>
      </c>
      <c r="B23" s="32" t="s">
        <v>27</v>
      </c>
    </row>
    <row r="24" spans="1:2" x14ac:dyDescent="0.25">
      <c r="A24" t="s">
        <v>71</v>
      </c>
      <c r="B24" s="32" t="s">
        <v>27</v>
      </c>
    </row>
    <row r="25" spans="1:2" x14ac:dyDescent="0.25">
      <c r="A25" t="s">
        <v>72</v>
      </c>
      <c r="B25" s="32" t="s">
        <v>27</v>
      </c>
    </row>
    <row r="26" spans="1:2" x14ac:dyDescent="0.25">
      <c r="A26" t="s">
        <v>73</v>
      </c>
      <c r="B26" s="32" t="s">
        <v>27</v>
      </c>
    </row>
    <row r="27" spans="1:2" x14ac:dyDescent="0.25">
      <c r="A27" t="s">
        <v>74</v>
      </c>
      <c r="B27" s="32" t="s">
        <v>27</v>
      </c>
    </row>
    <row r="28" spans="1:2" x14ac:dyDescent="0.25">
      <c r="A28" t="s">
        <v>75</v>
      </c>
      <c r="B28" s="32" t="s">
        <v>27</v>
      </c>
    </row>
    <row r="29" spans="1:2" x14ac:dyDescent="0.25">
      <c r="A29" t="s">
        <v>76</v>
      </c>
      <c r="B29" s="32" t="s">
        <v>27</v>
      </c>
    </row>
    <row r="30" spans="1:2" x14ac:dyDescent="0.25">
      <c r="A30" t="s">
        <v>77</v>
      </c>
      <c r="B30" s="32" t="s">
        <v>27</v>
      </c>
    </row>
    <row r="31" spans="1:2" x14ac:dyDescent="0.25">
      <c r="A31" t="s">
        <v>78</v>
      </c>
      <c r="B31" s="32" t="s">
        <v>27</v>
      </c>
    </row>
    <row r="32" spans="1:2" x14ac:dyDescent="0.25">
      <c r="A32" t="s">
        <v>79</v>
      </c>
      <c r="B32" s="32" t="s">
        <v>27</v>
      </c>
    </row>
    <row r="33" spans="1:2" x14ac:dyDescent="0.25">
      <c r="A33" t="s">
        <v>23</v>
      </c>
      <c r="B33" s="32"/>
    </row>
    <row r="34" spans="1:2" x14ac:dyDescent="0.25">
      <c r="A34" t="s">
        <v>24</v>
      </c>
      <c r="B34" s="32"/>
    </row>
    <row r="35" spans="1:2" x14ac:dyDescent="0.25">
      <c r="A3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fériés</vt:lpstr>
      <vt:lpstr>1</vt:lpstr>
      <vt:lpstr>BDD</vt:lpstr>
      <vt:lpstr>fériés</vt:lpstr>
      <vt:lpstr>'1'!Zone_d_impression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2013-12-21T18:27:03Z</cp:lastPrinted>
  <dcterms:created xsi:type="dcterms:W3CDTF">2012-09-19T15:34:18Z</dcterms:created>
  <dcterms:modified xsi:type="dcterms:W3CDTF">2013-12-21T20:26:17Z</dcterms:modified>
</cp:coreProperties>
</file>