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userName="Franck CURIEN" reservationPassword="CC04"/>
  <workbookPr filterPrivacy="1" hidePivotFieldList="1" defaultThemeVersion="124226"/>
  <bookViews>
    <workbookView xWindow="240" yWindow="705" windowWidth="14805" windowHeight="7410" tabRatio="787"/>
  </bookViews>
  <sheets>
    <sheet name="CHABANAS C" sheetId="20" r:id="rId1"/>
    <sheet name="LACHISE E" sheetId="26" r:id="rId2"/>
    <sheet name="MARTIN G" sheetId="27" r:id="rId3"/>
    <sheet name="Calcul RTT 2012" sheetId="35" r:id="rId4"/>
    <sheet name="Paiement H. Comp." sheetId="38" r:id="rId5"/>
  </sheets>
  <externalReferences>
    <externalReference r:id="rId6"/>
    <externalReference r:id="rId7"/>
  </externalReferences>
  <definedNames>
    <definedName name="An">#REF!</definedName>
    <definedName name="annee">#REF!</definedName>
    <definedName name="basededonnés">[1]!GestionPersonnelRDJ[#Data]</definedName>
    <definedName name="Fériés">#REF!</definedName>
    <definedName name="Fériés2010">[1]Fériés!$D$4:$D$120</definedName>
    <definedName name="Fériés3">#REF!</definedName>
    <definedName name="groupe">OFFSET([1]Cycles!$A$2,,,COUNTA([1]Cycles!$A:$A)-1)</definedName>
    <definedName name="_xlnm.Print_Titles" localSheetId="0">'CHABANAS C'!$2:$4</definedName>
    <definedName name="_xlnm.Print_Titles" localSheetId="1">'LACHISE E'!$2:$4</definedName>
    <definedName name="_xlnm.Print_Titles" localSheetId="2">'MARTIN G'!$2:$4</definedName>
    <definedName name="NEGRE_Christine">'[1]Base de donnée'!#REF!</definedName>
    <definedName name="Nom">[2]Personnels!$B$3:$B$25</definedName>
    <definedName name="Personnels" comment="Faire dérouler et cliqué sur votre nom">#REF!</definedName>
    <definedName name="Personnels_Educatif">#REF!</definedName>
    <definedName name="RDJ">#REF!</definedName>
    <definedName name="Slicer_Nom_Prénom">#N/A</definedName>
    <definedName name="Slicer_Nom_Prénom1">#N/A</definedName>
    <definedName name="Slicer_Sem._Calen.">#N/A</definedName>
    <definedName name="_xlnm.Print_Area" localSheetId="3">'Calcul RTT 2012'!$A$1:$E$64</definedName>
  </definedNames>
  <calcPr calcId="145621"/>
  <pivotCaches>
    <pivotCache cacheId="0" r:id="rId8"/>
  </pivotCaches>
</workbook>
</file>

<file path=xl/calcChain.xml><?xml version="1.0" encoding="utf-8"?>
<calcChain xmlns="http://schemas.openxmlformats.org/spreadsheetml/2006/main">
  <c r="D8" i="35" l="1"/>
  <c r="D9" i="35" s="1"/>
  <c r="D10" i="35" s="1"/>
  <c r="N29" i="20" l="1"/>
  <c r="O29" i="20" s="1"/>
  <c r="N28" i="20"/>
  <c r="O28" i="20" s="1"/>
  <c r="N27" i="20"/>
  <c r="O27" i="20" s="1"/>
  <c r="N26" i="20"/>
  <c r="O26" i="20" s="1"/>
  <c r="N25" i="20"/>
  <c r="O25" i="20" s="1"/>
  <c r="N24" i="20"/>
  <c r="O24" i="20" s="1"/>
  <c r="N23" i="20"/>
  <c r="O23" i="20" s="1"/>
  <c r="N22" i="20"/>
  <c r="O22" i="20" s="1"/>
  <c r="N21" i="20"/>
  <c r="O21" i="20" s="1"/>
  <c r="N20" i="20"/>
  <c r="O20" i="20" s="1"/>
  <c r="N19" i="20"/>
  <c r="O19" i="20" s="1"/>
  <c r="N18" i="20"/>
  <c r="O18" i="20" s="1"/>
  <c r="N17" i="20"/>
  <c r="O17" i="20" s="1"/>
  <c r="N16" i="20"/>
  <c r="O16" i="20" s="1"/>
  <c r="N15" i="20"/>
  <c r="O15" i="20" s="1"/>
  <c r="N14" i="20"/>
  <c r="O14" i="20" s="1"/>
  <c r="N13" i="20"/>
  <c r="O13" i="20" s="1"/>
  <c r="N12" i="20"/>
  <c r="O12" i="20" s="1"/>
  <c r="N11" i="20"/>
  <c r="O11" i="20" s="1"/>
  <c r="N10" i="20"/>
  <c r="O10" i="20" s="1"/>
  <c r="N9" i="20"/>
  <c r="O9" i="20" s="1"/>
  <c r="B8" i="35" l="1"/>
  <c r="B9" i="35" s="1"/>
  <c r="B10" i="35" s="1"/>
  <c r="J3" i="20" s="1"/>
  <c r="C8" i="35"/>
  <c r="C9" i="35" s="1"/>
  <c r="C10" i="35" s="1"/>
  <c r="J3" i="26" s="1"/>
  <c r="E8" i="35"/>
  <c r="E9" i="35" s="1"/>
  <c r="E10" i="35" s="1"/>
  <c r="J3" i="27" s="1"/>
  <c r="C15" i="38"/>
  <c r="D15" i="38"/>
  <c r="E15" i="38"/>
  <c r="F15" i="38"/>
  <c r="G15" i="38"/>
  <c r="H15" i="38"/>
  <c r="I15" i="38"/>
  <c r="J15" i="38"/>
  <c r="K15" i="38"/>
  <c r="L15" i="38"/>
  <c r="M15" i="38"/>
  <c r="B15" i="38"/>
  <c r="H4" i="26" l="1"/>
  <c r="B4" i="26"/>
  <c r="D4" i="26"/>
  <c r="H4" i="27"/>
  <c r="F4" i="27"/>
  <c r="H4" i="20"/>
  <c r="D4" i="27"/>
  <c r="B4" i="20"/>
  <c r="B4" i="27"/>
  <c r="F4" i="20"/>
  <c r="F4" i="26"/>
  <c r="D4" i="20"/>
  <c r="J4" i="26"/>
  <c r="J4" i="27"/>
  <c r="J4" i="20"/>
</calcChain>
</file>

<file path=xl/comments1.xml><?xml version="1.0" encoding="utf-8"?>
<comments xmlns="http://schemas.openxmlformats.org/spreadsheetml/2006/main">
  <authors>
    <author>Auteur</author>
  </authors>
  <commentList>
    <comment ref="L5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24/03/12</t>
        </r>
      </text>
    </comment>
    <comment ref="L8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Remplacement Catherine AUDY</t>
        </r>
      </text>
    </comment>
  </commentList>
</comments>
</file>

<file path=xl/sharedStrings.xml><?xml version="1.0" encoding="utf-8"?>
<sst xmlns="http://schemas.openxmlformats.org/spreadsheetml/2006/main" count="247" uniqueCount="121">
  <si>
    <t>Nom Prénom</t>
  </si>
  <si>
    <t>Étiquettes de lignes</t>
  </si>
  <si>
    <t>Total général</t>
  </si>
  <si>
    <t>Congés Excep.</t>
  </si>
  <si>
    <t>Solde</t>
  </si>
  <si>
    <t>RTT</t>
  </si>
  <si>
    <t>DODE Ophélie</t>
  </si>
  <si>
    <t>Reliquat :</t>
  </si>
  <si>
    <t>TETARD Aurélia</t>
  </si>
  <si>
    <t>Somme de C. Payés</t>
  </si>
  <si>
    <t>Somme de C. Alged</t>
  </si>
  <si>
    <t>Somme de C. Ansc.</t>
  </si>
  <si>
    <t>Somme de C.</t>
  </si>
  <si>
    <t>Somme de RTTe</t>
  </si>
  <si>
    <t>Somme de RTTs</t>
  </si>
  <si>
    <t>RTT Employeur</t>
  </si>
  <si>
    <t>RTT Salarié</t>
  </si>
  <si>
    <t>AUDY Catherine</t>
  </si>
  <si>
    <t>DJEBABLI Mona</t>
  </si>
  <si>
    <t>DUPERRET Frédéric</t>
  </si>
  <si>
    <t>RIAS Violaine</t>
  </si>
  <si>
    <t>CHABANAS Céline</t>
  </si>
  <si>
    <t>MARTIN Guillaume</t>
  </si>
  <si>
    <t>LACHISE Erika</t>
  </si>
  <si>
    <t>Signature du salarié :</t>
  </si>
  <si>
    <t>SIMONIN Alexandre</t>
  </si>
  <si>
    <t>NOUVEL Jacqueline</t>
  </si>
  <si>
    <t>SPOTO Anne-Sarine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</si>
  <si>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</si>
  <si>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</si>
  <si>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</si>
  <si>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</si>
  <si>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</si>
  <si>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</si>
  <si>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</si>
  <si>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</si>
  <si>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</si>
  <si>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</si>
  <si>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</si>
  <si>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</si>
  <si>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</si>
  <si>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CALCUL RTT 2012</t>
  </si>
  <si>
    <t>JOURS ANNEE</t>
  </si>
  <si>
    <t>R. HEBDO</t>
  </si>
  <si>
    <t>Congés Payés</t>
  </si>
  <si>
    <t>Congés ALGED</t>
  </si>
  <si>
    <t>Fériés</t>
  </si>
  <si>
    <t>Congés Anciennetés</t>
  </si>
  <si>
    <t>Nbre jours travaillés</t>
  </si>
  <si>
    <t>Nbre de semaine</t>
  </si>
  <si>
    <t>Soit 2h RTT / semaine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</si>
  <si>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</si>
  <si>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</si>
  <si>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</si>
  <si>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</si>
  <si>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</si>
  <si>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</si>
  <si>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</si>
  <si>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</si>
  <si>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</si>
  <si>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</si>
  <si>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</si>
  <si>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</si>
  <si>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</si>
  <si>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</si>
  <si>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</si>
  <si>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</si>
  <si>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</si>
  <si>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</si>
  <si>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</si>
  <si>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</si>
  <si>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</si>
  <si>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</si>
  <si>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</si>
  <si>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</si>
  <si>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</si>
  <si>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</si>
  <si>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</si>
  <si>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</si>
  <si>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</si>
  <si>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</si>
  <si>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</si>
  <si>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</si>
  <si>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</si>
  <si>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</si>
  <si>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</si>
  <si>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</si>
  <si>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</si>
  <si>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</si>
  <si>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</si>
  <si>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</si>
  <si>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</si>
  <si>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</si>
  <si>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</si>
  <si>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</si>
  <si>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</si>
  <si>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</si>
  <si>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</si>
  <si>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</si>
  <si>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</si>
  <si>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</si>
  <si>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</si>
  <si>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Reliquat 2011</t>
  </si>
  <si>
    <r>
      <t xml:space="preserve">Reliquat </t>
    </r>
    <r>
      <rPr>
        <b/>
        <sz val="7"/>
        <color theme="0"/>
        <rFont val="Calibri"/>
        <family val="2"/>
        <scheme val="minor"/>
      </rPr>
      <t>:
du 01/06/11 au 31/05/12</t>
    </r>
  </si>
  <si>
    <r>
      <rPr>
        <b/>
        <sz val="11"/>
        <color theme="0"/>
        <rFont val="Calibri"/>
        <family val="2"/>
        <scheme val="minor"/>
      </rPr>
      <t>Congés Payés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01/06/12 au 31/05/13</t>
    </r>
  </si>
  <si>
    <r>
      <t xml:space="preserve">Reliquat </t>
    </r>
    <r>
      <rPr>
        <b/>
        <sz val="7"/>
        <color theme="0"/>
        <rFont val="Calibri"/>
        <family val="2"/>
        <scheme val="minor"/>
      </rPr>
      <t>:
du 01/01/11 au 31/12/11</t>
    </r>
  </si>
  <si>
    <r>
      <t>Congés Alged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01/01/12 au 31/12/12</t>
    </r>
  </si>
  <si>
    <r>
      <rPr>
        <b/>
        <sz val="11"/>
        <color theme="0"/>
        <rFont val="Calibri"/>
        <family val="2"/>
        <scheme val="minor"/>
      </rPr>
      <t>Congés Anc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01/06/12 au 31/05/13</t>
    </r>
  </si>
  <si>
    <r>
      <t xml:space="preserve">Semaine 22
</t>
    </r>
    <r>
      <rPr>
        <sz val="8"/>
        <color theme="1"/>
        <rFont val="Calibri"/>
        <family val="2"/>
        <scheme val="minor"/>
      </rPr>
      <t>Journée solidarité</t>
    </r>
  </si>
  <si>
    <t>Equivaut N° Jour de la date en colonne A</t>
  </si>
  <si>
    <t>Correspondance jour semaine</t>
  </si>
  <si>
    <t>Nb</t>
  </si>
  <si>
    <t>Correspondance</t>
  </si>
  <si>
    <t>Lundi</t>
  </si>
  <si>
    <t>Mardi</t>
  </si>
  <si>
    <t>Mercredi</t>
  </si>
  <si>
    <t>Jeudi</t>
  </si>
  <si>
    <t>Vendredi</t>
  </si>
  <si>
    <t>Samedi</t>
  </si>
  <si>
    <t>Dimanche</t>
  </si>
  <si>
    <t>LAFAURY
Dominique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</si>
</sst>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6" formatCode="dddd"/>
    <numFmt numFmtId="167" formatCode="General;\ General;&quot;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FF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indexed="9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theme="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1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 style="medium">
        <color theme="4" tint="-0.24994659260841701"/>
      </top>
      <bottom style="thick">
        <color theme="3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/>
      <top style="medium">
        <color theme="4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wrapText="1"/>
    </xf>
    <xf numFmtId="164" fontId="3" fillId="2" borderId="0" xfId="0" applyNumberFormat="1" applyFont="1" applyFill="1" applyAlignment="1">
      <alignment horizontal="left"/>
    </xf>
    <xf numFmtId="0" fontId="0" fillId="0" borderId="1" xfId="0" applyBorder="1"/>
    <xf numFmtId="0" fontId="1" fillId="0" borderId="0" xfId="0" applyFont="1" applyAlignment="1">
      <alignment horizontal="right"/>
    </xf>
    <xf numFmtId="164" fontId="3" fillId="3" borderId="0" xfId="0" applyNumberFormat="1" applyFont="1" applyFill="1" applyAlignment="1">
      <alignment horizontal="left"/>
    </xf>
    <xf numFmtId="0" fontId="1" fillId="0" borderId="3" xfId="0" applyFont="1" applyBorder="1" applyAlignment="1">
      <alignment horizontal="right"/>
    </xf>
    <xf numFmtId="0" fontId="1" fillId="0" borderId="3" xfId="0" applyNumberFormat="1" applyFont="1" applyBorder="1" applyAlignment="1">
      <alignment horizontal="right"/>
    </xf>
    <xf numFmtId="0" fontId="0" fillId="0" borderId="3" xfId="0" applyBorder="1"/>
    <xf numFmtId="0" fontId="1" fillId="0" borderId="3" xfId="0" applyFont="1" applyBorder="1"/>
    <xf numFmtId="0" fontId="0" fillId="0" borderId="3" xfId="0" applyNumberFormat="1" applyBorder="1"/>
    <xf numFmtId="164" fontId="0" fillId="0" borderId="0" xfId="0" applyNumberFormat="1" applyAlignment="1">
      <alignment horizontal="left"/>
    </xf>
    <xf numFmtId="0" fontId="0" fillId="0" borderId="3" xfId="0" applyFont="1" applyBorder="1"/>
    <xf numFmtId="0" fontId="0" fillId="0" borderId="0" xfId="0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5" borderId="0" xfId="0" applyFont="1" applyFill="1"/>
    <xf numFmtId="0" fontId="2" fillId="6" borderId="0" xfId="0" applyFont="1" applyFill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7" borderId="16" xfId="0" applyFont="1" applyFill="1" applyBorder="1"/>
    <xf numFmtId="0" fontId="2" fillId="4" borderId="9" xfId="0" applyFont="1" applyFill="1" applyBorder="1" applyAlignment="1">
      <alignment horizontal="center" vertical="center" wrapText="1"/>
    </xf>
    <xf numFmtId="0" fontId="7" fillId="7" borderId="0" xfId="0" applyFont="1" applyFill="1" applyAlignment="1">
      <alignment textRotation="45" wrapText="1"/>
    </xf>
    <xf numFmtId="0" fontId="0" fillId="9" borderId="0" xfId="0" applyFill="1"/>
    <xf numFmtId="0" fontId="1" fillId="9" borderId="0" xfId="0" applyFont="1" applyFill="1"/>
    <xf numFmtId="0" fontId="0" fillId="10" borderId="0" xfId="0" applyFill="1"/>
    <xf numFmtId="0" fontId="1" fillId="10" borderId="0" xfId="0" applyFont="1" applyFill="1"/>
    <xf numFmtId="0" fontId="0" fillId="9" borderId="10" xfId="0" applyFill="1" applyBorder="1"/>
    <xf numFmtId="0" fontId="0" fillId="10" borderId="10" xfId="0" applyFill="1" applyBorder="1"/>
    <xf numFmtId="0" fontId="6" fillId="12" borderId="0" xfId="0" applyFont="1" applyFill="1"/>
    <xf numFmtId="0" fontId="8" fillId="12" borderId="0" xfId="0" applyFont="1" applyFill="1"/>
    <xf numFmtId="0" fontId="9" fillId="4" borderId="9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0" fillId="8" borderId="17" xfId="0" applyFill="1" applyBorder="1"/>
    <xf numFmtId="0" fontId="0" fillId="9" borderId="18" xfId="0" applyFill="1" applyBorder="1"/>
    <xf numFmtId="0" fontId="0" fillId="10" borderId="18" xfId="0" applyFill="1" applyBorder="1"/>
    <xf numFmtId="0" fontId="0" fillId="8" borderId="19" xfId="0" applyFill="1" applyBorder="1"/>
    <xf numFmtId="0" fontId="0" fillId="8" borderId="20" xfId="0" applyFill="1" applyBorder="1"/>
    <xf numFmtId="0" fontId="0" fillId="9" borderId="21" xfId="0" applyFill="1" applyBorder="1"/>
    <xf numFmtId="0" fontId="0" fillId="10" borderId="21" xfId="0" applyFill="1" applyBorder="1"/>
    <xf numFmtId="0" fontId="0" fillId="8" borderId="22" xfId="0" applyFill="1" applyBorder="1"/>
    <xf numFmtId="0" fontId="0" fillId="9" borderId="5" xfId="0" applyFill="1" applyBorder="1"/>
    <xf numFmtId="0" fontId="0" fillId="10" borderId="5" xfId="0" applyFill="1" applyBorder="1"/>
    <xf numFmtId="0" fontId="2" fillId="2" borderId="7" xfId="0" applyFont="1" applyFill="1" applyBorder="1" applyAlignment="1">
      <alignment horizontal="right" vertical="top" wrapText="1"/>
    </xf>
    <xf numFmtId="0" fontId="14" fillId="2" borderId="23" xfId="0" applyFont="1" applyFill="1" applyBorder="1" applyAlignment="1">
      <alignment horizontal="right" vertical="top" wrapText="1"/>
    </xf>
    <xf numFmtId="0" fontId="2" fillId="2" borderId="23" xfId="0" applyFont="1" applyFill="1" applyBorder="1" applyAlignment="1">
      <alignment horizontal="right" vertical="top" wrapText="1"/>
    </xf>
    <xf numFmtId="0" fontId="2" fillId="2" borderId="8" xfId="0" applyFont="1" applyFill="1" applyBorder="1" applyAlignment="1">
      <alignment horizontal="right"/>
    </xf>
    <xf numFmtId="0" fontId="2" fillId="2" borderId="7" xfId="0" applyFont="1" applyFill="1" applyBorder="1" applyAlignment="1">
      <alignment horizontal="right" vertical="top"/>
    </xf>
    <xf numFmtId="0" fontId="2" fillId="2" borderId="23" xfId="0" applyFont="1" applyFill="1" applyBorder="1" applyAlignment="1">
      <alignment horizontal="right" vertical="top"/>
    </xf>
    <xf numFmtId="0" fontId="2" fillId="3" borderId="8" xfId="0" applyFont="1" applyFill="1" applyBorder="1" applyAlignment="1">
      <alignment horizontal="right"/>
    </xf>
    <xf numFmtId="0" fontId="2" fillId="3" borderId="7" xfId="0" applyFont="1" applyFill="1" applyBorder="1" applyAlignment="1">
      <alignment horizontal="right" vertical="top"/>
    </xf>
    <xf numFmtId="0" fontId="2" fillId="3" borderId="23" xfId="0" applyFont="1" applyFill="1" applyBorder="1" applyAlignment="1">
      <alignment horizontal="right" vertical="top"/>
    </xf>
    <xf numFmtId="0" fontId="0" fillId="8" borderId="19" xfId="0" applyFill="1" applyBorder="1" applyAlignment="1">
      <alignment wrapText="1"/>
    </xf>
    <xf numFmtId="0" fontId="0" fillId="13" borderId="0" xfId="0" applyFill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/>
    <xf numFmtId="0" fontId="0" fillId="0" borderId="0" xfId="0" applyAlignment="1">
      <alignment horizontal="center" wrapText="1"/>
    </xf>
    <xf numFmtId="0" fontId="16" fillId="0" borderId="0" xfId="0" applyFont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0" fillId="6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43">
    <dxf>
      <font>
        <color theme="3"/>
      </font>
      <fill>
        <patternFill>
          <bgColor theme="6" tint="0.39994506668294322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3"/>
      </font>
      <fill>
        <patternFill>
          <bgColor theme="6" tint="0.39994506668294322"/>
        </patternFill>
      </fill>
    </dxf>
    <dxf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lor theme="0"/>
      </font>
    </dxf>
    <dxf>
      <fill>
        <patternFill patternType="solid">
          <bgColor rgb="FFFF00FF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rgb="FFFF00FF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rgb="FFFF00FF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rgb="FFFF00FF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 patternType="solid">
          <bgColor theme="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</dxfs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GRH\FOYER%20DE%20VIE\2012\BDD%20GRH%20PLANNING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ged\Documents%20and%20Settings\Rezdejardin\Local%20Settings\Temporary%20Internet%20Files\Content.Outlook\CHLP33K7\Exempl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T-HP"/>
      <sheetName val="RECAP"/>
      <sheetName val="Suivi de formation"/>
      <sheetName val="AV235 Mois en cours"/>
      <sheetName val="Heures de grève"/>
      <sheetName val="heure AM Remplacées"/>
      <sheetName val="ADEC ALGED"/>
      <sheetName val="ADECCO"/>
      <sheetName val="Arret maladie trimestre"/>
      <sheetName val="Heures travaillées FDV 2012"/>
      <sheetName val="Récap au mois FDV"/>
      <sheetName val="Nbre jour AM"/>
      <sheetName val="Coût ADECCO C. ALGED"/>
      <sheetName val="Remplacement maladie"/>
      <sheetName val="cout récup férié"/>
      <sheetName val="Fériés Récup"/>
      <sheetName val="Base de donnée"/>
      <sheetName val="Personnels"/>
      <sheetName val="Vérification planning"/>
      <sheetName val="Cycles"/>
      <sheetName val="Fériés"/>
      <sheetName val="Liste Formations"/>
      <sheetName val="BDD GRH PLANNI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A1" t="str">
            <v>Groupe</v>
          </cell>
        </row>
        <row r="2">
          <cell r="A2" t="str">
            <v>RDJ</v>
          </cell>
        </row>
        <row r="3">
          <cell r="A3" t="str">
            <v>RDJ</v>
          </cell>
        </row>
        <row r="4">
          <cell r="A4" t="str">
            <v>RDJ</v>
          </cell>
        </row>
        <row r="5">
          <cell r="A5" t="str">
            <v>RDJ</v>
          </cell>
        </row>
        <row r="6">
          <cell r="A6" t="str">
            <v>RDJ</v>
          </cell>
        </row>
        <row r="7">
          <cell r="A7" t="str">
            <v>RDJ</v>
          </cell>
        </row>
        <row r="8">
          <cell r="A8" t="str">
            <v>RDJ</v>
          </cell>
        </row>
        <row r="9">
          <cell r="A9" t="str">
            <v>RDJ</v>
          </cell>
        </row>
        <row r="10">
          <cell r="A10" t="str">
            <v>RDJ</v>
          </cell>
        </row>
        <row r="11">
          <cell r="A11" t="str">
            <v>RDJ</v>
          </cell>
        </row>
        <row r="12">
          <cell r="A12" t="str">
            <v>RDJ</v>
          </cell>
        </row>
        <row r="13">
          <cell r="A13" t="str">
            <v>RDJ</v>
          </cell>
        </row>
        <row r="14">
          <cell r="A14" t="str">
            <v>RDJ</v>
          </cell>
        </row>
        <row r="15">
          <cell r="A15" t="str">
            <v>RDJ</v>
          </cell>
        </row>
        <row r="16">
          <cell r="A16" t="str">
            <v>RDJ</v>
          </cell>
        </row>
        <row r="17">
          <cell r="A17" t="str">
            <v>RDJ</v>
          </cell>
        </row>
        <row r="18">
          <cell r="A18" t="str">
            <v>RDJ</v>
          </cell>
        </row>
        <row r="19">
          <cell r="A19" t="str">
            <v>RDJ</v>
          </cell>
        </row>
        <row r="20">
          <cell r="A20" t="str">
            <v>RDJ</v>
          </cell>
        </row>
        <row r="21">
          <cell r="A21" t="str">
            <v>RDJ</v>
          </cell>
        </row>
        <row r="22">
          <cell r="A22" t="str">
            <v>RDJ</v>
          </cell>
        </row>
        <row r="23">
          <cell r="A23" t="str">
            <v>RDJ</v>
          </cell>
        </row>
        <row r="24">
          <cell r="A24" t="str">
            <v>RDJ</v>
          </cell>
        </row>
        <row r="25">
          <cell r="A25" t="str">
            <v>RDJ</v>
          </cell>
        </row>
        <row r="26">
          <cell r="A26" t="str">
            <v>RDJ</v>
          </cell>
        </row>
        <row r="27">
          <cell r="A27" t="str">
            <v>RDJ</v>
          </cell>
        </row>
        <row r="28">
          <cell r="A28" t="str">
            <v>RDJ</v>
          </cell>
        </row>
        <row r="29">
          <cell r="A29" t="str">
            <v>RDJ</v>
          </cell>
        </row>
        <row r="30">
          <cell r="A30" t="str">
            <v>RDJ</v>
          </cell>
        </row>
        <row r="31">
          <cell r="A31" t="str">
            <v>RDJ</v>
          </cell>
        </row>
        <row r="32">
          <cell r="A32" t="str">
            <v>RDJ</v>
          </cell>
        </row>
        <row r="33">
          <cell r="A33" t="str">
            <v>RDJ</v>
          </cell>
        </row>
        <row r="34">
          <cell r="A34" t="str">
            <v>RDJ</v>
          </cell>
        </row>
        <row r="35">
          <cell r="A35" t="str">
            <v>RDJ</v>
          </cell>
        </row>
        <row r="36">
          <cell r="A36" t="str">
            <v>RDJ</v>
          </cell>
        </row>
        <row r="37">
          <cell r="A37" t="str">
            <v>RDJ</v>
          </cell>
        </row>
        <row r="38">
          <cell r="A38" t="str">
            <v>RDJ</v>
          </cell>
        </row>
        <row r="39">
          <cell r="A39" t="str">
            <v>RDJ</v>
          </cell>
        </row>
        <row r="40">
          <cell r="A40" t="str">
            <v>RDJ</v>
          </cell>
        </row>
        <row r="41">
          <cell r="A41" t="str">
            <v>RDJ</v>
          </cell>
        </row>
        <row r="42">
          <cell r="A42" t="str">
            <v>RDJ</v>
          </cell>
        </row>
        <row r="43">
          <cell r="A43" t="str">
            <v>RDJ</v>
          </cell>
        </row>
        <row r="44">
          <cell r="A44" t="str">
            <v>FH07</v>
          </cell>
        </row>
        <row r="45">
          <cell r="A45" t="str">
            <v>FH07</v>
          </cell>
        </row>
        <row r="46">
          <cell r="A46" t="str">
            <v>FH07</v>
          </cell>
        </row>
        <row r="47">
          <cell r="A47" t="str">
            <v>FH07</v>
          </cell>
        </row>
        <row r="48">
          <cell r="A48" t="str">
            <v>FH07</v>
          </cell>
        </row>
        <row r="49">
          <cell r="A49" t="str">
            <v>FH07</v>
          </cell>
        </row>
        <row r="50">
          <cell r="A50" t="str">
            <v>FH07</v>
          </cell>
        </row>
        <row r="51">
          <cell r="A51" t="str">
            <v>FH1</v>
          </cell>
        </row>
        <row r="52">
          <cell r="A52" t="str">
            <v>FH1</v>
          </cell>
        </row>
        <row r="53">
          <cell r="A53" t="str">
            <v>FH1</v>
          </cell>
        </row>
        <row r="54">
          <cell r="A54" t="str">
            <v>FH1</v>
          </cell>
        </row>
        <row r="55">
          <cell r="A55" t="str">
            <v>FH1</v>
          </cell>
        </row>
        <row r="56">
          <cell r="A56" t="str">
            <v>FH1</v>
          </cell>
        </row>
        <row r="57">
          <cell r="A57" t="str">
            <v>FH1</v>
          </cell>
        </row>
        <row r="58">
          <cell r="A58" t="str">
            <v>CAJmc</v>
          </cell>
        </row>
        <row r="59">
          <cell r="A59" t="str">
            <v>CAJmc</v>
          </cell>
        </row>
        <row r="60">
          <cell r="A60" t="str">
            <v>CAJmc</v>
          </cell>
        </row>
        <row r="61">
          <cell r="A61" t="str">
            <v>CAJmc</v>
          </cell>
        </row>
        <row r="62">
          <cell r="A62" t="str">
            <v>CAJmc</v>
          </cell>
        </row>
        <row r="63">
          <cell r="A63" t="str">
            <v>CAJmc</v>
          </cell>
        </row>
        <row r="64">
          <cell r="A64" t="str">
            <v>CAJmc</v>
          </cell>
        </row>
        <row r="65">
          <cell r="A65" t="str">
            <v>CAJmc</v>
          </cell>
        </row>
        <row r="66">
          <cell r="A66" t="str">
            <v>CAJmc</v>
          </cell>
        </row>
        <row r="67">
          <cell r="A67" t="str">
            <v>CAJmc</v>
          </cell>
        </row>
        <row r="68">
          <cell r="A68" t="str">
            <v>CAJmc</v>
          </cell>
        </row>
        <row r="69">
          <cell r="A69" t="str">
            <v>CAJmc</v>
          </cell>
        </row>
        <row r="70">
          <cell r="A70" t="str">
            <v>CAJmc</v>
          </cell>
        </row>
        <row r="71">
          <cell r="A71" t="str">
            <v>CAJmc</v>
          </cell>
        </row>
        <row r="72">
          <cell r="A72" t="str">
            <v>FDV</v>
          </cell>
        </row>
        <row r="73">
          <cell r="A73" t="str">
            <v>FDV</v>
          </cell>
        </row>
        <row r="74">
          <cell r="A74" t="str">
            <v>FDV</v>
          </cell>
        </row>
        <row r="75">
          <cell r="A75" t="str">
            <v>FDV</v>
          </cell>
        </row>
        <row r="76">
          <cell r="A76" t="str">
            <v>FDV</v>
          </cell>
        </row>
        <row r="77">
          <cell r="A77" t="str">
            <v>FDV</v>
          </cell>
        </row>
        <row r="78">
          <cell r="A78" t="str">
            <v>FDV</v>
          </cell>
        </row>
        <row r="79">
          <cell r="A79" t="str">
            <v>FDV</v>
          </cell>
        </row>
        <row r="80">
          <cell r="A80" t="str">
            <v>FDV</v>
          </cell>
        </row>
        <row r="81">
          <cell r="A81" t="str">
            <v>FDV</v>
          </cell>
        </row>
        <row r="82">
          <cell r="A82" t="str">
            <v>FDV</v>
          </cell>
        </row>
        <row r="83">
          <cell r="A83" t="str">
            <v>FDV</v>
          </cell>
        </row>
        <row r="84">
          <cell r="A84" t="str">
            <v>FDV</v>
          </cell>
        </row>
        <row r="85">
          <cell r="A85" t="str">
            <v>FDV</v>
          </cell>
        </row>
        <row r="86">
          <cell r="A86" t="str">
            <v>Passerelle</v>
          </cell>
        </row>
        <row r="87">
          <cell r="A87" t="str">
            <v>Passerelle</v>
          </cell>
        </row>
        <row r="88">
          <cell r="A88" t="str">
            <v>Passerelle</v>
          </cell>
        </row>
        <row r="89">
          <cell r="A89" t="str">
            <v>Passerelle</v>
          </cell>
        </row>
        <row r="90">
          <cell r="A90" t="str">
            <v>Passerelle</v>
          </cell>
        </row>
        <row r="91">
          <cell r="A91" t="str">
            <v>Passerelle</v>
          </cell>
        </row>
        <row r="92">
          <cell r="A92" t="str">
            <v>Passerelle</v>
          </cell>
        </row>
        <row r="93">
          <cell r="A93" t="str">
            <v>Passerelle</v>
          </cell>
        </row>
        <row r="94">
          <cell r="A94" t="str">
            <v>Passerelle</v>
          </cell>
        </row>
        <row r="95">
          <cell r="A95" t="str">
            <v>Passerelle</v>
          </cell>
        </row>
        <row r="96">
          <cell r="A96" t="str">
            <v>Passerelle</v>
          </cell>
        </row>
        <row r="97">
          <cell r="A97" t="str">
            <v>Passerelle</v>
          </cell>
        </row>
        <row r="98">
          <cell r="A98" t="str">
            <v>Passerelle</v>
          </cell>
        </row>
        <row r="99">
          <cell r="A99" t="str">
            <v>Passerelle</v>
          </cell>
        </row>
        <row r="100">
          <cell r="A100" t="str">
            <v>Passerelle</v>
          </cell>
        </row>
        <row r="101">
          <cell r="A101" t="str">
            <v>Passerelle</v>
          </cell>
        </row>
        <row r="102">
          <cell r="A102" t="str">
            <v>Passerelle</v>
          </cell>
        </row>
        <row r="103">
          <cell r="A103" t="str">
            <v>Passerelle</v>
          </cell>
        </row>
        <row r="104">
          <cell r="A104" t="str">
            <v>Passerelle</v>
          </cell>
        </row>
        <row r="105">
          <cell r="A105" t="str">
            <v>Passerelle</v>
          </cell>
        </row>
        <row r="106">
          <cell r="A106" t="str">
            <v>Passerelle</v>
          </cell>
        </row>
        <row r="107">
          <cell r="A107" t="str">
            <v>Passerelle</v>
          </cell>
        </row>
        <row r="108">
          <cell r="A108" t="str">
            <v>Passerelle</v>
          </cell>
        </row>
        <row r="109">
          <cell r="A109" t="str">
            <v>Passerelle</v>
          </cell>
        </row>
        <row r="110">
          <cell r="A110" t="str">
            <v>Passerelle</v>
          </cell>
        </row>
        <row r="111">
          <cell r="A111" t="str">
            <v>Passerelle</v>
          </cell>
        </row>
        <row r="112">
          <cell r="A112" t="str">
            <v>Passerelle</v>
          </cell>
        </row>
        <row r="113">
          <cell r="A113" t="str">
            <v>Passerelle</v>
          </cell>
        </row>
        <row r="114">
          <cell r="A114" t="str">
            <v>App1</v>
          </cell>
        </row>
        <row r="115">
          <cell r="A115" t="str">
            <v>App1</v>
          </cell>
        </row>
        <row r="116">
          <cell r="A116" t="str">
            <v>App1</v>
          </cell>
        </row>
        <row r="117">
          <cell r="A117" t="str">
            <v>App1</v>
          </cell>
        </row>
        <row r="118">
          <cell r="A118" t="str">
            <v>App1</v>
          </cell>
        </row>
        <row r="119">
          <cell r="A119" t="str">
            <v>App1</v>
          </cell>
        </row>
        <row r="120">
          <cell r="A120" t="str">
            <v>App1</v>
          </cell>
        </row>
        <row r="121">
          <cell r="A121" t="str">
            <v>App1</v>
          </cell>
        </row>
        <row r="122">
          <cell r="A122" t="str">
            <v>App1</v>
          </cell>
        </row>
        <row r="123">
          <cell r="A123" t="str">
            <v>App1</v>
          </cell>
        </row>
        <row r="124">
          <cell r="A124" t="str">
            <v>App1</v>
          </cell>
        </row>
        <row r="125">
          <cell r="A125" t="str">
            <v>App1</v>
          </cell>
        </row>
        <row r="126">
          <cell r="A126" t="str">
            <v>App1</v>
          </cell>
        </row>
        <row r="127">
          <cell r="A127" t="str">
            <v>App1</v>
          </cell>
        </row>
        <row r="128">
          <cell r="A128" t="str">
            <v>App1</v>
          </cell>
        </row>
        <row r="129">
          <cell r="A129" t="str">
            <v>App1</v>
          </cell>
        </row>
        <row r="130">
          <cell r="A130" t="str">
            <v>App1</v>
          </cell>
        </row>
        <row r="131">
          <cell r="A131" t="str">
            <v>App1</v>
          </cell>
        </row>
        <row r="132">
          <cell r="A132" t="str">
            <v>App1</v>
          </cell>
        </row>
        <row r="133">
          <cell r="A133" t="str">
            <v>App1</v>
          </cell>
        </row>
        <row r="134">
          <cell r="A134" t="str">
            <v>App1</v>
          </cell>
        </row>
        <row r="135">
          <cell r="A135" t="str">
            <v>App1</v>
          </cell>
        </row>
        <row r="136">
          <cell r="A136" t="str">
            <v>App1</v>
          </cell>
        </row>
        <row r="137">
          <cell r="A137" t="str">
            <v>App1</v>
          </cell>
        </row>
        <row r="138">
          <cell r="A138" t="str">
            <v>App1</v>
          </cell>
        </row>
        <row r="139">
          <cell r="A139" t="str">
            <v>App1</v>
          </cell>
        </row>
        <row r="140">
          <cell r="A140" t="str">
            <v>App1</v>
          </cell>
        </row>
        <row r="141">
          <cell r="A141" t="str">
            <v>App1</v>
          </cell>
        </row>
        <row r="142">
          <cell r="A142" t="str">
            <v>App1</v>
          </cell>
        </row>
        <row r="143">
          <cell r="A143" t="str">
            <v>App1</v>
          </cell>
        </row>
        <row r="144">
          <cell r="A144" t="str">
            <v>App1</v>
          </cell>
        </row>
        <row r="145">
          <cell r="A145" t="str">
            <v>App1</v>
          </cell>
        </row>
        <row r="146">
          <cell r="A146" t="str">
            <v>App1</v>
          </cell>
        </row>
        <row r="147">
          <cell r="A147" t="str">
            <v>App1</v>
          </cell>
        </row>
        <row r="148">
          <cell r="A148" t="str">
            <v>App1</v>
          </cell>
        </row>
        <row r="149">
          <cell r="A149" t="str">
            <v>App1</v>
          </cell>
        </row>
        <row r="150">
          <cell r="A150" t="str">
            <v>App1</v>
          </cell>
        </row>
        <row r="151">
          <cell r="A151" t="str">
            <v>App1</v>
          </cell>
        </row>
        <row r="152">
          <cell r="A152" t="str">
            <v>App1</v>
          </cell>
        </row>
        <row r="153">
          <cell r="A153" t="str">
            <v>App1</v>
          </cell>
        </row>
        <row r="154">
          <cell r="A154" t="str">
            <v>App1</v>
          </cell>
        </row>
        <row r="155">
          <cell r="A155" t="str">
            <v>App1</v>
          </cell>
        </row>
        <row r="156">
          <cell r="A156" t="str">
            <v>GA</v>
          </cell>
        </row>
        <row r="157">
          <cell r="A157" t="str">
            <v>GA</v>
          </cell>
        </row>
        <row r="158">
          <cell r="A158" t="str">
            <v>GA</v>
          </cell>
        </row>
        <row r="159">
          <cell r="A159" t="str">
            <v>GA</v>
          </cell>
        </row>
        <row r="160">
          <cell r="A160" t="str">
            <v>GA</v>
          </cell>
        </row>
        <row r="161">
          <cell r="A161" t="str">
            <v>GA</v>
          </cell>
        </row>
        <row r="162">
          <cell r="A162" t="str">
            <v>GA</v>
          </cell>
        </row>
        <row r="163">
          <cell r="A163" t="str">
            <v>GA</v>
          </cell>
        </row>
        <row r="164">
          <cell r="A164" t="str">
            <v>GA</v>
          </cell>
        </row>
        <row r="165">
          <cell r="A165" t="str">
            <v>GA</v>
          </cell>
        </row>
        <row r="166">
          <cell r="A166" t="str">
            <v>GA</v>
          </cell>
        </row>
        <row r="167">
          <cell r="A167" t="str">
            <v>GA</v>
          </cell>
        </row>
        <row r="168">
          <cell r="A168" t="str">
            <v>GA</v>
          </cell>
        </row>
        <row r="169">
          <cell r="A169" t="str">
            <v>GA</v>
          </cell>
        </row>
        <row r="170">
          <cell r="A170" t="str">
            <v>GA</v>
          </cell>
        </row>
        <row r="171">
          <cell r="A171" t="str">
            <v>GA</v>
          </cell>
        </row>
        <row r="172">
          <cell r="A172" t="str">
            <v>GA</v>
          </cell>
        </row>
        <row r="173">
          <cell r="A173" t="str">
            <v>GA</v>
          </cell>
        </row>
        <row r="174">
          <cell r="A174" t="str">
            <v>GA</v>
          </cell>
        </row>
        <row r="175">
          <cell r="A175" t="str">
            <v>GA</v>
          </cell>
        </row>
        <row r="176">
          <cell r="A176" t="str">
            <v>GA</v>
          </cell>
        </row>
        <row r="177">
          <cell r="A177" t="str">
            <v>GA</v>
          </cell>
        </row>
        <row r="178">
          <cell r="A178" t="str">
            <v>GA</v>
          </cell>
        </row>
        <row r="179">
          <cell r="A179" t="str">
            <v>GA</v>
          </cell>
        </row>
        <row r="180">
          <cell r="A180" t="str">
            <v>GA</v>
          </cell>
        </row>
        <row r="181">
          <cell r="A181" t="str">
            <v>GA</v>
          </cell>
        </row>
        <row r="182">
          <cell r="A182" t="str">
            <v>GA</v>
          </cell>
        </row>
        <row r="183">
          <cell r="A183" t="str">
            <v>GA</v>
          </cell>
        </row>
        <row r="184">
          <cell r="A184" t="str">
            <v>GAs</v>
          </cell>
        </row>
        <row r="185">
          <cell r="A185" t="str">
            <v>GAs</v>
          </cell>
        </row>
        <row r="186">
          <cell r="A186" t="str">
            <v>GAs</v>
          </cell>
        </row>
        <row r="187">
          <cell r="A187" t="str">
            <v>GAs</v>
          </cell>
        </row>
        <row r="188">
          <cell r="A188" t="str">
            <v>GAs</v>
          </cell>
        </row>
        <row r="189">
          <cell r="A189" t="str">
            <v>GAs</v>
          </cell>
        </row>
        <row r="190">
          <cell r="A190" t="str">
            <v>GAs</v>
          </cell>
        </row>
        <row r="191">
          <cell r="A191" t="str">
            <v>GAs</v>
          </cell>
        </row>
        <row r="192">
          <cell r="A192" t="str">
            <v>GAs</v>
          </cell>
        </row>
        <row r="193">
          <cell r="A193" t="str">
            <v>GAs</v>
          </cell>
        </row>
        <row r="194">
          <cell r="A194" t="str">
            <v>GAs</v>
          </cell>
        </row>
        <row r="195">
          <cell r="A195" t="str">
            <v>GAs</v>
          </cell>
        </row>
        <row r="196">
          <cell r="A196" t="str">
            <v>GAs</v>
          </cell>
        </row>
        <row r="197">
          <cell r="A197" t="str">
            <v>GAs</v>
          </cell>
        </row>
        <row r="198">
          <cell r="A198" t="str">
            <v>GAs</v>
          </cell>
        </row>
        <row r="199">
          <cell r="A199" t="str">
            <v>GAs</v>
          </cell>
        </row>
        <row r="200">
          <cell r="A200" t="str">
            <v>GAs</v>
          </cell>
        </row>
        <row r="201">
          <cell r="A201" t="str">
            <v>GAs</v>
          </cell>
        </row>
        <row r="202">
          <cell r="A202" t="str">
            <v>GAs</v>
          </cell>
        </row>
        <row r="203">
          <cell r="A203" t="str">
            <v>GAs</v>
          </cell>
        </row>
        <row r="204">
          <cell r="A204" t="str">
            <v>GAs</v>
          </cell>
        </row>
        <row r="205">
          <cell r="A205" t="str">
            <v>GB</v>
          </cell>
        </row>
        <row r="206">
          <cell r="A206" t="str">
            <v>GB</v>
          </cell>
        </row>
        <row r="207">
          <cell r="A207" t="str">
            <v>GB</v>
          </cell>
        </row>
        <row r="208">
          <cell r="A208" t="str">
            <v>GB</v>
          </cell>
        </row>
        <row r="209">
          <cell r="A209" t="str">
            <v>GB</v>
          </cell>
        </row>
        <row r="210">
          <cell r="A210" t="str">
            <v>GB</v>
          </cell>
        </row>
        <row r="211">
          <cell r="A211" t="str">
            <v>GB</v>
          </cell>
        </row>
        <row r="212">
          <cell r="A212" t="str">
            <v>GB</v>
          </cell>
        </row>
        <row r="213">
          <cell r="A213" t="str">
            <v>GB</v>
          </cell>
        </row>
        <row r="214">
          <cell r="A214" t="str">
            <v>GB</v>
          </cell>
        </row>
        <row r="215">
          <cell r="A215" t="str">
            <v>GB</v>
          </cell>
        </row>
        <row r="216">
          <cell r="A216" t="str">
            <v>GB</v>
          </cell>
        </row>
        <row r="217">
          <cell r="A217" t="str">
            <v>GB</v>
          </cell>
        </row>
        <row r="218">
          <cell r="A218" t="str">
            <v>GB</v>
          </cell>
        </row>
        <row r="219">
          <cell r="A219" t="str">
            <v>GB</v>
          </cell>
        </row>
        <row r="220">
          <cell r="A220" t="str">
            <v>GB</v>
          </cell>
        </row>
        <row r="221">
          <cell r="A221" t="str">
            <v>GB</v>
          </cell>
        </row>
        <row r="222">
          <cell r="A222" t="str">
            <v>GB</v>
          </cell>
        </row>
        <row r="223">
          <cell r="A223" t="str">
            <v>GB</v>
          </cell>
        </row>
        <row r="224">
          <cell r="A224" t="str">
            <v>GB</v>
          </cell>
        </row>
        <row r="225">
          <cell r="A225" t="str">
            <v>GB</v>
          </cell>
        </row>
        <row r="226">
          <cell r="A226" t="str">
            <v>GB</v>
          </cell>
        </row>
        <row r="227">
          <cell r="A227" t="str">
            <v>GB</v>
          </cell>
        </row>
        <row r="228">
          <cell r="A228" t="str">
            <v>GB</v>
          </cell>
        </row>
        <row r="229">
          <cell r="A229" t="str">
            <v>GB</v>
          </cell>
        </row>
        <row r="230">
          <cell r="A230" t="str">
            <v>GB</v>
          </cell>
        </row>
        <row r="231">
          <cell r="A231" t="str">
            <v>GB</v>
          </cell>
        </row>
        <row r="232">
          <cell r="A232" t="str">
            <v>GB</v>
          </cell>
        </row>
        <row r="233">
          <cell r="A233" t="str">
            <v>GB</v>
          </cell>
        </row>
        <row r="234">
          <cell r="A234" t="str">
            <v>GB</v>
          </cell>
        </row>
        <row r="235">
          <cell r="A235" t="str">
            <v>GB</v>
          </cell>
        </row>
        <row r="236">
          <cell r="A236" t="str">
            <v>GB</v>
          </cell>
        </row>
        <row r="237">
          <cell r="A237" t="str">
            <v>GB</v>
          </cell>
        </row>
        <row r="238">
          <cell r="A238" t="str">
            <v>GB</v>
          </cell>
        </row>
        <row r="239">
          <cell r="A239" t="str">
            <v>GB</v>
          </cell>
        </row>
        <row r="240">
          <cell r="A240" t="str">
            <v>Glycines</v>
          </cell>
        </row>
        <row r="241">
          <cell r="A241" t="str">
            <v>Glycines</v>
          </cell>
        </row>
        <row r="242">
          <cell r="A242" t="str">
            <v>Glycines</v>
          </cell>
        </row>
        <row r="243">
          <cell r="A243" t="str">
            <v>Glycines</v>
          </cell>
        </row>
        <row r="244">
          <cell r="A244" t="str">
            <v>Glycines</v>
          </cell>
        </row>
        <row r="245">
          <cell r="A245" t="str">
            <v>Glycines</v>
          </cell>
        </row>
        <row r="246">
          <cell r="A246" t="str">
            <v>Glycines</v>
          </cell>
        </row>
        <row r="247">
          <cell r="A247" t="str">
            <v>Glycines</v>
          </cell>
        </row>
        <row r="248">
          <cell r="A248" t="str">
            <v>Glycines</v>
          </cell>
        </row>
        <row r="249">
          <cell r="A249" t="str">
            <v>Glycines</v>
          </cell>
        </row>
        <row r="250">
          <cell r="A250" t="str">
            <v>Glycines</v>
          </cell>
        </row>
        <row r="251">
          <cell r="A251" t="str">
            <v>Glycines</v>
          </cell>
        </row>
        <row r="252">
          <cell r="A252" t="str">
            <v>Glycines</v>
          </cell>
        </row>
        <row r="253">
          <cell r="A253" t="str">
            <v>Glycines</v>
          </cell>
        </row>
        <row r="254">
          <cell r="A254" t="str">
            <v>Glycines</v>
          </cell>
        </row>
        <row r="255">
          <cell r="A255" t="str">
            <v>Glycines</v>
          </cell>
        </row>
        <row r="256">
          <cell r="A256" t="str">
            <v>Glycines</v>
          </cell>
        </row>
        <row r="257">
          <cell r="A257" t="str">
            <v>Glycines</v>
          </cell>
        </row>
        <row r="258">
          <cell r="A258" t="str">
            <v>Glycines</v>
          </cell>
        </row>
        <row r="259">
          <cell r="A259" t="str">
            <v>Glycines</v>
          </cell>
        </row>
        <row r="260">
          <cell r="A260" t="str">
            <v>Glycines</v>
          </cell>
        </row>
        <row r="261">
          <cell r="A261" t="str">
            <v>Glycines</v>
          </cell>
        </row>
        <row r="262">
          <cell r="A262" t="str">
            <v>Glycines</v>
          </cell>
        </row>
        <row r="263">
          <cell r="A263" t="str">
            <v>Glycines</v>
          </cell>
        </row>
        <row r="264">
          <cell r="A264" t="str">
            <v>Glycines</v>
          </cell>
        </row>
        <row r="265">
          <cell r="A265" t="str">
            <v>Glycines</v>
          </cell>
        </row>
        <row r="266">
          <cell r="A266" t="str">
            <v>Glycines</v>
          </cell>
        </row>
        <row r="267">
          <cell r="A267" t="str">
            <v>Glycines</v>
          </cell>
        </row>
        <row r="268">
          <cell r="A268" t="str">
            <v>Glycines</v>
          </cell>
        </row>
        <row r="269">
          <cell r="A269" t="str">
            <v>Glycines</v>
          </cell>
        </row>
        <row r="270">
          <cell r="A270" t="str">
            <v>Glycines</v>
          </cell>
        </row>
        <row r="271">
          <cell r="A271" t="str">
            <v>Glycines</v>
          </cell>
        </row>
        <row r="272">
          <cell r="A272" t="str">
            <v>Glycines</v>
          </cell>
        </row>
        <row r="273">
          <cell r="A273" t="str">
            <v>Glycines</v>
          </cell>
        </row>
        <row r="274">
          <cell r="A274" t="str">
            <v>Glycines</v>
          </cell>
        </row>
        <row r="275">
          <cell r="A275" t="str">
            <v>Glycines</v>
          </cell>
        </row>
        <row r="276">
          <cell r="A276" t="str">
            <v>Glycines</v>
          </cell>
        </row>
        <row r="277">
          <cell r="A277" t="str">
            <v>Glycines</v>
          </cell>
        </row>
        <row r="278">
          <cell r="A278" t="str">
            <v>Glycines</v>
          </cell>
        </row>
        <row r="279">
          <cell r="A279" t="str">
            <v>Glycines</v>
          </cell>
        </row>
        <row r="280">
          <cell r="A280" t="str">
            <v>Glycines</v>
          </cell>
        </row>
        <row r="281">
          <cell r="A281" t="str">
            <v>Glycines</v>
          </cell>
        </row>
        <row r="282">
          <cell r="A282" t="str">
            <v>Fhaut</v>
          </cell>
        </row>
        <row r="283">
          <cell r="A283" t="str">
            <v>Fhaut</v>
          </cell>
        </row>
        <row r="284">
          <cell r="A284" t="str">
            <v>Fhaut</v>
          </cell>
        </row>
        <row r="285">
          <cell r="A285" t="str">
            <v>Fhaut</v>
          </cell>
        </row>
        <row r="286">
          <cell r="A286" t="str">
            <v>Fhaut</v>
          </cell>
        </row>
        <row r="287">
          <cell r="A287" t="str">
            <v>Fhaut</v>
          </cell>
        </row>
        <row r="288">
          <cell r="A288" t="str">
            <v>Fhaut</v>
          </cell>
        </row>
        <row r="289">
          <cell r="A289" t="str">
            <v>Fhaut</v>
          </cell>
        </row>
        <row r="290">
          <cell r="A290" t="str">
            <v>Fhaut</v>
          </cell>
        </row>
        <row r="291">
          <cell r="A291" t="str">
            <v>Fhaut</v>
          </cell>
        </row>
        <row r="292">
          <cell r="A292" t="str">
            <v>Fhaut</v>
          </cell>
        </row>
        <row r="293">
          <cell r="A293" t="str">
            <v>Fhaut</v>
          </cell>
        </row>
        <row r="294">
          <cell r="A294" t="str">
            <v>Fhaut</v>
          </cell>
        </row>
        <row r="295">
          <cell r="A295" t="str">
            <v>Fhaut</v>
          </cell>
        </row>
        <row r="296">
          <cell r="A296" t="str">
            <v>Fhaut</v>
          </cell>
        </row>
        <row r="297">
          <cell r="A297" t="str">
            <v>Fhaut</v>
          </cell>
        </row>
        <row r="298">
          <cell r="A298" t="str">
            <v>Fhaut</v>
          </cell>
        </row>
        <row r="299">
          <cell r="A299" t="str">
            <v>Fhaut</v>
          </cell>
        </row>
        <row r="300">
          <cell r="A300" t="str">
            <v>Fhaut</v>
          </cell>
        </row>
        <row r="301">
          <cell r="A301" t="str">
            <v>Fhaut</v>
          </cell>
        </row>
        <row r="302">
          <cell r="A302" t="str">
            <v>Fhaut</v>
          </cell>
        </row>
        <row r="303">
          <cell r="A303" t="str">
            <v>Fhaut</v>
          </cell>
        </row>
        <row r="304">
          <cell r="A304" t="str">
            <v>Fhaut</v>
          </cell>
        </row>
        <row r="305">
          <cell r="A305" t="str">
            <v>Fhaut</v>
          </cell>
        </row>
        <row r="306">
          <cell r="A306" t="str">
            <v>Fhaut</v>
          </cell>
        </row>
        <row r="307">
          <cell r="A307" t="str">
            <v>Fhaut</v>
          </cell>
        </row>
        <row r="308">
          <cell r="A308" t="str">
            <v>Fhaut</v>
          </cell>
        </row>
        <row r="309">
          <cell r="A309" t="str">
            <v>Fhaut</v>
          </cell>
        </row>
        <row r="310">
          <cell r="A310" t="str">
            <v>Fhaut</v>
          </cell>
        </row>
        <row r="311">
          <cell r="A311" t="str">
            <v>Fhaut</v>
          </cell>
        </row>
        <row r="312">
          <cell r="A312" t="str">
            <v>Fhaut</v>
          </cell>
        </row>
        <row r="313">
          <cell r="A313" t="str">
            <v>Fhaut</v>
          </cell>
        </row>
        <row r="314">
          <cell r="A314" t="str">
            <v>Fhaut</v>
          </cell>
        </row>
        <row r="315">
          <cell r="A315" t="str">
            <v>Fhaut</v>
          </cell>
        </row>
        <row r="316">
          <cell r="A316" t="str">
            <v>Fhaut</v>
          </cell>
        </row>
        <row r="317">
          <cell r="A317" t="str">
            <v>Fhaut</v>
          </cell>
        </row>
        <row r="318">
          <cell r="A318" t="str">
            <v>Fhaut</v>
          </cell>
        </row>
        <row r="319">
          <cell r="A319" t="str">
            <v>Fhaut</v>
          </cell>
        </row>
        <row r="320">
          <cell r="A320" t="str">
            <v>Fhaut</v>
          </cell>
        </row>
        <row r="321">
          <cell r="A321" t="str">
            <v>Fhaut</v>
          </cell>
        </row>
        <row r="322">
          <cell r="A322" t="str">
            <v>Fhaut</v>
          </cell>
        </row>
        <row r="323">
          <cell r="A323" t="str">
            <v>Fhaut</v>
          </cell>
        </row>
        <row r="324">
          <cell r="A324" t="str">
            <v>Fhaut05</v>
          </cell>
        </row>
        <row r="325">
          <cell r="A325" t="str">
            <v>Fhaut05</v>
          </cell>
        </row>
        <row r="326">
          <cell r="A326" t="str">
            <v>Fhaut05</v>
          </cell>
        </row>
        <row r="327">
          <cell r="A327" t="str">
            <v>Fhaut05</v>
          </cell>
        </row>
        <row r="328">
          <cell r="A328" t="str">
            <v>Fhaut05</v>
          </cell>
        </row>
        <row r="329">
          <cell r="A329" t="str">
            <v>Fhaut05</v>
          </cell>
        </row>
        <row r="330">
          <cell r="A330" t="str">
            <v>Fhaut05</v>
          </cell>
        </row>
        <row r="331">
          <cell r="A331" t="str">
            <v>Fhaut05</v>
          </cell>
        </row>
        <row r="332">
          <cell r="A332" t="str">
            <v>Fhaut05</v>
          </cell>
        </row>
        <row r="333">
          <cell r="A333" t="str">
            <v>Fhaut05</v>
          </cell>
        </row>
        <row r="334">
          <cell r="A334" t="str">
            <v>Fhaut05</v>
          </cell>
        </row>
        <row r="335">
          <cell r="A335" t="str">
            <v>Fhaut05</v>
          </cell>
        </row>
        <row r="336">
          <cell r="A336" t="str">
            <v>Fhaut05</v>
          </cell>
        </row>
        <row r="337">
          <cell r="A337" t="str">
            <v>Fhaut05</v>
          </cell>
        </row>
        <row r="338">
          <cell r="A338" t="str">
            <v>Fhaut05</v>
          </cell>
        </row>
        <row r="339">
          <cell r="A339" t="str">
            <v>Fhaut05</v>
          </cell>
        </row>
        <row r="340">
          <cell r="A340" t="str">
            <v>Fhaut05</v>
          </cell>
        </row>
        <row r="341">
          <cell r="A341" t="str">
            <v>Fhaut05</v>
          </cell>
        </row>
        <row r="342">
          <cell r="A342" t="str">
            <v>Fhaut05</v>
          </cell>
        </row>
        <row r="343">
          <cell r="A343" t="str">
            <v>Fhaut05</v>
          </cell>
        </row>
        <row r="344">
          <cell r="A344" t="str">
            <v>Fhaut05</v>
          </cell>
        </row>
        <row r="345">
          <cell r="A345" t="str">
            <v>Fhaut05</v>
          </cell>
        </row>
        <row r="346">
          <cell r="A346" t="str">
            <v>Fhaut05</v>
          </cell>
        </row>
        <row r="347">
          <cell r="A347" t="str">
            <v>Fhaut05</v>
          </cell>
        </row>
        <row r="348">
          <cell r="A348" t="str">
            <v>Fhaut05</v>
          </cell>
        </row>
        <row r="349">
          <cell r="A349" t="str">
            <v>Fhaut05</v>
          </cell>
        </row>
        <row r="350">
          <cell r="A350" t="str">
            <v>Fhaut05</v>
          </cell>
        </row>
        <row r="351">
          <cell r="A351" t="str">
            <v>Fhaut05</v>
          </cell>
        </row>
        <row r="352">
          <cell r="A352" t="str">
            <v>FB3</v>
          </cell>
        </row>
        <row r="353">
          <cell r="A353" t="str">
            <v>FB3</v>
          </cell>
        </row>
        <row r="354">
          <cell r="A354" t="str">
            <v>FB3</v>
          </cell>
        </row>
        <row r="355">
          <cell r="A355" t="str">
            <v>FB3</v>
          </cell>
        </row>
        <row r="356">
          <cell r="A356" t="str">
            <v>FB3</v>
          </cell>
        </row>
        <row r="357">
          <cell r="A357" t="str">
            <v>FB3</v>
          </cell>
        </row>
        <row r="358">
          <cell r="A358" t="str">
            <v>FB3</v>
          </cell>
        </row>
        <row r="359">
          <cell r="A359" t="str">
            <v>FB3</v>
          </cell>
        </row>
        <row r="360">
          <cell r="A360" t="str">
            <v>FB3</v>
          </cell>
        </row>
        <row r="361">
          <cell r="A361" t="str">
            <v>FB3</v>
          </cell>
        </row>
        <row r="362">
          <cell r="A362" t="str">
            <v>FB3</v>
          </cell>
        </row>
        <row r="363">
          <cell r="A363" t="str">
            <v>FB3</v>
          </cell>
        </row>
        <row r="364">
          <cell r="A364" t="str">
            <v>FB3</v>
          </cell>
        </row>
        <row r="365">
          <cell r="A365" t="str">
            <v>FB3</v>
          </cell>
        </row>
        <row r="366">
          <cell r="A366" t="str">
            <v>FB3</v>
          </cell>
        </row>
        <row r="367">
          <cell r="A367" t="str">
            <v>FB3</v>
          </cell>
        </row>
        <row r="368">
          <cell r="A368" t="str">
            <v>FB3</v>
          </cell>
        </row>
        <row r="369">
          <cell r="A369" t="str">
            <v>FB3</v>
          </cell>
        </row>
        <row r="370">
          <cell r="A370" t="str">
            <v>FB3</v>
          </cell>
        </row>
        <row r="371">
          <cell r="A371" t="str">
            <v>FB3</v>
          </cell>
        </row>
        <row r="372">
          <cell r="A372" t="str">
            <v>FB3</v>
          </cell>
        </row>
        <row r="373">
          <cell r="A373" t="str">
            <v>FB3</v>
          </cell>
        </row>
        <row r="374">
          <cell r="A374" t="str">
            <v>FB3</v>
          </cell>
        </row>
        <row r="375">
          <cell r="A375" t="str">
            <v>FB3</v>
          </cell>
        </row>
        <row r="376">
          <cell r="A376" t="str">
            <v>FB3</v>
          </cell>
        </row>
        <row r="377">
          <cell r="A377" t="str">
            <v>FB3</v>
          </cell>
        </row>
        <row r="378">
          <cell r="A378" t="str">
            <v>FB3</v>
          </cell>
        </row>
        <row r="379">
          <cell r="A379" t="str">
            <v>FB3</v>
          </cell>
        </row>
        <row r="380">
          <cell r="A380" t="str">
            <v>FB3</v>
          </cell>
        </row>
        <row r="381">
          <cell r="A381" t="str">
            <v>FB3</v>
          </cell>
        </row>
        <row r="382">
          <cell r="A382" t="str">
            <v>FB3</v>
          </cell>
        </row>
        <row r="383">
          <cell r="A383" t="str">
            <v>FB3</v>
          </cell>
        </row>
        <row r="384">
          <cell r="A384" t="str">
            <v>FB3</v>
          </cell>
        </row>
        <row r="385">
          <cell r="A385" t="str">
            <v>FB3</v>
          </cell>
        </row>
        <row r="386">
          <cell r="A386" t="str">
            <v>FB3</v>
          </cell>
        </row>
        <row r="387">
          <cell r="A387" t="str">
            <v>FB3</v>
          </cell>
        </row>
        <row r="388">
          <cell r="A388" t="str">
            <v>FB3</v>
          </cell>
        </row>
        <row r="389">
          <cell r="A389" t="str">
            <v>FB3</v>
          </cell>
        </row>
        <row r="390">
          <cell r="A390" t="str">
            <v>FB3</v>
          </cell>
        </row>
        <row r="391">
          <cell r="A391" t="str">
            <v>FB3</v>
          </cell>
        </row>
        <row r="392">
          <cell r="A392" t="str">
            <v>FB3</v>
          </cell>
        </row>
        <row r="393">
          <cell r="A393" t="str">
            <v>FB3</v>
          </cell>
        </row>
        <row r="394">
          <cell r="A394" t="str">
            <v>FB2</v>
          </cell>
        </row>
        <row r="395">
          <cell r="A395" t="str">
            <v>FB2</v>
          </cell>
        </row>
        <row r="396">
          <cell r="A396" t="str">
            <v>FB2</v>
          </cell>
        </row>
        <row r="397">
          <cell r="A397" t="str">
            <v>FB2</v>
          </cell>
        </row>
        <row r="398">
          <cell r="A398" t="str">
            <v>FB2</v>
          </cell>
        </row>
        <row r="399">
          <cell r="A399" t="str">
            <v>FB2</v>
          </cell>
        </row>
        <row r="400">
          <cell r="A400" t="str">
            <v>FB2</v>
          </cell>
        </row>
        <row r="401">
          <cell r="A401" t="str">
            <v>FB2</v>
          </cell>
        </row>
        <row r="402">
          <cell r="A402" t="str">
            <v>FB2</v>
          </cell>
        </row>
        <row r="403">
          <cell r="A403" t="str">
            <v>FB2</v>
          </cell>
        </row>
        <row r="404">
          <cell r="A404" t="str">
            <v>FB2</v>
          </cell>
        </row>
        <row r="405">
          <cell r="A405" t="str">
            <v>FB2</v>
          </cell>
        </row>
        <row r="406">
          <cell r="A406" t="str">
            <v>FB2</v>
          </cell>
        </row>
        <row r="407">
          <cell r="A407" t="str">
            <v>FB2</v>
          </cell>
        </row>
        <row r="408">
          <cell r="A408" t="str">
            <v>FB2</v>
          </cell>
        </row>
        <row r="409">
          <cell r="A409" t="str">
            <v>FB2</v>
          </cell>
        </row>
        <row r="410">
          <cell r="A410" t="str">
            <v>FB2</v>
          </cell>
        </row>
        <row r="411">
          <cell r="A411" t="str">
            <v>FB2</v>
          </cell>
        </row>
        <row r="412">
          <cell r="A412" t="str">
            <v>FB2</v>
          </cell>
        </row>
        <row r="413">
          <cell r="A413" t="str">
            <v>FB2</v>
          </cell>
        </row>
        <row r="414">
          <cell r="A414" t="str">
            <v>FB2</v>
          </cell>
        </row>
        <row r="415">
          <cell r="A415" t="str">
            <v>FB2</v>
          </cell>
        </row>
        <row r="416">
          <cell r="A416" t="str">
            <v>FB2</v>
          </cell>
        </row>
        <row r="417">
          <cell r="A417" t="str">
            <v>FB2</v>
          </cell>
        </row>
        <row r="418">
          <cell r="A418" t="str">
            <v>FB2</v>
          </cell>
        </row>
        <row r="419">
          <cell r="A419" t="str">
            <v>FB2</v>
          </cell>
        </row>
        <row r="420">
          <cell r="A420" t="str">
            <v>FB2</v>
          </cell>
        </row>
        <row r="421">
          <cell r="A421" t="str">
            <v>FB2</v>
          </cell>
        </row>
        <row r="422">
          <cell r="A422" t="str">
            <v>FB2</v>
          </cell>
        </row>
        <row r="423">
          <cell r="A423" t="str">
            <v>FB2</v>
          </cell>
        </row>
        <row r="424">
          <cell r="A424" t="str">
            <v>FB2</v>
          </cell>
        </row>
        <row r="425">
          <cell r="A425" t="str">
            <v>FB2</v>
          </cell>
        </row>
        <row r="426">
          <cell r="A426" t="str">
            <v>FB2</v>
          </cell>
        </row>
        <row r="427">
          <cell r="A427" t="str">
            <v>FB2</v>
          </cell>
        </row>
        <row r="428">
          <cell r="A428" t="str">
            <v>FB2</v>
          </cell>
        </row>
        <row r="429">
          <cell r="A429" t="str">
            <v>FB2</v>
          </cell>
        </row>
        <row r="430">
          <cell r="A430" t="str">
            <v>FB2</v>
          </cell>
        </row>
        <row r="431">
          <cell r="A431" t="str">
            <v>FB2</v>
          </cell>
        </row>
        <row r="432">
          <cell r="A432" t="str">
            <v>FB2</v>
          </cell>
        </row>
        <row r="433">
          <cell r="A433" t="str">
            <v>FB2</v>
          </cell>
        </row>
        <row r="434">
          <cell r="A434" t="str">
            <v>FB2</v>
          </cell>
        </row>
        <row r="435">
          <cell r="A435" t="str">
            <v>FB2</v>
          </cell>
        </row>
      </sheetData>
      <sheetData sheetId="20">
        <row r="4">
          <cell r="D4">
            <v>40544</v>
          </cell>
        </row>
        <row r="5">
          <cell r="D5">
            <v>40657</v>
          </cell>
        </row>
        <row r="6">
          <cell r="D6">
            <v>40658</v>
          </cell>
        </row>
        <row r="7">
          <cell r="D7">
            <v>40664</v>
          </cell>
        </row>
        <row r="8">
          <cell r="D8">
            <v>40671</v>
          </cell>
        </row>
        <row r="9">
          <cell r="D9">
            <v>40696</v>
          </cell>
        </row>
        <row r="10">
          <cell r="D10">
            <v>40706</v>
          </cell>
        </row>
        <row r="11">
          <cell r="D11">
            <v>40707</v>
          </cell>
        </row>
        <row r="12">
          <cell r="D12">
            <v>40738</v>
          </cell>
        </row>
        <row r="13">
          <cell r="D13">
            <v>40770</v>
          </cell>
        </row>
        <row r="14">
          <cell r="D14">
            <v>40848</v>
          </cell>
        </row>
        <row r="15">
          <cell r="D15">
            <v>40858</v>
          </cell>
        </row>
        <row r="16">
          <cell r="D16">
            <v>40902</v>
          </cell>
        </row>
        <row r="17">
          <cell r="D17">
            <v>40909</v>
          </cell>
        </row>
        <row r="18">
          <cell r="D18">
            <v>41007</v>
          </cell>
        </row>
        <row r="19">
          <cell r="D19">
            <v>41008</v>
          </cell>
        </row>
        <row r="20">
          <cell r="D20">
            <v>41030</v>
          </cell>
        </row>
        <row r="21">
          <cell r="D21">
            <v>41037</v>
          </cell>
        </row>
        <row r="22">
          <cell r="D22">
            <v>41046</v>
          </cell>
        </row>
        <row r="23">
          <cell r="D23">
            <v>41056</v>
          </cell>
        </row>
        <row r="24">
          <cell r="D24">
            <v>41057</v>
          </cell>
        </row>
        <row r="25">
          <cell r="D25">
            <v>41104</v>
          </cell>
        </row>
        <row r="26">
          <cell r="D26">
            <v>41136</v>
          </cell>
        </row>
        <row r="27">
          <cell r="D27">
            <v>41214</v>
          </cell>
        </row>
        <row r="28">
          <cell r="D28">
            <v>41224</v>
          </cell>
        </row>
        <row r="29">
          <cell r="D29">
            <v>41268</v>
          </cell>
        </row>
        <row r="30">
          <cell r="D30">
            <v>41275</v>
          </cell>
        </row>
        <row r="31">
          <cell r="D31">
            <v>41364</v>
          </cell>
        </row>
        <row r="32">
          <cell r="D32">
            <v>41365</v>
          </cell>
        </row>
        <row r="33">
          <cell r="D33">
            <v>41395</v>
          </cell>
        </row>
        <row r="34">
          <cell r="D34">
            <v>41402</v>
          </cell>
        </row>
        <row r="35">
          <cell r="D35">
            <v>41403</v>
          </cell>
        </row>
        <row r="36">
          <cell r="D36">
            <v>41413</v>
          </cell>
        </row>
        <row r="37">
          <cell r="D37">
            <v>41414</v>
          </cell>
        </row>
        <row r="38">
          <cell r="D38">
            <v>41469</v>
          </cell>
        </row>
        <row r="39">
          <cell r="D39">
            <v>41501</v>
          </cell>
        </row>
        <row r="40">
          <cell r="D40">
            <v>41579</v>
          </cell>
        </row>
        <row r="41">
          <cell r="D41">
            <v>41589</v>
          </cell>
        </row>
        <row r="42">
          <cell r="D42">
            <v>41633</v>
          </cell>
        </row>
        <row r="43">
          <cell r="D43">
            <v>41640</v>
          </cell>
        </row>
        <row r="44">
          <cell r="D44">
            <v>41749</v>
          </cell>
        </row>
        <row r="45">
          <cell r="D45">
            <v>41750</v>
          </cell>
        </row>
        <row r="46">
          <cell r="D46">
            <v>41760</v>
          </cell>
        </row>
        <row r="47">
          <cell r="D47">
            <v>41767</v>
          </cell>
        </row>
        <row r="48">
          <cell r="D48">
            <v>41788</v>
          </cell>
        </row>
        <row r="49">
          <cell r="D49">
            <v>41798</v>
          </cell>
        </row>
        <row r="50">
          <cell r="D50">
            <v>41799</v>
          </cell>
        </row>
        <row r="51">
          <cell r="D51">
            <v>41834</v>
          </cell>
        </row>
        <row r="52">
          <cell r="D52">
            <v>41866</v>
          </cell>
        </row>
        <row r="53">
          <cell r="D53">
            <v>41944</v>
          </cell>
        </row>
        <row r="54">
          <cell r="D54">
            <v>41954</v>
          </cell>
        </row>
        <row r="55">
          <cell r="D55">
            <v>41998</v>
          </cell>
        </row>
        <row r="56">
          <cell r="D56">
            <v>42005</v>
          </cell>
        </row>
        <row r="57">
          <cell r="D57">
            <v>42099</v>
          </cell>
        </row>
        <row r="58">
          <cell r="D58">
            <v>42100</v>
          </cell>
        </row>
        <row r="59">
          <cell r="D59">
            <v>42125</v>
          </cell>
        </row>
        <row r="60">
          <cell r="D60">
            <v>42132</v>
          </cell>
        </row>
        <row r="61">
          <cell r="D61">
            <v>42138</v>
          </cell>
        </row>
        <row r="62">
          <cell r="D62">
            <v>42148</v>
          </cell>
        </row>
        <row r="63">
          <cell r="D63">
            <v>42149</v>
          </cell>
        </row>
        <row r="64">
          <cell r="D64">
            <v>42199</v>
          </cell>
        </row>
        <row r="65">
          <cell r="D65">
            <v>42231</v>
          </cell>
        </row>
        <row r="66">
          <cell r="D66">
            <v>42309</v>
          </cell>
        </row>
        <row r="67">
          <cell r="D67">
            <v>42319</v>
          </cell>
        </row>
        <row r="68">
          <cell r="D68">
            <v>42363</v>
          </cell>
        </row>
        <row r="69">
          <cell r="D69">
            <v>42370</v>
          </cell>
        </row>
        <row r="70">
          <cell r="D70">
            <v>42456</v>
          </cell>
        </row>
        <row r="71">
          <cell r="D71">
            <v>42457</v>
          </cell>
        </row>
        <row r="72">
          <cell r="D72">
            <v>42491</v>
          </cell>
        </row>
        <row r="73">
          <cell r="D73">
            <v>42498</v>
          </cell>
        </row>
        <row r="74">
          <cell r="D74">
            <v>42495</v>
          </cell>
        </row>
        <row r="75">
          <cell r="D75">
            <v>42505</v>
          </cell>
        </row>
        <row r="76">
          <cell r="D76">
            <v>42506</v>
          </cell>
        </row>
        <row r="77">
          <cell r="D77">
            <v>42565</v>
          </cell>
        </row>
        <row r="78">
          <cell r="D78">
            <v>42597</v>
          </cell>
        </row>
        <row r="79">
          <cell r="D79">
            <v>42675</v>
          </cell>
        </row>
        <row r="80">
          <cell r="D80">
            <v>42685</v>
          </cell>
        </row>
        <row r="81">
          <cell r="D81">
            <v>42729</v>
          </cell>
        </row>
        <row r="82">
          <cell r="D82">
            <v>42736</v>
          </cell>
        </row>
        <row r="83">
          <cell r="D83">
            <v>42841</v>
          </cell>
        </row>
        <row r="84">
          <cell r="D84">
            <v>42842</v>
          </cell>
        </row>
        <row r="85">
          <cell r="D85">
            <v>42856</v>
          </cell>
        </row>
        <row r="86">
          <cell r="D86">
            <v>42863</v>
          </cell>
        </row>
        <row r="87">
          <cell r="D87">
            <v>42880</v>
          </cell>
        </row>
        <row r="88">
          <cell r="D88">
            <v>42890</v>
          </cell>
        </row>
        <row r="89">
          <cell r="D89">
            <v>42891</v>
          </cell>
        </row>
        <row r="90">
          <cell r="D90">
            <v>42930</v>
          </cell>
        </row>
        <row r="91">
          <cell r="D91">
            <v>42962</v>
          </cell>
        </row>
        <row r="92">
          <cell r="D92">
            <v>43040</v>
          </cell>
        </row>
        <row r="93">
          <cell r="D93">
            <v>43050</v>
          </cell>
        </row>
        <row r="94">
          <cell r="D94">
            <v>43094</v>
          </cell>
        </row>
        <row r="95">
          <cell r="D95">
            <v>43101</v>
          </cell>
        </row>
        <row r="96">
          <cell r="D96">
            <v>43191</v>
          </cell>
        </row>
        <row r="97">
          <cell r="D97">
            <v>43192</v>
          </cell>
        </row>
        <row r="98">
          <cell r="D98">
            <v>43221</v>
          </cell>
        </row>
        <row r="99">
          <cell r="D99">
            <v>43228</v>
          </cell>
        </row>
        <row r="100">
          <cell r="D100">
            <v>43230</v>
          </cell>
        </row>
        <row r="101">
          <cell r="D101">
            <v>43240</v>
          </cell>
        </row>
        <row r="102">
          <cell r="D102">
            <v>43241</v>
          </cell>
        </row>
        <row r="103">
          <cell r="D103">
            <v>43295</v>
          </cell>
        </row>
        <row r="104">
          <cell r="D104">
            <v>43327</v>
          </cell>
        </row>
        <row r="105">
          <cell r="D105">
            <v>43405</v>
          </cell>
        </row>
        <row r="106">
          <cell r="D106">
            <v>43415</v>
          </cell>
        </row>
        <row r="107">
          <cell r="D107">
            <v>43459</v>
          </cell>
        </row>
        <row r="108">
          <cell r="D108">
            <v>43466</v>
          </cell>
        </row>
        <row r="109">
          <cell r="D109">
            <v>43576</v>
          </cell>
        </row>
        <row r="110">
          <cell r="D110">
            <v>43577</v>
          </cell>
        </row>
        <row r="111">
          <cell r="D111">
            <v>43586</v>
          </cell>
        </row>
        <row r="112">
          <cell r="D112">
            <v>43593</v>
          </cell>
        </row>
        <row r="113">
          <cell r="D113">
            <v>43615</v>
          </cell>
        </row>
        <row r="114">
          <cell r="D114">
            <v>43625</v>
          </cell>
        </row>
        <row r="115">
          <cell r="D115">
            <v>43626</v>
          </cell>
        </row>
        <row r="116">
          <cell r="D116">
            <v>43660</v>
          </cell>
        </row>
        <row r="117">
          <cell r="D117">
            <v>43692</v>
          </cell>
        </row>
        <row r="118">
          <cell r="D118">
            <v>43770</v>
          </cell>
        </row>
        <row r="119">
          <cell r="D119">
            <v>43780</v>
          </cell>
        </row>
        <row r="120">
          <cell r="D120">
            <v>43824</v>
          </cell>
        </row>
      </sheetData>
      <sheetData sheetId="2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mple"/>
      <sheetName val="Fériés2"/>
      <sheetName val="Personnels"/>
      <sheetName val="Cycles"/>
    </sheetNames>
    <sheetDataSet>
      <sheetData sheetId="0" refreshError="1"/>
      <sheetData sheetId="1"/>
      <sheetData sheetId="2">
        <row r="3">
          <cell r="B3" t="str">
            <v>Claudine</v>
          </cell>
        </row>
        <row r="4">
          <cell r="B4" t="str">
            <v>Lucie</v>
          </cell>
        </row>
        <row r="5">
          <cell r="B5" t="str">
            <v>Sylviane</v>
          </cell>
        </row>
        <row r="6">
          <cell r="B6" t="str">
            <v>Yvette</v>
          </cell>
        </row>
        <row r="7">
          <cell r="B7" t="str">
            <v>Basile</v>
          </cell>
        </row>
        <row r="8">
          <cell r="B8" t="str">
            <v>Franck</v>
          </cell>
        </row>
        <row r="9">
          <cell r="B9" t="str">
            <v>Cathy</v>
          </cell>
        </row>
        <row r="10">
          <cell r="B10" t="str">
            <v>Guy</v>
          </cell>
        </row>
        <row r="11">
          <cell r="B11" t="str">
            <v>Marie</v>
          </cell>
        </row>
        <row r="12">
          <cell r="B12" t="str">
            <v>Laetitia</v>
          </cell>
        </row>
        <row r="13">
          <cell r="B13" t="str">
            <v>Bruno</v>
          </cell>
        </row>
        <row r="14">
          <cell r="B14" t="str">
            <v>Fabien</v>
          </cell>
        </row>
        <row r="15">
          <cell r="B15" t="str">
            <v>Sophie</v>
          </cell>
        </row>
        <row r="16">
          <cell r="B16" t="str">
            <v>Christine1</v>
          </cell>
        </row>
        <row r="17">
          <cell r="B17" t="str">
            <v>Christine2</v>
          </cell>
        </row>
        <row r="18">
          <cell r="B18" t="str">
            <v>Séverine</v>
          </cell>
        </row>
        <row r="19">
          <cell r="B19" t="str">
            <v>Sandrine</v>
          </cell>
        </row>
        <row r="20">
          <cell r="B20" t="str">
            <v>Pierre</v>
          </cell>
        </row>
        <row r="21">
          <cell r="B21" t="str">
            <v>Françoise</v>
          </cell>
        </row>
        <row r="22">
          <cell r="B22" t="str">
            <v>Christine3</v>
          </cell>
        </row>
        <row r="23">
          <cell r="B23" t="str">
            <v>Jany</v>
          </cell>
        </row>
        <row r="24">
          <cell r="B24" t="str">
            <v>Odile</v>
          </cell>
        </row>
        <row r="25">
          <cell r="B25" t="str">
            <v>Florian</v>
          </cell>
        </row>
      </sheetData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GRH\FOYER%20DE%20VIE\2012\BDD%20GRH%20PLANNING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143.689660532407" createdVersion="4" refreshedVersion="4" minRefreshableVersion="3" recordCount="5307">
  <cacheSource type="worksheet">
    <worksheetSource name="GestionPersonnelRDJ" r:id="rId2"/>
  </cacheSource>
  <cacheFields count="48">
    <cacheField name="Nom Prénom" numFmtId="49">
      <sharedItems count="40">
        <s v="CLOZEL Yvette"/>
        <s v="TETARD Aurélia"/>
        <s v="SIMONIN Alexandre"/>
        <s v="NOUVEL Jacqueline"/>
        <s v="DUPERRET Frédéric"/>
        <s v="DJEBABLI Mona"/>
        <s v="DODE Ophélie"/>
        <s v="AUDY Catherine"/>
        <s v="MARTIN Guillaume"/>
        <s v="SPOTO Anne-Sarine"/>
        <s v="RIAS Violaine"/>
        <s v="LACHISE Erika"/>
        <s v="LAFAURY Dominique"/>
        <s v="CHABANAS Céline"/>
        <s v="DUMONT Sandra"/>
        <s v="ALEXANDRE Claudine"/>
        <s v="NEGRE Christine"/>
        <s v="DELRIEUX Guy"/>
        <s v="GONON Laetitia"/>
        <s v="NOSSEN Jany"/>
        <s v="MORAND Pierre"/>
        <s v="LUCANIA Séverine"/>
        <s v="MONOD Sandrine"/>
        <s v="HOURIEZ Sophie"/>
        <s v="CARRE Vanessa"/>
        <s v="DE CHABALIER Mathieu"/>
        <s v="PONCET Odile"/>
        <s v="CLEMENT Sylviane"/>
        <s v="PONCET Michael"/>
        <s v="BAILLACHE-AHMED Vanessa"/>
        <s v="LAMBERET Christine"/>
        <s v="YVERNEL Florian"/>
        <s v="DELOY Lilian"/>
        <s v="LEVEQUE Christine"/>
        <s v="ZMIJEWSKI Janine"/>
        <s v="GUEDG Christine"/>
        <s v="CARLOT Jocelyne"/>
        <s v="DUDA Sébastien"/>
        <s v="FAVERON Marie" u="1"/>
        <s v="DELOBEL Cathy" u="1"/>
      </sharedItems>
    </cacheField>
    <cacheField name="Fonction" numFmtId="0">
      <sharedItems count="5">
        <s v="AMP"/>
        <s v="SN"/>
        <s v="ME"/>
        <s v="ES"/>
        <s v="Remplaçant"/>
      </sharedItems>
    </cacheField>
    <cacheField name="Groupe" numFmtId="0">
      <sharedItems count="14">
        <s v="Passerelle"/>
        <s v="GB"/>
        <s v="FDV"/>
        <s v="GA"/>
        <s v="Gas"/>
        <s v="Fhaut05"/>
        <s v="Glycines"/>
        <s v="FB2"/>
        <s v="FB3"/>
        <s v="Fhaut"/>
        <s v="App1"/>
        <s v="RDJ"/>
        <s v="FH07"/>
        <s v="FH1"/>
      </sharedItems>
    </cacheField>
    <cacheField name="Service" numFmtId="0">
      <sharedItems count="2">
        <s v="FH"/>
        <s v="FDV"/>
      </sharedItems>
    </cacheField>
    <cacheField name="Sem. Calen." numFmtId="0">
      <sharedItems containsSemiMixedTypes="0" containsString="0" containsNumber="1" containsInteger="1" minValue="1" maxValue="52" count="52">
        <n v="27"/>
        <n v="35"/>
        <n v="34"/>
        <n v="31"/>
        <n v="32"/>
        <n v="33"/>
        <n v="30"/>
        <n v="29"/>
        <n v="28"/>
        <n v="52"/>
        <n v="25"/>
        <n v="26"/>
        <n v="21"/>
        <n v="22"/>
        <n v="23"/>
        <n v="24"/>
        <n v="17"/>
        <n v="18"/>
        <n v="19"/>
        <n v="20"/>
        <n v="13"/>
        <n v="14"/>
        <n v="15"/>
        <n v="16"/>
        <n v="9"/>
        <n v="10"/>
        <n v="11"/>
        <n v="12"/>
        <n v="5"/>
        <n v="6"/>
        <n v="7"/>
        <n v="8"/>
        <n v="1"/>
        <n v="2"/>
        <n v="3"/>
        <n v="4"/>
        <n v="48"/>
        <n v="51"/>
        <n v="50"/>
        <n v="49"/>
        <n v="47"/>
        <n v="46"/>
        <n v="45"/>
        <n v="44"/>
        <n v="43"/>
        <n v="42"/>
        <n v="41"/>
        <n v="40"/>
        <n v="39"/>
        <n v="38"/>
        <n v="37"/>
        <n v="36"/>
      </sharedItems>
    </cacheField>
    <cacheField name="Sem. Cycle" numFmtId="0">
      <sharedItems containsSemiMixedTypes="0" containsString="0" containsNumber="1" containsInteger="1" minValue="1" maxValue="6" count="6">
        <n v="2"/>
        <n v="1"/>
        <n v="5"/>
        <n v="4"/>
        <n v="3"/>
        <n v="6"/>
      </sharedItems>
    </cacheField>
    <cacheField name="Date" numFmtId="164">
      <sharedItems containsSemiMixedTypes="0" containsNonDate="0" containsDate="1" containsString="0" minDate="2011-01-03T00:00:00" maxDate="2012-09-03T00:00:00" count="609">
        <d v="2011-07-04T00:00:00"/>
        <d v="2012-08-27T00:00:00"/>
        <d v="2012-08-28T00:00:00"/>
        <d v="2012-08-29T00:00:00"/>
        <d v="2012-08-30T00:00:00"/>
        <d v="2012-08-31T00:00:00"/>
        <d v="2012-09-01T00:00:00"/>
        <d v="2012-09-02T00:00:00"/>
        <d v="2012-08-20T00:00:00"/>
        <d v="2012-08-21T00:00:00"/>
        <d v="2012-08-22T00:00:00"/>
        <d v="2012-08-23T00:00:00"/>
        <d v="2012-08-24T00:00:00"/>
        <d v="2012-08-25T00:00:00"/>
        <d v="2012-08-26T00:00:00"/>
        <d v="2012-07-30T00:00:00"/>
        <d v="2012-07-31T00:00:00"/>
        <d v="2012-08-01T00:00:00"/>
        <d v="2012-08-02T00:00:00"/>
        <d v="2012-08-03T00:00:00"/>
        <d v="2012-08-04T00:00:00"/>
        <d v="2012-08-05T00:00:00"/>
        <d v="2012-08-06T00:00:00"/>
        <d v="2012-08-07T00:00:00"/>
        <d v="2012-08-08T00:00:00"/>
        <d v="2012-08-09T00:00:00"/>
        <d v="2012-08-10T00:00:00"/>
        <d v="2012-08-11T00:00:00"/>
        <d v="2012-08-12T00:00:00"/>
        <d v="2012-08-13T00:00:00"/>
        <d v="2012-08-14T00:00:00"/>
        <d v="2012-08-15T00:00:00"/>
        <d v="2012-08-16T00:00:00"/>
        <d v="2012-08-17T00:00:00"/>
        <d v="2012-08-18T00:00:00"/>
        <d v="2012-08-19T00:00:00"/>
        <d v="2012-07-23T00:00:00"/>
        <d v="2012-07-24T00:00:00"/>
        <d v="2012-07-25T00:00:00"/>
        <d v="2012-07-26T00:00:00"/>
        <d v="2012-07-27T00:00:00"/>
        <d v="2012-07-28T00:00:00"/>
        <d v="2012-07-29T00:00:00"/>
        <d v="2012-07-16T00:00:00"/>
        <d v="2012-07-17T00:00:00"/>
        <d v="2012-07-18T00:00:00"/>
        <d v="2012-07-19T00:00:00"/>
        <d v="2012-07-20T00:00:00"/>
        <d v="2012-07-21T00:00:00"/>
        <d v="2012-07-22T00:00:00"/>
        <d v="2012-07-09T00:00:00"/>
        <d v="2012-07-10T00:00:00"/>
        <d v="2012-07-11T00:00:00"/>
        <d v="2012-07-12T00:00:00"/>
        <d v="2012-07-13T00:00:00"/>
        <d v="2012-07-14T00:00:00"/>
        <d v="2012-07-15T00:00:00"/>
        <d v="2012-07-02T00:00:00"/>
        <d v="2012-07-03T00:00:00"/>
        <d v="2012-07-04T00:00:00"/>
        <d v="2012-07-05T00:00:00"/>
        <d v="2012-07-06T00:00:00"/>
        <d v="2012-07-07T00:00:00"/>
        <d v="2012-07-08T00:00:00"/>
        <d v="2011-12-26T00:00:00"/>
        <d v="2011-12-27T00:00:00"/>
        <d v="2011-12-28T00:00:00"/>
        <d v="2011-12-29T00:00:00"/>
        <d v="2011-12-30T00:00:00"/>
        <d v="2011-12-31T00:00:00"/>
        <d v="2012-01-01T00:00:00"/>
        <d v="2012-06-18T00:00:00"/>
        <d v="2012-06-19T00:00:00"/>
        <d v="2012-06-20T00:00:00"/>
        <d v="2012-06-21T00:00:00"/>
        <d v="2012-06-22T00:00:00"/>
        <d v="2012-06-23T00:00:00"/>
        <d v="2012-06-24T00:00:00"/>
        <d v="2012-06-25T00:00:00"/>
        <d v="2012-06-26T00:00:00"/>
        <d v="2012-06-27T00:00:00"/>
        <d v="2012-06-28T00:00:00"/>
        <d v="2012-06-29T00:00:00"/>
        <d v="2012-06-30T00:00:00"/>
        <d v="2012-07-01T00:00:00"/>
        <d v="2012-05-21T00:00:00"/>
        <d v="2012-05-22T00:00:00"/>
        <d v="2012-05-23T00:00:00"/>
        <d v="2012-05-24T00:00:00"/>
        <d v="2012-05-25T00:00:00"/>
        <d v="2012-05-26T00:00:00"/>
        <d v="2012-05-27T00:00:00"/>
        <d v="2012-05-28T00:00:00"/>
        <d v="2012-05-29T00:00:00"/>
        <d v="2012-05-30T00:00:00"/>
        <d v="2012-05-31T00:00:00"/>
        <d v="2012-06-01T00:00:00"/>
        <d v="2012-06-02T00:00:00"/>
        <d v="2012-06-03T00:00:00"/>
        <d v="2012-06-04T00:00:00"/>
        <d v="2012-06-05T00:00:00"/>
        <d v="2012-06-06T00:00:00"/>
        <d v="2012-06-07T00:00:00"/>
        <d v="2012-06-08T00:00:00"/>
        <d v="2012-06-09T00:00:00"/>
        <d v="2012-06-10T00:00:00"/>
        <d v="2012-06-11T00:00:00"/>
        <d v="2012-06-12T00:00:00"/>
        <d v="2012-06-13T00:00:00"/>
        <d v="2012-06-14T00:00:00"/>
        <d v="2012-06-15T00:00:00"/>
        <d v="2012-06-16T00:00:00"/>
        <d v="2012-06-17T00:00:00"/>
        <d v="2012-04-23T00:00:00"/>
        <d v="2012-04-24T00:00:00"/>
        <d v="2012-04-25T00:00:00"/>
        <d v="2012-04-26T00:00:00"/>
        <d v="2012-04-27T00:00:00"/>
        <d v="2012-04-28T00:00:00"/>
        <d v="2012-04-29T00:00:00"/>
        <d v="2012-04-30T00:00:00"/>
        <d v="2012-05-01T00:00:00"/>
        <d v="2012-05-02T00:00:00"/>
        <d v="2012-05-03T00:00:00"/>
        <d v="2012-05-04T00:00:00"/>
        <d v="2012-05-05T00:00:00"/>
        <d v="2012-05-06T00:00:00"/>
        <d v="2012-05-07T00:00:00"/>
        <d v="2012-05-08T00:00:00"/>
        <d v="2012-05-09T00:00:00"/>
        <d v="2012-05-10T00:00:00"/>
        <d v="2012-05-11T00:00:00"/>
        <d v="2012-05-12T00:00:00"/>
        <d v="2012-05-13T00:00:00"/>
        <d v="2012-05-14T00:00:00"/>
        <d v="2012-05-15T00:00:00"/>
        <d v="2012-05-16T00:00:00"/>
        <d v="2012-05-17T00:00:00"/>
        <d v="2012-05-18T00:00:00"/>
        <d v="2012-05-19T00:00:00"/>
        <d v="2012-05-20T00:00:00"/>
        <d v="2012-03-26T00:00:00"/>
        <d v="2012-03-27T00:00:00"/>
        <d v="2012-03-28T00:00:00"/>
        <d v="2012-03-29T00:00:00"/>
        <d v="2012-03-30T00:00:00"/>
        <d v="2012-03-31T00:00:00"/>
        <d v="2012-04-01T00:00:00"/>
        <d v="2012-04-02T00:00:00"/>
        <d v="2012-04-03T00:00:00"/>
        <d v="2012-04-04T00:00:00"/>
        <d v="2012-04-05T00:00:00"/>
        <d v="2012-04-06T00:00:00"/>
        <d v="2012-04-07T00:00:00"/>
        <d v="2012-04-08T00:00:00"/>
        <d v="2012-04-09T00:00:00"/>
        <d v="2012-04-10T00:00:00"/>
        <d v="2012-04-11T00:00:00"/>
        <d v="2012-04-12T00:00:00"/>
        <d v="2012-04-13T00:00:00"/>
        <d v="2012-04-14T00:00:00"/>
        <d v="2012-04-15T00:00:00"/>
        <d v="2012-04-16T00:00:00"/>
        <d v="2012-04-17T00:00:00"/>
        <d v="2012-04-18T00:00:00"/>
        <d v="2012-04-19T00:00:00"/>
        <d v="2012-04-20T00:00:00"/>
        <d v="2012-04-21T00:00:00"/>
        <d v="2012-04-22T00:00:00"/>
        <d v="2012-02-27T00:00:00"/>
        <d v="2012-02-28T00:00:00"/>
        <d v="2012-02-29T00:00:00"/>
        <d v="2012-03-01T00:00:00"/>
        <d v="2012-03-02T00:00:00"/>
        <d v="2012-03-03T00:00:00"/>
        <d v="2012-03-04T00:00:00"/>
        <d v="2012-03-05T00:00:00"/>
        <d v="2012-03-06T00:00:00"/>
        <d v="2012-03-07T00:00:00"/>
        <d v="2012-03-08T00:00:00"/>
        <d v="2012-03-09T00:00:00"/>
        <d v="2012-03-10T00:00:00"/>
        <d v="2012-03-11T00:00:00"/>
        <d v="2012-03-12T00:00:00"/>
        <d v="2012-03-13T00:00:00"/>
        <d v="2012-03-14T00:00:00"/>
        <d v="2012-03-15T00:00:00"/>
        <d v="2012-03-16T00:00:00"/>
        <d v="2012-03-17T00:00:00"/>
        <d v="2012-03-18T00:00:00"/>
        <d v="2012-03-19T00:00:00"/>
        <d v="2012-03-20T00:00:00"/>
        <d v="2012-03-21T00:00:00"/>
        <d v="2012-03-22T00:00:00"/>
        <d v="2012-03-23T00:00:00"/>
        <d v="2012-03-24T00:00:00"/>
        <d v="2012-03-25T00:00:00"/>
        <d v="2012-01-30T00:00:00"/>
        <d v="2012-01-31T00:00:00"/>
        <d v="2012-02-01T00:00:00"/>
        <d v="2012-02-02T00:00:00"/>
        <d v="2012-02-03T00:00:00"/>
        <d v="2012-02-04T00:00:00"/>
        <d v="2012-02-05T00:00:00"/>
        <d v="2012-02-06T00:00:00"/>
        <d v="2012-02-07T00:00:00"/>
        <d v="2012-02-08T00:00:00"/>
        <d v="2012-02-09T00:00:00"/>
        <d v="2012-02-10T00:00:00"/>
        <d v="2012-02-11T00:00:00"/>
        <d v="2012-02-12T00:00:00"/>
        <d v="2012-02-13T00:00:00"/>
        <d v="2012-02-14T00:00:00"/>
        <d v="2012-02-15T00:00:00"/>
        <d v="2012-02-16T00:00:00"/>
        <d v="2012-02-17T00:00:00"/>
        <d v="2012-02-18T00:00:00"/>
        <d v="2012-02-19T00:00:00"/>
        <d v="2012-02-20T00:00:00"/>
        <d v="2012-02-21T00:00:00"/>
        <d v="2012-02-22T00:00:00"/>
        <d v="2012-02-23T00:00:00"/>
        <d v="2012-02-24T00:00:00"/>
        <d v="2012-02-25T00:00:00"/>
        <d v="2012-02-26T00:00:00"/>
        <d v="2012-01-02T00:00:00"/>
        <d v="2012-01-03T00:00:00"/>
        <d v="2012-01-04T00:00:00"/>
        <d v="2012-01-05T00:00:00"/>
        <d v="2012-01-06T00:00:00"/>
        <d v="2012-01-07T00:00:00"/>
        <d v="2012-01-08T00:00:00"/>
        <d v="2012-01-09T00:00:00"/>
        <d v="2012-01-10T00:00:00"/>
        <d v="2012-01-11T00:00:00"/>
        <d v="2012-01-12T00:00:00"/>
        <d v="2012-01-13T00:00:00"/>
        <d v="2012-01-14T00:00:00"/>
        <d v="2012-01-15T00:00:00"/>
        <d v="2012-01-16T00:00:00"/>
        <d v="2012-01-17T00:00:00"/>
        <d v="2012-01-18T00:00:00"/>
        <d v="2012-01-19T00:00:00"/>
        <d v="2012-01-20T00:00:00"/>
        <d v="2012-01-21T00:00:00"/>
        <d v="2012-01-22T00:00:00"/>
        <d v="2012-01-23T00:00:00"/>
        <d v="2012-01-24T00:00:00"/>
        <d v="2012-01-25T00:00:00"/>
        <d v="2012-01-26T00:00:00"/>
        <d v="2012-01-27T00:00:00"/>
        <d v="2012-01-28T00:00:00"/>
        <d v="2012-01-29T00:00:00"/>
        <d v="2011-11-28T00:00:00"/>
        <d v="2011-11-29T00:00:00"/>
        <d v="2011-11-30T00:00:00"/>
        <d v="2011-12-01T00:00:00"/>
        <d v="2011-12-02T00:00:00"/>
        <d v="2011-12-03T00:00:00"/>
        <d v="2011-12-04T00:00:00"/>
        <d v="2011-12-19T00:00:00"/>
        <d v="2011-12-20T00:00:00"/>
        <d v="2011-12-21T00:00:00"/>
        <d v="2011-12-22T00:00:00"/>
        <d v="2011-12-23T00:00:00"/>
        <d v="2011-12-24T00:00:00"/>
        <d v="2011-12-25T00:00:00"/>
        <d v="2011-12-12T00:00:00"/>
        <d v="2011-12-13T00:00:00"/>
        <d v="2011-12-14T00:00:00"/>
        <d v="2011-12-15T00:00:00"/>
        <d v="2011-12-16T00:00:00"/>
        <d v="2011-12-17T00:00:00"/>
        <d v="2011-12-18T00:00:00"/>
        <d v="2011-12-05T00:00:00"/>
        <d v="2011-12-06T00:00:00"/>
        <d v="2011-12-07T00:00:00"/>
        <d v="2011-12-08T00:00:00"/>
        <d v="2011-12-09T00:00:00"/>
        <d v="2011-12-10T00:00:00"/>
        <d v="2011-12-11T00:00:00"/>
        <d v="2011-11-21T00:00:00"/>
        <d v="2011-11-22T00:00:00"/>
        <d v="2011-11-23T00:00:00"/>
        <d v="2011-11-24T00:00:00"/>
        <d v="2011-11-25T00:00:00"/>
        <d v="2011-11-26T00:00:00"/>
        <d v="2011-11-27T00:00:00"/>
        <d v="2011-11-14T00:00:00"/>
        <d v="2011-11-15T00:00:00"/>
        <d v="2011-11-16T00:00:00"/>
        <d v="2011-11-17T00:00:00"/>
        <d v="2011-11-18T00:00:00"/>
        <d v="2011-11-19T00:00:00"/>
        <d v="2011-11-20T00:00:00"/>
        <d v="2011-11-07T00:00:00"/>
        <d v="2011-11-08T00:00:00"/>
        <d v="2011-11-09T00:00:00"/>
        <d v="2011-11-10T00:00:00"/>
        <d v="2011-11-11T00:00:00"/>
        <d v="2011-11-12T00:00:00"/>
        <d v="2011-11-13T00:00:00"/>
        <d v="2011-10-31T00:00:00"/>
        <d v="2011-11-01T00:00:00"/>
        <d v="2011-11-02T00:00:00"/>
        <d v="2011-11-03T00:00:00"/>
        <d v="2011-11-04T00:00:00"/>
        <d v="2011-11-05T00:00:00"/>
        <d v="2011-11-06T00:00:00"/>
        <d v="2011-10-24T00:00:00"/>
        <d v="2011-10-25T00:00:00"/>
        <d v="2011-10-26T00:00:00"/>
        <d v="2011-10-27T00:00:00"/>
        <d v="2011-10-28T00:00:00"/>
        <d v="2011-10-29T00:00:00"/>
        <d v="2011-10-30T00:00:00"/>
        <d v="2011-04-04T00:00:00"/>
        <d v="2011-04-05T00:00:00"/>
        <d v="2011-04-06T00:00:00"/>
        <d v="2011-04-07T00:00:00"/>
        <d v="2011-04-08T00:00:00"/>
        <d v="2011-04-09T00:00:00"/>
        <d v="2011-04-10T00:00:00"/>
        <d v="2011-04-11T00:00:00"/>
        <d v="2011-04-12T00:00:00"/>
        <d v="2011-04-13T00:00:00"/>
        <d v="2011-04-14T00:00:00"/>
        <d v="2011-04-15T00:00:00"/>
        <d v="2011-04-16T00:00:00"/>
        <d v="2011-04-17T00:00:00"/>
        <d v="2011-04-18T00:00:00"/>
        <d v="2011-04-19T00:00:00"/>
        <d v="2011-04-20T00:00:00"/>
        <d v="2011-04-21T00:00:00"/>
        <d v="2011-04-22T00:00:00"/>
        <d v="2011-04-23T00:00:00"/>
        <d v="2011-04-24T00:00:00"/>
        <d v="2011-04-25T00:00:00"/>
        <d v="2011-04-26T00:00:00"/>
        <d v="2011-04-27T00:00:00"/>
        <d v="2011-04-28T00:00:00"/>
        <d v="2011-04-29T00:00:00"/>
        <d v="2011-04-30T00:00:00"/>
        <d v="2011-05-01T00:00:00"/>
        <d v="2011-05-02T00:00:00"/>
        <d v="2011-05-03T00:00:00"/>
        <d v="2011-05-04T00:00:00"/>
        <d v="2011-05-05T00:00:00"/>
        <d v="2011-05-06T00:00:00"/>
        <d v="2011-05-07T00:00:00"/>
        <d v="2011-05-08T00:00:00"/>
        <d v="2011-05-09T00:00:00"/>
        <d v="2011-05-10T00:00:00"/>
        <d v="2011-05-11T00:00:00"/>
        <d v="2011-05-12T00:00:00"/>
        <d v="2011-05-13T00:00:00"/>
        <d v="2011-05-14T00:00:00"/>
        <d v="2011-05-15T00:00:00"/>
        <d v="2011-05-16T00:00:00"/>
        <d v="2011-05-17T00:00:00"/>
        <d v="2011-05-18T00:00:00"/>
        <d v="2011-05-19T00:00:00"/>
        <d v="2011-05-20T00:00:00"/>
        <d v="2011-05-21T00:00:00"/>
        <d v="2011-05-22T00:00:00"/>
        <d v="2011-05-23T00:00:00"/>
        <d v="2011-05-24T00:00:00"/>
        <d v="2011-05-25T00:00:00"/>
        <d v="2011-05-26T00:00:00"/>
        <d v="2011-05-27T00:00:00"/>
        <d v="2011-05-28T00:00:00"/>
        <d v="2011-05-29T00:00:00"/>
        <d v="2011-05-30T00:00:00"/>
        <d v="2011-05-31T00:00:00"/>
        <d v="2011-06-01T00:00:00"/>
        <d v="2011-06-02T00:00:00"/>
        <d v="2011-06-03T00:00:00"/>
        <d v="2011-06-04T00:00:00"/>
        <d v="2011-06-05T00:00:00"/>
        <d v="2011-06-06T00:00:00"/>
        <d v="2011-06-07T00:00:00"/>
        <d v="2011-06-08T00:00:00"/>
        <d v="2011-06-09T00:00:00"/>
        <d v="2011-06-10T00:00:00"/>
        <d v="2011-06-11T00:00:00"/>
        <d v="2011-06-12T00:00:00"/>
        <d v="2011-06-13T00:00:00"/>
        <d v="2011-06-14T00:00:00"/>
        <d v="2011-06-15T00:00:00"/>
        <d v="2011-06-16T00:00:00"/>
        <d v="2011-06-17T00:00:00"/>
        <d v="2011-06-18T00:00:00"/>
        <d v="2011-06-19T00:00:00"/>
        <d v="2011-06-20T00:00:00"/>
        <d v="2011-06-21T00:00:00"/>
        <d v="2011-06-22T00:00:00"/>
        <d v="2011-06-23T00:00:00"/>
        <d v="2011-06-24T00:00:00"/>
        <d v="2011-06-25T00:00:00"/>
        <d v="2011-06-26T00:00:00"/>
        <d v="2011-06-27T00:00:00"/>
        <d v="2011-06-28T00:00:00"/>
        <d v="2011-06-29T00:00:00"/>
        <d v="2011-06-30T00:00:00"/>
        <d v="2011-07-01T00:00:00"/>
        <d v="2011-07-02T00:00:00"/>
        <d v="2011-07-03T00:00:00"/>
        <d v="2011-10-17T00:00:00"/>
        <d v="2011-10-18T00:00:00"/>
        <d v="2011-10-19T00:00:00"/>
        <d v="2011-10-20T00:00:00"/>
        <d v="2011-10-21T00:00:00"/>
        <d v="2011-10-22T00:00:00"/>
        <d v="2011-10-23T00:00:00"/>
        <d v="2011-10-10T00:00:00"/>
        <d v="2011-10-11T00:00:00"/>
        <d v="2011-10-12T00:00:00"/>
        <d v="2011-10-13T00:00:00"/>
        <d v="2011-10-14T00:00:00"/>
        <d v="2011-10-15T00:00:00"/>
        <d v="2011-10-16T00:00:00"/>
        <d v="2011-10-03T00:00:00"/>
        <d v="2011-10-04T00:00:00"/>
        <d v="2011-10-05T00:00:00"/>
        <d v="2011-10-06T00:00:00"/>
        <d v="2011-10-07T00:00:00"/>
        <d v="2011-10-08T00:00:00"/>
        <d v="2011-10-09T00:00:00"/>
        <d v="2011-09-26T00:00:00"/>
        <d v="2011-09-27T00:00:00"/>
        <d v="2011-09-28T00:00:00"/>
        <d v="2011-09-29T00:00:00"/>
        <d v="2011-09-30T00:00:00"/>
        <d v="2011-10-01T00:00:00"/>
        <d v="2011-10-02T00:00:00"/>
        <d v="2011-09-19T00:00:00"/>
        <d v="2011-09-20T00:00:00"/>
        <d v="2011-09-21T00:00:00"/>
        <d v="2011-09-22T00:00:00"/>
        <d v="2011-09-23T00:00:00"/>
        <d v="2011-09-24T00:00:00"/>
        <d v="2011-09-25T00:00:00"/>
        <d v="2011-09-12T00:00:00"/>
        <d v="2011-09-13T00:00:00"/>
        <d v="2011-09-14T00:00:00"/>
        <d v="2011-09-15T00:00:00"/>
        <d v="2011-09-16T00:00:00"/>
        <d v="2011-09-17T00:00:00"/>
        <d v="2011-09-18T00:00:00"/>
        <d v="2011-09-05T00:00:00"/>
        <d v="2011-09-06T00:00:00"/>
        <d v="2011-09-07T00:00:00"/>
        <d v="2011-09-08T00:00:00"/>
        <d v="2011-09-09T00:00:00"/>
        <d v="2011-09-10T00:00:00"/>
        <d v="2011-09-11T00:00:00"/>
        <d v="2011-08-29T00:00:00"/>
        <d v="2011-08-30T00:00:00"/>
        <d v="2011-08-31T00:00:00"/>
        <d v="2011-09-01T00:00:00"/>
        <d v="2011-09-02T00:00:00"/>
        <d v="2011-09-03T00:00:00"/>
        <d v="2011-09-04T00:00:00"/>
        <d v="2011-08-22T00:00:00"/>
        <d v="2011-08-23T00:00:00"/>
        <d v="2011-08-24T00:00:00"/>
        <d v="2011-08-25T00:00:00"/>
        <d v="2011-08-26T00:00:00"/>
        <d v="2011-08-27T00:00:00"/>
        <d v="2011-08-28T00:00:00"/>
        <d v="2011-08-15T00:00:00"/>
        <d v="2011-08-16T00:00:00"/>
        <d v="2011-08-17T00:00:00"/>
        <d v="2011-08-18T00:00:00"/>
        <d v="2011-08-19T00:00:00"/>
        <d v="2011-08-20T00:00:00"/>
        <d v="2011-08-21T00:00:00"/>
        <d v="2011-08-08T00:00:00"/>
        <d v="2011-08-09T00:00:00"/>
        <d v="2011-08-10T00:00:00"/>
        <d v="2011-08-11T00:00:00"/>
        <d v="2011-08-12T00:00:00"/>
        <d v="2011-08-13T00:00:00"/>
        <d v="2011-08-14T00:00:00"/>
        <d v="2011-08-01T00:00:00"/>
        <d v="2011-08-02T00:00:00"/>
        <d v="2011-08-03T00:00:00"/>
        <d v="2011-08-04T00:00:00"/>
        <d v="2011-08-05T00:00:00"/>
        <d v="2011-08-06T00:00:00"/>
        <d v="2011-08-07T00:00:00"/>
        <d v="2011-07-25T00:00:00"/>
        <d v="2011-07-26T00:00:00"/>
        <d v="2011-07-27T00:00:00"/>
        <d v="2011-07-28T00:00:00"/>
        <d v="2011-07-29T00:00:00"/>
        <d v="2011-07-30T00:00:00"/>
        <d v="2011-07-31T00:00:00"/>
        <d v="2011-07-18T00:00:00"/>
        <d v="2011-07-19T00:00:00"/>
        <d v="2011-07-20T00:00:00"/>
        <d v="2011-07-21T00:00:00"/>
        <d v="2011-07-22T00:00:00"/>
        <d v="2011-07-23T00:00:00"/>
        <d v="2011-07-24T00:00:00"/>
        <d v="2011-07-11T00:00:00"/>
        <d v="2011-07-12T00:00:00"/>
        <d v="2011-07-13T00:00:00"/>
        <d v="2011-07-14T00:00:00"/>
        <d v="2011-07-15T00:00:00"/>
        <d v="2011-07-16T00:00:00"/>
        <d v="2011-07-17T00:00:00"/>
        <d v="2011-07-05T00:00:00"/>
        <d v="2011-07-06T00:00:00"/>
        <d v="2011-07-07T00:00:00"/>
        <d v="2011-07-08T00:00:00"/>
        <d v="2011-07-09T00:00:00"/>
        <d v="2011-07-10T00:00:00"/>
        <d v="2011-01-04T00:00:00" u="1"/>
        <d v="2011-01-06T00:00:00" u="1"/>
        <d v="2011-02-02T00:00:00" u="1"/>
        <d v="2011-01-08T00:00:00" u="1"/>
        <d v="2011-02-04T00:00:00" u="1"/>
        <d v="2011-01-10T00:00:00" u="1"/>
        <d v="2011-02-06T00:00:00" u="1"/>
        <d v="2011-03-02T00:00:00" u="1"/>
        <d v="2011-01-12T00:00:00" u="1"/>
        <d v="2011-02-08T00:00:00" u="1"/>
        <d v="2011-03-04T00:00:00" u="1"/>
        <d v="2011-01-14T00:00:00" u="1"/>
        <d v="2011-02-10T00:00:00" u="1"/>
        <d v="2011-03-06T00:00:00" u="1"/>
        <d v="2011-04-02T00:00:00" u="1"/>
        <d v="2011-01-16T00:00:00" u="1"/>
        <d v="2011-02-12T00:00:00" u="1"/>
        <d v="2011-03-08T00:00:00" u="1"/>
        <d v="2011-01-18T00:00:00" u="1"/>
        <d v="2011-02-14T00:00:00" u="1"/>
        <d v="2011-03-10T00:00:00" u="1"/>
        <d v="2011-01-20T00:00:00" u="1"/>
        <d v="2011-02-16T00:00:00" u="1"/>
        <d v="2011-03-12T00:00:00" u="1"/>
        <d v="2011-01-22T00:00:00" u="1"/>
        <d v="2011-02-18T00:00:00" u="1"/>
        <d v="2011-03-14T00:00:00" u="1"/>
        <d v="2011-01-24T00:00:00" u="1"/>
        <d v="2011-02-20T00:00:00" u="1"/>
        <d v="2011-03-16T00:00:00" u="1"/>
        <d v="2011-01-26T00:00:00" u="1"/>
        <d v="2011-02-22T00:00:00" u="1"/>
        <d v="2011-03-18T00:00:00" u="1"/>
        <d v="2011-01-28T00:00:00" u="1"/>
        <d v="2011-02-24T00:00:00" u="1"/>
        <d v="2011-03-20T00:00:00" u="1"/>
        <d v="2011-01-30T00:00:00" u="1"/>
        <d v="2011-02-26T00:00:00" u="1"/>
        <d v="2011-03-22T00:00:00" u="1"/>
        <d v="2011-02-28T00:00:00" u="1"/>
        <d v="2011-03-24T00:00:00" u="1"/>
        <d v="2011-03-26T00:00:00" u="1"/>
        <d v="2011-03-28T00:00:00" u="1"/>
        <d v="2011-03-30T00:00:00" u="1"/>
        <d v="2011-01-03T00:00:00" u="1"/>
        <d v="2011-01-05T00:00:00" u="1"/>
        <d v="2011-02-01T00:00:00" u="1"/>
        <d v="2011-01-07T00:00:00" u="1"/>
        <d v="2011-02-03T00:00:00" u="1"/>
        <d v="2011-01-09T00:00:00" u="1"/>
        <d v="2011-02-05T00:00:00" u="1"/>
        <d v="2011-03-01T00:00:00" u="1"/>
        <d v="2011-01-11T00:00:00" u="1"/>
        <d v="2011-02-07T00:00:00" u="1"/>
        <d v="2011-03-03T00:00:00" u="1"/>
        <d v="2011-01-13T00:00:00" u="1"/>
        <d v="2011-02-09T00:00:00" u="1"/>
        <d v="2011-03-05T00:00:00" u="1"/>
        <d v="2011-04-01T00:00:00" u="1"/>
        <d v="2011-01-15T00:00:00" u="1"/>
        <d v="2011-02-11T00:00:00" u="1"/>
        <d v="2011-03-07T00:00:00" u="1"/>
        <d v="2011-04-03T00:00:00" u="1"/>
        <d v="2011-01-17T00:00:00" u="1"/>
        <d v="2011-02-13T00:00:00" u="1"/>
        <d v="2011-03-09T00:00:00" u="1"/>
        <d v="2011-01-19T00:00:00" u="1"/>
        <d v="2011-02-15T00:00:00" u="1"/>
        <d v="2011-03-11T00:00:00" u="1"/>
        <d v="2011-01-21T00:00:00" u="1"/>
        <d v="2011-02-17T00:00:00" u="1"/>
        <d v="2011-03-13T00:00:00" u="1"/>
        <d v="2011-01-23T00:00:00" u="1"/>
        <d v="2011-02-19T00:00:00" u="1"/>
        <d v="2011-03-15T00:00:00" u="1"/>
        <d v="2011-01-25T00:00:00" u="1"/>
        <d v="2011-02-21T00:00:00" u="1"/>
        <d v="2011-03-17T00:00:00" u="1"/>
        <d v="2011-01-27T00:00:00" u="1"/>
        <d v="2011-02-23T00:00:00" u="1"/>
        <d v="2011-03-19T00:00:00" u="1"/>
        <d v="2011-01-29T00:00:00" u="1"/>
        <d v="2011-02-25T00:00:00" u="1"/>
        <d v="2011-03-21T00:00:00" u="1"/>
        <d v="2011-01-31T00:00:00" u="1"/>
        <d v="2011-02-27T00:00:00" u="1"/>
        <d v="2011-03-23T00:00:00" u="1"/>
        <d v="2011-03-25T00:00:00" u="1"/>
        <d v="2011-03-27T00:00:00" u="1"/>
        <d v="2011-03-29T00:00:00" u="1"/>
        <d v="2011-03-31T00:00:00" u="1"/>
      </sharedItems>
    </cacheField>
    <cacheField name="Jour" numFmtId="166">
      <sharedItems count="7">
        <s v="lundi"/>
        <s v="mardi"/>
        <s v="mercredi"/>
        <s v="jeudi"/>
        <s v="vendredi"/>
        <s v="samedi"/>
        <s v="dimanche"/>
      </sharedItems>
    </cacheField>
    <cacheField name="H. planning" numFmtId="0">
      <sharedItems containsSemiMixedTypes="0" containsString="0" containsNumber="1" minValue="0" maxValue="12" count="30">
        <n v="0"/>
        <n v="6.5"/>
        <n v="10"/>
        <n v="8.5"/>
        <n v="2.75"/>
        <n v="7.25"/>
        <n v="2.25"/>
        <n v="11"/>
        <n v="9.5"/>
        <n v="8.25"/>
        <n v="7"/>
        <n v="12"/>
        <n v="3.5"/>
        <n v="9"/>
        <n v="8"/>
        <n v="5"/>
        <n v="4"/>
        <n v="6"/>
        <n v="7.5"/>
        <n v="4.5"/>
        <n v="2.5"/>
        <n v="5.5"/>
        <n v="3"/>
        <n v="11.5"/>
        <n v="10.5"/>
        <n v="8.75"/>
        <n v="7.16"/>
        <n v="1.0899999999999999"/>
        <n v="9.25"/>
        <n v="1.75"/>
      </sharedItems>
    </cacheField>
    <cacheField name="H1" numFmtId="0">
      <sharedItems containsString="0" containsBlank="1" containsNumber="1" minValue="0" maxValue="11.5" count="13">
        <n v="0"/>
        <n v="7"/>
        <m/>
        <n v="7.5"/>
        <n v="8"/>
        <n v="11.5"/>
        <n v="10.5"/>
        <n v="9"/>
        <n v="10"/>
        <n v="8.5"/>
        <n v="9.5"/>
        <n v="11"/>
        <n v="8.75"/>
      </sharedItems>
    </cacheField>
    <cacheField name="H2" numFmtId="0">
      <sharedItems containsString="0" containsBlank="1" containsNumber="1" minValue="0" maxValue="16.5" count="20">
        <n v="0"/>
        <n v="12"/>
        <n v="7.25"/>
        <n v="8.25"/>
        <m/>
        <n v="14"/>
        <n v="9.25"/>
        <n v="11"/>
        <n v="13.5"/>
        <n v="5"/>
        <n v="13"/>
        <n v="9.5"/>
        <n v="12.5"/>
        <n v="3"/>
        <n v="7.16"/>
        <n v="8.16"/>
        <n v="5.65"/>
        <n v="16.5"/>
        <n v="14.5"/>
        <n v="11.5"/>
      </sharedItems>
    </cacheField>
    <cacheField name="H3" numFmtId="0">
      <sharedItems containsString="0" containsBlank="1" containsNumber="1" minValue="0" maxValue="23"/>
    </cacheField>
    <cacheField name="H4" numFmtId="0">
      <sharedItems containsString="0" containsBlank="1" containsNumber="1" minValue="0" maxValue="24" count="26">
        <n v="0"/>
        <n v="20"/>
        <n v="17"/>
        <n v="22"/>
        <n v="24"/>
        <m/>
        <n v="16"/>
        <n v="14"/>
        <n v="19.5"/>
        <n v="21.5"/>
        <n v="20.5"/>
        <n v="21"/>
        <n v="19"/>
        <n v="18"/>
        <n v="14.5"/>
        <n v="17.5"/>
        <n v="15"/>
        <n v="13"/>
        <n v="13.5"/>
        <n v="15.5"/>
        <n v="23"/>
        <n v="16.5"/>
        <n v="17.25"/>
        <n v="22.5"/>
        <n v="14.25"/>
        <n v="18.5"/>
      </sharedItems>
    </cacheField>
    <cacheField name="H. Tra." numFmtId="0">
      <sharedItems containsSemiMixedTypes="0" containsString="0" containsNumber="1" minValue="-2.2204460492503131E-16" maxValue="13.5"/>
    </cacheField>
    <cacheField name="H. Compta." numFmtId="0">
      <sharedItems containsSemiMixedTypes="0" containsString="0" containsNumber="1" minValue="0" maxValue="24"/>
    </cacheField>
    <cacheField name="H. Récup" numFmtId="0">
      <sharedItems containsSemiMixedTypes="0" containsString="0" containsNumber="1" minValue="0" maxValue="12" count="29">
        <n v="0"/>
        <n v="2.25"/>
        <n v="8.25"/>
        <n v="6.5"/>
        <n v="1"/>
        <n v="3.5"/>
        <n v="3"/>
        <n v="7"/>
        <n v="9"/>
        <n v="4"/>
        <n v="8.5"/>
        <n v="10"/>
        <n v="7.5"/>
        <n v="2"/>
        <n v="2.5"/>
        <n v="12"/>
        <n v="0.5"/>
        <n v="1.5"/>
        <n v="8"/>
        <n v="2.75"/>
        <n v="9.5"/>
        <n v="6"/>
        <n v="7.25"/>
        <n v="1.75"/>
        <n v="5.25"/>
        <n v="5.5"/>
        <n v="11"/>
        <n v="1.25"/>
        <n v="5"/>
      </sharedItems>
    </cacheField>
    <cacheField name="H. Supp" numFmtId="0">
      <sharedItems containsSemiMixedTypes="0" containsString="0" containsNumber="1" minValue="0" maxValue="24"/>
    </cacheField>
    <cacheField name="H. Comp." numFmtId="0">
      <sharedItems containsString="0" containsBlank="1" containsNumber="1" minValue="1" maxValue="2" count="4">
        <m/>
        <n v="2"/>
        <n v="1"/>
        <n v="1.5"/>
      </sharedItems>
    </cacheField>
    <cacheField name="H. Av. 235" numFmtId="167">
      <sharedItems containsBlank="1" containsMixedTypes="1" containsNumber="1" minValue="0" maxValue="13" count="20">
        <s v=""/>
        <n v="0"/>
        <n v="12"/>
        <n v="11"/>
        <n v="8"/>
        <n v="1"/>
        <n v="13"/>
        <n v="7.25"/>
        <n v="10"/>
        <n v="8.5"/>
        <n v="6.5"/>
        <m/>
        <n v="2.75"/>
        <n v="7"/>
        <n v="9"/>
        <n v="9.25"/>
        <n v="6"/>
        <n v="9.5"/>
        <n v="5.5"/>
        <n v="5"/>
      </sharedItems>
    </cacheField>
    <cacheField name="Récup Fériés" numFmtId="167">
      <sharedItems containsString="0" containsBlank="1" containsNumber="1" minValue="2.75" maxValue="12" count="13">
        <m/>
        <n v="6.5"/>
        <n v="7"/>
        <n v="9"/>
        <n v="4"/>
        <n v="8.5"/>
        <n v="10"/>
        <n v="12"/>
        <n v="2.75"/>
        <n v="9.5"/>
        <n v="8.25"/>
        <n v="6"/>
        <n v="7.25"/>
      </sharedItems>
    </cacheField>
    <cacheField name="Fériés Tra." numFmtId="167">
      <sharedItems containsBlank="1" containsMixedTypes="1" containsNumber="1" minValue="0" maxValue="12" count="16">
        <s v=""/>
        <n v="0"/>
        <n v="12"/>
        <n v="7.25"/>
        <m/>
        <n v="10"/>
        <n v="8.5"/>
        <n v="8"/>
        <n v="6.5"/>
        <n v="2.75"/>
        <n v="7"/>
        <n v="11"/>
        <n v="6"/>
        <n v="9.5"/>
        <n v="5.5"/>
        <n v="5"/>
      </sharedItems>
    </cacheField>
    <cacheField name="Diman. Tra." numFmtId="167">
      <sharedItems containsMixedTypes="1" containsNumber="1" minValue="0" maxValue="13" count="12">
        <s v=""/>
        <n v="0"/>
        <n v="12"/>
        <n v="11"/>
        <n v="8"/>
        <n v="1"/>
        <n v="13"/>
        <n v="9"/>
        <n v="10"/>
        <n v="9.25"/>
        <n v="6"/>
        <n v="7"/>
      </sharedItems>
    </cacheField>
    <cacheField name="RTTs" numFmtId="167">
      <sharedItems containsString="0" containsBlank="1" containsNumber="1" minValue="2" maxValue="12" count="23">
        <m/>
        <n v="8.5"/>
        <n v="10"/>
        <n v="12"/>
        <n v="6.5"/>
        <n v="8"/>
        <n v="4"/>
        <n v="9"/>
        <n v="6"/>
        <n v="2.75"/>
        <n v="7.25"/>
        <n v="3.5"/>
        <n v="5"/>
        <n v="2.5"/>
        <n v="7"/>
        <n v="7.5"/>
        <n v="3.3"/>
        <n v="5.5"/>
        <n v="2"/>
        <n v="2.25"/>
        <n v="8.25"/>
        <n v="3"/>
        <n v="4.5"/>
      </sharedItems>
    </cacheField>
    <cacheField name="RTTe" numFmtId="167">
      <sharedItems containsString="0" containsBlank="1" containsNumber="1" containsInteger="1" minValue="0" maxValue="6" count="5">
        <n v="0"/>
        <n v="5"/>
        <m/>
        <n v="4"/>
        <n v="6"/>
      </sharedItems>
    </cacheField>
    <cacheField name="Repos Comp." numFmtId="0">
      <sharedItems containsString="0" containsBlank="1" containsNumber="1" minValue="1.0900000000000001" maxValue="9.25" count="10">
        <m/>
        <n v="2.75"/>
        <n v="7.25"/>
        <n v="1.0900000000000001"/>
        <n v="9.25"/>
        <n v="8.75"/>
        <n v="7.16"/>
        <n v="3.35"/>
        <n v="2.25"/>
        <n v="8.25"/>
      </sharedItems>
    </cacheField>
    <cacheField name="NOM Remp." numFmtId="0">
      <sharedItems containsBlank="1" count="20">
        <m/>
        <s v="BB"/>
        <s v="CTO"/>
        <s v="EL"/>
        <s v="ASP"/>
        <s v="CT"/>
        <s v="BBL"/>
        <s v="SD"/>
        <s v="TR"/>
        <s v="DS"/>
        <s v="CL"/>
        <s v="YC"/>
        <s v="DD"/>
        <s v="SR"/>
        <s v="KS"/>
        <s v="FG"/>
        <s v="JC"/>
        <s v="AM"/>
        <s v="JN"/>
        <s v="MP"/>
      </sharedItems>
    </cacheField>
    <cacheField name="Rem. ADEC." numFmtId="0">
      <sharedItems containsString="0" containsBlank="1" containsNumber="1" minValue="2.25" maxValue="12" count="16">
        <m/>
        <n v="2.25"/>
        <n v="8.25"/>
        <n v="7.5"/>
        <n v="10"/>
        <n v="12"/>
        <n v="7"/>
        <n v="6"/>
        <n v="8.5"/>
        <n v="5.5"/>
        <n v="9.5"/>
        <n v="5"/>
        <n v="9"/>
        <n v="8"/>
        <n v="2.75"/>
        <n v="7.25"/>
      </sharedItems>
    </cacheField>
    <cacheField name="Rem. ALGED" numFmtId="0">
      <sharedItems containsString="0" containsBlank="1" containsNumber="1" minValue="0" maxValue="22" count="28">
        <m/>
        <n v="10"/>
        <n v="8.5"/>
        <n v="2.75"/>
        <n v="7.25"/>
        <n v="2.25"/>
        <n v="11"/>
        <n v="12"/>
        <n v="2.5"/>
        <n v="5.25"/>
        <n v="3.25"/>
        <n v="8"/>
        <n v="6"/>
        <n v="6.5"/>
        <n v="9"/>
        <n v="9.5"/>
        <n v="8.25"/>
        <n v="7"/>
        <n v="7.5"/>
        <n v="4"/>
        <n v="20"/>
        <n v="3.5"/>
        <n v="17"/>
        <n v="22"/>
        <n v="21.5"/>
        <n v="0"/>
        <n v="3"/>
        <n v="5.5"/>
      </sharedItems>
    </cacheField>
    <cacheField name="Arrêt M." numFmtId="0">
      <sharedItems containsString="0" containsBlank="1" containsNumber="1" containsInteger="1" minValue="0" maxValue="1" count="3">
        <m/>
        <n v="1"/>
        <n v="0"/>
      </sharedItems>
    </cacheField>
    <cacheField name="C. Payés" numFmtId="0">
      <sharedItems containsString="0" containsBlank="1" containsNumber="1" containsInteger="1" minValue="0" maxValue="1" count="3">
        <n v="1"/>
        <m/>
        <n v="0"/>
      </sharedItems>
    </cacheField>
    <cacheField name="C. Alged" numFmtId="0">
      <sharedItems containsString="0" containsBlank="1" containsNumber="1" containsInteger="1" minValue="0" maxValue="1" count="3">
        <m/>
        <n v="1"/>
        <n v="0"/>
      </sharedItems>
    </cacheField>
    <cacheField name="C. Ansc." numFmtId="0">
      <sharedItems containsString="0" containsBlank="1" containsNumber="1" containsInteger="1" minValue="0" maxValue="1" count="3">
        <m/>
        <n v="1"/>
        <n v="0"/>
      </sharedItems>
    </cacheField>
    <cacheField name="C._x000a_Excep." numFmtId="0">
      <sharedItems containsString="0" containsBlank="1" containsNumber="1" containsInteger="1" minValue="1" maxValue="1" count="2">
        <m/>
        <n v="1"/>
      </sharedItems>
    </cacheField>
    <cacheField name="Heures de grève" numFmtId="0">
      <sharedItems containsNonDate="0" containsString="0" containsBlank="1" count="1">
        <m/>
      </sharedItems>
    </cacheField>
    <cacheField name="Formation jours" numFmtId="0">
      <sharedItems containsString="0" containsBlank="1" containsNumber="1" containsInteger="1" minValue="1" maxValue="1" count="2">
        <m/>
        <n v="1"/>
      </sharedItems>
    </cacheField>
    <cacheField name="Formation Intitulé" numFmtId="0">
      <sharedItems containsBlank="1" count="11">
        <m/>
        <s v="APPROCHE HANDICAP"/>
        <s v="AMP"/>
        <s v="PSC1"/>
        <s v="BILAN COMP"/>
        <s v="PSI"/>
        <s v="PP"/>
        <s v="PSC1 Recy."/>
        <s v="AMP FAMILLES"/>
        <s v="EXTINCTEUR"/>
        <s v="VASC"/>
      </sharedItems>
    </cacheField>
    <cacheField name="DPh_x000a_ptt" numFmtId="0">
      <sharedItems containsNonDate="0" containsString="0" containsBlank="1" count="1">
        <m/>
      </sharedItems>
    </cacheField>
    <cacheField name="DPh_x000a_htt" numFmtId="0">
      <sharedItems containsNonDate="0" containsString="0" containsBlank="1" count="1">
        <m/>
      </sharedItems>
    </cacheField>
    <cacheField name="CEh_x000a_ptt" numFmtId="0">
      <sharedItems containsNonDate="0" containsString="0" containsBlank="1" count="1">
        <m/>
      </sharedItems>
    </cacheField>
    <cacheField name="CEh_x000a_htt" numFmtId="0">
      <sharedItems containsNonDate="0" containsString="0" containsBlank="1" count="1">
        <m/>
      </sharedItems>
    </cacheField>
    <cacheField name="DSh_x000a_ptt" numFmtId="0">
      <sharedItems containsNonDate="0" containsString="0" containsBlank="1" count="1">
        <m/>
      </sharedItems>
    </cacheField>
    <cacheField name="DSh_x000a_htt" numFmtId="0">
      <sharedItems containsNonDate="0" containsString="0" containsBlank="1" count="1">
        <m/>
      </sharedItems>
    </cacheField>
    <cacheField name="DP_x000a_ptt2" numFmtId="0">
      <sharedItems containsNonDate="0" containsString="0" containsBlank="1" count="1">
        <m/>
      </sharedItems>
    </cacheField>
    <cacheField name="DP_x000a_htt3" numFmtId="0">
      <sharedItems containsString="0" containsBlank="1" containsNumber="1" containsInteger="1" minValue="1" maxValue="8" count="3">
        <m/>
        <n v="1"/>
        <n v="8"/>
      </sharedItems>
    </cacheField>
    <cacheField name="CE_x000a_ptt4" numFmtId="0">
      <sharedItems containsNonDate="0" containsString="0" containsBlank="1" count="1">
        <m/>
      </sharedItems>
    </cacheField>
    <cacheField name="CE_x000a_htt5" numFmtId="0">
      <sharedItems containsNonDate="0" containsString="0" containsBlank="1" count="1">
        <m/>
      </sharedItems>
    </cacheField>
    <cacheField name="DS_x000a_ptt6" numFmtId="0">
      <sharedItems containsNonDate="0" containsString="0" containsBlank="1" count="1">
        <m/>
      </sharedItems>
    </cacheField>
    <cacheField name="DS_x000a_htt7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07">
  <r>
    <x v="0"/>
    <x v="0"/>
    <x v="0"/>
    <x v="0"/>
    <x v="0"/>
    <x v="0"/>
    <x v="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2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5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8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9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0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3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1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4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8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0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1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2"/>
    <x v="4"/>
    <x v="8"/>
    <x v="0"/>
    <x v="2"/>
    <m/>
    <x v="5"/>
    <n v="7.25"/>
    <n v="7.25"/>
    <x v="1"/>
    <n v="0"/>
    <x v="0"/>
    <x v="0"/>
    <x v="0"/>
    <x v="0"/>
    <x v="0"/>
    <x v="0"/>
    <x v="0"/>
    <x v="0"/>
    <x v="2"/>
    <x v="1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3"/>
    <x v="5"/>
    <x v="9"/>
    <x v="2"/>
    <x v="4"/>
    <n v="0"/>
    <x v="0"/>
    <n v="0"/>
    <n v="0"/>
    <x v="2"/>
    <n v="0"/>
    <x v="0"/>
    <x v="0"/>
    <x v="0"/>
    <x v="0"/>
    <x v="0"/>
    <x v="0"/>
    <x v="0"/>
    <x v="0"/>
    <x v="2"/>
    <x v="2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9"/>
    <x v="1"/>
    <x v="1"/>
    <x v="0"/>
    <x v="0"/>
    <m/>
    <x v="5"/>
    <n v="0"/>
    <n v="0"/>
    <x v="3"/>
    <n v="0"/>
    <x v="0"/>
    <x v="0"/>
    <x v="1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0"/>
    <x v="2"/>
    <x v="2"/>
    <x v="1"/>
    <x v="1"/>
    <n v="12"/>
    <x v="6"/>
    <n v="9"/>
    <n v="9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1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2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8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3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4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9"/>
    <x v="1"/>
    <x v="12"/>
    <x v="0"/>
    <x v="0"/>
    <m/>
    <x v="5"/>
    <n v="0"/>
    <n v="0"/>
    <x v="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0"/>
    <x v="2"/>
    <x v="3"/>
    <x v="0"/>
    <x v="0"/>
    <n v="11"/>
    <x v="3"/>
    <n v="11"/>
    <n v="11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1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2"/>
    <x v="4"/>
    <x v="3"/>
    <x v="6"/>
    <x v="1"/>
    <n v="12"/>
    <x v="10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8"/>
    <x v="0"/>
    <x v="3"/>
    <x v="7"/>
    <x v="1"/>
    <n v="12"/>
    <x v="11"/>
    <n v="12"/>
    <n v="12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9"/>
    <x v="1"/>
    <x v="13"/>
    <x v="2"/>
    <x v="4"/>
    <n v="16"/>
    <x v="3"/>
    <n v="6"/>
    <n v="6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9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0"/>
    <x v="2"/>
    <x v="3"/>
    <x v="9"/>
    <x v="1"/>
    <n v="12"/>
    <x v="2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1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8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9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0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1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2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8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9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0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1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8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9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0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1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9"/>
    <x v="1"/>
    <x v="1"/>
    <x v="0"/>
    <x v="0"/>
    <m/>
    <x v="5"/>
    <n v="0"/>
    <n v="0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0"/>
    <x v="2"/>
    <x v="2"/>
    <x v="1"/>
    <x v="1"/>
    <n v="12"/>
    <x v="12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1"/>
    <x v="3"/>
    <x v="2"/>
    <x v="4"/>
    <x v="1"/>
    <n v="12"/>
    <x v="1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2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9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2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8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9"/>
    <x v="1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3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4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5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6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20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21"/>
    <x v="6"/>
    <x v="11"/>
    <x v="7"/>
    <x v="1"/>
    <n v="12"/>
    <x v="1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3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6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29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0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1"/>
    <x v="2"/>
    <x v="2"/>
    <x v="5"/>
    <x v="1"/>
    <n v="12"/>
    <x v="9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2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5"/>
    <x v="0"/>
    <x v="10"/>
    <x v="2"/>
    <x v="4"/>
    <m/>
    <x v="5"/>
    <n v="0"/>
    <n v="0"/>
    <x v="7"/>
    <n v="0"/>
    <x v="0"/>
    <x v="0"/>
    <x v="2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6"/>
    <x v="1"/>
    <x v="13"/>
    <x v="2"/>
    <x v="4"/>
    <m/>
    <x v="5"/>
    <n v="0"/>
    <n v="0"/>
    <x v="8"/>
    <n v="0"/>
    <x v="0"/>
    <x v="0"/>
    <x v="3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7"/>
    <x v="2"/>
    <x v="16"/>
    <x v="2"/>
    <x v="4"/>
    <m/>
    <x v="5"/>
    <n v="0"/>
    <n v="0"/>
    <x v="9"/>
    <n v="0"/>
    <x v="0"/>
    <x v="0"/>
    <x v="4"/>
    <x v="0"/>
    <x v="0"/>
    <x v="0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8"/>
    <x v="3"/>
    <x v="3"/>
    <x v="2"/>
    <x v="4"/>
    <m/>
    <x v="5"/>
    <n v="0"/>
    <n v="0"/>
    <x v="10"/>
    <n v="0"/>
    <x v="0"/>
    <x v="0"/>
    <x v="5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9"/>
    <x v="4"/>
    <x v="2"/>
    <x v="2"/>
    <x v="4"/>
    <m/>
    <x v="5"/>
    <n v="0"/>
    <n v="0"/>
    <x v="11"/>
    <n v="0"/>
    <x v="0"/>
    <x v="0"/>
    <x v="6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2"/>
    <x v="0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3"/>
    <x v="1"/>
    <x v="2"/>
    <x v="1"/>
    <x v="1"/>
    <n v="12"/>
    <x v="2"/>
    <n v="0"/>
    <n v="10"/>
    <x v="0"/>
    <n v="0"/>
    <x v="0"/>
    <x v="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7"/>
    <x v="5"/>
    <x v="11"/>
    <x v="7"/>
    <x v="1"/>
    <n v="12"/>
    <x v="11"/>
    <n v="0"/>
    <n v="12"/>
    <x v="0"/>
    <n v="0"/>
    <x v="0"/>
    <x v="0"/>
    <x v="0"/>
    <x v="0"/>
    <x v="0"/>
    <x v="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8"/>
    <x v="6"/>
    <x v="11"/>
    <x v="7"/>
    <x v="1"/>
    <n v="12"/>
    <x v="1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2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0"/>
    <x v="1"/>
    <x v="1"/>
    <x v="0"/>
    <x v="0"/>
    <n v="13.5"/>
    <x v="1"/>
    <n v="0"/>
    <n v="6.5"/>
    <x v="0"/>
    <n v="0"/>
    <x v="0"/>
    <x v="0"/>
    <x v="0"/>
    <x v="0"/>
    <x v="0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1"/>
    <x v="2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3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5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6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7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8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9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2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2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3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7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8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2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0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1"/>
    <x v="2"/>
    <x v="2"/>
    <x v="1"/>
    <x v="1"/>
    <n v="12"/>
    <x v="2"/>
    <n v="0"/>
    <n v="1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3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5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7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8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9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20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2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2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3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4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7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8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29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0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1"/>
    <x v="2"/>
    <x v="4"/>
    <x v="0"/>
    <x v="0"/>
    <n v="21.25"/>
    <x v="4"/>
    <n v="0"/>
    <n v="2.75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2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3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"/>
    <x v="0"/>
    <x v="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4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"/>
    <x v="0"/>
    <x v="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5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6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7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20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21"/>
    <x v="6"/>
    <x v="7"/>
    <x v="0"/>
    <x v="3"/>
    <n v="21.25"/>
    <x v="4"/>
    <n v="0"/>
    <n v="11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2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3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4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5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6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7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29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0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1"/>
    <x v="2"/>
    <x v="5"/>
    <x v="0"/>
    <x v="2"/>
    <n v="0"/>
    <x v="0"/>
    <n v="0"/>
    <n v="7.2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4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5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5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6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20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21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3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4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5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6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29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0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1"/>
    <x v="2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4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5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5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6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7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8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9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2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3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7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8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2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0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1"/>
    <x v="2"/>
    <x v="3"/>
    <x v="0"/>
    <x v="0"/>
    <n v="13.5"/>
    <x v="3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2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3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9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2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3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4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5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6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29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0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1"/>
    <x v="2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3"/>
    <x v="4"/>
    <x v="0"/>
    <x v="2"/>
    <x v="4"/>
    <n v="13"/>
    <x v="3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4"/>
    <x v="5"/>
    <x v="11"/>
    <x v="2"/>
    <x v="4"/>
    <n v="14"/>
    <x v="3"/>
    <n v="8"/>
    <n v="8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5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6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20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21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3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6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29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0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1"/>
    <x v="2"/>
    <x v="3"/>
    <x v="9"/>
    <x v="1"/>
    <n v="12"/>
    <x v="2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2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3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6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7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8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9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2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3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7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8"/>
    <x v="6"/>
    <x v="11"/>
    <x v="4"/>
    <x v="1"/>
    <n v="12"/>
    <x v="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2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0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1"/>
    <x v="2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3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5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6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7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8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2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3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4"/>
    <x v="2"/>
    <x v="16"/>
    <x v="0"/>
    <x v="0"/>
    <n v="14"/>
    <x v="13"/>
    <n v="0"/>
    <n v="4"/>
    <x v="0"/>
    <n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5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6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29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0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1"/>
    <x v="2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4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5"/>
    <x v="6"/>
    <x v="11"/>
    <x v="7"/>
    <x v="1"/>
    <n v="12"/>
    <x v="1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5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6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7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8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2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2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3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4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5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6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29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0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1"/>
    <x v="2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4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5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9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2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3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4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5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29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0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1"/>
    <x v="2"/>
    <x v="16"/>
    <x v="0"/>
    <x v="0"/>
    <n v="14"/>
    <x v="13"/>
    <n v="0"/>
    <n v="4"/>
    <x v="0"/>
    <n v="0"/>
    <x v="0"/>
    <x v="1"/>
    <x v="0"/>
    <x v="1"/>
    <x v="0"/>
    <x v="0"/>
    <x v="2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2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3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36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37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38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3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41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1"/>
    <x v="0"/>
    <x v="1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42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36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37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38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39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40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41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3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37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38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39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40"/>
    <x v="4"/>
    <x v="10"/>
    <x v="1"/>
    <x v="1"/>
    <n v="0"/>
    <x v="0"/>
    <n v="5"/>
    <n v="5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3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3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3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3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40"/>
    <x v="4"/>
    <x v="3"/>
    <x v="9"/>
    <x v="1"/>
    <n v="12"/>
    <x v="14"/>
    <n v="6"/>
    <n v="6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36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3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3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3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41"/>
    <x v="5"/>
    <x v="11"/>
    <x v="3"/>
    <x v="1"/>
    <n v="12"/>
    <x v="15"/>
    <n v="10"/>
    <n v="10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42"/>
    <x v="6"/>
    <x v="11"/>
    <x v="1"/>
    <x v="1"/>
    <n v="12"/>
    <x v="16"/>
    <n v="8"/>
    <n v="8"/>
    <x v="9"/>
    <n v="0"/>
    <x v="0"/>
    <x v="4"/>
    <x v="0"/>
    <x v="0"/>
    <x v="4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3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3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3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39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40"/>
    <x v="4"/>
    <x v="3"/>
    <x v="2"/>
    <x v="4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36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37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3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3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41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42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36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37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38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39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40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36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37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38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39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40"/>
    <x v="4"/>
    <x v="0"/>
    <x v="1"/>
    <x v="1"/>
    <n v="12"/>
    <x v="7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36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4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37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38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39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4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4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3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37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38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39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40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4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3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3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3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3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40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36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3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3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3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41"/>
    <x v="5"/>
    <x v="11"/>
    <x v="7"/>
    <x v="1"/>
    <n v="12"/>
    <x v="9"/>
    <n v="12.5"/>
    <n v="12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42"/>
    <x v="6"/>
    <x v="11"/>
    <x v="2"/>
    <x v="4"/>
    <n v="13"/>
    <x v="11"/>
    <n v="0"/>
    <n v="8"/>
    <x v="0"/>
    <n v="0"/>
    <x v="0"/>
    <x v="1"/>
    <x v="0"/>
    <x v="0"/>
    <x v="1"/>
    <x v="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3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4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5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6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3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4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5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6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7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8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3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4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5"/>
    <x v="2"/>
    <x v="5"/>
    <x v="0"/>
    <x v="6"/>
    <n v="0"/>
    <x v="0"/>
    <n v="9.25"/>
    <n v="11.25"/>
    <x v="0"/>
    <n v="4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8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9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7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5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3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4"/>
    <x v="1"/>
    <x v="2"/>
    <x v="2"/>
    <x v="4"/>
    <m/>
    <x v="5"/>
    <n v="0"/>
    <n v="0"/>
    <x v="11"/>
    <n v="0"/>
    <x v="0"/>
    <x v="0"/>
    <x v="6"/>
    <x v="0"/>
    <x v="0"/>
    <x v="0"/>
    <x v="0"/>
    <x v="0"/>
    <x v="5"/>
    <x v="4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8"/>
    <x v="5"/>
    <x v="11"/>
    <x v="2"/>
    <x v="4"/>
    <m/>
    <x v="5"/>
    <n v="0"/>
    <n v="0"/>
    <x v="15"/>
    <n v="0"/>
    <x v="0"/>
    <x v="0"/>
    <x v="7"/>
    <x v="0"/>
    <x v="0"/>
    <x v="0"/>
    <x v="0"/>
    <x v="0"/>
    <x v="5"/>
    <x v="5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9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6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7"/>
    <x v="4"/>
    <x v="3"/>
    <x v="2"/>
    <x v="4"/>
    <m/>
    <x v="5"/>
    <n v="0"/>
    <n v="0"/>
    <x v="10"/>
    <n v="0"/>
    <x v="0"/>
    <x v="0"/>
    <x v="5"/>
    <x v="0"/>
    <x v="0"/>
    <x v="0"/>
    <x v="0"/>
    <x v="0"/>
    <x v="6"/>
    <x v="3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3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9"/>
    <x v="6"/>
    <x v="11"/>
    <x v="8"/>
    <x v="7"/>
    <n v="11"/>
    <x v="16"/>
    <n v="1"/>
    <n v="5"/>
    <x v="6"/>
    <n v="0"/>
    <x v="0"/>
    <x v="5"/>
    <x v="0"/>
    <x v="0"/>
    <x v="5"/>
    <x v="6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3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4"/>
    <x v="1"/>
    <x v="14"/>
    <x v="0"/>
    <x v="0"/>
    <n v="13.5"/>
    <x v="9"/>
    <n v="0"/>
    <n v="8"/>
    <x v="0"/>
    <n v="0"/>
    <x v="0"/>
    <x v="0"/>
    <x v="0"/>
    <x v="0"/>
    <x v="0"/>
    <x v="5"/>
    <x v="0"/>
    <x v="0"/>
    <x v="7"/>
    <x v="0"/>
    <x v="1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5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7"/>
    <x v="0"/>
    <x v="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6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7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7"/>
    <x v="0"/>
    <x v="17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7"/>
    <x v="4"/>
    <x v="13"/>
    <x v="1"/>
    <x v="1"/>
    <n v="12"/>
    <x v="7"/>
    <n v="7"/>
    <n v="7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4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4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5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6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7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4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3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7"/>
    <x v="0"/>
    <x v="18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8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9"/>
    <x v="6"/>
    <x v="11"/>
    <x v="7"/>
    <x v="1"/>
    <n v="12"/>
    <x v="3"/>
    <n v="13"/>
    <n v="13"/>
    <x v="0"/>
    <n v="1"/>
    <x v="0"/>
    <x v="6"/>
    <x v="0"/>
    <x v="0"/>
    <x v="6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3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4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8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9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3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4"/>
    <x v="1"/>
    <x v="13"/>
    <x v="9"/>
    <x v="1"/>
    <n v="12"/>
    <x v="2"/>
    <n v="8.5"/>
    <n v="8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5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6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7"/>
    <x v="4"/>
    <x v="2"/>
    <x v="5"/>
    <x v="1"/>
    <n v="12"/>
    <x v="3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0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1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2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5"/>
    <x v="5"/>
    <x v="6"/>
    <x v="0"/>
    <x v="0"/>
    <n v="21.75"/>
    <x v="4"/>
    <n v="0"/>
    <n v="2.25"/>
    <x v="0"/>
    <n v="0"/>
    <x v="0"/>
    <x v="0"/>
    <x v="0"/>
    <x v="1"/>
    <x v="0"/>
    <x v="0"/>
    <x v="0"/>
    <x v="0"/>
    <x v="1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6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0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1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2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3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4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5"/>
    <x v="5"/>
    <x v="9"/>
    <x v="0"/>
    <x v="3"/>
    <n v="0"/>
    <x v="0"/>
    <n v="0"/>
    <n v="8.25"/>
    <x v="0"/>
    <n v="0"/>
    <x v="0"/>
    <x v="1"/>
    <x v="0"/>
    <x v="1"/>
    <x v="0"/>
    <x v="0"/>
    <x v="0"/>
    <x v="0"/>
    <x v="8"/>
    <x v="0"/>
    <x v="16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0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1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2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3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4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5"/>
    <x v="5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6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0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5"/>
    <x v="6"/>
    <x v="0"/>
    <x v="0"/>
    <x v="1"/>
    <x v="0"/>
    <x v="0"/>
    <x v="0"/>
    <x v="0"/>
    <x v="1"/>
    <x v="1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1"/>
    <x v="1"/>
    <x v="2"/>
    <x v="1"/>
    <x v="1"/>
    <n v="12"/>
    <x v="2"/>
    <n v="7"/>
    <n v="7"/>
    <x v="6"/>
    <n v="0"/>
    <x v="0"/>
    <x v="0"/>
    <x v="0"/>
    <x v="0"/>
    <x v="0"/>
    <x v="0"/>
    <x v="0"/>
    <x v="0"/>
    <x v="5"/>
    <x v="4"/>
    <x v="0"/>
    <x v="0"/>
    <x v="1"/>
    <x v="0"/>
    <x v="0"/>
    <x v="0"/>
    <x v="0"/>
    <x v="1"/>
    <x v="1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5"/>
    <x v="5"/>
    <x v="11"/>
    <x v="3"/>
    <x v="1"/>
    <n v="12"/>
    <x v="8"/>
    <n v="12"/>
    <n v="24"/>
    <x v="0"/>
    <n v="12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6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1"/>
    <x v="1"/>
    <x v="12"/>
    <x v="0"/>
    <x v="0"/>
    <n v="18"/>
    <x v="4"/>
    <n v="6"/>
    <n v="6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2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3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5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4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5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0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1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5"/>
    <x v="5"/>
    <x v="11"/>
    <x v="8"/>
    <x v="1"/>
    <n v="12"/>
    <x v="3"/>
    <n v="12"/>
    <n v="24"/>
    <x v="0"/>
    <n v="12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6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1"/>
    <x v="1"/>
    <x v="14"/>
    <x v="0"/>
    <x v="0"/>
    <n v="17.5"/>
    <x v="3"/>
    <n v="4.5"/>
    <n v="5.5"/>
    <x v="14"/>
    <n v="0"/>
    <x v="2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2"/>
    <x v="2"/>
    <x v="3"/>
    <x v="4"/>
    <x v="1"/>
    <n v="12"/>
    <x v="17"/>
    <n v="5"/>
    <n v="5"/>
    <x v="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3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4"/>
    <x v="4"/>
    <x v="10"/>
    <x v="2"/>
    <x v="4"/>
    <n v="0"/>
    <x v="0"/>
    <n v="0"/>
    <n v="0"/>
    <x v="7"/>
    <n v="0"/>
    <x v="0"/>
    <x v="0"/>
    <x v="2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1"/>
    <x v="1"/>
    <x v="1"/>
    <x v="0"/>
    <x v="0"/>
    <n v="17.5"/>
    <x v="3"/>
    <n v="4.5"/>
    <n v="5.5"/>
    <x v="4"/>
    <n v="0"/>
    <x v="2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2"/>
    <x v="2"/>
    <x v="2"/>
    <x v="4"/>
    <x v="1"/>
    <n v="12"/>
    <x v="2"/>
    <n v="9"/>
    <n v="9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4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1"/>
    <x v="1"/>
    <x v="1"/>
    <x v="0"/>
    <x v="0"/>
    <n v="17"/>
    <x v="3"/>
    <n v="5"/>
    <n v="7"/>
    <x v="0"/>
    <n v="0.5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4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0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1"/>
    <x v="1"/>
    <x v="2"/>
    <x v="2"/>
    <x v="4"/>
    <n v="15.5"/>
    <x v="4"/>
    <n v="8.5"/>
    <n v="8.5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3"/>
    <x v="3"/>
    <x v="0"/>
    <x v="0"/>
    <x v="0"/>
    <n v="14.5"/>
    <x v="2"/>
    <n v="2.5"/>
    <n v="2.5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5"/>
    <x v="5"/>
    <x v="11"/>
    <x v="7"/>
    <x v="1"/>
    <n v="12"/>
    <x v="11"/>
    <n v="12"/>
    <n v="24"/>
    <x v="0"/>
    <n v="12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6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0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4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1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5"/>
    <x v="5"/>
    <x v="11"/>
    <x v="7"/>
    <x v="1"/>
    <n v="12"/>
    <x v="11"/>
    <n v="0"/>
    <n v="12"/>
    <x v="0"/>
    <n v="0"/>
    <x v="0"/>
    <x v="0"/>
    <x v="0"/>
    <x v="1"/>
    <x v="0"/>
    <x v="0"/>
    <x v="0"/>
    <x v="0"/>
    <x v="4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6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4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0"/>
    <x v="0"/>
    <x v="10"/>
    <x v="2"/>
    <x v="4"/>
    <m/>
    <x v="5"/>
    <n v="0"/>
    <n v="0"/>
    <x v="7"/>
    <n v="0"/>
    <x v="0"/>
    <x v="0"/>
    <x v="2"/>
    <x v="0"/>
    <x v="0"/>
    <x v="0"/>
    <x v="0"/>
    <x v="0"/>
    <x v="7"/>
    <x v="0"/>
    <x v="1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1"/>
    <x v="1"/>
    <x v="13"/>
    <x v="4"/>
    <x v="1"/>
    <n v="12"/>
    <x v="2"/>
    <n v="0"/>
    <n v="9"/>
    <x v="0"/>
    <n v="0"/>
    <x v="0"/>
    <x v="0"/>
    <x v="0"/>
    <x v="0"/>
    <x v="0"/>
    <x v="7"/>
    <x v="0"/>
    <x v="0"/>
    <x v="7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2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3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7"/>
    <x v="0"/>
    <x v="1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4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7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0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1"/>
    <x v="1"/>
    <x v="3"/>
    <x v="10"/>
    <x v="1"/>
    <n v="12"/>
    <x v="2"/>
    <n v="7.5"/>
    <n v="7.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2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3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7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6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62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63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57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58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59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60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61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62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6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57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58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59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6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62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63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5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58"/>
    <x v="1"/>
    <x v="12"/>
    <x v="0"/>
    <x v="0"/>
    <n v="11.5"/>
    <x v="2"/>
    <n v="5.5"/>
    <n v="5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5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60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61"/>
    <x v="4"/>
    <x v="3"/>
    <x v="9"/>
    <x v="1"/>
    <n v="12"/>
    <x v="6"/>
    <n v="7.5"/>
    <n v="7.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57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58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5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6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62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63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57"/>
    <x v="0"/>
    <x v="3"/>
    <x v="2"/>
    <x v="4"/>
    <m/>
    <x v="5"/>
    <n v="0"/>
    <n v="0"/>
    <x v="10"/>
    <n v="0"/>
    <x v="0"/>
    <x v="0"/>
    <x v="5"/>
    <x v="0"/>
    <x v="0"/>
    <x v="0"/>
    <x v="0"/>
    <x v="0"/>
    <x v="5"/>
    <x v="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58"/>
    <x v="1"/>
    <x v="14"/>
    <x v="0"/>
    <x v="0"/>
    <n v="11.5"/>
    <x v="9"/>
    <n v="10"/>
    <n v="10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59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60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61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5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58"/>
    <x v="1"/>
    <x v="1"/>
    <x v="0"/>
    <x v="0"/>
    <n v="11.5"/>
    <x v="1"/>
    <n v="8.5"/>
    <n v="8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5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6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61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57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5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5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6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62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63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57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58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59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60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61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7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4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8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4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9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60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61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6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57"/>
    <x v="0"/>
    <x v="14"/>
    <x v="0"/>
    <x v="0"/>
    <m/>
    <x v="5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58"/>
    <x v="1"/>
    <x v="3"/>
    <x v="0"/>
    <x v="0"/>
    <n v="16"/>
    <x v="3"/>
    <n v="0"/>
    <n v="6"/>
    <x v="0"/>
    <n v="0"/>
    <x v="0"/>
    <x v="0"/>
    <x v="0"/>
    <x v="0"/>
    <x v="0"/>
    <x v="8"/>
    <x v="0"/>
    <x v="0"/>
    <x v="5"/>
    <x v="0"/>
    <x v="1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59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5"/>
    <x v="0"/>
    <x v="1"/>
    <x v="0"/>
    <x v="1"/>
    <x v="0"/>
    <x v="0"/>
    <x v="1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60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5"/>
    <x v="0"/>
    <x v="12"/>
    <x v="0"/>
    <x v="1"/>
    <x v="0"/>
    <x v="0"/>
    <x v="1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7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3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8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9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60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6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8"/>
    <x v="1"/>
    <x v="1"/>
    <x v="5"/>
    <x v="8"/>
    <n v="13.5"/>
    <x v="13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6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61"/>
    <x v="4"/>
    <x v="13"/>
    <x v="1"/>
    <x v="1"/>
    <n v="12"/>
    <x v="16"/>
    <n v="8"/>
    <n v="8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4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5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6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7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8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70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1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2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6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7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7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79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2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5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6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90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91"/>
    <x v="6"/>
    <x v="11"/>
    <x v="7"/>
    <x v="1"/>
    <n v="12"/>
    <x v="11"/>
    <n v="0"/>
    <n v="12"/>
    <x v="0"/>
    <n v="0"/>
    <x v="0"/>
    <x v="0"/>
    <x v="0"/>
    <x v="1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2"/>
    <x v="0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3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6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99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3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0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1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2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06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07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08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3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09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10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1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3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4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8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9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1"/>
    <x v="1"/>
    <x v="1"/>
    <x v="0"/>
    <x v="0"/>
    <n v="13.5"/>
    <x v="1"/>
    <n v="0"/>
    <n v="6.5"/>
    <x v="0"/>
    <n v="0"/>
    <x v="0"/>
    <x v="0"/>
    <x v="0"/>
    <x v="1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2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3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4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6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27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3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28"/>
    <x v="1"/>
    <x v="3"/>
    <x v="0"/>
    <x v="0"/>
    <n v="13.5"/>
    <x v="3"/>
    <n v="0"/>
    <n v="8.5"/>
    <x v="0"/>
    <n v="0"/>
    <x v="0"/>
    <x v="0"/>
    <x v="0"/>
    <x v="1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29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30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3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4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5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6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3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7"/>
    <x v="3"/>
    <x v="3"/>
    <x v="0"/>
    <x v="0"/>
    <n v="13.5"/>
    <x v="3"/>
    <n v="0"/>
    <n v="8.5"/>
    <x v="0"/>
    <n v="0"/>
    <x v="0"/>
    <x v="0"/>
    <x v="0"/>
    <x v="1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8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4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1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2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6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7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4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49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2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4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5"/>
    <x v="0"/>
    <x v="14"/>
    <x v="0"/>
    <x v="0"/>
    <n v="13.5"/>
    <x v="9"/>
    <n v="0"/>
    <n v="8"/>
    <x v="0"/>
    <n v="0"/>
    <x v="0"/>
    <x v="0"/>
    <x v="0"/>
    <x v="1"/>
    <x v="0"/>
    <x v="0"/>
    <x v="0"/>
    <x v="0"/>
    <x v="3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6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7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8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6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2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3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4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3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5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6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69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0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4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5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7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77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78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79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80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8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3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3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4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5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6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0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1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2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3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3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4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6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197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198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19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202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203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5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6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7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8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1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1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2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3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4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18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19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0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3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1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2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5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6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30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31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3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6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39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0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1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2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46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47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48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3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49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50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5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78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7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0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1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2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3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78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79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0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3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4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78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79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3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78"/>
    <x v="0"/>
    <x v="3"/>
    <x v="0"/>
    <x v="0"/>
    <n v="13.5"/>
    <x v="4"/>
    <n v="10.5"/>
    <n v="10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79"/>
    <x v="1"/>
    <x v="14"/>
    <x v="0"/>
    <x v="9"/>
    <m/>
    <x v="5"/>
    <n v="5"/>
    <n v="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0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1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7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7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2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78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5"/>
    <x v="0"/>
    <x v="17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79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5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5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3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5"/>
    <x v="0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4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7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79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0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10"/>
    <x v="7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1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11"/>
    <x v="6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2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78"/>
    <x v="0"/>
    <x v="10"/>
    <x v="2"/>
    <x v="4"/>
    <m/>
    <x v="5"/>
    <n v="0"/>
    <n v="0"/>
    <x v="7"/>
    <n v="0"/>
    <x v="0"/>
    <x v="0"/>
    <x v="2"/>
    <x v="0"/>
    <x v="0"/>
    <x v="0"/>
    <x v="0"/>
    <x v="0"/>
    <x v="1"/>
    <x v="0"/>
    <x v="1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79"/>
    <x v="1"/>
    <x v="13"/>
    <x v="4"/>
    <x v="1"/>
    <n v="12"/>
    <x v="2"/>
    <n v="0"/>
    <n v="9"/>
    <x v="0"/>
    <n v="0"/>
    <x v="0"/>
    <x v="0"/>
    <x v="0"/>
    <x v="0"/>
    <x v="0"/>
    <x v="7"/>
    <x v="0"/>
    <x v="0"/>
    <x v="1"/>
    <x v="0"/>
    <x v="1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0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1"/>
    <x v="0"/>
    <x v="1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1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1"/>
    <x v="0"/>
    <x v="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2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1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78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79"/>
    <x v="1"/>
    <x v="3"/>
    <x v="8"/>
    <x v="8"/>
    <n v="13.5"/>
    <x v="3"/>
    <n v="12"/>
    <n v="12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0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1"/>
    <x v="3"/>
    <x v="17"/>
    <x v="9"/>
    <x v="1"/>
    <n v="12"/>
    <x v="18"/>
    <n v="5"/>
    <n v="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78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4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79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0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1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4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7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7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1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2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78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7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3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4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1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2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3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4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5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6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1"/>
    <x v="0"/>
    <x v="4"/>
    <x v="0"/>
    <x v="0"/>
    <n v="21.25"/>
    <x v="4"/>
    <n v="0"/>
    <n v="2.75"/>
    <x v="0"/>
    <n v="0"/>
    <x v="0"/>
    <x v="0"/>
    <x v="0"/>
    <x v="0"/>
    <x v="0"/>
    <x v="0"/>
    <x v="0"/>
    <x v="1"/>
    <x v="1"/>
    <x v="0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2"/>
    <x v="1"/>
    <x v="2"/>
    <x v="0"/>
    <x v="2"/>
    <n v="21.25"/>
    <x v="4"/>
    <n v="0"/>
    <n v="10"/>
    <x v="0"/>
    <n v="0"/>
    <x v="0"/>
    <x v="0"/>
    <x v="0"/>
    <x v="0"/>
    <x v="0"/>
    <x v="9"/>
    <x v="0"/>
    <x v="2"/>
    <x v="1"/>
    <x v="0"/>
    <x v="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3"/>
    <x v="2"/>
    <x v="5"/>
    <x v="0"/>
    <x v="2"/>
    <n v="0"/>
    <x v="0"/>
    <n v="0"/>
    <n v="7.25"/>
    <x v="0"/>
    <n v="0"/>
    <x v="0"/>
    <x v="0"/>
    <x v="0"/>
    <x v="0"/>
    <x v="0"/>
    <x v="1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6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7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2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3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4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5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"/>
    <x v="8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1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6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7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2"/>
    <x v="1"/>
    <x v="12"/>
    <x v="0"/>
    <x v="0"/>
    <n v="13.5"/>
    <x v="2"/>
    <n v="0"/>
    <n v="3.5"/>
    <x v="0"/>
    <n v="0"/>
    <x v="0"/>
    <x v="0"/>
    <x v="0"/>
    <x v="0"/>
    <x v="0"/>
    <x v="1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3"/>
    <x v="2"/>
    <x v="3"/>
    <x v="0"/>
    <x v="0"/>
    <n v="13.5"/>
    <x v="3"/>
    <n v="0"/>
    <n v="8.5"/>
    <x v="0"/>
    <n v="0"/>
    <x v="0"/>
    <x v="0"/>
    <x v="0"/>
    <x v="0"/>
    <x v="0"/>
    <x v="1"/>
    <x v="0"/>
    <x v="0"/>
    <x v="5"/>
    <x v="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4"/>
    <x v="3"/>
    <x v="2"/>
    <x v="5"/>
    <x v="1"/>
    <n v="12"/>
    <x v="9"/>
    <n v="0"/>
    <n v="10"/>
    <x v="0"/>
    <n v="0"/>
    <x v="0"/>
    <x v="0"/>
    <x v="0"/>
    <x v="0"/>
    <x v="0"/>
    <x v="2"/>
    <x v="0"/>
    <x v="0"/>
    <x v="5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5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5"/>
    <x v="0"/>
    <x v="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1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6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7"/>
    <x v="6"/>
    <x v="11"/>
    <x v="8"/>
    <x v="1"/>
    <n v="12"/>
    <x v="3"/>
    <n v="0"/>
    <n v="12"/>
    <x v="0"/>
    <n v="0"/>
    <x v="0"/>
    <x v="0"/>
    <x v="0"/>
    <x v="0"/>
    <x v="1"/>
    <x v="0"/>
    <x v="0"/>
    <x v="0"/>
    <x v="7"/>
    <x v="5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1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2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3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4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4"/>
    <x v="3"/>
    <x v="2"/>
    <x v="1"/>
    <x v="1"/>
    <n v="12"/>
    <x v="16"/>
    <n v="8"/>
    <n v="8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5"/>
    <x v="4"/>
    <x v="13"/>
    <x v="1"/>
    <x v="1"/>
    <n v="12"/>
    <x v="19"/>
    <n v="8.5"/>
    <n v="8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6"/>
    <x v="5"/>
    <x v="0"/>
    <x v="8"/>
    <x v="1"/>
    <n v="12"/>
    <x v="3"/>
    <n v="12"/>
    <n v="12"/>
    <x v="0"/>
    <n v="1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2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4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5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4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1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6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7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1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3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4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5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06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07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08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11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12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06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07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08"/>
    <x v="2"/>
    <x v="4"/>
    <x v="0"/>
    <x v="0"/>
    <m/>
    <x v="5"/>
    <n v="0"/>
    <n v="0"/>
    <x v="19"/>
    <n v="0"/>
    <x v="0"/>
    <x v="0"/>
    <x v="8"/>
    <x v="0"/>
    <x v="0"/>
    <x v="0"/>
    <x v="0"/>
    <x v="0"/>
    <x v="1"/>
    <x v="0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09"/>
    <x v="3"/>
    <x v="2"/>
    <x v="2"/>
    <x v="4"/>
    <m/>
    <x v="5"/>
    <n v="0"/>
    <n v="0"/>
    <x v="11"/>
    <n v="0"/>
    <x v="0"/>
    <x v="0"/>
    <x v="6"/>
    <x v="0"/>
    <x v="0"/>
    <x v="0"/>
    <x v="0"/>
    <x v="0"/>
    <x v="1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10"/>
    <x v="4"/>
    <x v="8"/>
    <x v="2"/>
    <x v="4"/>
    <m/>
    <x v="5"/>
    <n v="0"/>
    <n v="0"/>
    <x v="20"/>
    <n v="0"/>
    <x v="0"/>
    <x v="0"/>
    <x v="9"/>
    <x v="0"/>
    <x v="0"/>
    <x v="0"/>
    <x v="0"/>
    <x v="0"/>
    <x v="1"/>
    <x v="0"/>
    <x v="1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11"/>
    <x v="5"/>
    <x v="9"/>
    <x v="2"/>
    <x v="4"/>
    <n v="0"/>
    <x v="0"/>
    <n v="0"/>
    <n v="0"/>
    <x v="2"/>
    <n v="0"/>
    <x v="0"/>
    <x v="0"/>
    <x v="10"/>
    <x v="0"/>
    <x v="0"/>
    <x v="0"/>
    <x v="0"/>
    <x v="0"/>
    <x v="1"/>
    <x v="0"/>
    <x v="1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0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0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0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0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10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06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0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0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11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12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0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0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0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09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10"/>
    <x v="4"/>
    <x v="3"/>
    <x v="9"/>
    <x v="1"/>
    <n v="12"/>
    <x v="2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06"/>
    <x v="0"/>
    <x v="3"/>
    <x v="9"/>
    <x v="5"/>
    <n v="19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07"/>
    <x v="1"/>
    <x v="13"/>
    <x v="7"/>
    <x v="1"/>
    <n v="12"/>
    <x v="2"/>
    <n v="8"/>
    <n v="8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0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1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1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0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07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08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09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10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0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0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0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0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10"/>
    <x v="4"/>
    <x v="13"/>
    <x v="1"/>
    <x v="1"/>
    <n v="12"/>
    <x v="14"/>
    <n v="7.5"/>
    <n v="7.5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06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0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0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11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12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06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4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07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0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11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4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12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4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06"/>
    <x v="0"/>
    <x v="10"/>
    <x v="1"/>
    <x v="5"/>
    <n v="19"/>
    <x v="3"/>
    <n v="10"/>
    <n v="10"/>
    <x v="0"/>
    <n v="3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07"/>
    <x v="1"/>
    <x v="13"/>
    <x v="7"/>
    <x v="1"/>
    <n v="12"/>
    <x v="2"/>
    <n v="8"/>
    <n v="8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08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09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10"/>
    <x v="4"/>
    <x v="2"/>
    <x v="2"/>
    <x v="4"/>
    <m/>
    <x v="5"/>
    <n v="0"/>
    <n v="0"/>
    <x v="11"/>
    <n v="0"/>
    <x v="0"/>
    <x v="0"/>
    <x v="6"/>
    <x v="0"/>
    <x v="0"/>
    <x v="0"/>
    <x v="0"/>
    <x v="0"/>
    <x v="5"/>
    <x v="4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06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07"/>
    <x v="1"/>
    <x v="3"/>
    <x v="0"/>
    <x v="0"/>
    <n v="13.5"/>
    <x v="3"/>
    <n v="3.5"/>
    <n v="8.5"/>
    <x v="0"/>
    <n v="0"/>
    <x v="0"/>
    <x v="0"/>
    <x v="0"/>
    <x v="0"/>
    <x v="0"/>
    <x v="1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08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09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99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0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1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2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3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4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99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0"/>
    <x v="1"/>
    <x v="2"/>
    <x v="0"/>
    <x v="2"/>
    <n v="17.75"/>
    <x v="4"/>
    <n v="13.5"/>
    <n v="13.5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1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4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5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99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4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5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9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0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1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2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3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99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0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4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99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0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1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2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9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3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99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4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5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99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0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1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2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3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99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4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0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4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1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4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2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3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99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0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1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2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9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3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4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5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6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9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70"/>
    <x v="6"/>
    <x v="7"/>
    <x v="0"/>
    <x v="3"/>
    <n v="21.25"/>
    <x v="4"/>
    <n v="0"/>
    <n v="11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2"/>
    <x v="0"/>
    <x v="4"/>
    <x v="0"/>
    <x v="0"/>
    <n v="21.25"/>
    <x v="4"/>
    <n v="0"/>
    <n v="2.75"/>
    <x v="0"/>
    <n v="0"/>
    <x v="0"/>
    <x v="0"/>
    <x v="0"/>
    <x v="1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3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4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7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8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5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7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8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9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90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91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2"/>
    <x v="0"/>
    <x v="5"/>
    <x v="0"/>
    <x v="2"/>
    <n v="0"/>
    <x v="0"/>
    <n v="7.25"/>
    <n v="14.5"/>
    <x v="0"/>
    <n v="7.25"/>
    <x v="0"/>
    <x v="7"/>
    <x v="0"/>
    <x v="3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3"/>
    <x v="1"/>
    <x v="0"/>
    <x v="0"/>
    <x v="0"/>
    <n v="13.5"/>
    <x v="2"/>
    <n v="3.5"/>
    <n v="3.5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4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5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6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7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5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6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7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90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91"/>
    <x v="6"/>
    <x v="7"/>
    <x v="0"/>
    <x v="3"/>
    <n v="21.25"/>
    <x v="4"/>
    <n v="11"/>
    <n v="11"/>
    <x v="0"/>
    <n v="0"/>
    <x v="0"/>
    <x v="3"/>
    <x v="0"/>
    <x v="4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2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3"/>
    <x v="1"/>
    <x v="12"/>
    <x v="0"/>
    <x v="0"/>
    <n v="13.5"/>
    <x v="2"/>
    <n v="0"/>
    <n v="3.5"/>
    <x v="0"/>
    <n v="0"/>
    <x v="0"/>
    <x v="0"/>
    <x v="0"/>
    <x v="0"/>
    <x v="0"/>
    <x v="11"/>
    <x v="0"/>
    <x v="0"/>
    <x v="8"/>
    <x v="4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4"/>
    <x v="2"/>
    <x v="3"/>
    <x v="0"/>
    <x v="0"/>
    <n v="13.5"/>
    <x v="3"/>
    <n v="0"/>
    <n v="8.5"/>
    <x v="0"/>
    <n v="0"/>
    <x v="0"/>
    <x v="0"/>
    <x v="0"/>
    <x v="0"/>
    <x v="0"/>
    <x v="1"/>
    <x v="0"/>
    <x v="0"/>
    <x v="8"/>
    <x v="9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5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8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6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8"/>
    <x v="1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2"/>
    <x v="0"/>
    <x v="3"/>
    <x v="1"/>
    <x v="1"/>
    <n v="12"/>
    <x v="2"/>
    <n v="10"/>
    <n v="20"/>
    <x v="0"/>
    <n v="11.5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3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2"/>
    <x v="0"/>
    <x v="3"/>
    <x v="0"/>
    <x v="0"/>
    <n v="13.5"/>
    <x v="3"/>
    <n v="8.5"/>
    <n v="17"/>
    <x v="0"/>
    <n v="8.5"/>
    <x v="0"/>
    <x v="9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3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4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5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6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2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5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6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2"/>
    <x v="0"/>
    <x v="10"/>
    <x v="1"/>
    <x v="1"/>
    <n v="12"/>
    <x v="7"/>
    <n v="0"/>
    <n v="7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3"/>
    <x v="1"/>
    <x v="2"/>
    <x v="2"/>
    <x v="4"/>
    <m/>
    <x v="5"/>
    <n v="0"/>
    <n v="0"/>
    <x v="11"/>
    <n v="0"/>
    <x v="0"/>
    <x v="0"/>
    <x v="6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7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8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2"/>
    <x v="0"/>
    <x v="10"/>
    <x v="1"/>
    <x v="1"/>
    <n v="12"/>
    <x v="7"/>
    <n v="0"/>
    <n v="7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3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4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5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6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2"/>
    <x v="0"/>
    <x v="14"/>
    <x v="0"/>
    <x v="0"/>
    <n v="13.5"/>
    <x v="9"/>
    <n v="8"/>
    <n v="16"/>
    <x v="0"/>
    <n v="8"/>
    <x v="0"/>
    <x v="4"/>
    <x v="0"/>
    <x v="7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3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4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5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2"/>
    <x v="0"/>
    <x v="14"/>
    <x v="0"/>
    <x v="0"/>
    <n v="13.5"/>
    <x v="9"/>
    <n v="0"/>
    <n v="8"/>
    <x v="0"/>
    <n v="0"/>
    <x v="0"/>
    <x v="0"/>
    <x v="0"/>
    <x v="1"/>
    <x v="0"/>
    <x v="0"/>
    <x v="0"/>
    <x v="0"/>
    <x v="4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3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4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5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4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2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4"/>
    <x v="2"/>
    <x v="2"/>
    <x v="1"/>
    <x v="1"/>
    <n v="12"/>
    <x v="7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5"/>
    <x v="3"/>
    <x v="2"/>
    <x v="1"/>
    <x v="1"/>
    <n v="12"/>
    <x v="7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6"/>
    <x v="4"/>
    <x v="13"/>
    <x v="1"/>
    <x v="1"/>
    <n v="12"/>
    <x v="13"/>
    <n v="11"/>
    <n v="11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2"/>
    <x v="0"/>
    <x v="18"/>
    <x v="1"/>
    <x v="1"/>
    <n v="12"/>
    <x v="18"/>
    <n v="6.5"/>
    <n v="13"/>
    <x v="0"/>
    <n v="5.5"/>
    <x v="0"/>
    <x v="10"/>
    <x v="0"/>
    <x v="8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7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8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5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90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91"/>
    <x v="6"/>
    <x v="11"/>
    <x v="8"/>
    <x v="1"/>
    <n v="12"/>
    <x v="3"/>
    <n v="12"/>
    <n v="12"/>
    <x v="0"/>
    <n v="0"/>
    <x v="0"/>
    <x v="2"/>
    <x v="0"/>
    <x v="4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6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7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8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8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9"/>
    <x v="4"/>
    <x v="3"/>
    <x v="0"/>
    <x v="0"/>
    <m/>
    <x v="5"/>
    <n v="0"/>
    <n v="0"/>
    <x v="10"/>
    <n v="0"/>
    <x v="0"/>
    <x v="0"/>
    <x v="5"/>
    <x v="0"/>
    <x v="0"/>
    <x v="0"/>
    <x v="0"/>
    <x v="0"/>
    <x v="5"/>
    <x v="7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5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90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91"/>
    <x v="6"/>
    <x v="11"/>
    <x v="4"/>
    <x v="1"/>
    <n v="12"/>
    <x v="1"/>
    <n v="12"/>
    <n v="12"/>
    <x v="0"/>
    <n v="0"/>
    <x v="0"/>
    <x v="2"/>
    <x v="0"/>
    <x v="4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6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8"/>
    <x v="3"/>
    <x v="2"/>
    <x v="5"/>
    <x v="1"/>
    <n v="12"/>
    <x v="3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9"/>
    <x v="4"/>
    <x v="3"/>
    <x v="5"/>
    <x v="1"/>
    <n v="12"/>
    <x v="9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5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6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7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8"/>
    <x v="3"/>
    <x v="17"/>
    <x v="9"/>
    <x v="1"/>
    <n v="12"/>
    <x v="6"/>
    <n v="7.5"/>
    <n v="7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8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9"/>
    <x v="4"/>
    <x v="13"/>
    <x v="1"/>
    <x v="1"/>
    <n v="12"/>
    <x v="7"/>
    <n v="7"/>
    <n v="7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4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9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4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91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5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90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91"/>
    <x v="6"/>
    <x v="11"/>
    <x v="7"/>
    <x v="1"/>
    <n v="12"/>
    <x v="11"/>
    <n v="12"/>
    <n v="12"/>
    <x v="0"/>
    <n v="0"/>
    <x v="0"/>
    <x v="2"/>
    <x v="0"/>
    <x v="4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5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7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8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9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4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5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6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7"/>
    <x v="3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9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40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4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5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6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7"/>
    <x v="3"/>
    <x v="2"/>
    <x v="0"/>
    <x v="2"/>
    <n v="21.25"/>
    <x v="4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8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9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5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6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7"/>
    <x v="3"/>
    <x v="15"/>
    <x v="0"/>
    <x v="0"/>
    <n v="14"/>
    <x v="12"/>
    <n v="0"/>
    <n v="5"/>
    <x v="0"/>
    <n v="0"/>
    <x v="0"/>
    <x v="1"/>
    <x v="0"/>
    <x v="1"/>
    <x v="0"/>
    <x v="0"/>
    <x v="2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6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7"/>
    <x v="3"/>
    <x v="2"/>
    <x v="1"/>
    <x v="1"/>
    <n v="12"/>
    <x v="2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8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4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7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9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40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5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6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7"/>
    <x v="3"/>
    <x v="2"/>
    <x v="5"/>
    <x v="1"/>
    <n v="12"/>
    <x v="9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8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4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5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7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9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40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6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7"/>
    <x v="3"/>
    <x v="2"/>
    <x v="1"/>
    <x v="1"/>
    <n v="12"/>
    <x v="2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8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4"/>
    <x v="0"/>
    <x v="18"/>
    <x v="10"/>
    <x v="1"/>
    <n v="12"/>
    <x v="7"/>
    <n v="4.5"/>
    <n v="4.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7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9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40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4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4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5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7"/>
    <x v="3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9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4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40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4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4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5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6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7"/>
    <x v="3"/>
    <x v="3"/>
    <x v="0"/>
    <x v="0"/>
    <n v="13.5"/>
    <x v="3"/>
    <n v="8.5"/>
    <n v="17"/>
    <x v="0"/>
    <n v="8.5"/>
    <x v="0"/>
    <x v="9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8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4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5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6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7"/>
    <x v="3"/>
    <x v="17"/>
    <x v="9"/>
    <x v="1"/>
    <n v="12"/>
    <x v="14"/>
    <n v="0"/>
    <n v="6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2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28"/>
    <x v="1"/>
    <x v="1"/>
    <x v="1"/>
    <x v="1"/>
    <n v="12"/>
    <x v="2"/>
    <n v="10"/>
    <n v="20"/>
    <x v="0"/>
    <n v="13.5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2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30"/>
    <x v="3"/>
    <x v="2"/>
    <x v="1"/>
    <x v="1"/>
    <n v="12"/>
    <x v="6"/>
    <n v="9"/>
    <n v="9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31"/>
    <x v="4"/>
    <x v="3"/>
    <x v="2"/>
    <x v="4"/>
    <m/>
    <x v="5"/>
    <n v="0"/>
    <n v="0"/>
    <x v="10"/>
    <n v="0"/>
    <x v="0"/>
    <x v="0"/>
    <x v="5"/>
    <x v="0"/>
    <x v="0"/>
    <x v="0"/>
    <x v="0"/>
    <x v="0"/>
    <x v="12"/>
    <x v="8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27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28"/>
    <x v="1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29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30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31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32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3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27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28"/>
    <x v="1"/>
    <x v="2"/>
    <x v="0"/>
    <x v="2"/>
    <n v="21.25"/>
    <x v="4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29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3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32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33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27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28"/>
    <x v="1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2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3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32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33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2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28"/>
    <x v="1"/>
    <x v="12"/>
    <x v="0"/>
    <x v="0"/>
    <n v="13.5"/>
    <x v="2"/>
    <n v="0"/>
    <n v="3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2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30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31"/>
    <x v="4"/>
    <x v="3"/>
    <x v="2"/>
    <x v="4"/>
    <m/>
    <x v="5"/>
    <n v="0"/>
    <n v="0"/>
    <x v="10"/>
    <n v="0"/>
    <x v="0"/>
    <x v="0"/>
    <x v="5"/>
    <x v="0"/>
    <x v="0"/>
    <x v="0"/>
    <x v="0"/>
    <x v="0"/>
    <x v="5"/>
    <x v="8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27"/>
    <x v="0"/>
    <x v="3"/>
    <x v="2"/>
    <x v="4"/>
    <m/>
    <x v="5"/>
    <n v="0"/>
    <n v="0"/>
    <x v="10"/>
    <n v="0"/>
    <x v="0"/>
    <x v="0"/>
    <x v="5"/>
    <x v="0"/>
    <x v="0"/>
    <x v="0"/>
    <x v="0"/>
    <x v="0"/>
    <x v="12"/>
    <x v="8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28"/>
    <x v="1"/>
    <x v="13"/>
    <x v="4"/>
    <x v="1"/>
    <n v="12"/>
    <x v="2"/>
    <n v="0"/>
    <n v="9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2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3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32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33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2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28"/>
    <x v="1"/>
    <x v="14"/>
    <x v="10"/>
    <x v="1"/>
    <n v="12"/>
    <x v="9"/>
    <n v="12"/>
    <n v="24"/>
    <x v="0"/>
    <n v="16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29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30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31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27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28"/>
    <x v="1"/>
    <x v="2"/>
    <x v="1"/>
    <x v="1"/>
    <n v="12"/>
    <x v="2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2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3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32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33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27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28"/>
    <x v="1"/>
    <x v="13"/>
    <x v="4"/>
    <x v="1"/>
    <n v="12"/>
    <x v="2"/>
    <n v="0"/>
    <n v="9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29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30"/>
    <x v="3"/>
    <x v="3"/>
    <x v="0"/>
    <x v="0"/>
    <n v="13.5"/>
    <x v="20"/>
    <n v="9.5"/>
    <n v="9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31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27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4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28"/>
    <x v="1"/>
    <x v="13"/>
    <x v="4"/>
    <x v="1"/>
    <n v="12"/>
    <x v="2"/>
    <n v="0"/>
    <n v="9"/>
    <x v="0"/>
    <n v="0"/>
    <x v="0"/>
    <x v="0"/>
    <x v="0"/>
    <x v="1"/>
    <x v="0"/>
    <x v="0"/>
    <x v="0"/>
    <x v="0"/>
    <x v="4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29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30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31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3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27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28"/>
    <x v="1"/>
    <x v="3"/>
    <x v="8"/>
    <x v="1"/>
    <n v="12"/>
    <x v="3"/>
    <n v="12"/>
    <n v="24"/>
    <x v="0"/>
    <n v="15.5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29"/>
    <x v="2"/>
    <x v="2"/>
    <x v="5"/>
    <x v="1"/>
    <n v="12"/>
    <x v="9"/>
    <n v="0"/>
    <n v="10"/>
    <x v="0"/>
    <n v="0"/>
    <x v="0"/>
    <x v="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30"/>
    <x v="3"/>
    <x v="17"/>
    <x v="2"/>
    <x v="4"/>
    <m/>
    <x v="5"/>
    <n v="0"/>
    <n v="0"/>
    <x v="21"/>
    <n v="0"/>
    <x v="0"/>
    <x v="0"/>
    <x v="11"/>
    <x v="0"/>
    <x v="0"/>
    <x v="0"/>
    <x v="0"/>
    <x v="0"/>
    <x v="5"/>
    <x v="11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2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28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29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5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3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31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1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2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3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4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0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1"/>
    <x v="1"/>
    <x v="2"/>
    <x v="0"/>
    <x v="2"/>
    <n v="21.25"/>
    <x v="4"/>
    <n v="0"/>
    <n v="10"/>
    <x v="0"/>
    <n v="0"/>
    <x v="0"/>
    <x v="0"/>
    <x v="0"/>
    <x v="1"/>
    <x v="0"/>
    <x v="0"/>
    <x v="0"/>
    <x v="0"/>
    <x v="9"/>
    <x v="0"/>
    <x v="2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2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5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6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0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1"/>
    <x v="1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2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3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4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5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0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1"/>
    <x v="1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5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6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1"/>
    <x v="1"/>
    <x v="12"/>
    <x v="0"/>
    <x v="0"/>
    <n v="13.5"/>
    <x v="2"/>
    <n v="0"/>
    <n v="3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2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3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4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0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1"/>
    <x v="1"/>
    <x v="13"/>
    <x v="1"/>
    <x v="1"/>
    <n v="12"/>
    <x v="2"/>
    <n v="10"/>
    <n v="20"/>
    <x v="0"/>
    <n v="11"/>
    <x v="0"/>
    <x v="11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5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6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1"/>
    <x v="1"/>
    <x v="14"/>
    <x v="10"/>
    <x v="8"/>
    <n v="13.5"/>
    <x v="9"/>
    <n v="12"/>
    <n v="24"/>
    <x v="0"/>
    <n v="16"/>
    <x v="0"/>
    <x v="11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2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3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4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1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4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0"/>
    <x v="0"/>
    <x v="10"/>
    <x v="2"/>
    <x v="4"/>
    <m/>
    <x v="5"/>
    <n v="0"/>
    <n v="0"/>
    <x v="7"/>
    <n v="0"/>
    <x v="0"/>
    <x v="0"/>
    <x v="2"/>
    <x v="0"/>
    <x v="0"/>
    <x v="0"/>
    <x v="0"/>
    <x v="0"/>
    <x v="13"/>
    <x v="6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1"/>
    <x v="1"/>
    <x v="13"/>
    <x v="4"/>
    <x v="1"/>
    <n v="12"/>
    <x v="2"/>
    <n v="0"/>
    <n v="9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2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3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4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0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1"/>
    <x v="1"/>
    <x v="3"/>
    <x v="8"/>
    <x v="8"/>
    <n v="13.5"/>
    <x v="3"/>
    <n v="12"/>
    <n v="24"/>
    <x v="0"/>
    <n v="15.5"/>
    <x v="0"/>
    <x v="11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2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3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0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1"/>
    <x v="1"/>
    <x v="3"/>
    <x v="0"/>
    <x v="0"/>
    <n v="13.5"/>
    <x v="3"/>
    <n v="0"/>
    <n v="8.5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2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3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6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1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4"/>
    <x v="4"/>
    <x v="13"/>
    <x v="1"/>
    <x v="1"/>
    <n v="12"/>
    <x v="7"/>
    <n v="7"/>
    <n v="7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0"/>
    <x v="0"/>
    <x v="18"/>
    <x v="10"/>
    <x v="1"/>
    <n v="12"/>
    <x v="7"/>
    <n v="4.5"/>
    <n v="4.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1"/>
    <x v="1"/>
    <x v="2"/>
    <x v="1"/>
    <x v="1"/>
    <n v="12"/>
    <x v="2"/>
    <n v="10"/>
    <n v="20"/>
    <x v="0"/>
    <n v="10"/>
    <x v="0"/>
    <x v="11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5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5"/>
    <x v="5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6"/>
    <x v="6"/>
    <x v="11"/>
    <x v="7"/>
    <x v="1"/>
    <n v="12"/>
    <x v="11"/>
    <n v="0"/>
    <n v="12"/>
    <x v="0"/>
    <n v="0"/>
    <x v="0"/>
    <x v="1"/>
    <x v="0"/>
    <x v="0"/>
    <x v="1"/>
    <x v="0"/>
    <x v="0"/>
    <x v="0"/>
    <x v="5"/>
    <x v="5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3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4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5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6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7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8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3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4"/>
    <x v="1"/>
    <x v="2"/>
    <x v="0"/>
    <x v="6"/>
    <n v="21.25"/>
    <x v="4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5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8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9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6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7"/>
    <x v="4"/>
    <x v="3"/>
    <x v="9"/>
    <x v="1"/>
    <n v="12"/>
    <x v="21"/>
    <n v="8"/>
    <n v="8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3"/>
    <x v="0"/>
    <x v="3"/>
    <x v="9"/>
    <x v="1"/>
    <n v="12"/>
    <x v="13"/>
    <n v="9.5"/>
    <n v="9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4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5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6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7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7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3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8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9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3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4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5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6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7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4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4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5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6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7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4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3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8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9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3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5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6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7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2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3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4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7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8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2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3"/>
    <x v="1"/>
    <x v="0"/>
    <x v="0"/>
    <x v="0"/>
    <n v="13.5"/>
    <x v="2"/>
    <n v="3.5"/>
    <n v="3.5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4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5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6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7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2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3"/>
    <x v="1"/>
    <x v="13"/>
    <x v="2"/>
    <x v="4"/>
    <m/>
    <x v="5"/>
    <n v="0"/>
    <n v="0"/>
    <x v="8"/>
    <n v="0"/>
    <x v="0"/>
    <x v="0"/>
    <x v="0"/>
    <x v="0"/>
    <x v="0"/>
    <x v="0"/>
    <x v="0"/>
    <x v="0"/>
    <x v="12"/>
    <x v="12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2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3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4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5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6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2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2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6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2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2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7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8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3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4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5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6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5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6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2"/>
    <x v="0"/>
    <x v="18"/>
    <x v="1"/>
    <x v="1"/>
    <n v="12"/>
    <x v="7"/>
    <n v="7"/>
    <n v="7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7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8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2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3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7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8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2"/>
    <x v="0"/>
    <x v="10"/>
    <x v="10"/>
    <x v="1"/>
    <n v="12"/>
    <x v="15"/>
    <n v="8"/>
    <n v="8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3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4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5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6"/>
    <x v="4"/>
    <x v="2"/>
    <x v="5"/>
    <x v="1"/>
    <n v="12"/>
    <x v="11"/>
    <n v="9.5"/>
    <n v="9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2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5"/>
    <x v="13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3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5"/>
    <x v="8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4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5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5"/>
    <x v="3"/>
    <x v="17"/>
    <x v="9"/>
    <x v="1"/>
    <n v="12"/>
    <x v="14"/>
    <n v="3.5"/>
    <n v="6"/>
    <x v="0"/>
    <n v="0"/>
    <x v="0"/>
    <x v="0"/>
    <x v="0"/>
    <x v="0"/>
    <x v="0"/>
    <x v="1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5"/>
    <x v="0"/>
    <x v="5"/>
    <x v="0"/>
    <x v="2"/>
    <n v="0"/>
    <x v="0"/>
    <n v="0"/>
    <n v="7.25"/>
    <x v="0"/>
    <n v="0"/>
    <x v="0"/>
    <x v="0"/>
    <x v="0"/>
    <x v="1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7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8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9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60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6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5"/>
    <x v="0"/>
    <x v="4"/>
    <x v="0"/>
    <x v="0"/>
    <n v="21.25"/>
    <x v="4"/>
    <n v="2.75"/>
    <n v="5.5"/>
    <x v="0"/>
    <n v="2.75"/>
    <x v="0"/>
    <x v="12"/>
    <x v="0"/>
    <x v="9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6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7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60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61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5"/>
    <x v="0"/>
    <x v="3"/>
    <x v="0"/>
    <x v="0"/>
    <n v="13.5"/>
    <x v="3"/>
    <n v="8.5"/>
    <n v="17"/>
    <x v="0"/>
    <n v="8.5"/>
    <x v="0"/>
    <x v="9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6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7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8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5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7"/>
    <x v="2"/>
    <x v="2"/>
    <x v="1"/>
    <x v="1"/>
    <n v="12"/>
    <x v="15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8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9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5"/>
    <x v="0"/>
    <x v="10"/>
    <x v="1"/>
    <x v="1"/>
    <n v="12"/>
    <x v="7"/>
    <n v="7"/>
    <n v="14"/>
    <x v="0"/>
    <n v="7"/>
    <x v="0"/>
    <x v="13"/>
    <x v="0"/>
    <x v="1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60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61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5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6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8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9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5"/>
    <x v="0"/>
    <x v="3"/>
    <x v="9"/>
    <x v="1"/>
    <n v="12"/>
    <x v="2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60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61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5"/>
    <x v="0"/>
    <x v="10"/>
    <x v="1"/>
    <x v="1"/>
    <n v="12"/>
    <x v="7"/>
    <n v="7"/>
    <n v="14"/>
    <x v="0"/>
    <n v="7"/>
    <x v="0"/>
    <x v="13"/>
    <x v="0"/>
    <x v="1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7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8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9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5"/>
    <x v="0"/>
    <x v="18"/>
    <x v="10"/>
    <x v="1"/>
    <n v="12"/>
    <x v="2"/>
    <n v="0"/>
    <n v="7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60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61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5"/>
    <x v="0"/>
    <x v="10"/>
    <x v="1"/>
    <x v="1"/>
    <n v="12"/>
    <x v="7"/>
    <n v="0"/>
    <n v="7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6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7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8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9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6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5"/>
    <x v="0"/>
    <x v="14"/>
    <x v="0"/>
    <x v="0"/>
    <n v="13.5"/>
    <x v="9"/>
    <n v="8"/>
    <n v="16"/>
    <x v="0"/>
    <n v="8"/>
    <x v="0"/>
    <x v="4"/>
    <x v="0"/>
    <x v="7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6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7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8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5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7"/>
    <x v="2"/>
    <x v="2"/>
    <x v="1"/>
    <x v="1"/>
    <n v="12"/>
    <x v="15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8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9"/>
    <x v="4"/>
    <x v="13"/>
    <x v="1"/>
    <x v="1"/>
    <n v="12"/>
    <x v="19"/>
    <n v="8.5"/>
    <n v="8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48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49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0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3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4"/>
    <x v="6"/>
    <x v="7"/>
    <x v="0"/>
    <x v="3"/>
    <n v="21.25"/>
    <x v="4"/>
    <n v="0"/>
    <n v="11"/>
    <x v="0"/>
    <n v="0"/>
    <x v="0"/>
    <x v="0"/>
    <x v="0"/>
    <x v="1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48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4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0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1"/>
    <x v="3"/>
    <x v="2"/>
    <x v="0"/>
    <x v="6"/>
    <n v="21.25"/>
    <x v="4"/>
    <n v="12"/>
    <n v="14"/>
    <x v="0"/>
    <n v="4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2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3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4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49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0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1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4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4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1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2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48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4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3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4"/>
    <x v="6"/>
    <x v="11"/>
    <x v="4"/>
    <x v="1"/>
    <n v="12"/>
    <x v="1"/>
    <n v="12"/>
    <n v="12"/>
    <x v="0"/>
    <n v="0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4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49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0"/>
    <x v="2"/>
    <x v="3"/>
    <x v="0"/>
    <x v="0"/>
    <n v="14.5"/>
    <x v="3"/>
    <n v="7.5"/>
    <n v="7.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1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2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48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49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4"/>
    <x v="6"/>
    <x v="11"/>
    <x v="8"/>
    <x v="1"/>
    <n v="12"/>
    <x v="3"/>
    <n v="12"/>
    <n v="12"/>
    <x v="0"/>
    <n v="0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48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7"/>
    <x v="0"/>
    <x v="2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49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7"/>
    <x v="0"/>
    <x v="11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0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7"/>
    <x v="0"/>
    <x v="2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1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2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7"/>
    <x v="0"/>
    <x v="17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48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49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0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1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48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49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0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1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2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48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49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0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1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4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4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4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1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2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48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4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3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4"/>
    <x v="6"/>
    <x v="11"/>
    <x v="2"/>
    <x v="4"/>
    <m/>
    <x v="5"/>
    <n v="0"/>
    <n v="0"/>
    <x v="15"/>
    <n v="0"/>
    <x v="0"/>
    <x v="1"/>
    <x v="7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1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2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3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4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5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6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1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2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3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6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7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1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6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7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2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4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5"/>
    <x v="4"/>
    <x v="3"/>
    <x v="9"/>
    <x v="1"/>
    <n v="12"/>
    <x v="7"/>
    <n v="5.5"/>
    <n v="5.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1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2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3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4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5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2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7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5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1"/>
    <x v="0"/>
    <x v="3"/>
    <x v="0"/>
    <x v="0"/>
    <n v="0"/>
    <x v="0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2"/>
    <x v="1"/>
    <x v="3"/>
    <x v="0"/>
    <x v="0"/>
    <n v="13.5"/>
    <x v="1"/>
    <n v="6.5"/>
    <n v="6.5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3"/>
    <x v="2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4"/>
    <x v="3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5"/>
    <x v="4"/>
    <x v="0"/>
    <x v="1"/>
    <x v="1"/>
    <n v="12"/>
    <x v="6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6"/>
    <x v="5"/>
    <x v="2"/>
    <x v="0"/>
    <x v="0"/>
    <n v="0"/>
    <x v="0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7"/>
    <x v="6"/>
    <x v="2"/>
    <x v="0"/>
    <x v="0"/>
    <n v="0"/>
    <x v="0"/>
    <n v="0"/>
    <n v="0"/>
    <x v="11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1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2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3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4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2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5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1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6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7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1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3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4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5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0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1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2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5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6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0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1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2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3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4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5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1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2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3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4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0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1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5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6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0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1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2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3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4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1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2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5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3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2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4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2"/>
    <x v="8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0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5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6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0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7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1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5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6"/>
    <x v="6"/>
    <x v="11"/>
    <x v="4"/>
    <x v="1"/>
    <n v="12"/>
    <x v="1"/>
    <n v="0"/>
    <n v="12"/>
    <x v="0"/>
    <n v="0"/>
    <x v="0"/>
    <x v="0"/>
    <x v="0"/>
    <x v="0"/>
    <x v="1"/>
    <x v="0"/>
    <x v="0"/>
    <x v="0"/>
    <x v="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0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1"/>
    <x v="1"/>
    <x v="13"/>
    <x v="1"/>
    <x v="1"/>
    <n v="12"/>
    <x v="2"/>
    <n v="10"/>
    <n v="10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2"/>
    <x v="2"/>
    <x v="14"/>
    <x v="0"/>
    <x v="0"/>
    <n v="0"/>
    <x v="0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3"/>
    <x v="3"/>
    <x v="2"/>
    <x v="11"/>
    <x v="10"/>
    <n v="0"/>
    <x v="0"/>
    <n v="2"/>
    <n v="2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5"/>
    <x v="5"/>
    <x v="0"/>
    <x v="7"/>
    <x v="1"/>
    <n v="12"/>
    <x v="11"/>
    <n v="12"/>
    <n v="12"/>
    <x v="0"/>
    <n v="1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6"/>
    <x v="6"/>
    <x v="0"/>
    <x v="7"/>
    <x v="1"/>
    <n v="12"/>
    <x v="11"/>
    <n v="12"/>
    <n v="12"/>
    <x v="0"/>
    <n v="12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1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4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0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1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5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6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0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1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2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3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4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0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1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2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3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3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4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5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6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7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8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3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2"/>
    <x v="14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4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2"/>
    <x v="4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5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2"/>
    <x v="15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8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9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3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14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4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14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5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14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6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7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14"/>
    <x v="0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7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5"/>
    <x v="8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3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8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9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6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7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4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7"/>
    <x v="0"/>
    <x v="2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5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6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7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3"/>
    <x v="0"/>
    <x v="0"/>
    <x v="1"/>
    <x v="1"/>
    <n v="12"/>
    <x v="7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4"/>
    <x v="1"/>
    <x v="2"/>
    <x v="4"/>
    <x v="1"/>
    <n v="12"/>
    <x v="2"/>
    <n v="9"/>
    <n v="9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5"/>
    <x v="2"/>
    <x v="1"/>
    <x v="0"/>
    <x v="0"/>
    <m/>
    <x v="5"/>
    <n v="0"/>
    <n v="0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6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7"/>
    <x v="4"/>
    <x v="3"/>
    <x v="5"/>
    <x v="1"/>
    <n v="12"/>
    <x v="9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3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8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9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3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4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5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6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7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3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4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5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6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7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76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77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78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81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82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76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2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77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78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2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79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80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2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81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2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8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7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77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78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79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80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7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77"/>
    <x v="1"/>
    <x v="1"/>
    <x v="0"/>
    <x v="0"/>
    <n v="13.5"/>
    <x v="1"/>
    <n v="0"/>
    <n v="6.5"/>
    <x v="0"/>
    <n v="0"/>
    <x v="0"/>
    <x v="0"/>
    <x v="0"/>
    <x v="0"/>
    <x v="0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78"/>
    <x v="2"/>
    <x v="2"/>
    <x v="1"/>
    <x v="1"/>
    <n v="12"/>
    <x v="2"/>
    <n v="0"/>
    <n v="10"/>
    <x v="0"/>
    <n v="0"/>
    <x v="0"/>
    <x v="0"/>
    <x v="0"/>
    <x v="0"/>
    <x v="0"/>
    <x v="2"/>
    <x v="0"/>
    <x v="0"/>
    <x v="14"/>
    <x v="4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79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4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80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4"/>
    <x v="8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76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7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7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81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82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7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7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7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79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80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76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77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7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8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8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76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77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7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7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81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82"/>
    <x v="6"/>
    <x v="11"/>
    <x v="8"/>
    <x v="1"/>
    <n v="12"/>
    <x v="3"/>
    <n v="0"/>
    <n v="12"/>
    <x v="0"/>
    <n v="0"/>
    <x v="0"/>
    <x v="0"/>
    <x v="0"/>
    <x v="0"/>
    <x v="1"/>
    <x v="0"/>
    <x v="0"/>
    <x v="0"/>
    <x v="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76"/>
    <x v="0"/>
    <x v="3"/>
    <x v="0"/>
    <x v="0"/>
    <n v="13.5"/>
    <x v="9"/>
    <n v="0"/>
    <n v="8"/>
    <x v="16"/>
    <n v="0"/>
    <x v="0"/>
    <x v="0"/>
    <x v="0"/>
    <x v="0"/>
    <x v="0"/>
    <x v="0"/>
    <x v="0"/>
    <x v="0"/>
    <x v="5"/>
    <x v="13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77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5"/>
    <x v="8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78"/>
    <x v="2"/>
    <x v="0"/>
    <x v="5"/>
    <x v="1"/>
    <n v="12"/>
    <x v="9"/>
    <n v="0"/>
    <n v="10"/>
    <x v="0"/>
    <n v="10"/>
    <x v="0"/>
    <x v="0"/>
    <x v="0"/>
    <x v="0"/>
    <x v="0"/>
    <x v="0"/>
    <x v="0"/>
    <x v="0"/>
    <x v="5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79"/>
    <x v="3"/>
    <x v="0"/>
    <x v="9"/>
    <x v="1"/>
    <n v="12"/>
    <x v="14"/>
    <n v="6"/>
    <n v="6"/>
    <x v="0"/>
    <n v="6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81"/>
    <x v="5"/>
    <x v="2"/>
    <x v="0"/>
    <x v="0"/>
    <n v="0"/>
    <x v="0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82"/>
    <x v="6"/>
    <x v="2"/>
    <x v="0"/>
    <x v="0"/>
    <n v="0"/>
    <x v="0"/>
    <n v="0"/>
    <n v="0"/>
    <x v="11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76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77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78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79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80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76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77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78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79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8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7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7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78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3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79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3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80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13"/>
    <x v="1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76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7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7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81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82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69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6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0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1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6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4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16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5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6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69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0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1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2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3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4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6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3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69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0"/>
    <x v="1"/>
    <x v="2"/>
    <x v="1"/>
    <x v="1"/>
    <n v="12"/>
    <x v="13"/>
    <n v="11"/>
    <n v="11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4"/>
    <x v="5"/>
    <x v="11"/>
    <x v="3"/>
    <x v="1"/>
    <n v="12"/>
    <x v="2"/>
    <n v="9.5"/>
    <n v="9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5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6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0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2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3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69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0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4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69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0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1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2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69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0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7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1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2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3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7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69"/>
    <x v="0"/>
    <x v="18"/>
    <x v="0"/>
    <x v="0"/>
    <n v="0"/>
    <x v="0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0"/>
    <x v="1"/>
    <x v="13"/>
    <x v="0"/>
    <x v="0"/>
    <n v="13.5"/>
    <x v="1"/>
    <n v="6.5"/>
    <n v="6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1"/>
    <x v="2"/>
    <x v="14"/>
    <x v="1"/>
    <x v="1"/>
    <n v="12"/>
    <x v="2"/>
    <n v="10"/>
    <n v="10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3"/>
    <x v="4"/>
    <x v="0"/>
    <x v="1"/>
    <x v="1"/>
    <n v="12"/>
    <x v="6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69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0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1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2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6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0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1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3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69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4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5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69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0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1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2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3"/>
    <x v="4"/>
    <x v="2"/>
    <x v="2"/>
    <x v="4"/>
    <n v="14.5"/>
    <x v="9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18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19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0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3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4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18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6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1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0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6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1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2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6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3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6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18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19"/>
    <x v="1"/>
    <x v="2"/>
    <x v="1"/>
    <x v="1"/>
    <n v="12"/>
    <x v="13"/>
    <n v="11"/>
    <n v="11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3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4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1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19"/>
    <x v="1"/>
    <x v="12"/>
    <x v="0"/>
    <x v="0"/>
    <n v="17"/>
    <x v="4"/>
    <n v="7"/>
    <n v="7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0"/>
    <x v="2"/>
    <x v="3"/>
    <x v="0"/>
    <x v="0"/>
    <n v="16.5"/>
    <x v="3"/>
    <n v="5.5"/>
    <n v="5.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1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2"/>
    <x v="4"/>
    <x v="3"/>
    <x v="1"/>
    <x v="1"/>
    <n v="12"/>
    <x v="6"/>
    <n v="9"/>
    <n v="10.5"/>
    <x v="0"/>
    <n v="2"/>
    <x v="3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18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19"/>
    <x v="1"/>
    <x v="13"/>
    <x v="4"/>
    <x v="1"/>
    <n v="12"/>
    <x v="13"/>
    <n v="10"/>
    <n v="10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1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19"/>
    <x v="1"/>
    <x v="14"/>
    <x v="0"/>
    <x v="0"/>
    <n v="17"/>
    <x v="20"/>
    <n v="6"/>
    <n v="6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0"/>
    <x v="2"/>
    <x v="3"/>
    <x v="9"/>
    <x v="1"/>
    <n v="12"/>
    <x v="2"/>
    <n v="8.5"/>
    <n v="10"/>
    <x v="0"/>
    <n v="1.5"/>
    <x v="3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1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2"/>
    <x v="4"/>
    <x v="10"/>
    <x v="1"/>
    <x v="5"/>
    <n v="0"/>
    <x v="0"/>
    <n v="0"/>
    <n v="7"/>
    <x v="0"/>
    <n v="0"/>
    <x v="0"/>
    <x v="0"/>
    <x v="0"/>
    <x v="0"/>
    <x v="0"/>
    <x v="1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1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19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17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2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18"/>
    <x v="0"/>
    <x v="0"/>
    <x v="10"/>
    <x v="1"/>
    <n v="12"/>
    <x v="2"/>
    <n v="7.5"/>
    <n v="7.5"/>
    <x v="0"/>
    <n v="7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1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0"/>
    <x v="2"/>
    <x v="1"/>
    <x v="0"/>
    <x v="0"/>
    <n v="0"/>
    <x v="0"/>
    <n v="0"/>
    <n v="0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1"/>
    <x v="3"/>
    <x v="3"/>
    <x v="0"/>
    <x v="0"/>
    <n v="0"/>
    <x v="0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2"/>
    <x v="4"/>
    <x v="3"/>
    <x v="0"/>
    <x v="0"/>
    <n v="0"/>
    <x v="0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3"/>
    <x v="5"/>
    <x v="0"/>
    <x v="7"/>
    <x v="1"/>
    <n v="12"/>
    <x v="11"/>
    <n v="12"/>
    <n v="12"/>
    <x v="0"/>
    <n v="1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4"/>
    <x v="6"/>
    <x v="0"/>
    <x v="7"/>
    <x v="1"/>
    <n v="12"/>
    <x v="11"/>
    <n v="12"/>
    <n v="12"/>
    <x v="0"/>
    <n v="12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1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19"/>
    <x v="1"/>
    <x v="1"/>
    <x v="0"/>
    <x v="0"/>
    <n v="13.5"/>
    <x v="1"/>
    <n v="0"/>
    <n v="6.5"/>
    <x v="0"/>
    <n v="0"/>
    <x v="0"/>
    <x v="0"/>
    <x v="0"/>
    <x v="0"/>
    <x v="0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5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2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15"/>
    <x v="1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18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19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3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4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18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19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0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1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2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18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19"/>
    <x v="1"/>
    <x v="3"/>
    <x v="0"/>
    <x v="0"/>
    <n v="17"/>
    <x v="4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0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1"/>
    <x v="3"/>
    <x v="17"/>
    <x v="9"/>
    <x v="1"/>
    <n v="12"/>
    <x v="19"/>
    <n v="7"/>
    <n v="7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1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2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3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4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5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6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1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6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2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3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6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6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16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7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6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2"/>
    <x v="1"/>
    <x v="12"/>
    <x v="0"/>
    <x v="0"/>
    <n v="13.5"/>
    <x v="2"/>
    <n v="0"/>
    <n v="3.5"/>
    <x v="0"/>
    <n v="0"/>
    <x v="0"/>
    <x v="0"/>
    <x v="0"/>
    <x v="0"/>
    <x v="0"/>
    <x v="1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3"/>
    <x v="2"/>
    <x v="3"/>
    <x v="0"/>
    <x v="0"/>
    <n v="13.5"/>
    <x v="3"/>
    <n v="0"/>
    <n v="8.5"/>
    <x v="0"/>
    <n v="0"/>
    <x v="0"/>
    <x v="0"/>
    <x v="0"/>
    <x v="0"/>
    <x v="0"/>
    <x v="1"/>
    <x v="0"/>
    <x v="0"/>
    <x v="18"/>
    <x v="9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4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5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1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1"/>
    <x v="0"/>
    <x v="3"/>
    <x v="0"/>
    <x v="0"/>
    <n v="13.5"/>
    <x v="3"/>
    <n v="0"/>
    <n v="8.5"/>
    <x v="0"/>
    <n v="0"/>
    <x v="0"/>
    <x v="0"/>
    <x v="0"/>
    <x v="0"/>
    <x v="0"/>
    <x v="1"/>
    <x v="0"/>
    <x v="0"/>
    <x v="12"/>
    <x v="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2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12"/>
    <x v="0"/>
    <x v="1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3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12"/>
    <x v="0"/>
    <x v="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4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12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12"/>
    <x v="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5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1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17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2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1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6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1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7"/>
    <x v="6"/>
    <x v="11"/>
    <x v="4"/>
    <x v="1"/>
    <n v="12"/>
    <x v="1"/>
    <n v="0"/>
    <n v="12"/>
    <x v="0"/>
    <n v="0"/>
    <x v="0"/>
    <x v="0"/>
    <x v="0"/>
    <x v="0"/>
    <x v="1"/>
    <x v="0"/>
    <x v="0"/>
    <x v="0"/>
    <x v="1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1"/>
    <x v="0"/>
    <x v="3"/>
    <x v="1"/>
    <x v="1"/>
    <n v="12"/>
    <x v="7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2"/>
    <x v="1"/>
    <x v="3"/>
    <x v="4"/>
    <x v="1"/>
    <n v="12"/>
    <x v="2"/>
    <n v="9"/>
    <n v="9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4"/>
    <x v="3"/>
    <x v="0"/>
    <x v="2"/>
    <x v="4"/>
    <n v="13.5"/>
    <x v="3"/>
    <n v="8.5"/>
    <n v="8.5"/>
    <x v="0"/>
    <n v="8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5"/>
    <x v="4"/>
    <x v="0"/>
    <x v="5"/>
    <x v="1"/>
    <n v="12"/>
    <x v="9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6"/>
    <x v="5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7"/>
    <x v="6"/>
    <x v="2"/>
    <x v="2"/>
    <x v="4"/>
    <m/>
    <x v="5"/>
    <n v="0"/>
    <n v="0"/>
    <x v="11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1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6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7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1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2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3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4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5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1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2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3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4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5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4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5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6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9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10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4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6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5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6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6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7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8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6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9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6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1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4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5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9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10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5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6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7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6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7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8"/>
    <x v="4"/>
    <x v="3"/>
    <x v="0"/>
    <x v="0"/>
    <m/>
    <x v="5"/>
    <n v="0"/>
    <n v="0"/>
    <x v="10"/>
    <n v="0"/>
    <x v="0"/>
    <x v="0"/>
    <x v="0"/>
    <x v="0"/>
    <x v="0"/>
    <x v="0"/>
    <x v="0"/>
    <x v="0"/>
    <x v="12"/>
    <x v="8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4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9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10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5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17"/>
    <x v="0"/>
    <x v="2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6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17"/>
    <x v="0"/>
    <x v="2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7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17"/>
    <x v="0"/>
    <x v="2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8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17"/>
    <x v="0"/>
    <x v="2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1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4"/>
    <x v="0"/>
    <x v="18"/>
    <x v="0"/>
    <x v="0"/>
    <n v="13.5"/>
    <x v="11"/>
    <n v="7"/>
    <n v="7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5"/>
    <x v="1"/>
    <x v="13"/>
    <x v="4"/>
    <x v="1"/>
    <n v="12"/>
    <x v="2"/>
    <n v="7"/>
    <n v="7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6"/>
    <x v="2"/>
    <x v="14"/>
    <x v="1"/>
    <x v="1"/>
    <n v="12"/>
    <x v="16"/>
    <n v="7"/>
    <n v="7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7"/>
    <x v="3"/>
    <x v="2"/>
    <x v="4"/>
    <x v="1"/>
    <n v="12"/>
    <x v="13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8"/>
    <x v="4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4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5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6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7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8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4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5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6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7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1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6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7"/>
    <x v="3"/>
    <x v="2"/>
    <x v="1"/>
    <x v="1"/>
    <n v="12"/>
    <x v="7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8"/>
    <x v="4"/>
    <x v="13"/>
    <x v="1"/>
    <x v="1"/>
    <n v="12"/>
    <x v="18"/>
    <n v="6.5"/>
    <n v="6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4"/>
    <x v="0"/>
    <x v="18"/>
    <x v="10"/>
    <x v="1"/>
    <n v="12"/>
    <x v="2"/>
    <n v="5"/>
    <n v="7.5"/>
    <x v="0"/>
    <n v="0"/>
    <x v="0"/>
    <x v="0"/>
    <x v="0"/>
    <x v="0"/>
    <x v="0"/>
    <x v="1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9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10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19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198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199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200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201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19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198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19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20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201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197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198"/>
    <x v="1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19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202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203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19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198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19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200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201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197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1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198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17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19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202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1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203"/>
    <x v="6"/>
    <x v="11"/>
    <x v="8"/>
    <x v="1"/>
    <n v="12"/>
    <x v="3"/>
    <n v="0"/>
    <n v="12"/>
    <x v="0"/>
    <n v="0"/>
    <x v="0"/>
    <x v="0"/>
    <x v="0"/>
    <x v="0"/>
    <x v="1"/>
    <x v="0"/>
    <x v="0"/>
    <x v="0"/>
    <x v="1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19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198"/>
    <x v="1"/>
    <x v="2"/>
    <x v="2"/>
    <x v="4"/>
    <n v="13.5"/>
    <x v="1"/>
    <n v="6.5"/>
    <n v="6.5"/>
    <x v="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199"/>
    <x v="2"/>
    <x v="1"/>
    <x v="1"/>
    <x v="1"/>
    <n v="12"/>
    <x v="2"/>
    <n v="10"/>
    <n v="10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200"/>
    <x v="3"/>
    <x v="3"/>
    <x v="1"/>
    <x v="1"/>
    <n v="12"/>
    <x v="2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201"/>
    <x v="4"/>
    <x v="3"/>
    <x v="1"/>
    <x v="1"/>
    <n v="12"/>
    <x v="6"/>
    <n v="9"/>
    <n v="9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197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198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199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200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19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198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199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200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201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20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197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19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19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202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203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197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198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199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200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201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197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198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199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202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203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197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198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9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199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200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201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202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20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9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46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47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48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9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9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51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52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46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47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48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49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50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51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5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4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4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48"/>
    <x v="2"/>
    <x v="2"/>
    <x v="7"/>
    <x v="10"/>
    <n v="14"/>
    <x v="13"/>
    <n v="8"/>
    <n v="8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4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50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46"/>
    <x v="0"/>
    <x v="10"/>
    <x v="1"/>
    <x v="1"/>
    <n v="12"/>
    <x v="22"/>
    <n v="10.25"/>
    <n v="10.25"/>
    <x v="0"/>
    <n v="3.2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4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4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51"/>
    <x v="5"/>
    <x v="11"/>
    <x v="3"/>
    <x v="1"/>
    <n v="12"/>
    <x v="13"/>
    <n v="10.5"/>
    <n v="10.5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52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4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4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4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49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50"/>
    <x v="4"/>
    <x v="3"/>
    <x v="2"/>
    <x v="4"/>
    <m/>
    <x v="5"/>
    <n v="0"/>
    <n v="0"/>
    <x v="10"/>
    <n v="0"/>
    <x v="0"/>
    <x v="0"/>
    <x v="5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46"/>
    <x v="0"/>
    <x v="3"/>
    <x v="2"/>
    <x v="4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47"/>
    <x v="1"/>
    <x v="13"/>
    <x v="2"/>
    <x v="4"/>
    <n v="13.5"/>
    <x v="9"/>
    <n v="8"/>
    <n v="8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4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5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5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46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1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47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17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48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17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49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50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17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5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46"/>
    <x v="0"/>
    <x v="3"/>
    <x v="10"/>
    <x v="1"/>
    <n v="12"/>
    <x v="2"/>
    <n v="7.5"/>
    <n v="7.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47"/>
    <x v="1"/>
    <x v="3"/>
    <x v="1"/>
    <x v="1"/>
    <n v="12"/>
    <x v="2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4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51"/>
    <x v="5"/>
    <x v="2"/>
    <x v="7"/>
    <x v="1"/>
    <n v="12"/>
    <x v="11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52"/>
    <x v="6"/>
    <x v="2"/>
    <x v="7"/>
    <x v="1"/>
    <n v="12"/>
    <x v="11"/>
    <n v="12"/>
    <n v="12"/>
    <x v="0"/>
    <n v="2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4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4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4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4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50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46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47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4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51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52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46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47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48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49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50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46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47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48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49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39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0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9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1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4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5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39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0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9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1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2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3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4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39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0"/>
    <x v="1"/>
    <x v="2"/>
    <x v="1"/>
    <x v="1"/>
    <n v="12"/>
    <x v="2"/>
    <n v="0"/>
    <n v="10"/>
    <x v="0"/>
    <n v="0"/>
    <x v="0"/>
    <x v="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4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5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3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0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2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3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39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0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4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39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0"/>
    <x v="1"/>
    <x v="14"/>
    <x v="0"/>
    <x v="0"/>
    <n v="13.5"/>
    <x v="11"/>
    <n v="7.5"/>
    <n v="7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1"/>
    <x v="2"/>
    <x v="3"/>
    <x v="4"/>
    <x v="1"/>
    <n v="12"/>
    <x v="6"/>
    <n v="8"/>
    <n v="8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2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3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0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17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1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3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17"/>
    <x v="0"/>
    <x v="2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39"/>
    <x v="0"/>
    <x v="18"/>
    <x v="1"/>
    <x v="1"/>
    <n v="12"/>
    <x v="7"/>
    <n v="7"/>
    <n v="7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0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1"/>
    <x v="2"/>
    <x v="14"/>
    <x v="2"/>
    <x v="4"/>
    <m/>
    <x v="5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2"/>
    <x v="3"/>
    <x v="2"/>
    <x v="2"/>
    <x v="4"/>
    <n v="13.5"/>
    <x v="3"/>
    <n v="8.5"/>
    <n v="8.5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3"/>
    <x v="4"/>
    <x v="0"/>
    <x v="5"/>
    <x v="1"/>
    <n v="12"/>
    <x v="9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39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4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5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39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0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1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2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3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39"/>
    <x v="0"/>
    <x v="14"/>
    <x v="0"/>
    <x v="0"/>
    <m/>
    <x v="5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0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1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2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39"/>
    <x v="0"/>
    <x v="0"/>
    <x v="0"/>
    <x v="0"/>
    <n v="13.5"/>
    <x v="9"/>
    <n v="8"/>
    <n v="8"/>
    <x v="0"/>
    <n v="8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3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2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3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4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9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9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7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8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2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3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4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5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6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7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3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4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5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6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2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3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2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3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4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5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6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5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6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2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12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3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1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7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1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8"/>
    <x v="6"/>
    <x v="11"/>
    <x v="4"/>
    <x v="1"/>
    <n v="12"/>
    <x v="1"/>
    <n v="0"/>
    <n v="12"/>
    <x v="0"/>
    <n v="0"/>
    <x v="0"/>
    <x v="0"/>
    <x v="0"/>
    <x v="0"/>
    <x v="1"/>
    <x v="0"/>
    <x v="0"/>
    <x v="0"/>
    <x v="1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2"/>
    <x v="0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3"/>
    <x v="1"/>
    <x v="2"/>
    <x v="1"/>
    <x v="1"/>
    <n v="12"/>
    <x v="2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4"/>
    <x v="2"/>
    <x v="1"/>
    <x v="1"/>
    <x v="1"/>
    <n v="12"/>
    <x v="18"/>
    <n v="7"/>
    <n v="7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5"/>
    <x v="3"/>
    <x v="3"/>
    <x v="0"/>
    <x v="0"/>
    <n v="13.5"/>
    <x v="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6"/>
    <x v="4"/>
    <x v="3"/>
    <x v="0"/>
    <x v="0"/>
    <n v="13.5"/>
    <x v="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2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3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4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5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6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2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17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3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1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4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1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5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17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17"/>
    <x v="0"/>
    <x v="2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5"/>
    <x v="3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6"/>
    <x v="4"/>
    <x v="13"/>
    <x v="2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7"/>
    <x v="5"/>
    <x v="0"/>
    <x v="7"/>
    <x v="1"/>
    <n v="12"/>
    <x v="11"/>
    <n v="12"/>
    <n v="12"/>
    <x v="0"/>
    <n v="1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8"/>
    <x v="6"/>
    <x v="0"/>
    <x v="7"/>
    <x v="1"/>
    <n v="12"/>
    <x v="11"/>
    <n v="12"/>
    <n v="12"/>
    <x v="0"/>
    <n v="12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2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5"/>
    <x v="3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6"/>
    <x v="4"/>
    <x v="0"/>
    <x v="1"/>
    <x v="1"/>
    <n v="12"/>
    <x v="6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7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8"/>
    <x v="6"/>
    <x v="11"/>
    <x v="2"/>
    <x v="4"/>
    <m/>
    <x v="5"/>
    <n v="0"/>
    <n v="0"/>
    <x v="15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5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6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7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30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31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5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6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7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8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9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30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3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5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30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31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6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7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8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3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9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3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5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30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31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6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7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17"/>
    <x v="13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8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9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3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5"/>
    <x v="0"/>
    <x v="3"/>
    <x v="1"/>
    <x v="1"/>
    <n v="12"/>
    <x v="19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6"/>
    <x v="1"/>
    <x v="3"/>
    <x v="2"/>
    <x v="4"/>
    <n v="13.5"/>
    <x v="1"/>
    <n v="6.5"/>
    <n v="6.5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7"/>
    <x v="2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8"/>
    <x v="3"/>
    <x v="0"/>
    <x v="1"/>
    <x v="1"/>
    <n v="12"/>
    <x v="7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9"/>
    <x v="4"/>
    <x v="0"/>
    <x v="1"/>
    <x v="1"/>
    <n v="12"/>
    <x v="6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30"/>
    <x v="5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31"/>
    <x v="6"/>
    <x v="2"/>
    <x v="2"/>
    <x v="4"/>
    <m/>
    <x v="5"/>
    <n v="0"/>
    <n v="0"/>
    <x v="11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5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6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7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8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3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9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3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5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30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31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5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6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7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8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9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3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3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4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5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8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9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0"/>
    <x v="0"/>
    <x v="10"/>
    <x v="0"/>
    <x v="0"/>
    <n v="14"/>
    <x v="11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1"/>
    <x v="1"/>
    <x v="19"/>
    <x v="0"/>
    <x v="0"/>
    <n v="16.5"/>
    <x v="11"/>
    <n v="4.5"/>
    <n v="4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3"/>
    <x v="3"/>
    <x v="20"/>
    <x v="1"/>
    <x v="11"/>
    <n v="0"/>
    <x v="0"/>
    <n v="2.5"/>
    <n v="2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4"/>
    <x v="4"/>
    <x v="21"/>
    <x v="0"/>
    <x v="0"/>
    <n v="15.5"/>
    <x v="12"/>
    <n v="3.5"/>
    <n v="3.5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68"/>
    <x v="1"/>
    <x v="22"/>
    <x v="10"/>
    <x v="12"/>
    <n v="0"/>
    <x v="0"/>
    <n v="3"/>
    <n v="3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70"/>
    <x v="3"/>
    <x v="20"/>
    <x v="1"/>
    <x v="11"/>
    <n v="0"/>
    <x v="0"/>
    <n v="2.5"/>
    <n v="2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72"/>
    <x v="5"/>
    <x v="14"/>
    <x v="11"/>
    <x v="1"/>
    <n v="12"/>
    <x v="1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73"/>
    <x v="6"/>
    <x v="14"/>
    <x v="2"/>
    <x v="4"/>
    <n v="13"/>
    <x v="3"/>
    <n v="9"/>
    <n v="9"/>
    <x v="0"/>
    <n v="1"/>
    <x v="0"/>
    <x v="14"/>
    <x v="0"/>
    <x v="0"/>
    <x v="7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4"/>
    <x v="0"/>
    <x v="15"/>
    <x v="0"/>
    <x v="0"/>
    <n v="16.5"/>
    <x v="9"/>
    <n v="5"/>
    <n v="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5"/>
    <x v="1"/>
    <x v="19"/>
    <x v="0"/>
    <x v="0"/>
    <n v="16.5"/>
    <x v="11"/>
    <n v="4.5"/>
    <n v="4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7"/>
    <x v="3"/>
    <x v="10"/>
    <x v="2"/>
    <x v="4"/>
    <m/>
    <x v="5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4"/>
    <x v="0"/>
    <x v="3"/>
    <x v="2"/>
    <x v="4"/>
    <m/>
    <x v="5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5"/>
    <x v="1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8"/>
    <x v="4"/>
    <x v="0"/>
    <x v="11"/>
    <x v="1"/>
    <n v="12"/>
    <x v="1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9"/>
    <x v="5"/>
    <x v="11"/>
    <x v="2"/>
    <x v="4"/>
    <n v="18"/>
    <x v="4"/>
    <n v="6"/>
    <n v="6"/>
    <x v="2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70"/>
    <x v="6"/>
    <x v="11"/>
    <x v="0"/>
    <x v="13"/>
    <n v="14"/>
    <x v="20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4"/>
    <x v="0"/>
    <x v="14"/>
    <x v="2"/>
    <x v="4"/>
    <m/>
    <x v="5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5"/>
    <x v="1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6"/>
    <x v="2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7"/>
    <x v="3"/>
    <x v="7"/>
    <x v="1"/>
    <x v="11"/>
    <n v="14"/>
    <x v="23"/>
    <n v="0"/>
    <n v="11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5"/>
    <x v="1"/>
    <x v="3"/>
    <x v="2"/>
    <x v="4"/>
    <m/>
    <x v="5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6"/>
    <x v="2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7"/>
    <x v="3"/>
    <x v="17"/>
    <x v="11"/>
    <x v="1"/>
    <n v="12"/>
    <x v="11"/>
    <n v="10"/>
    <n v="10"/>
    <x v="0"/>
    <n v="4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8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4"/>
    <x v="0"/>
    <x v="3"/>
    <x v="1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5"/>
    <x v="1"/>
    <x v="13"/>
    <x v="11"/>
    <x v="12"/>
    <n v="12.5"/>
    <x v="13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9"/>
    <x v="5"/>
    <x v="11"/>
    <x v="4"/>
    <x v="1"/>
    <n v="12"/>
    <x v="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70"/>
    <x v="6"/>
    <x v="11"/>
    <x v="4"/>
    <x v="1"/>
    <n v="12"/>
    <x v="1"/>
    <n v="0"/>
    <n v="12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4"/>
    <x v="0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5"/>
    <x v="1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6"/>
    <x v="2"/>
    <x v="14"/>
    <x v="1"/>
    <x v="11"/>
    <n v="16.5"/>
    <x v="3"/>
    <n v="0"/>
    <n v="8"/>
    <x v="0"/>
    <n v="0"/>
    <x v="0"/>
    <x v="0"/>
    <x v="0"/>
    <x v="0"/>
    <x v="0"/>
    <x v="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7"/>
    <x v="3"/>
    <x v="3"/>
    <x v="0"/>
    <x v="0"/>
    <n v="14"/>
    <x v="23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5"/>
    <x v="1"/>
    <x v="23"/>
    <x v="1"/>
    <x v="12"/>
    <n v="16.5"/>
    <x v="3"/>
    <n v="0"/>
    <n v="11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6"/>
    <x v="2"/>
    <x v="21"/>
    <x v="0"/>
    <x v="0"/>
    <n v="12"/>
    <x v="11"/>
    <n v="9"/>
    <n v="9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7"/>
    <x v="3"/>
    <x v="17"/>
    <x v="1"/>
    <x v="1"/>
    <m/>
    <x v="5"/>
    <n v="5"/>
    <n v="7"/>
    <x v="0"/>
    <n v="1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8"/>
    <x v="4"/>
    <x v="2"/>
    <x v="2"/>
    <x v="4"/>
    <n v="16"/>
    <x v="20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4"/>
    <x v="0"/>
    <x v="2"/>
    <x v="2"/>
    <x v="4"/>
    <n v="12.5"/>
    <x v="2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5"/>
    <x v="1"/>
    <x v="14"/>
    <x v="2"/>
    <x v="4"/>
    <n v="15.5"/>
    <x v="9"/>
    <n v="6"/>
    <n v="6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9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70"/>
    <x v="6"/>
    <x v="11"/>
    <x v="7"/>
    <x v="1"/>
    <n v="12"/>
    <x v="11"/>
    <n v="0"/>
    <n v="12"/>
    <x v="0"/>
    <n v="0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4"/>
    <x v="0"/>
    <x v="3"/>
    <x v="0"/>
    <x v="0"/>
    <n v="14"/>
    <x v="23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5"/>
    <x v="1"/>
    <x v="13"/>
    <x v="10"/>
    <x v="12"/>
    <n v="16.5"/>
    <x v="23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6"/>
    <x v="2"/>
    <x v="17"/>
    <x v="0"/>
    <x v="0"/>
    <n v="14"/>
    <x v="1"/>
    <n v="0"/>
    <n v="6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7"/>
    <x v="3"/>
    <x v="24"/>
    <x v="1"/>
    <x v="11"/>
    <n v="14"/>
    <x v="3"/>
    <n v="0"/>
    <n v="10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5"/>
    <x v="1"/>
    <x v="13"/>
    <x v="2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6"/>
    <x v="2"/>
    <x v="3"/>
    <x v="1"/>
    <x v="1"/>
    <n v="12"/>
    <x v="2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7"/>
    <x v="3"/>
    <x v="3"/>
    <x v="0"/>
    <x v="0"/>
    <n v="12"/>
    <x v="23"/>
    <n v="10.5"/>
    <n v="10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8"/>
    <x v="4"/>
    <x v="18"/>
    <x v="11"/>
    <x v="1"/>
    <n v="12"/>
    <x v="3"/>
    <n v="11"/>
    <n v="11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4"/>
    <x v="0"/>
    <x v="3"/>
    <x v="0"/>
    <x v="0"/>
    <n v="14.5"/>
    <x v="23"/>
    <n v="8"/>
    <n v="8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5"/>
    <x v="1"/>
    <x v="13"/>
    <x v="2"/>
    <x v="4"/>
    <n v="12"/>
    <x v="23"/>
    <n v="10.5"/>
    <n v="10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9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70"/>
    <x v="6"/>
    <x v="11"/>
    <x v="7"/>
    <x v="1"/>
    <n v="12"/>
    <x v="11"/>
    <n v="12"/>
    <n v="12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5"/>
    <x v="1"/>
    <x v="22"/>
    <x v="10"/>
    <x v="12"/>
    <n v="0"/>
    <x v="0"/>
    <n v="0"/>
    <n v="3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7"/>
    <x v="3"/>
    <x v="8"/>
    <x v="1"/>
    <x v="11"/>
    <n v="14"/>
    <x v="11"/>
    <n v="0"/>
    <n v="9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5"/>
    <x v="1"/>
    <x v="8"/>
    <x v="2"/>
    <x v="4"/>
    <n v="16.5"/>
    <x v="10"/>
    <n v="0"/>
    <n v="4"/>
    <x v="17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6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7"/>
    <x v="3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8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4"/>
    <x v="0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5"/>
    <x v="1"/>
    <x v="22"/>
    <x v="10"/>
    <x v="12"/>
    <n v="0"/>
    <x v="0"/>
    <n v="0"/>
    <n v="3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9"/>
    <x v="5"/>
    <x v="11"/>
    <x v="9"/>
    <x v="1"/>
    <n v="12"/>
    <x v="10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70"/>
    <x v="6"/>
    <x v="11"/>
    <x v="9"/>
    <x v="1"/>
    <n v="12"/>
    <x v="10"/>
    <n v="0"/>
    <n v="12"/>
    <x v="0"/>
    <n v="0"/>
    <x v="0"/>
    <x v="1"/>
    <x v="0"/>
    <x v="1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4"/>
    <x v="0"/>
    <x v="18"/>
    <x v="1"/>
    <x v="1"/>
    <n v="12"/>
    <x v="2"/>
    <n v="10"/>
    <n v="10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5"/>
    <x v="1"/>
    <x v="18"/>
    <x v="2"/>
    <x v="4"/>
    <n v="14"/>
    <x v="11"/>
    <n v="7"/>
    <n v="7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6"/>
    <x v="2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7"/>
    <x v="3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8"/>
    <x v="4"/>
    <x v="10"/>
    <x v="2"/>
    <x v="4"/>
    <m/>
    <x v="5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9"/>
    <x v="5"/>
    <x v="0"/>
    <x v="0"/>
    <x v="0"/>
    <n v="16"/>
    <x v="4"/>
    <n v="8"/>
    <n v="8"/>
    <x v="0"/>
    <n v="8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70"/>
    <x v="6"/>
    <x v="0"/>
    <x v="0"/>
    <x v="13"/>
    <n v="14"/>
    <x v="20"/>
    <n v="12"/>
    <n v="24"/>
    <x v="0"/>
    <n v="24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4"/>
    <x v="0"/>
    <x v="21"/>
    <x v="0"/>
    <x v="0"/>
    <n v="16.5"/>
    <x v="3"/>
    <n v="0"/>
    <n v="5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5"/>
    <x v="1"/>
    <x v="11"/>
    <x v="10"/>
    <x v="12"/>
    <n v="12.5"/>
    <x v="9"/>
    <n v="0"/>
    <n v="12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6"/>
    <x v="2"/>
    <x v="17"/>
    <x v="0"/>
    <x v="0"/>
    <n v="16.5"/>
    <x v="23"/>
    <n v="0"/>
    <n v="6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7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8"/>
    <x v="4"/>
    <x v="1"/>
    <x v="0"/>
    <x v="0"/>
    <n v="15.5"/>
    <x v="3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4"/>
    <x v="0"/>
    <x v="3"/>
    <x v="0"/>
    <x v="0"/>
    <n v="14"/>
    <x v="23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5"/>
    <x v="1"/>
    <x v="3"/>
    <x v="10"/>
    <x v="12"/>
    <n v="16.5"/>
    <x v="3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9"/>
    <x v="5"/>
    <x v="11"/>
    <x v="0"/>
    <x v="0"/>
    <n v="8"/>
    <x v="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70"/>
    <x v="6"/>
    <x v="11"/>
    <x v="0"/>
    <x v="0"/>
    <n v="8"/>
    <x v="1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5"/>
    <x v="1"/>
    <x v="1"/>
    <x v="8"/>
    <x v="12"/>
    <n v="12.5"/>
    <x v="1"/>
    <n v="10"/>
    <n v="10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6"/>
    <x v="2"/>
    <x v="14"/>
    <x v="2"/>
    <x v="4"/>
    <n v="14"/>
    <x v="23"/>
    <n v="8.5"/>
    <n v="8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7"/>
    <x v="3"/>
    <x v="17"/>
    <x v="2"/>
    <x v="4"/>
    <m/>
    <x v="5"/>
    <n v="0"/>
    <n v="0"/>
    <x v="2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8"/>
    <x v="4"/>
    <x v="8"/>
    <x v="2"/>
    <x v="4"/>
    <m/>
    <x v="5"/>
    <n v="0"/>
    <n v="0"/>
    <x v="2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9"/>
    <x v="5"/>
    <x v="0"/>
    <x v="0"/>
    <x v="0"/>
    <n v="16"/>
    <x v="4"/>
    <n v="8"/>
    <n v="8"/>
    <x v="0"/>
    <n v="8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70"/>
    <x v="6"/>
    <x v="0"/>
    <x v="0"/>
    <x v="13"/>
    <n v="14"/>
    <x v="20"/>
    <n v="12"/>
    <n v="24"/>
    <x v="0"/>
    <n v="24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4"/>
    <x v="0"/>
    <x v="3"/>
    <x v="1"/>
    <x v="1"/>
    <n v="12"/>
    <x v="16"/>
    <n v="8"/>
    <n v="8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5"/>
    <x v="1"/>
    <x v="13"/>
    <x v="2"/>
    <x v="4"/>
    <n v="14"/>
    <x v="23"/>
    <n v="8.5"/>
    <n v="8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9"/>
    <x v="5"/>
    <x v="11"/>
    <x v="0"/>
    <x v="0"/>
    <n v="10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70"/>
    <x v="6"/>
    <x v="11"/>
    <x v="0"/>
    <x v="0"/>
    <n v="10"/>
    <x v="3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4"/>
    <x v="0"/>
    <x v="14"/>
    <x v="0"/>
    <x v="0"/>
    <n v="14"/>
    <x v="23"/>
    <n v="8.5"/>
    <n v="8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5"/>
    <x v="1"/>
    <x v="3"/>
    <x v="2"/>
    <x v="4"/>
    <n v="16"/>
    <x v="3"/>
    <n v="0"/>
    <n v="6"/>
    <x v="0"/>
    <n v="0"/>
    <x v="0"/>
    <x v="0"/>
    <x v="0"/>
    <x v="0"/>
    <x v="0"/>
    <x v="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6"/>
    <x v="2"/>
    <x v="17"/>
    <x v="1"/>
    <x v="1"/>
    <n v="12"/>
    <x v="2"/>
    <n v="4"/>
    <n v="10"/>
    <x v="0"/>
    <n v="0"/>
    <x v="0"/>
    <x v="0"/>
    <x v="0"/>
    <x v="0"/>
    <x v="0"/>
    <x v="0"/>
    <x v="4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7"/>
    <x v="3"/>
    <x v="24"/>
    <x v="11"/>
    <x v="1"/>
    <n v="12"/>
    <x v="1"/>
    <n v="9"/>
    <n v="9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8"/>
    <x v="4"/>
    <x v="1"/>
    <x v="0"/>
    <x v="0"/>
    <n v="15.5"/>
    <x v="20"/>
    <n v="7.5"/>
    <n v="7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5"/>
    <x v="1"/>
    <x v="23"/>
    <x v="1"/>
    <x v="12"/>
    <n v="12.5"/>
    <x v="21"/>
    <n v="9.5"/>
    <n v="9.5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6"/>
    <x v="2"/>
    <x v="14"/>
    <x v="0"/>
    <x v="0"/>
    <n v="12"/>
    <x v="23"/>
    <n v="10.5"/>
    <n v="10.5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7"/>
    <x v="3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8"/>
    <x v="4"/>
    <x v="18"/>
    <x v="0"/>
    <x v="0"/>
    <n v="15.5"/>
    <x v="20"/>
    <n v="0"/>
    <n v="7.5"/>
    <x v="0"/>
    <n v="0"/>
    <x v="0"/>
    <x v="0"/>
    <x v="0"/>
    <x v="0"/>
    <x v="0"/>
    <x v="1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4"/>
    <x v="0"/>
    <x v="3"/>
    <x v="0"/>
    <x v="0"/>
    <n v="13"/>
    <x v="3"/>
    <n v="9"/>
    <n v="9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5"/>
    <x v="1"/>
    <x v="18"/>
    <x v="0"/>
    <x v="0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6"/>
    <x v="2"/>
    <x v="2"/>
    <x v="8"/>
    <x v="1"/>
    <n v="12"/>
    <x v="3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7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8"/>
    <x v="4"/>
    <x v="10"/>
    <x v="1"/>
    <x v="5"/>
    <n v="14"/>
    <x v="12"/>
    <n v="12"/>
    <n v="12"/>
    <x v="0"/>
    <n v="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5"/>
    <x v="1"/>
    <x v="13"/>
    <x v="2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6"/>
    <x v="2"/>
    <x v="2"/>
    <x v="1"/>
    <x v="1"/>
    <n v="12"/>
    <x v="12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7"/>
    <x v="3"/>
    <x v="14"/>
    <x v="1"/>
    <x v="1"/>
    <n v="12"/>
    <x v="12"/>
    <n v="12"/>
    <n v="12"/>
    <x v="0"/>
    <n v="4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8"/>
    <x v="4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4"/>
    <x v="0"/>
    <x v="17"/>
    <x v="1"/>
    <x v="1"/>
    <n v="12"/>
    <x v="7"/>
    <n v="7"/>
    <n v="7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5"/>
    <x v="1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9"/>
    <x v="5"/>
    <x v="11"/>
    <x v="4"/>
    <x v="1"/>
    <n v="12"/>
    <x v="13"/>
    <n v="10"/>
    <n v="10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70"/>
    <x v="6"/>
    <x v="11"/>
    <x v="4"/>
    <x v="1"/>
    <n v="12"/>
    <x v="1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5"/>
    <x v="1"/>
    <x v="12"/>
    <x v="0"/>
    <x v="0"/>
    <n v="14"/>
    <x v="9"/>
    <n v="7.5"/>
    <n v="7.5"/>
    <x v="0"/>
    <n v="4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6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7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8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4"/>
    <x v="0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5"/>
    <x v="1"/>
    <x v="1"/>
    <x v="0"/>
    <x v="0"/>
    <n v="13.5"/>
    <x v="1"/>
    <n v="0"/>
    <n v="6.5"/>
    <x v="0"/>
    <n v="0"/>
    <x v="0"/>
    <x v="0"/>
    <x v="0"/>
    <x v="0"/>
    <x v="0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9"/>
    <x v="5"/>
    <x v="11"/>
    <x v="2"/>
    <x v="4"/>
    <n v="15"/>
    <x v="4"/>
    <n v="9"/>
    <n v="9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70"/>
    <x v="6"/>
    <x v="11"/>
    <x v="0"/>
    <x v="13"/>
    <n v="15"/>
    <x v="3"/>
    <n v="10"/>
    <n v="20"/>
    <x v="0"/>
    <n v="8"/>
    <x v="0"/>
    <x v="8"/>
    <x v="0"/>
    <x v="5"/>
    <x v="8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4"/>
    <x v="0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5"/>
    <x v="1"/>
    <x v="13"/>
    <x v="2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6"/>
    <x v="2"/>
    <x v="14"/>
    <x v="2"/>
    <x v="4"/>
    <m/>
    <x v="5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7"/>
    <x v="3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5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6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7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8"/>
    <x v="4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4"/>
    <x v="0"/>
    <x v="10"/>
    <x v="7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5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9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70"/>
    <x v="6"/>
    <x v="11"/>
    <x v="7"/>
    <x v="1"/>
    <n v="12"/>
    <x v="11"/>
    <n v="0"/>
    <n v="12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4"/>
    <x v="0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5"/>
    <x v="1"/>
    <x v="14"/>
    <x v="1"/>
    <x v="1"/>
    <n v="12"/>
    <x v="2"/>
    <n v="10"/>
    <n v="10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6"/>
    <x v="2"/>
    <x v="16"/>
    <x v="0"/>
    <x v="0"/>
    <m/>
    <x v="5"/>
    <n v="0"/>
    <n v="0"/>
    <x v="9"/>
    <n v="0"/>
    <x v="0"/>
    <x v="0"/>
    <x v="0"/>
    <x v="0"/>
    <x v="0"/>
    <x v="0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7"/>
    <x v="3"/>
    <x v="3"/>
    <x v="8"/>
    <x v="1"/>
    <n v="12"/>
    <x v="3"/>
    <n v="12"/>
    <n v="12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8"/>
    <x v="4"/>
    <x v="3"/>
    <x v="11"/>
    <x v="1"/>
    <n v="12"/>
    <x v="3"/>
    <n v="11"/>
    <n v="11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4"/>
    <x v="0"/>
    <x v="3"/>
    <x v="0"/>
    <x v="0"/>
    <m/>
    <x v="5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5"/>
    <x v="1"/>
    <x v="3"/>
    <x v="0"/>
    <x v="0"/>
    <m/>
    <x v="5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6"/>
    <x v="2"/>
    <x v="18"/>
    <x v="0"/>
    <x v="0"/>
    <n v="13.5"/>
    <x v="11"/>
    <n v="0"/>
    <n v="7.5"/>
    <x v="0"/>
    <n v="0"/>
    <x v="0"/>
    <x v="0"/>
    <x v="0"/>
    <x v="0"/>
    <x v="0"/>
    <x v="1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7"/>
    <x v="3"/>
    <x v="14"/>
    <x v="4"/>
    <x v="1"/>
    <n v="12"/>
    <x v="6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3"/>
    <x v="0"/>
    <x v="25"/>
    <x v="0"/>
    <x v="14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4"/>
    <x v="1"/>
    <x v="26"/>
    <x v="0"/>
    <x v="14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8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9"/>
    <x v="6"/>
    <x v="28"/>
    <x v="0"/>
    <x v="15"/>
    <n v="22.91"/>
    <x v="4"/>
    <n v="9.25"/>
    <n v="9.25"/>
    <x v="0"/>
    <n v="0"/>
    <x v="0"/>
    <x v="15"/>
    <x v="0"/>
    <x v="0"/>
    <x v="9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3"/>
    <x v="0"/>
    <x v="25"/>
    <x v="0"/>
    <x v="14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4"/>
    <x v="1"/>
    <x v="26"/>
    <x v="0"/>
    <x v="14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8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9"/>
    <x v="6"/>
    <x v="28"/>
    <x v="0"/>
    <x v="15"/>
    <n v="22.91"/>
    <x v="4"/>
    <n v="9.25"/>
    <n v="9.25"/>
    <x v="0"/>
    <n v="0"/>
    <x v="0"/>
    <x v="15"/>
    <x v="0"/>
    <x v="0"/>
    <x v="9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5"/>
    <x v="1"/>
    <x v="29"/>
    <x v="7"/>
    <x v="10"/>
    <m/>
    <x v="5"/>
    <n v="4"/>
    <n v="4"/>
    <x v="0"/>
    <n v="2.2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3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6"/>
    <x v="2"/>
    <x v="13"/>
    <x v="2"/>
    <x v="4"/>
    <n v="22.25"/>
    <x v="4"/>
    <n v="1.75"/>
    <n v="1.75"/>
    <x v="2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7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8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9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5"/>
    <x v="1"/>
    <x v="29"/>
    <x v="0"/>
    <x v="0"/>
    <n v="22.25"/>
    <x v="4"/>
    <n v="1.75"/>
    <n v="1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6"/>
    <x v="2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7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8"/>
    <x v="4"/>
    <x v="3"/>
    <x v="0"/>
    <x v="2"/>
    <n v="22.75"/>
    <x v="4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9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2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4"/>
    <x v="0"/>
    <x v="25"/>
    <x v="0"/>
    <x v="14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5"/>
    <x v="1"/>
    <x v="26"/>
    <x v="0"/>
    <x v="14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9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80"/>
    <x v="6"/>
    <x v="28"/>
    <x v="0"/>
    <x v="15"/>
    <n v="22.91"/>
    <x v="4"/>
    <n v="9.25"/>
    <n v="9.25"/>
    <x v="0"/>
    <n v="0"/>
    <x v="0"/>
    <x v="15"/>
    <x v="0"/>
    <x v="0"/>
    <x v="9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4"/>
    <x v="0"/>
    <x v="25"/>
    <x v="0"/>
    <x v="14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5"/>
    <x v="1"/>
    <x v="26"/>
    <x v="0"/>
    <x v="14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9"/>
    <x v="5"/>
    <x v="27"/>
    <x v="0"/>
    <x v="0"/>
    <n v="22.91"/>
    <x v="4"/>
    <n v="-2.2204460492503131E-16"/>
    <n v="1.0899999999999999"/>
    <x v="0"/>
    <n v="0"/>
    <x v="0"/>
    <x v="0"/>
    <x v="0"/>
    <x v="0"/>
    <x v="0"/>
    <x v="0"/>
    <x v="0"/>
    <x v="3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80"/>
    <x v="6"/>
    <x v="28"/>
    <x v="0"/>
    <x v="15"/>
    <n v="22.91"/>
    <x v="4"/>
    <n v="0"/>
    <n v="9.25"/>
    <x v="0"/>
    <n v="0"/>
    <x v="0"/>
    <x v="1"/>
    <x v="0"/>
    <x v="0"/>
    <x v="1"/>
    <x v="0"/>
    <x v="0"/>
    <x v="4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68"/>
    <x v="1"/>
    <x v="29"/>
    <x v="0"/>
    <x v="0"/>
    <m/>
    <x v="5"/>
    <n v="0"/>
    <n v="0"/>
    <x v="2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69"/>
    <x v="2"/>
    <x v="13"/>
    <x v="7"/>
    <x v="7"/>
    <n v="22.25"/>
    <x v="4"/>
    <n v="3.75"/>
    <n v="3.75"/>
    <x v="2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70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71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72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68"/>
    <x v="1"/>
    <x v="29"/>
    <x v="0"/>
    <x v="0"/>
    <m/>
    <x v="5"/>
    <n v="0"/>
    <n v="0"/>
    <x v="2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69"/>
    <x v="2"/>
    <x v="13"/>
    <x v="7"/>
    <x v="7"/>
    <n v="22.25"/>
    <x v="4"/>
    <n v="3.75"/>
    <n v="3.75"/>
    <x v="2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70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71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72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67"/>
    <x v="0"/>
    <x v="25"/>
    <x v="0"/>
    <x v="14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68"/>
    <x v="1"/>
    <x v="26"/>
    <x v="0"/>
    <x v="14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72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73"/>
    <x v="6"/>
    <x v="28"/>
    <x v="0"/>
    <x v="15"/>
    <n v="22.91"/>
    <x v="4"/>
    <n v="9.25"/>
    <n v="9.25"/>
    <x v="0"/>
    <n v="0"/>
    <x v="0"/>
    <x v="15"/>
    <x v="0"/>
    <x v="0"/>
    <x v="9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67"/>
    <x v="0"/>
    <x v="25"/>
    <x v="0"/>
    <x v="14"/>
    <n v="22.41"/>
    <x v="4"/>
    <n v="0"/>
    <n v="8.75"/>
    <x v="0"/>
    <n v="0"/>
    <x v="0"/>
    <x v="0"/>
    <x v="0"/>
    <x v="0"/>
    <x v="0"/>
    <x v="0"/>
    <x v="0"/>
    <x v="5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68"/>
    <x v="1"/>
    <x v="26"/>
    <x v="0"/>
    <x v="14"/>
    <n v="0"/>
    <x v="0"/>
    <n v="0"/>
    <n v="7.16"/>
    <x v="0"/>
    <n v="0"/>
    <x v="0"/>
    <x v="0"/>
    <x v="0"/>
    <x v="0"/>
    <x v="0"/>
    <x v="0"/>
    <x v="0"/>
    <x v="6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72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73"/>
    <x v="6"/>
    <x v="28"/>
    <x v="0"/>
    <x v="15"/>
    <n v="22.91"/>
    <x v="4"/>
    <n v="9.25"/>
    <n v="9.25"/>
    <x v="0"/>
    <n v="0"/>
    <x v="0"/>
    <x v="15"/>
    <x v="0"/>
    <x v="0"/>
    <x v="9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1"/>
    <x v="1"/>
    <x v="29"/>
    <x v="0"/>
    <x v="0"/>
    <n v="22.25"/>
    <x v="4"/>
    <n v="0"/>
    <n v="1.7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2"/>
    <x v="2"/>
    <x v="13"/>
    <x v="0"/>
    <x v="2"/>
    <n v="22.25"/>
    <x v="4"/>
    <n v="0"/>
    <n v="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3"/>
    <x v="3"/>
    <x v="13"/>
    <x v="0"/>
    <x v="2"/>
    <n v="22.25"/>
    <x v="4"/>
    <n v="0"/>
    <n v="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4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5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1"/>
    <x v="1"/>
    <x v="29"/>
    <x v="0"/>
    <x v="0"/>
    <n v="22.25"/>
    <x v="4"/>
    <n v="1.75"/>
    <n v="1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2"/>
    <x v="2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3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4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5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0"/>
    <x v="0"/>
    <x v="25"/>
    <x v="0"/>
    <x v="14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1"/>
    <x v="1"/>
    <x v="26"/>
    <x v="0"/>
    <x v="14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5"/>
    <x v="5"/>
    <x v="27"/>
    <x v="0"/>
    <x v="0"/>
    <n v="22.91"/>
    <x v="4"/>
    <n v="0"/>
    <n v="1.089999999999999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6"/>
    <x v="6"/>
    <x v="28"/>
    <x v="0"/>
    <x v="15"/>
    <n v="22.91"/>
    <x v="4"/>
    <n v="0"/>
    <n v="9.25"/>
    <x v="0"/>
    <n v="0"/>
    <x v="0"/>
    <x v="1"/>
    <x v="0"/>
    <x v="1"/>
    <x v="1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0"/>
    <x v="0"/>
    <x v="25"/>
    <x v="0"/>
    <x v="14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1"/>
    <x v="1"/>
    <x v="26"/>
    <x v="0"/>
    <x v="14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5"/>
    <x v="5"/>
    <x v="27"/>
    <x v="0"/>
    <x v="0"/>
    <n v="22.91"/>
    <x v="4"/>
    <n v="-2.2204460492503131E-16"/>
    <n v="1.0899999999999999"/>
    <x v="0"/>
    <n v="0"/>
    <x v="0"/>
    <x v="0"/>
    <x v="0"/>
    <x v="0"/>
    <x v="0"/>
    <x v="0"/>
    <x v="0"/>
    <x v="3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6"/>
    <x v="6"/>
    <x v="28"/>
    <x v="0"/>
    <x v="15"/>
    <n v="22.91"/>
    <x v="4"/>
    <n v="9.25"/>
    <n v="9.25"/>
    <x v="0"/>
    <n v="0"/>
    <x v="0"/>
    <x v="1"/>
    <x v="0"/>
    <x v="1"/>
    <x v="1"/>
    <x v="0"/>
    <x v="0"/>
    <x v="4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0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1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2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5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6"/>
    <x v="6"/>
    <x v="7"/>
    <x v="0"/>
    <x v="3"/>
    <n v="21.25"/>
    <x v="4"/>
    <n v="11"/>
    <n v="22"/>
    <x v="0"/>
    <n v="11"/>
    <x v="0"/>
    <x v="3"/>
    <x v="0"/>
    <x v="11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0"/>
    <x v="0"/>
    <x v="5"/>
    <x v="2"/>
    <x v="4"/>
    <n v="0"/>
    <x v="0"/>
    <n v="0"/>
    <n v="0"/>
    <x v="22"/>
    <n v="0"/>
    <x v="0"/>
    <x v="0"/>
    <x v="12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1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2"/>
    <x v="2"/>
    <x v="4"/>
    <x v="0"/>
    <x v="0"/>
    <n v="23"/>
    <x v="4"/>
    <n v="1"/>
    <n v="1"/>
    <x v="2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3"/>
    <x v="3"/>
    <x v="2"/>
    <x v="0"/>
    <x v="16"/>
    <n v="21.25"/>
    <x v="4"/>
    <n v="0"/>
    <n v="10"/>
    <x v="0"/>
    <n v="0"/>
    <x v="0"/>
    <x v="0"/>
    <x v="0"/>
    <x v="0"/>
    <x v="0"/>
    <x v="16"/>
    <x v="0"/>
    <x v="7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4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5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0"/>
    <x v="0"/>
    <x v="14"/>
    <x v="0"/>
    <x v="0"/>
    <n v="14"/>
    <x v="3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1"/>
    <x v="1"/>
    <x v="18"/>
    <x v="10"/>
    <x v="12"/>
    <n v="16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2"/>
    <x v="2"/>
    <x v="2"/>
    <x v="7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3"/>
    <x v="3"/>
    <x v="7"/>
    <x v="1"/>
    <x v="11"/>
    <n v="14"/>
    <x v="23"/>
    <n v="0"/>
    <n v="11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1"/>
    <x v="1"/>
    <x v="3"/>
    <x v="10"/>
    <x v="12"/>
    <n v="16.5"/>
    <x v="3"/>
    <n v="3"/>
    <n v="8.5"/>
    <x v="0"/>
    <n v="0"/>
    <x v="0"/>
    <x v="0"/>
    <x v="0"/>
    <x v="0"/>
    <x v="0"/>
    <x v="17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2"/>
    <x v="2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3"/>
    <x v="3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4"/>
    <x v="4"/>
    <x v="2"/>
    <x v="1"/>
    <x v="11"/>
    <n v="15.5"/>
    <x v="20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0"/>
    <x v="0"/>
    <x v="3"/>
    <x v="0"/>
    <x v="0"/>
    <n v="14"/>
    <x v="23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1"/>
    <x v="1"/>
    <x v="13"/>
    <x v="10"/>
    <x v="12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5"/>
    <x v="5"/>
    <x v="11"/>
    <x v="11"/>
    <x v="1"/>
    <n v="12"/>
    <x v="2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6"/>
    <x v="6"/>
    <x v="11"/>
    <x v="11"/>
    <x v="1"/>
    <n v="12"/>
    <x v="20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1"/>
    <x v="1"/>
    <x v="23"/>
    <x v="1"/>
    <x v="12"/>
    <n v="16.5"/>
    <x v="23"/>
    <n v="11.5"/>
    <n v="11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2"/>
    <x v="2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3"/>
    <x v="3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4"/>
    <x v="4"/>
    <x v="2"/>
    <x v="1"/>
    <x v="11"/>
    <n v="15.5"/>
    <x v="20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0"/>
    <x v="0"/>
    <x v="2"/>
    <x v="1"/>
    <x v="11"/>
    <n v="14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1"/>
    <x v="1"/>
    <x v="2"/>
    <x v="7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2"/>
    <x v="2"/>
    <x v="14"/>
    <x v="1"/>
    <x v="11"/>
    <n v="16.5"/>
    <x v="3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3"/>
    <x v="3"/>
    <x v="3"/>
    <x v="0"/>
    <x v="0"/>
    <n v="14"/>
    <x v="2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6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0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1"/>
    <x v="1"/>
    <x v="13"/>
    <x v="10"/>
    <x v="12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5"/>
    <x v="5"/>
    <x v="11"/>
    <x v="4"/>
    <x v="1"/>
    <n v="12"/>
    <x v="1"/>
    <n v="0"/>
    <n v="12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6"/>
    <x v="6"/>
    <x v="11"/>
    <x v="4"/>
    <x v="1"/>
    <n v="12"/>
    <x v="1"/>
    <n v="0"/>
    <n v="12"/>
    <x v="0"/>
    <n v="0"/>
    <x v="0"/>
    <x v="1"/>
    <x v="0"/>
    <x v="1"/>
    <x v="1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0"/>
    <x v="0"/>
    <x v="2"/>
    <x v="1"/>
    <x v="1"/>
    <n v="12"/>
    <x v="14"/>
    <n v="7.5"/>
    <n v="7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1"/>
    <x v="1"/>
    <x v="3"/>
    <x v="10"/>
    <x v="12"/>
    <n v="16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5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6"/>
    <x v="6"/>
    <x v="11"/>
    <x v="7"/>
    <x v="1"/>
    <n v="12"/>
    <x v="11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0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1"/>
    <x v="1"/>
    <x v="13"/>
    <x v="10"/>
    <x v="12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2"/>
    <x v="2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3"/>
    <x v="3"/>
    <x v="24"/>
    <x v="1"/>
    <x v="11"/>
    <n v="14"/>
    <x v="3"/>
    <n v="10.5"/>
    <n v="10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1"/>
    <x v="1"/>
    <x v="13"/>
    <x v="1"/>
    <x v="12"/>
    <n v="16.5"/>
    <x v="1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2"/>
    <x v="2"/>
    <x v="3"/>
    <x v="1"/>
    <x v="11"/>
    <n v="16.5"/>
    <x v="23"/>
    <n v="9.5"/>
    <n v="9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1"/>
    <x v="0"/>
    <x v="0"/>
    <x v="0"/>
    <x v="0"/>
  </r>
  <r>
    <x v="23"/>
    <x v="2"/>
    <x v="8"/>
    <x v="0"/>
    <x v="37"/>
    <x v="2"/>
    <x v="263"/>
    <x v="3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4"/>
    <x v="4"/>
    <x v="18"/>
    <x v="0"/>
    <x v="0"/>
    <n v="15.5"/>
    <x v="20"/>
    <n v="0"/>
    <n v="7.5"/>
    <x v="0"/>
    <n v="0"/>
    <x v="0"/>
    <x v="0"/>
    <x v="0"/>
    <x v="0"/>
    <x v="0"/>
    <x v="1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0"/>
    <x v="0"/>
    <x v="8"/>
    <x v="1"/>
    <x v="11"/>
    <n v="14"/>
    <x v="11"/>
    <n v="7"/>
    <n v="7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1"/>
    <x v="1"/>
    <x v="1"/>
    <x v="10"/>
    <x v="12"/>
    <n v="16.5"/>
    <x v="1"/>
    <n v="7"/>
    <n v="7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2"/>
    <x v="2"/>
    <x v="3"/>
    <x v="1"/>
    <x v="11"/>
    <n v="16.5"/>
    <x v="2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3"/>
    <x v="3"/>
    <x v="3"/>
    <x v="0"/>
    <x v="0"/>
    <n v="14"/>
    <x v="2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4"/>
    <x v="4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0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1"/>
    <x v="1"/>
    <x v="22"/>
    <x v="4"/>
    <x v="12"/>
    <n v="0"/>
    <x v="0"/>
    <n v="4.5"/>
    <n v="4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5"/>
    <x v="5"/>
    <x v="11"/>
    <x v="9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6"/>
    <x v="6"/>
    <x v="11"/>
    <x v="9"/>
    <x v="1"/>
    <n v="12"/>
    <x v="10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0"/>
    <x v="0"/>
    <x v="18"/>
    <x v="8"/>
    <x v="1"/>
    <n v="12"/>
    <x v="15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1"/>
    <x v="1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2"/>
    <x v="2"/>
    <x v="18"/>
    <x v="8"/>
    <x v="1"/>
    <n v="12"/>
    <x v="15"/>
    <n v="0"/>
    <n v="7.5"/>
    <x v="0"/>
    <n v="0"/>
    <x v="0"/>
    <x v="0"/>
    <x v="0"/>
    <x v="0"/>
    <x v="0"/>
    <x v="1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3"/>
    <x v="3"/>
    <x v="18"/>
    <x v="8"/>
    <x v="1"/>
    <n v="12"/>
    <x v="15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4"/>
    <x v="4"/>
    <x v="10"/>
    <x v="10"/>
    <x v="1"/>
    <n v="12"/>
    <x v="21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0"/>
    <x v="0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1"/>
    <x v="1"/>
    <x v="11"/>
    <x v="10"/>
    <x v="12"/>
    <n v="12.5"/>
    <x v="9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2"/>
    <x v="2"/>
    <x v="17"/>
    <x v="0"/>
    <x v="0"/>
    <n v="16.5"/>
    <x v="2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3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4"/>
    <x v="4"/>
    <x v="1"/>
    <x v="0"/>
    <x v="0"/>
    <n v="15.5"/>
    <x v="3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1"/>
    <x v="1"/>
    <x v="8"/>
    <x v="1"/>
    <x v="12"/>
    <n v="16.5"/>
    <x v="10"/>
    <n v="5.5"/>
    <n v="9.5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3"/>
    <x v="3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4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0"/>
    <x v="0"/>
    <x v="24"/>
    <x v="1"/>
    <x v="11"/>
    <m/>
    <x v="5"/>
    <n v="2.5"/>
    <n v="2.5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1"/>
    <x v="1"/>
    <x v="13"/>
    <x v="10"/>
    <x v="12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2"/>
    <x v="2"/>
    <x v="17"/>
    <x v="0"/>
    <x v="0"/>
    <n v="16.5"/>
    <x v="2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3"/>
    <x v="3"/>
    <x v="3"/>
    <x v="0"/>
    <x v="0"/>
    <n v="16.5"/>
    <x v="23"/>
    <n v="6"/>
    <n v="6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0"/>
    <x v="0"/>
    <x v="3"/>
    <x v="0"/>
    <x v="0"/>
    <n v="15.5"/>
    <x v="2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1"/>
    <x v="1"/>
    <x v="13"/>
    <x v="10"/>
    <x v="12"/>
    <n v="16.5"/>
    <x v="23"/>
    <n v="3"/>
    <n v="9"/>
    <x v="0"/>
    <n v="0"/>
    <x v="0"/>
    <x v="0"/>
    <x v="0"/>
    <x v="0"/>
    <x v="0"/>
    <x v="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5"/>
    <x v="5"/>
    <x v="11"/>
    <x v="0"/>
    <x v="0"/>
    <n v="10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6"/>
    <x v="6"/>
    <x v="11"/>
    <x v="0"/>
    <x v="0"/>
    <n v="10"/>
    <x v="3"/>
    <n v="0"/>
    <n v="12"/>
    <x v="0"/>
    <n v="0"/>
    <x v="0"/>
    <x v="1"/>
    <x v="0"/>
    <x v="1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0"/>
    <x v="0"/>
    <x v="14"/>
    <x v="0"/>
    <x v="0"/>
    <n v="14"/>
    <x v="3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1"/>
    <x v="1"/>
    <x v="3"/>
    <x v="10"/>
    <x v="12"/>
    <n v="16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2"/>
    <x v="2"/>
    <x v="17"/>
    <x v="0"/>
    <x v="0"/>
    <n v="16"/>
    <x v="3"/>
    <n v="0"/>
    <n v="6"/>
    <x v="0"/>
    <n v="0"/>
    <x v="0"/>
    <x v="0"/>
    <x v="0"/>
    <x v="0"/>
    <x v="0"/>
    <x v="0"/>
    <x v="4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3"/>
    <x v="3"/>
    <x v="24"/>
    <x v="1"/>
    <x v="11"/>
    <n v="14"/>
    <x v="3"/>
    <n v="2.5"/>
    <n v="10.5"/>
    <x v="0"/>
    <n v="0"/>
    <x v="0"/>
    <x v="0"/>
    <x v="0"/>
    <x v="0"/>
    <x v="0"/>
    <x v="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4"/>
    <x v="4"/>
    <x v="1"/>
    <x v="0"/>
    <x v="0"/>
    <n v="15.5"/>
    <x v="20"/>
    <n v="7.5"/>
    <n v="7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1"/>
    <x v="1"/>
    <x v="23"/>
    <x v="1"/>
    <x v="12"/>
    <n v="16.5"/>
    <x v="23"/>
    <n v="11.5"/>
    <n v="11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2"/>
    <x v="2"/>
    <x v="3"/>
    <x v="0"/>
    <x v="0"/>
    <n v="14"/>
    <x v="2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3"/>
    <x v="3"/>
    <x v="3"/>
    <x v="0"/>
    <x v="0"/>
    <n v="14"/>
    <x v="2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4"/>
    <x v="4"/>
    <x v="18"/>
    <x v="0"/>
    <x v="0"/>
    <n v="15.5"/>
    <x v="20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0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1"/>
    <x v="1"/>
    <x v="3"/>
    <x v="10"/>
    <x v="12"/>
    <n v="16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5"/>
    <x v="5"/>
    <x v="11"/>
    <x v="0"/>
    <x v="0"/>
    <n v="8"/>
    <x v="1"/>
    <n v="0"/>
    <n v="12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6"/>
    <x v="6"/>
    <x v="11"/>
    <x v="0"/>
    <x v="0"/>
    <n v="8"/>
    <x v="1"/>
    <n v="0"/>
    <n v="12"/>
    <x v="0"/>
    <n v="0"/>
    <x v="0"/>
    <x v="1"/>
    <x v="0"/>
    <x v="1"/>
    <x v="1"/>
    <x v="0"/>
    <x v="0"/>
    <x v="0"/>
    <x v="0"/>
    <x v="0"/>
    <x v="0"/>
    <x v="0"/>
    <x v="1"/>
    <x v="0"/>
    <x v="2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1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3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4"/>
    <x v="4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6"/>
    <x v="6"/>
    <x v="0"/>
    <x v="8"/>
    <x v="1"/>
    <n v="12"/>
    <x v="3"/>
    <n v="12"/>
    <n v="24"/>
    <x v="0"/>
    <n v="24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0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5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6"/>
    <x v="6"/>
    <x v="11"/>
    <x v="4"/>
    <x v="1"/>
    <n v="12"/>
    <x v="1"/>
    <n v="12"/>
    <n v="12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1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2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3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4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0"/>
    <x v="0"/>
    <x v="2"/>
    <x v="1"/>
    <x v="1"/>
    <n v="12"/>
    <x v="17"/>
    <n v="6"/>
    <n v="6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1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5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6"/>
    <x v="6"/>
    <x v="11"/>
    <x v="8"/>
    <x v="1"/>
    <n v="12"/>
    <x v="3"/>
    <n v="12"/>
    <n v="12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1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2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3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4"/>
    <x v="4"/>
    <x v="10"/>
    <x v="1"/>
    <x v="5"/>
    <n v="0"/>
    <x v="0"/>
    <n v="0"/>
    <n v="7"/>
    <x v="0"/>
    <n v="0"/>
    <x v="0"/>
    <x v="0"/>
    <x v="0"/>
    <x v="0"/>
    <x v="0"/>
    <x v="1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2"/>
    <x v="2"/>
    <x v="1"/>
    <x v="1"/>
    <x v="1"/>
    <n v="12"/>
    <x v="18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3"/>
    <x v="3"/>
    <x v="3"/>
    <x v="0"/>
    <x v="0"/>
    <n v="13.5"/>
    <x v="11"/>
    <n v="7.5"/>
    <n v="7.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4"/>
    <x v="4"/>
    <x v="3"/>
    <x v="4"/>
    <x v="1"/>
    <n v="12"/>
    <x v="19"/>
    <n v="7.5"/>
    <n v="7.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0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5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6"/>
    <x v="6"/>
    <x v="11"/>
    <x v="7"/>
    <x v="1"/>
    <n v="12"/>
    <x v="11"/>
    <n v="12"/>
    <n v="12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0"/>
    <x v="0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1"/>
    <x v="1"/>
    <x v="14"/>
    <x v="7"/>
    <x v="1"/>
    <n v="12"/>
    <x v="2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2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3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4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6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1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2"/>
    <x v="2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3"/>
    <x v="3"/>
    <x v="14"/>
    <x v="4"/>
    <x v="1"/>
    <n v="12"/>
    <x v="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1"/>
    <x v="1"/>
    <x v="1"/>
    <x v="0"/>
    <x v="0"/>
    <m/>
    <x v="5"/>
    <n v="0"/>
    <n v="0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2"/>
    <x v="2"/>
    <x v="2"/>
    <x v="1"/>
    <x v="1"/>
    <n v="12"/>
    <x v="2"/>
    <n v="0"/>
    <n v="10"/>
    <x v="0"/>
    <n v="0"/>
    <x v="0"/>
    <x v="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4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6"/>
    <x v="6"/>
    <x v="0"/>
    <x v="4"/>
    <x v="1"/>
    <n v="12"/>
    <x v="7"/>
    <n v="6"/>
    <n v="12"/>
    <x v="0"/>
    <n v="12"/>
    <x v="0"/>
    <x v="16"/>
    <x v="0"/>
    <x v="12"/>
    <x v="1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68"/>
    <x v="1"/>
    <x v="7"/>
    <x v="1"/>
    <x v="12"/>
    <n v="16.5"/>
    <x v="3"/>
    <n v="11"/>
    <n v="11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69"/>
    <x v="2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70"/>
    <x v="3"/>
    <x v="2"/>
    <x v="7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71"/>
    <x v="4"/>
    <x v="2"/>
    <x v="1"/>
    <x v="11"/>
    <n v="15.5"/>
    <x v="20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68"/>
    <x v="1"/>
    <x v="3"/>
    <x v="10"/>
    <x v="12"/>
    <n v="16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69"/>
    <x v="2"/>
    <x v="3"/>
    <x v="0"/>
    <x v="0"/>
    <n v="16.5"/>
    <x v="23"/>
    <n v="6"/>
    <n v="6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70"/>
    <x v="3"/>
    <x v="17"/>
    <x v="0"/>
    <x v="0"/>
    <n v="14"/>
    <x v="1"/>
    <n v="0"/>
    <n v="6"/>
    <x v="0"/>
    <n v="0"/>
    <x v="0"/>
    <x v="0"/>
    <x v="0"/>
    <x v="0"/>
    <x v="0"/>
    <x v="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71"/>
    <x v="4"/>
    <x v="2"/>
    <x v="1"/>
    <x v="11"/>
    <n v="15.5"/>
    <x v="20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67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68"/>
    <x v="1"/>
    <x v="13"/>
    <x v="10"/>
    <x v="12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72"/>
    <x v="5"/>
    <x v="11"/>
    <x v="11"/>
    <x v="1"/>
    <n v="12"/>
    <x v="2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73"/>
    <x v="6"/>
    <x v="11"/>
    <x v="11"/>
    <x v="1"/>
    <n v="12"/>
    <x v="2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67"/>
    <x v="0"/>
    <x v="14"/>
    <x v="0"/>
    <x v="0"/>
    <n v="14"/>
    <x v="3"/>
    <n v="0"/>
    <n v="8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68"/>
    <x v="1"/>
    <x v="18"/>
    <x v="10"/>
    <x v="12"/>
    <n v="16.5"/>
    <x v="11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69"/>
    <x v="2"/>
    <x v="2"/>
    <x v="7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70"/>
    <x v="3"/>
    <x v="7"/>
    <x v="1"/>
    <x v="11"/>
    <n v="14"/>
    <x v="23"/>
    <n v="11"/>
    <n v="11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67"/>
    <x v="0"/>
    <x v="2"/>
    <x v="1"/>
    <x v="11"/>
    <n v="14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68"/>
    <x v="1"/>
    <x v="2"/>
    <x v="7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69"/>
    <x v="2"/>
    <x v="14"/>
    <x v="1"/>
    <x v="11"/>
    <n v="16.5"/>
    <x v="3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70"/>
    <x v="3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68"/>
    <x v="1"/>
    <x v="23"/>
    <x v="1"/>
    <x v="12"/>
    <n v="16.5"/>
    <x v="23"/>
    <n v="0"/>
    <n v="11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69"/>
    <x v="2"/>
    <x v="21"/>
    <x v="0"/>
    <x v="0"/>
    <n v="16.5"/>
    <x v="3"/>
    <n v="0"/>
    <n v="5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70"/>
    <x v="3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71"/>
    <x v="4"/>
    <x v="2"/>
    <x v="1"/>
    <x v="11"/>
    <n v="15.5"/>
    <x v="20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67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68"/>
    <x v="1"/>
    <x v="13"/>
    <x v="10"/>
    <x v="12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72"/>
    <x v="5"/>
    <x v="11"/>
    <x v="4"/>
    <x v="1"/>
    <n v="12"/>
    <x v="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73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68"/>
    <x v="1"/>
    <x v="13"/>
    <x v="1"/>
    <x v="12"/>
    <n v="16.5"/>
    <x v="1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69"/>
    <x v="2"/>
    <x v="3"/>
    <x v="1"/>
    <x v="11"/>
    <n v="16.5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70"/>
    <x v="3"/>
    <x v="3"/>
    <x v="0"/>
    <x v="0"/>
    <n v="14"/>
    <x v="23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71"/>
    <x v="4"/>
    <x v="18"/>
    <x v="0"/>
    <x v="0"/>
    <n v="15.5"/>
    <x v="20"/>
    <n v="5.5"/>
    <n v="7.5"/>
    <x v="0"/>
    <n v="0"/>
    <x v="0"/>
    <x v="0"/>
    <x v="0"/>
    <x v="0"/>
    <x v="0"/>
    <x v="1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67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68"/>
    <x v="1"/>
    <x v="13"/>
    <x v="10"/>
    <x v="12"/>
    <n v="16.5"/>
    <x v="23"/>
    <n v="3"/>
    <n v="9"/>
    <x v="0"/>
    <n v="0"/>
    <x v="0"/>
    <x v="0"/>
    <x v="0"/>
    <x v="0"/>
    <x v="0"/>
    <x v="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69"/>
    <x v="2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70"/>
    <x v="3"/>
    <x v="24"/>
    <x v="1"/>
    <x v="11"/>
    <n v="14"/>
    <x v="3"/>
    <n v="10.5"/>
    <n v="10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67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68"/>
    <x v="1"/>
    <x v="3"/>
    <x v="2"/>
    <x v="4"/>
    <m/>
    <x v="5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70"/>
    <x v="3"/>
    <x v="0"/>
    <x v="0"/>
    <x v="0"/>
    <n v="0"/>
    <x v="0"/>
    <n v="8"/>
    <n v="8"/>
    <x v="0"/>
    <n v="8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2"/>
    <x v="0"/>
    <x v="0"/>
    <x v="0"/>
    <x v="0"/>
  </r>
  <r>
    <x v="23"/>
    <x v="2"/>
    <x v="8"/>
    <x v="0"/>
    <x v="38"/>
    <x v="3"/>
    <x v="271"/>
    <x v="4"/>
    <x v="0"/>
    <x v="8"/>
    <x v="1"/>
    <n v="0"/>
    <x v="0"/>
    <n v="2"/>
    <n v="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4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72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73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67"/>
    <x v="0"/>
    <x v="18"/>
    <x v="8"/>
    <x v="1"/>
    <n v="12"/>
    <x v="15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68"/>
    <x v="1"/>
    <x v="18"/>
    <x v="10"/>
    <x v="1"/>
    <n v="12"/>
    <x v="12"/>
    <n v="9.5"/>
    <n v="9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69"/>
    <x v="2"/>
    <x v="18"/>
    <x v="8"/>
    <x v="1"/>
    <n v="12"/>
    <x v="15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70"/>
    <x v="3"/>
    <x v="18"/>
    <x v="8"/>
    <x v="1"/>
    <n v="12"/>
    <x v="15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71"/>
    <x v="4"/>
    <x v="10"/>
    <x v="10"/>
    <x v="1"/>
    <n v="12"/>
    <x v="21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67"/>
    <x v="0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68"/>
    <x v="1"/>
    <x v="11"/>
    <x v="2"/>
    <x v="4"/>
    <n v="12.5"/>
    <x v="9"/>
    <n v="9"/>
    <n v="9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69"/>
    <x v="2"/>
    <x v="17"/>
    <x v="0"/>
    <x v="0"/>
    <n v="16.5"/>
    <x v="2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70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71"/>
    <x v="4"/>
    <x v="1"/>
    <x v="0"/>
    <x v="0"/>
    <n v="15.5"/>
    <x v="3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68"/>
    <x v="1"/>
    <x v="8"/>
    <x v="1"/>
    <x v="17"/>
    <n v="16.5"/>
    <x v="10"/>
    <n v="9.5"/>
    <n v="13.5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6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70"/>
    <x v="3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71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67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68"/>
    <x v="1"/>
    <x v="22"/>
    <x v="2"/>
    <x v="4"/>
    <n v="13.5"/>
    <x v="12"/>
    <n v="5.5"/>
    <n v="5.5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72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73"/>
    <x v="6"/>
    <x v="11"/>
    <x v="9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68"/>
    <x v="1"/>
    <x v="1"/>
    <x v="10"/>
    <x v="12"/>
    <n v="16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69"/>
    <x v="2"/>
    <x v="14"/>
    <x v="1"/>
    <x v="11"/>
    <n v="16.5"/>
    <x v="3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70"/>
    <x v="3"/>
    <x v="17"/>
    <x v="0"/>
    <x v="0"/>
    <m/>
    <x v="5"/>
    <n v="0"/>
    <n v="0"/>
    <x v="2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71"/>
    <x v="4"/>
    <x v="8"/>
    <x v="1"/>
    <x v="1"/>
    <n v="12"/>
    <x v="21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67"/>
    <x v="0"/>
    <x v="14"/>
    <x v="0"/>
    <x v="0"/>
    <n v="15"/>
    <x v="3"/>
    <n v="7"/>
    <n v="7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68"/>
    <x v="1"/>
    <x v="3"/>
    <x v="10"/>
    <x v="12"/>
    <m/>
    <x v="5"/>
    <n v="3"/>
    <n v="3"/>
    <x v="2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69"/>
    <x v="2"/>
    <x v="17"/>
    <x v="0"/>
    <x v="0"/>
    <n v="16"/>
    <x v="3"/>
    <n v="0"/>
    <n v="6"/>
    <x v="0"/>
    <n v="0"/>
    <x v="0"/>
    <x v="0"/>
    <x v="0"/>
    <x v="0"/>
    <x v="0"/>
    <x v="0"/>
    <x v="4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70"/>
    <x v="3"/>
    <x v="24"/>
    <x v="1"/>
    <x v="11"/>
    <n v="14"/>
    <x v="3"/>
    <n v="8"/>
    <n v="10.5"/>
    <x v="0"/>
    <n v="0"/>
    <x v="0"/>
    <x v="0"/>
    <x v="0"/>
    <x v="0"/>
    <x v="0"/>
    <x v="1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71"/>
    <x v="4"/>
    <x v="1"/>
    <x v="0"/>
    <x v="0"/>
    <n v="15.5"/>
    <x v="3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68"/>
    <x v="1"/>
    <x v="23"/>
    <x v="1"/>
    <x v="12"/>
    <n v="16.5"/>
    <x v="9"/>
    <n v="10.5"/>
    <n v="10.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69"/>
    <x v="2"/>
    <x v="14"/>
    <x v="0"/>
    <x v="0"/>
    <n v="16.5"/>
    <x v="23"/>
    <n v="6"/>
    <n v="6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70"/>
    <x v="3"/>
    <x v="3"/>
    <x v="0"/>
    <x v="0"/>
    <n v="14"/>
    <x v="23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71"/>
    <x v="4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67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68"/>
    <x v="1"/>
    <x v="3"/>
    <x v="10"/>
    <x v="12"/>
    <n v="16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72"/>
    <x v="5"/>
    <x v="11"/>
    <x v="0"/>
    <x v="0"/>
    <n v="8"/>
    <x v="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73"/>
    <x v="6"/>
    <x v="11"/>
    <x v="0"/>
    <x v="0"/>
    <n v="8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67"/>
    <x v="0"/>
    <x v="24"/>
    <x v="1"/>
    <x v="11"/>
    <n v="14"/>
    <x v="3"/>
    <n v="10.5"/>
    <n v="10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68"/>
    <x v="1"/>
    <x v="13"/>
    <x v="10"/>
    <x v="12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69"/>
    <x v="2"/>
    <x v="17"/>
    <x v="0"/>
    <x v="0"/>
    <m/>
    <x v="5"/>
    <n v="0"/>
    <n v="0"/>
    <x v="2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70"/>
    <x v="3"/>
    <x v="3"/>
    <x v="0"/>
    <x v="0"/>
    <n v="14"/>
    <x v="23"/>
    <n v="0"/>
    <n v="8.5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67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68"/>
    <x v="1"/>
    <x v="2"/>
    <x v="0"/>
    <x v="2"/>
    <n v="20.75"/>
    <x v="4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69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72"/>
    <x v="5"/>
    <x v="6"/>
    <x v="0"/>
    <x v="0"/>
    <m/>
    <x v="5"/>
    <n v="0"/>
    <n v="0"/>
    <x v="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73"/>
    <x v="6"/>
    <x v="7"/>
    <x v="2"/>
    <x v="4"/>
    <m/>
    <x v="5"/>
    <n v="0"/>
    <n v="0"/>
    <x v="26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67"/>
    <x v="0"/>
    <x v="5"/>
    <x v="2"/>
    <x v="4"/>
    <n v="0"/>
    <x v="0"/>
    <n v="0"/>
    <n v="0"/>
    <x v="2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68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69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70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71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72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67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6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72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73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68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6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70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71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67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68"/>
    <x v="1"/>
    <x v="1"/>
    <x v="0"/>
    <x v="0"/>
    <n v="13.5"/>
    <x v="2"/>
    <n v="3.5"/>
    <n v="3.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72"/>
    <x v="5"/>
    <x v="11"/>
    <x v="11"/>
    <x v="1"/>
    <n v="12"/>
    <x v="3"/>
    <n v="11"/>
    <n v="11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73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6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68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69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70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71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68"/>
    <x v="1"/>
    <x v="13"/>
    <x v="2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69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70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71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6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68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72"/>
    <x v="5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73"/>
    <x v="6"/>
    <x v="2"/>
    <x v="4"/>
    <x v="1"/>
    <n v="12"/>
    <x v="13"/>
    <n v="10"/>
    <n v="10"/>
    <x v="0"/>
    <n v="0"/>
    <x v="0"/>
    <x v="8"/>
    <x v="0"/>
    <x v="0"/>
    <x v="8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67"/>
    <x v="0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68"/>
    <x v="1"/>
    <x v="14"/>
    <x v="7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69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70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71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6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68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69"/>
    <x v="2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70"/>
    <x v="3"/>
    <x v="14"/>
    <x v="4"/>
    <x v="1"/>
    <n v="12"/>
    <x v="6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7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68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6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7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71"/>
    <x v="4"/>
    <x v="2"/>
    <x v="1"/>
    <x v="1"/>
    <n v="12"/>
    <x v="2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67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6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72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73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4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5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6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7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8"/>
    <x v="4"/>
    <x v="8"/>
    <x v="0"/>
    <x v="2"/>
    <n v="21.75"/>
    <x v="4"/>
    <n v="7.25"/>
    <n v="9.5"/>
    <x v="0"/>
    <n v="0"/>
    <x v="0"/>
    <x v="0"/>
    <x v="0"/>
    <x v="0"/>
    <x v="0"/>
    <x v="0"/>
    <x v="0"/>
    <x v="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9"/>
    <x v="5"/>
    <x v="9"/>
    <x v="0"/>
    <x v="3"/>
    <n v="0"/>
    <x v="0"/>
    <n v="0"/>
    <n v="8.25"/>
    <x v="0"/>
    <n v="0"/>
    <x v="0"/>
    <x v="0"/>
    <x v="0"/>
    <x v="0"/>
    <x v="0"/>
    <x v="0"/>
    <x v="0"/>
    <x v="9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4"/>
    <x v="0"/>
    <x v="4"/>
    <x v="0"/>
    <x v="0"/>
    <m/>
    <x v="5"/>
    <n v="0"/>
    <n v="0"/>
    <x v="1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5"/>
    <x v="1"/>
    <x v="2"/>
    <x v="7"/>
    <x v="10"/>
    <n v="19.25"/>
    <x v="4"/>
    <n v="8.75"/>
    <n v="8.75"/>
    <x v="2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3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6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9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80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5"/>
    <x v="1"/>
    <x v="12"/>
    <x v="0"/>
    <x v="0"/>
    <n v="14"/>
    <x v="4"/>
    <n v="10"/>
    <n v="10"/>
    <x v="0"/>
    <n v="6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6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7"/>
    <x v="3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8"/>
    <x v="4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4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5"/>
    <x v="1"/>
    <x v="1"/>
    <x v="0"/>
    <x v="0"/>
    <n v="15"/>
    <x v="4"/>
    <n v="9"/>
    <n v="9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9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80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5"/>
    <x v="1"/>
    <x v="18"/>
    <x v="0"/>
    <x v="0"/>
    <n v="13.5"/>
    <x v="20"/>
    <n v="9.5"/>
    <n v="9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6"/>
    <x v="2"/>
    <x v="2"/>
    <x v="4"/>
    <x v="1"/>
    <n v="12"/>
    <x v="7"/>
    <n v="6"/>
    <n v="8"/>
    <x v="13"/>
    <n v="0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7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5"/>
    <x v="1"/>
    <x v="13"/>
    <x v="4"/>
    <x v="5"/>
    <n v="19"/>
    <x v="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6"/>
    <x v="2"/>
    <x v="2"/>
    <x v="1"/>
    <x v="1"/>
    <n v="12"/>
    <x v="2"/>
    <n v="10"/>
    <n v="12"/>
    <x v="0"/>
    <n v="2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7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8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4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5"/>
    <x v="1"/>
    <x v="2"/>
    <x v="1"/>
    <x v="8"/>
    <n v="19"/>
    <x v="4"/>
    <n v="11.5"/>
    <n v="11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9"/>
    <x v="5"/>
    <x v="11"/>
    <x v="3"/>
    <x v="1"/>
    <n v="12"/>
    <x v="18"/>
    <n v="6"/>
    <n v="6"/>
    <x v="2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80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4"/>
    <x v="0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5"/>
    <x v="1"/>
    <x v="13"/>
    <x v="2"/>
    <x v="4"/>
    <n v="14"/>
    <x v="3"/>
    <n v="8"/>
    <n v="8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6"/>
    <x v="2"/>
    <x v="14"/>
    <x v="4"/>
    <x v="1"/>
    <n v="12"/>
    <x v="16"/>
    <n v="7"/>
    <n v="9"/>
    <x v="0"/>
    <n v="1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7"/>
    <x v="3"/>
    <x v="2"/>
    <x v="11"/>
    <x v="1"/>
    <n v="12"/>
    <x v="1"/>
    <n v="9"/>
    <n v="9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5"/>
    <x v="1"/>
    <x v="3"/>
    <x v="0"/>
    <x v="0"/>
    <n v="14"/>
    <x v="4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6"/>
    <x v="2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7"/>
    <x v="3"/>
    <x v="14"/>
    <x v="4"/>
    <x v="1"/>
    <n v="12"/>
    <x v="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5"/>
    <x v="1"/>
    <x v="1"/>
    <x v="0"/>
    <x v="0"/>
    <n v="13.5"/>
    <x v="3"/>
    <n v="8.5"/>
    <n v="8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6"/>
    <x v="2"/>
    <x v="2"/>
    <x v="1"/>
    <x v="1"/>
    <n v="12"/>
    <x v="2"/>
    <n v="10"/>
    <n v="12"/>
    <x v="0"/>
    <n v="2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7"/>
    <x v="3"/>
    <x v="2"/>
    <x v="1"/>
    <x v="1"/>
    <n v="12"/>
    <x v="21"/>
    <n v="9.5"/>
    <n v="9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8"/>
    <x v="4"/>
    <x v="2"/>
    <x v="1"/>
    <x v="1"/>
    <n v="12"/>
    <x v="15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4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5"/>
    <x v="1"/>
    <x v="2"/>
    <x v="1"/>
    <x v="8"/>
    <n v="19.5"/>
    <x v="4"/>
    <n v="11"/>
    <n v="11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9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80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4"/>
    <x v="0"/>
    <x v="13"/>
    <x v="1"/>
    <x v="1"/>
    <m/>
    <x v="5"/>
    <n v="5"/>
    <n v="5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5"/>
    <x v="1"/>
    <x v="14"/>
    <x v="4"/>
    <x v="8"/>
    <n v="19.5"/>
    <x v="4"/>
    <n v="10"/>
    <n v="10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6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7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8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3"/>
    <x v="0"/>
    <x v="2"/>
    <x v="1"/>
    <x v="1"/>
    <n v="12"/>
    <x v="7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4"/>
    <x v="1"/>
    <x v="1"/>
    <x v="2"/>
    <x v="4"/>
    <m/>
    <x v="5"/>
    <n v="0"/>
    <n v="0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8"/>
    <x v="5"/>
    <x v="11"/>
    <x v="8"/>
    <x v="1"/>
    <m/>
    <x v="5"/>
    <n v="2"/>
    <n v="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9"/>
    <x v="6"/>
    <x v="11"/>
    <x v="8"/>
    <x v="1"/>
    <n v="12"/>
    <x v="3"/>
    <n v="0"/>
    <n v="12"/>
    <x v="0"/>
    <n v="0"/>
    <x v="0"/>
    <x v="1"/>
    <x v="0"/>
    <x v="0"/>
    <x v="1"/>
    <x v="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6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7"/>
    <x v="4"/>
    <x v="2"/>
    <x v="1"/>
    <x v="1"/>
    <n v="12"/>
    <x v="17"/>
    <n v="6"/>
    <n v="6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3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8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9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6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7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7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3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4"/>
    <x v="1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8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9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3"/>
    <x v="0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4"/>
    <x v="1"/>
    <x v="14"/>
    <x v="7"/>
    <x v="1"/>
    <n v="12"/>
    <x v="2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5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6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7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4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5"/>
    <x v="2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6"/>
    <x v="3"/>
    <x v="14"/>
    <x v="4"/>
    <x v="1"/>
    <n v="12"/>
    <x v="6"/>
    <n v="4"/>
    <n v="8"/>
    <x v="0"/>
    <n v="0"/>
    <x v="0"/>
    <x v="0"/>
    <x v="0"/>
    <x v="0"/>
    <x v="0"/>
    <x v="6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1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2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3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4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5"/>
    <x v="4"/>
    <x v="8"/>
    <x v="0"/>
    <x v="2"/>
    <n v="21.75"/>
    <x v="4"/>
    <n v="7.25"/>
    <n v="9.5"/>
    <x v="0"/>
    <n v="0"/>
    <x v="0"/>
    <x v="0"/>
    <x v="0"/>
    <x v="0"/>
    <x v="0"/>
    <x v="0"/>
    <x v="0"/>
    <x v="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6"/>
    <x v="5"/>
    <x v="9"/>
    <x v="0"/>
    <x v="3"/>
    <n v="0"/>
    <x v="0"/>
    <n v="0"/>
    <n v="8.25"/>
    <x v="0"/>
    <n v="0"/>
    <x v="0"/>
    <x v="0"/>
    <x v="0"/>
    <x v="0"/>
    <x v="0"/>
    <x v="0"/>
    <x v="0"/>
    <x v="9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88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89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0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3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4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5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7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8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9"/>
    <x v="4"/>
    <x v="8"/>
    <x v="0"/>
    <x v="2"/>
    <n v="21.75"/>
    <x v="4"/>
    <n v="9.5"/>
    <n v="21.25"/>
    <x v="0"/>
    <n v="9.5"/>
    <x v="0"/>
    <x v="17"/>
    <x v="0"/>
    <x v="13"/>
    <x v="0"/>
    <x v="19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300"/>
    <x v="5"/>
    <x v="9"/>
    <x v="0"/>
    <x v="3"/>
    <n v="0"/>
    <x v="0"/>
    <n v="0"/>
    <n v="8.25"/>
    <x v="0"/>
    <n v="0"/>
    <x v="0"/>
    <x v="0"/>
    <x v="0"/>
    <x v="0"/>
    <x v="0"/>
    <x v="2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2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3"/>
    <x v="1"/>
    <x v="2"/>
    <x v="0"/>
    <x v="2"/>
    <n v="21.25"/>
    <x v="4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4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7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8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1"/>
    <x v="0"/>
    <x v="4"/>
    <x v="0"/>
    <x v="0"/>
    <n v="21.25"/>
    <x v="4"/>
    <n v="0"/>
    <n v="2.75"/>
    <x v="0"/>
    <n v="0"/>
    <x v="0"/>
    <x v="0"/>
    <x v="0"/>
    <x v="0"/>
    <x v="0"/>
    <x v="0"/>
    <x v="0"/>
    <x v="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2"/>
    <x v="1"/>
    <x v="2"/>
    <x v="0"/>
    <x v="2"/>
    <n v="21.25"/>
    <x v="4"/>
    <n v="2.75"/>
    <n v="10"/>
    <x v="0"/>
    <n v="0"/>
    <x v="0"/>
    <x v="0"/>
    <x v="0"/>
    <x v="0"/>
    <x v="0"/>
    <x v="0"/>
    <x v="0"/>
    <x v="2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3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6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7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88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8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0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1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2"/>
    <x v="4"/>
    <x v="8"/>
    <x v="0"/>
    <x v="2"/>
    <n v="21.75"/>
    <x v="4"/>
    <n v="7.25"/>
    <n v="9.5"/>
    <x v="0"/>
    <n v="0"/>
    <x v="0"/>
    <x v="0"/>
    <x v="0"/>
    <x v="0"/>
    <x v="0"/>
    <x v="19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3"/>
    <x v="5"/>
    <x v="9"/>
    <x v="0"/>
    <x v="3"/>
    <n v="0"/>
    <x v="0"/>
    <n v="0"/>
    <n v="8.25"/>
    <x v="0"/>
    <n v="0"/>
    <x v="0"/>
    <x v="0"/>
    <x v="0"/>
    <x v="0"/>
    <x v="0"/>
    <x v="2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5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6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7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300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301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2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3"/>
    <x v="1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4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5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6"/>
    <x v="4"/>
    <x v="8"/>
    <x v="0"/>
    <x v="2"/>
    <n v="21.75"/>
    <x v="4"/>
    <n v="7.25"/>
    <n v="9.5"/>
    <x v="0"/>
    <n v="0"/>
    <x v="0"/>
    <x v="0"/>
    <x v="0"/>
    <x v="0"/>
    <x v="0"/>
    <x v="19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7"/>
    <x v="5"/>
    <x v="9"/>
    <x v="0"/>
    <x v="3"/>
    <n v="0"/>
    <x v="0"/>
    <n v="0"/>
    <n v="8.25"/>
    <x v="0"/>
    <n v="0"/>
    <x v="0"/>
    <x v="0"/>
    <x v="0"/>
    <x v="0"/>
    <x v="0"/>
    <x v="2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2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6"/>
    <x v="5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7"/>
    <x v="6"/>
    <x v="2"/>
    <x v="4"/>
    <x v="1"/>
    <n v="12"/>
    <x v="13"/>
    <n v="10"/>
    <n v="10"/>
    <x v="0"/>
    <n v="0"/>
    <x v="0"/>
    <x v="8"/>
    <x v="0"/>
    <x v="0"/>
    <x v="8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88"/>
    <x v="0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89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0"/>
    <x v="2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1"/>
    <x v="3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6"/>
    <x v="1"/>
    <x v="2"/>
    <x v="11"/>
    <x v="1"/>
    <n v="12"/>
    <x v="11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7"/>
    <x v="2"/>
    <x v="1"/>
    <x v="1"/>
    <x v="1"/>
    <n v="12"/>
    <x v="18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8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9"/>
    <x v="4"/>
    <x v="3"/>
    <x v="0"/>
    <x v="0"/>
    <n v="13.5"/>
    <x v="3"/>
    <n v="8.5"/>
    <n v="17"/>
    <x v="0"/>
    <n v="8.5"/>
    <x v="0"/>
    <x v="9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2"/>
    <x v="0"/>
    <x v="3"/>
    <x v="12"/>
    <x v="1"/>
    <n v="12"/>
    <x v="24"/>
    <n v="5.5"/>
    <n v="5.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3"/>
    <x v="1"/>
    <x v="3"/>
    <x v="0"/>
    <x v="0"/>
    <n v="11"/>
    <x v="3"/>
    <n v="11"/>
    <n v="22"/>
    <x v="0"/>
    <n v="13.5"/>
    <x v="0"/>
    <x v="3"/>
    <x v="0"/>
    <x v="1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4"/>
    <x v="2"/>
    <x v="0"/>
    <x v="1"/>
    <x v="1"/>
    <n v="12"/>
    <x v="18"/>
    <n v="6.5"/>
    <n v="6.5"/>
    <x v="0"/>
    <n v="6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7"/>
    <x v="5"/>
    <x v="2"/>
    <x v="4"/>
    <x v="1"/>
    <n v="12"/>
    <x v="6"/>
    <n v="8"/>
    <n v="8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8"/>
    <x v="6"/>
    <x v="2"/>
    <x v="4"/>
    <x v="1"/>
    <n v="12"/>
    <x v="13"/>
    <n v="10"/>
    <n v="10"/>
    <x v="0"/>
    <n v="0"/>
    <x v="0"/>
    <x v="8"/>
    <x v="0"/>
    <x v="0"/>
    <x v="8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1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2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3"/>
    <x v="2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4"/>
    <x v="3"/>
    <x v="14"/>
    <x v="4"/>
    <x v="1"/>
    <n v="12"/>
    <x v="6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8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8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2"/>
    <x v="4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5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300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301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2"/>
    <x v="0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3"/>
    <x v="1"/>
    <x v="14"/>
    <x v="7"/>
    <x v="1"/>
    <n v="12"/>
    <x v="2"/>
    <n v="0"/>
    <n v="8"/>
    <x v="0"/>
    <n v="0"/>
    <x v="0"/>
    <x v="1"/>
    <x v="0"/>
    <x v="1"/>
    <x v="0"/>
    <x v="0"/>
    <x v="0"/>
    <x v="0"/>
    <x v="0"/>
    <x v="0"/>
    <x v="0"/>
    <x v="2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4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5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6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1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6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7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88"/>
    <x v="0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89"/>
    <x v="1"/>
    <x v="14"/>
    <x v="7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0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1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2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6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7"/>
    <x v="2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8"/>
    <x v="3"/>
    <x v="14"/>
    <x v="4"/>
    <x v="1"/>
    <n v="12"/>
    <x v="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3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5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6"/>
    <x v="4"/>
    <x v="2"/>
    <x v="1"/>
    <x v="1"/>
    <n v="12"/>
    <x v="21"/>
    <n v="9.5"/>
    <n v="9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1"/>
    <x v="0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2"/>
    <x v="1"/>
    <x v="14"/>
    <x v="7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3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4"/>
    <x v="3"/>
    <x v="3"/>
    <x v="0"/>
    <x v="0"/>
    <n v="13.5"/>
    <x v="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5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8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89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0"/>
    <x v="2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1"/>
    <x v="3"/>
    <x v="14"/>
    <x v="4"/>
    <x v="1"/>
    <n v="12"/>
    <x v="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6"/>
    <x v="1"/>
    <x v="1"/>
    <x v="0"/>
    <x v="0"/>
    <n v="13.5"/>
    <x v="1"/>
    <n v="7"/>
    <n v="7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8"/>
    <x v="3"/>
    <x v="2"/>
    <x v="1"/>
    <x v="5"/>
    <n v="14"/>
    <x v="2"/>
    <n v="7"/>
    <n v="10"/>
    <x v="0"/>
    <n v="0"/>
    <x v="0"/>
    <x v="0"/>
    <x v="0"/>
    <x v="0"/>
    <x v="0"/>
    <x v="2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9"/>
    <x v="4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2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3"/>
    <x v="1"/>
    <x v="2"/>
    <x v="1"/>
    <x v="1"/>
    <n v="12"/>
    <x v="2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7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8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5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88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8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3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4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5"/>
    <x v="0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6"/>
    <x v="1"/>
    <x v="14"/>
    <x v="7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7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8"/>
    <x v="3"/>
    <x v="3"/>
    <x v="0"/>
    <x v="0"/>
    <n v="13.5"/>
    <x v="3"/>
    <n v="8.5"/>
    <n v="10.5"/>
    <x v="0"/>
    <n v="2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9"/>
    <x v="4"/>
    <x v="3"/>
    <x v="1"/>
    <x v="5"/>
    <n v="0"/>
    <x v="0"/>
    <n v="7"/>
    <n v="14"/>
    <x v="0"/>
    <n v="5.5"/>
    <x v="0"/>
    <x v="13"/>
    <x v="0"/>
    <x v="1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2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3"/>
    <x v="1"/>
    <x v="3"/>
    <x v="0"/>
    <x v="0"/>
    <n v="13.5"/>
    <x v="3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4"/>
    <x v="2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5"/>
    <x v="3"/>
    <x v="14"/>
    <x v="9"/>
    <x v="1"/>
    <n v="12"/>
    <x v="6"/>
    <n v="7.5"/>
    <n v="7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1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6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7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8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89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0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1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2"/>
    <x v="4"/>
    <x v="18"/>
    <x v="0"/>
    <x v="0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5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300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301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4"/>
    <x v="1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5"/>
    <x v="2"/>
    <x v="2"/>
    <x v="4"/>
    <x v="8"/>
    <n v="13.5"/>
    <x v="13"/>
    <n v="5.5"/>
    <n v="10"/>
    <x v="0"/>
    <n v="0"/>
    <x v="0"/>
    <x v="0"/>
    <x v="0"/>
    <x v="0"/>
    <x v="0"/>
    <x v="2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6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7"/>
    <x v="4"/>
    <x v="10"/>
    <x v="2"/>
    <x v="4"/>
    <m/>
    <x v="5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4"/>
    <x v="3"/>
    <x v="14"/>
    <x v="1"/>
    <x v="1"/>
    <n v="12"/>
    <x v="16"/>
    <n v="7"/>
    <n v="7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5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88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8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3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4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6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8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9"/>
    <x v="4"/>
    <x v="18"/>
    <x v="7"/>
    <x v="1"/>
    <n v="12"/>
    <x v="11"/>
    <n v="12"/>
    <n v="24"/>
    <x v="0"/>
    <n v="16.5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2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4"/>
    <x v="3"/>
    <x v="2"/>
    <x v="5"/>
    <x v="1"/>
    <n v="12"/>
    <x v="9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5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88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8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6"/>
    <x v="1"/>
    <x v="18"/>
    <x v="0"/>
    <x v="0"/>
    <n v="13.5"/>
    <x v="11"/>
    <n v="7"/>
    <n v="7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7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8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9"/>
    <x v="4"/>
    <x v="10"/>
    <x v="1"/>
    <x v="5"/>
    <n v="0"/>
    <x v="0"/>
    <n v="0"/>
    <n v="7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2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3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4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8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89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1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2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5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300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301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1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8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89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0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1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7"/>
    <x v="2"/>
    <x v="2"/>
    <x v="7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8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9"/>
    <x v="4"/>
    <x v="2"/>
    <x v="1"/>
    <x v="1"/>
    <n v="12"/>
    <x v="2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3"/>
    <x v="1"/>
    <x v="12"/>
    <x v="0"/>
    <x v="0"/>
    <n v="16.5"/>
    <x v="3"/>
    <n v="5.5"/>
    <n v="11"/>
    <x v="0"/>
    <n v="7.5"/>
    <x v="0"/>
    <x v="18"/>
    <x v="0"/>
    <x v="14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4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5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6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09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4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2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3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09"/>
    <x v="0"/>
    <x v="3"/>
    <x v="0"/>
    <x v="0"/>
    <n v="12"/>
    <x v="3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0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1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2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3"/>
    <x v="1"/>
    <x v="13"/>
    <x v="1"/>
    <x v="1"/>
    <n v="12"/>
    <x v="2"/>
    <n v="10"/>
    <n v="20"/>
    <x v="0"/>
    <n v="11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5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6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09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4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5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2"/>
    <x v="0"/>
    <x v="17"/>
    <x v="8"/>
    <x v="1"/>
    <n v="12"/>
    <x v="3"/>
    <n v="12"/>
    <n v="12"/>
    <x v="0"/>
    <n v="6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3"/>
    <x v="1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7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8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0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0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2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3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16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1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1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1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2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21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22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6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7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1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2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3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4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37"/>
    <x v="0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38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3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4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4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42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43"/>
    <x v="6"/>
    <x v="11"/>
    <x v="8"/>
    <x v="1"/>
    <n v="12"/>
    <x v="3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5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6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7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8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5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1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6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7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5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59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0"/>
    <x v="2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1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2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6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7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8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7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7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2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5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7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0"/>
    <x v="1"/>
    <x v="12"/>
    <x v="7"/>
    <x v="10"/>
    <m/>
    <x v="5"/>
    <n v="4"/>
    <n v="4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7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2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3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5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86"/>
    <x v="0"/>
    <x v="17"/>
    <x v="4"/>
    <x v="1"/>
    <n v="12"/>
    <x v="7"/>
    <n v="6"/>
    <n v="12"/>
    <x v="0"/>
    <n v="6"/>
    <x v="0"/>
    <x v="16"/>
    <x v="0"/>
    <x v="1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8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8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8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9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91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92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6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7"/>
    <x v="4"/>
    <x v="2"/>
    <x v="8"/>
    <x v="1"/>
    <n v="12"/>
    <x v="1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1"/>
    <x v="1"/>
    <x v="18"/>
    <x v="8"/>
    <x v="1"/>
    <n v="12"/>
    <x v="11"/>
    <n v="11"/>
    <n v="11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2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3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4"/>
    <x v="4"/>
    <x v="10"/>
    <x v="0"/>
    <x v="0"/>
    <n v="13.5"/>
    <x v="11"/>
    <n v="7.5"/>
    <n v="7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07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08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0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1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1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12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13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5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6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7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2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2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4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5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28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29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3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4"/>
    <x v="6"/>
    <x v="11"/>
    <x v="4"/>
    <x v="1"/>
    <n v="12"/>
    <x v="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6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7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8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9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4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4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2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7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8"/>
    <x v="6"/>
    <x v="11"/>
    <x v="2"/>
    <x v="4"/>
    <m/>
    <x v="5"/>
    <n v="0"/>
    <n v="0"/>
    <x v="15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49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0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1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2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5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57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5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59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60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6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6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3"/>
    <x v="0"/>
    <x v="17"/>
    <x v="0"/>
    <x v="0"/>
    <n v="15"/>
    <x v="1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4"/>
    <x v="1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7"/>
    <x v="4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8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9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0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1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2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3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4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77"/>
    <x v="0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78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7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8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8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82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83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4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5"/>
    <x v="1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6"/>
    <x v="2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7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8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9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2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4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5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498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49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3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4"/>
    <x v="6"/>
    <x v="11"/>
    <x v="4"/>
    <x v="1"/>
    <n v="12"/>
    <x v="16"/>
    <n v="7"/>
    <n v="7"/>
    <x v="28"/>
    <n v="0"/>
    <x v="0"/>
    <x v="13"/>
    <x v="0"/>
    <x v="0"/>
    <x v="1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6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8"/>
    <x v="3"/>
    <x v="2"/>
    <x v="5"/>
    <x v="1"/>
    <n v="12"/>
    <x v="9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9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1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1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1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17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18"/>
    <x v="2"/>
    <x v="2"/>
    <x v="4"/>
    <x v="1"/>
    <n v="12"/>
    <x v="12"/>
    <n v="11"/>
    <n v="11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19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20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2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2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3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1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2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3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4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37"/>
    <x v="0"/>
    <x v="17"/>
    <x v="1"/>
    <x v="1"/>
    <n v="12"/>
    <x v="7"/>
    <n v="7"/>
    <n v="14"/>
    <x v="0"/>
    <n v="8"/>
    <x v="0"/>
    <x v="13"/>
    <x v="0"/>
    <x v="1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3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3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4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4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42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43"/>
    <x v="6"/>
    <x v="11"/>
    <x v="4"/>
    <x v="1"/>
    <n v="12"/>
    <x v="1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5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6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7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8"/>
    <x v="4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5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2"/>
    <x v="1"/>
    <x v="18"/>
    <x v="0"/>
    <x v="0"/>
    <n v="13.5"/>
    <x v="3"/>
    <n v="8.5"/>
    <n v="8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3"/>
    <x v="2"/>
    <x v="2"/>
    <x v="4"/>
    <x v="1"/>
    <n v="12"/>
    <x v="7"/>
    <n v="6"/>
    <n v="8"/>
    <x v="13"/>
    <n v="0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4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58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5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6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8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9"/>
    <x v="4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7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7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2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5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7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8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7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0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2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3"/>
    <x v="4"/>
    <x v="2"/>
    <x v="4"/>
    <x v="1"/>
    <n v="12"/>
    <x v="7"/>
    <n v="6"/>
    <n v="6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5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86"/>
    <x v="0"/>
    <x v="3"/>
    <x v="0"/>
    <x v="0"/>
    <n v="13.5"/>
    <x v="3"/>
    <n v="8.5"/>
    <n v="17"/>
    <x v="0"/>
    <n v="8.5"/>
    <x v="0"/>
    <x v="9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87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88"/>
    <x v="2"/>
    <x v="2"/>
    <x v="4"/>
    <x v="1"/>
    <n v="12"/>
    <x v="13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89"/>
    <x v="3"/>
    <x v="15"/>
    <x v="0"/>
    <x v="0"/>
    <n v="14"/>
    <x v="12"/>
    <n v="7"/>
    <n v="7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90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9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9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3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4"/>
    <x v="1"/>
    <x v="1"/>
    <x v="11"/>
    <x v="1"/>
    <n v="12"/>
    <x v="8"/>
    <n v="8.5"/>
    <n v="8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8"/>
    <x v="5"/>
    <x v="11"/>
    <x v="0"/>
    <x v="0"/>
    <n v="12"/>
    <x v="3"/>
    <n v="10"/>
    <n v="10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1"/>
    <x v="1"/>
    <x v="12"/>
    <x v="8"/>
    <x v="1"/>
    <n v="12"/>
    <x v="16"/>
    <n v="5"/>
    <n v="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2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3"/>
    <x v="3"/>
    <x v="2"/>
    <x v="5"/>
    <x v="1"/>
    <n v="12"/>
    <x v="11"/>
    <n v="9.5"/>
    <n v="9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4"/>
    <x v="4"/>
    <x v="18"/>
    <x v="1"/>
    <x v="5"/>
    <n v="0"/>
    <x v="0"/>
    <n v="7"/>
    <n v="9"/>
    <x v="0"/>
    <n v="1.5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2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3"/>
    <x v="1"/>
    <x v="18"/>
    <x v="7"/>
    <x v="1"/>
    <n v="12"/>
    <x v="1"/>
    <n v="11"/>
    <n v="22"/>
    <x v="0"/>
    <n v="14.5"/>
    <x v="0"/>
    <x v="3"/>
    <x v="0"/>
    <x v="1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4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5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6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0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0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1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2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3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07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0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0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1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1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12"/>
    <x v="5"/>
    <x v="11"/>
    <x v="3"/>
    <x v="1"/>
    <n v="12"/>
    <x v="8"/>
    <n v="0"/>
    <n v="12"/>
    <x v="0"/>
    <n v="0"/>
    <x v="0"/>
    <x v="0"/>
    <x v="0"/>
    <x v="0"/>
    <x v="0"/>
    <x v="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13"/>
    <x v="6"/>
    <x v="11"/>
    <x v="4"/>
    <x v="1"/>
    <n v="12"/>
    <x v="1"/>
    <n v="0"/>
    <n v="12"/>
    <x v="0"/>
    <n v="0"/>
    <x v="0"/>
    <x v="1"/>
    <x v="0"/>
    <x v="0"/>
    <x v="1"/>
    <x v="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5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6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7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8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2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1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2"/>
    <x v="1"/>
    <x v="1"/>
    <x v="0"/>
    <x v="0"/>
    <m/>
    <x v="5"/>
    <n v="0"/>
    <n v="0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3"/>
    <x v="2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2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29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0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1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8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9"/>
    <x v="4"/>
    <x v="2"/>
    <x v="4"/>
    <x v="1"/>
    <n v="12"/>
    <x v="7"/>
    <n v="6"/>
    <n v="6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4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4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2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7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8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4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0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2"/>
    <x v="3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3"/>
    <x v="4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56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5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5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5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6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6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6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4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5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6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7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0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1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2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3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4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77"/>
    <x v="0"/>
    <x v="17"/>
    <x v="4"/>
    <x v="1"/>
    <n v="12"/>
    <x v="7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78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7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8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8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82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83"/>
    <x v="6"/>
    <x v="11"/>
    <x v="4"/>
    <x v="1"/>
    <n v="12"/>
    <x v="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5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6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7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8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9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1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498"/>
    <x v="0"/>
    <x v="3"/>
    <x v="0"/>
    <x v="0"/>
    <m/>
    <x v="5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499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0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1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8"/>
    <x v="3"/>
    <x v="14"/>
    <x v="1"/>
    <x v="1"/>
    <n v="12"/>
    <x v="2"/>
    <n v="10"/>
    <n v="20"/>
    <x v="0"/>
    <n v="12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9"/>
    <x v="4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1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1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0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6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7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16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1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1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1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2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2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2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6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7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0"/>
    <x v="0"/>
    <x v="17"/>
    <x v="1"/>
    <x v="1"/>
    <n v="12"/>
    <x v="7"/>
    <n v="7"/>
    <n v="7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5"/>
    <x v="5"/>
    <x v="11"/>
    <x v="3"/>
    <x v="1"/>
    <n v="12"/>
    <x v="25"/>
    <n v="11"/>
    <n v="11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6"/>
    <x v="6"/>
    <x v="11"/>
    <x v="4"/>
    <x v="1"/>
    <n v="12"/>
    <x v="1"/>
    <n v="12"/>
    <n v="24"/>
    <x v="0"/>
    <n v="0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37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38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3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40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41"/>
    <x v="4"/>
    <x v="2"/>
    <x v="4"/>
    <x v="5"/>
    <n v="14"/>
    <x v="13"/>
    <n v="6"/>
    <n v="10"/>
    <x v="0"/>
    <n v="0"/>
    <x v="0"/>
    <x v="0"/>
    <x v="0"/>
    <x v="0"/>
    <x v="0"/>
    <x v="6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4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43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07"/>
    <x v="0"/>
    <x v="8"/>
    <x v="1"/>
    <x v="11"/>
    <n v="14"/>
    <x v="11"/>
    <n v="7"/>
    <n v="7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08"/>
    <x v="1"/>
    <x v="17"/>
    <x v="10"/>
    <x v="12"/>
    <n v="16.5"/>
    <x v="8"/>
    <n v="7"/>
    <n v="7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09"/>
    <x v="2"/>
    <x v="3"/>
    <x v="1"/>
    <x v="11"/>
    <n v="16.5"/>
    <x v="2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10"/>
    <x v="3"/>
    <x v="3"/>
    <x v="0"/>
    <x v="0"/>
    <n v="14"/>
    <x v="2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11"/>
    <x v="4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1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1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5"/>
    <x v="1"/>
    <x v="23"/>
    <x v="1"/>
    <x v="12"/>
    <n v="16.5"/>
    <x v="23"/>
    <n v="5.5"/>
    <n v="11.5"/>
    <x v="0"/>
    <n v="0"/>
    <x v="0"/>
    <x v="0"/>
    <x v="0"/>
    <x v="0"/>
    <x v="0"/>
    <x v="0"/>
    <x v="4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6"/>
    <x v="2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7"/>
    <x v="3"/>
    <x v="2"/>
    <x v="7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8"/>
    <x v="4"/>
    <x v="2"/>
    <x v="1"/>
    <x v="11"/>
    <n v="15.5"/>
    <x v="20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2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5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6"/>
    <x v="2"/>
    <x v="2"/>
    <x v="4"/>
    <x v="1"/>
    <n v="12"/>
    <x v="2"/>
    <n v="9"/>
    <n v="9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7"/>
    <x v="3"/>
    <x v="15"/>
    <x v="0"/>
    <x v="0"/>
    <n v="14"/>
    <x v="12"/>
    <n v="5"/>
    <n v="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5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0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08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0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10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11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1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1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4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9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20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1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2"/>
    <x v="1"/>
    <x v="1"/>
    <x v="0"/>
    <x v="0"/>
    <n v="13.5"/>
    <x v="3"/>
    <n v="8.5"/>
    <n v="8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58"/>
    <x v="0"/>
    <x v="0"/>
    <x v="8"/>
    <x v="1"/>
    <n v="13"/>
    <x v="6"/>
    <n v="5"/>
    <n v="5"/>
    <x v="0"/>
    <n v="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3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59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0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1"/>
    <x v="3"/>
    <x v="2"/>
    <x v="8"/>
    <x v="1"/>
    <n v="13"/>
    <x v="6"/>
    <n v="5"/>
    <n v="5"/>
    <x v="2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3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2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5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70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71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3"/>
    <x v="1"/>
    <x v="13"/>
    <x v="4"/>
    <x v="1"/>
    <n v="12"/>
    <x v="2"/>
    <n v="0"/>
    <n v="9"/>
    <x v="0"/>
    <n v="0"/>
    <x v="0"/>
    <x v="0"/>
    <x v="0"/>
    <x v="0"/>
    <x v="0"/>
    <x v="7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5"/>
    <x v="3"/>
    <x v="14"/>
    <x v="1"/>
    <x v="1"/>
    <n v="12"/>
    <x v="16"/>
    <n v="0"/>
    <n v="8"/>
    <x v="0"/>
    <n v="0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6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79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0"/>
    <x v="1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1"/>
    <x v="2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2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3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5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86"/>
    <x v="0"/>
    <x v="2"/>
    <x v="1"/>
    <x v="1"/>
    <n v="12"/>
    <x v="2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8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88"/>
    <x v="2"/>
    <x v="0"/>
    <x v="7"/>
    <x v="1"/>
    <n v="13"/>
    <x v="2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89"/>
    <x v="3"/>
    <x v="0"/>
    <x v="7"/>
    <x v="1"/>
    <n v="13"/>
    <x v="2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90"/>
    <x v="4"/>
    <x v="0"/>
    <x v="7"/>
    <x v="1"/>
    <n v="13"/>
    <x v="2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91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92"/>
    <x v="6"/>
    <x v="11"/>
    <x v="2"/>
    <x v="4"/>
    <m/>
    <x v="5"/>
    <n v="0"/>
    <n v="0"/>
    <x v="15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6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7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0"/>
    <x v="0"/>
    <x v="17"/>
    <x v="2"/>
    <x v="4"/>
    <m/>
    <x v="5"/>
    <n v="0"/>
    <n v="0"/>
    <x v="2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5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6"/>
    <x v="6"/>
    <x v="11"/>
    <x v="2"/>
    <x v="4"/>
    <m/>
    <x v="5"/>
    <n v="0"/>
    <n v="0"/>
    <x v="15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4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5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6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7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8"/>
    <x v="3"/>
    <x v="15"/>
    <x v="0"/>
    <x v="0"/>
    <n v="14"/>
    <x v="12"/>
    <n v="5"/>
    <n v="10"/>
    <x v="0"/>
    <n v="5"/>
    <x v="0"/>
    <x v="19"/>
    <x v="0"/>
    <x v="1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1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1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1"/>
    <x v="0"/>
    <x v="3"/>
    <x v="0"/>
    <x v="0"/>
    <n v="13.5"/>
    <x v="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2"/>
    <x v="1"/>
    <x v="18"/>
    <x v="0"/>
    <x v="0"/>
    <n v="13.5"/>
    <x v="11"/>
    <n v="7"/>
    <n v="7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3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4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5"/>
    <x v="4"/>
    <x v="10"/>
    <x v="1"/>
    <x v="18"/>
    <n v="0"/>
    <x v="0"/>
    <n v="7.5"/>
    <n v="7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2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29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1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2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5"/>
    <x v="0"/>
    <x v="17"/>
    <x v="4"/>
    <x v="1"/>
    <n v="12"/>
    <x v="7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40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41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3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4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5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6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49"/>
    <x v="0"/>
    <x v="2"/>
    <x v="1"/>
    <x v="1"/>
    <n v="12"/>
    <x v="2"/>
    <n v="0"/>
    <n v="10"/>
    <x v="0"/>
    <n v="0"/>
    <x v="0"/>
    <x v="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0"/>
    <x v="1"/>
    <x v="1"/>
    <x v="0"/>
    <x v="0"/>
    <n v="13.5"/>
    <x v="1"/>
    <n v="0"/>
    <n v="6.5"/>
    <x v="0"/>
    <n v="0"/>
    <x v="0"/>
    <x v="0"/>
    <x v="0"/>
    <x v="0"/>
    <x v="0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4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5"/>
    <x v="6"/>
    <x v="11"/>
    <x v="2"/>
    <x v="4"/>
    <m/>
    <x v="5"/>
    <n v="0"/>
    <n v="0"/>
    <x v="15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5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57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58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59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60"/>
    <x v="4"/>
    <x v="10"/>
    <x v="1"/>
    <x v="5"/>
    <n v="0"/>
    <x v="0"/>
    <n v="0"/>
    <n v="7"/>
    <x v="0"/>
    <n v="0"/>
    <x v="0"/>
    <x v="0"/>
    <x v="0"/>
    <x v="0"/>
    <x v="0"/>
    <x v="1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6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6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6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7"/>
    <x v="4"/>
    <x v="2"/>
    <x v="11"/>
    <x v="1"/>
    <n v="12"/>
    <x v="11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0"/>
    <x v="0"/>
    <x v="17"/>
    <x v="4"/>
    <x v="1"/>
    <n v="12"/>
    <x v="7"/>
    <n v="0"/>
    <n v="6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1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5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6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7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78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79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80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81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8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8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4"/>
    <x v="0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5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9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90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2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3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4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49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499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1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2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498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49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2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4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5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4"/>
    <x v="0"/>
    <x v="17"/>
    <x v="1"/>
    <x v="19"/>
    <m/>
    <x v="5"/>
    <n v="4.5"/>
    <n v="4.5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9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90"/>
    <x v="6"/>
    <x v="11"/>
    <x v="4"/>
    <x v="1"/>
    <n v="12"/>
    <x v="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7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78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79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80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81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8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8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0"/>
    <x v="0"/>
    <x v="3"/>
    <x v="0"/>
    <x v="0"/>
    <n v="13.5"/>
    <x v="3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1"/>
    <x v="1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2"/>
    <x v="2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3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4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3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4"/>
    <x v="1"/>
    <x v="1"/>
    <x v="2"/>
    <x v="4"/>
    <n v="16"/>
    <x v="3"/>
    <n v="6"/>
    <n v="6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5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5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5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59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60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6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6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49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9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4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5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2"/>
    <x v="0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3"/>
    <x v="1"/>
    <x v="13"/>
    <x v="4"/>
    <x v="1"/>
    <n v="12"/>
    <x v="2"/>
    <n v="7"/>
    <n v="7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5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6"/>
    <x v="4"/>
    <x v="2"/>
    <x v="2"/>
    <x v="4"/>
    <n v="12"/>
    <x v="13"/>
    <n v="0"/>
    <n v="6"/>
    <x v="0"/>
    <n v="0"/>
    <x v="0"/>
    <x v="0"/>
    <x v="0"/>
    <x v="0"/>
    <x v="0"/>
    <x v="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6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7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8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4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4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28"/>
    <x v="0"/>
    <x v="2"/>
    <x v="1"/>
    <x v="1"/>
    <n v="12"/>
    <x v="2"/>
    <n v="0"/>
    <n v="10"/>
    <x v="0"/>
    <n v="0"/>
    <x v="0"/>
    <x v="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29"/>
    <x v="1"/>
    <x v="1"/>
    <x v="0"/>
    <x v="0"/>
    <n v="13.5"/>
    <x v="1"/>
    <n v="0"/>
    <n v="6.5"/>
    <x v="0"/>
    <n v="0"/>
    <x v="0"/>
    <x v="0"/>
    <x v="0"/>
    <x v="0"/>
    <x v="0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2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4"/>
    <x v="3"/>
    <x v="2"/>
    <x v="7"/>
    <x v="1"/>
    <n v="12"/>
    <x v="10"/>
    <n v="11.5"/>
    <n v="11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1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5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4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5"/>
    <x v="1"/>
    <x v="2"/>
    <x v="7"/>
    <x v="1"/>
    <n v="13"/>
    <x v="2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9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20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0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08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0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10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11"/>
    <x v="4"/>
    <x v="2"/>
    <x v="4"/>
    <x v="1"/>
    <n v="12"/>
    <x v="13"/>
    <n v="8"/>
    <n v="10"/>
    <x v="0"/>
    <n v="0"/>
    <x v="0"/>
    <x v="0"/>
    <x v="0"/>
    <x v="0"/>
    <x v="0"/>
    <x v="1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1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1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1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17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1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19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20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2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2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3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4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5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6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7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0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1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5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6"/>
    <x v="6"/>
    <x v="11"/>
    <x v="8"/>
    <x v="1"/>
    <n v="12"/>
    <x v="3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37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38"/>
    <x v="1"/>
    <x v="12"/>
    <x v="0"/>
    <x v="0"/>
    <n v="13.5"/>
    <x v="20"/>
    <n v="9.5"/>
    <n v="9.5"/>
    <x v="0"/>
    <n v="6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3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40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41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4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43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4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9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50"/>
    <x v="6"/>
    <x v="11"/>
    <x v="4"/>
    <x v="1"/>
    <n v="12"/>
    <x v="1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4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5"/>
    <x v="4"/>
    <x v="2"/>
    <x v="4"/>
    <x v="1"/>
    <n v="12"/>
    <x v="7"/>
    <n v="6"/>
    <n v="6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58"/>
    <x v="0"/>
    <x v="3"/>
    <x v="8"/>
    <x v="1"/>
    <n v="12"/>
    <x v="6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3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59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0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1"/>
    <x v="3"/>
    <x v="15"/>
    <x v="7"/>
    <x v="5"/>
    <n v="14"/>
    <x v="12"/>
    <n v="7"/>
    <n v="12"/>
    <x v="0"/>
    <n v="2"/>
    <x v="0"/>
    <x v="0"/>
    <x v="0"/>
    <x v="0"/>
    <x v="0"/>
    <x v="0"/>
    <x v="1"/>
    <x v="0"/>
    <x v="0"/>
    <x v="0"/>
    <x v="0"/>
    <x v="0"/>
    <x v="1"/>
    <x v="0"/>
    <x v="0"/>
    <x v="0"/>
    <x v="0"/>
    <x v="1"/>
    <x v="3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5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7"/>
    <x v="2"/>
    <x v="0"/>
    <x v="7"/>
    <x v="1"/>
    <n v="0"/>
    <x v="0"/>
    <n v="3"/>
    <n v="3"/>
    <x v="0"/>
    <n v="3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70"/>
    <x v="5"/>
    <x v="11"/>
    <x v="11"/>
    <x v="1"/>
    <n v="12"/>
    <x v="3"/>
    <n v="11"/>
    <n v="11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71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3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4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5"/>
    <x v="3"/>
    <x v="2"/>
    <x v="8"/>
    <x v="1"/>
    <n v="12"/>
    <x v="3"/>
    <n v="12"/>
    <n v="24"/>
    <x v="0"/>
    <n v="14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6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79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4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5"/>
    <x v="6"/>
    <x v="11"/>
    <x v="4"/>
    <x v="1"/>
    <n v="12"/>
    <x v="1"/>
    <n v="12"/>
    <n v="24"/>
    <x v="0"/>
    <n v="0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86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87"/>
    <x v="1"/>
    <x v="13"/>
    <x v="2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88"/>
    <x v="2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89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90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9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9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4"/>
    <x v="1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5"/>
    <x v="2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6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7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0"/>
    <x v="0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1"/>
    <x v="1"/>
    <x v="1"/>
    <x v="8"/>
    <x v="1"/>
    <n v="12"/>
    <x v="1"/>
    <n v="10"/>
    <n v="10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5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6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2"/>
    <x v="1"/>
    <x v="12"/>
    <x v="0"/>
    <x v="0"/>
    <m/>
    <x v="5"/>
    <n v="0"/>
    <n v="0"/>
    <x v="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4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5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5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8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10"/>
    <x v="5"/>
    <x v="11"/>
    <x v="3"/>
    <x v="1"/>
    <n v="12"/>
    <x v="10"/>
    <n v="13"/>
    <n v="13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11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0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2"/>
    <x v="1"/>
    <x v="1"/>
    <x v="0"/>
    <x v="0"/>
    <n v="17"/>
    <x v="4"/>
    <n v="7"/>
    <n v="7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6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7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0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6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7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0"/>
    <x v="0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2"/>
    <x v="1"/>
    <x v="14"/>
    <x v="7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3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4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5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2"/>
    <x v="1"/>
    <x v="3"/>
    <x v="0"/>
    <x v="0"/>
    <n v="15.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3"/>
    <x v="2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4"/>
    <x v="3"/>
    <x v="14"/>
    <x v="0"/>
    <x v="0"/>
    <n v="0"/>
    <x v="0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2"/>
    <x v="1"/>
    <x v="1"/>
    <x v="0"/>
    <x v="0"/>
    <n v="13.5"/>
    <x v="3"/>
    <n v="8.5"/>
    <n v="10.5"/>
    <x v="0"/>
    <n v="4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5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C8:D15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7">
    <i>
      <x v="469"/>
    </i>
    <i>
      <x v="470"/>
    </i>
    <i>
      <x v="471"/>
    </i>
    <i>
      <x v="488"/>
    </i>
    <i>
      <x v="490"/>
    </i>
    <i>
      <x v="492"/>
    </i>
    <i t="grand">
      <x/>
    </i>
  </rowItems>
  <colItems count="1">
    <i/>
  </colItems>
  <pageFields count="1">
    <pageField fld="0" item="2" hier="-1"/>
  </pageFields>
  <dataFields count="1">
    <dataField name="Somme de C. Alged" fld="30" baseField="6" baseItem="149"/>
  </dataFields>
  <formats count="2">
    <format dxfId="30">
      <pivotArea dataOnly="0" labelOnly="1" grandRow="1" outline="0" fieldPosition="0"/>
    </format>
    <format dxfId="29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5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4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E8:F9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x="0"/>
        <item x="512"/>
        <item x="513"/>
        <item x="514"/>
        <item x="515"/>
        <item x="516"/>
        <item x="517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505"/>
        <item x="506"/>
        <item x="507"/>
        <item x="508"/>
        <item x="509"/>
        <item x="510"/>
        <item x="511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dataField="1"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2" hier="-1"/>
  </pageFields>
  <dataFields count="1">
    <dataField name="Somme de C. Ansc." fld="31" baseField="6" baseItem="0"/>
  </dataFields>
  <formats count="2">
    <format dxfId="32">
      <pivotArea dataOnly="0" labelOnly="1" grandRow="1" outline="0" fieldPosition="0"/>
    </format>
    <format dxfId="31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3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G8:H9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x="0"/>
        <item x="512"/>
        <item x="513"/>
        <item x="514"/>
        <item x="515"/>
        <item x="516"/>
        <item x="517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505"/>
        <item x="506"/>
        <item x="507"/>
        <item x="508"/>
        <item x="509"/>
        <item x="510"/>
        <item x="511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2" hier="-1"/>
  </pageFields>
  <dataFields count="1">
    <dataField name="Somme de C." fld="32" baseField="6" baseItem="0"/>
  </dataFields>
  <formats count="2">
    <format dxfId="34">
      <pivotArea dataOnly="0" labelOnly="1" grandRow="1" outline="0" fieldPosition="0"/>
    </format>
    <format dxfId="33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1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K8:L13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5">
    <i>
      <x v="399"/>
    </i>
    <i>
      <x v="472"/>
    </i>
    <i>
      <x v="526"/>
    </i>
    <i>
      <x v="573"/>
    </i>
    <i t="grand">
      <x/>
    </i>
  </rowItems>
  <colItems count="1">
    <i/>
  </colItems>
  <pageFields count="1">
    <pageField fld="0" item="2" hier="-1"/>
  </pageFields>
  <dataFields count="1">
    <dataField name="Somme de RTTs" fld="22" baseField="6" baseItem="266"/>
  </dataFields>
  <formats count="3">
    <format dxfId="37">
      <pivotArea dataOnly="0" labelOnly="1" grandRow="1" outline="0" fieldPosition="0"/>
    </format>
    <format dxfId="36">
      <pivotArea dataOnly="0" labelOnly="1" grandRow="1" outline="0" fieldPosition="0"/>
    </format>
    <format dxfId="35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10"/>
          </customFilters>
        </filterColumn>
      </autoFilter>
    </filter>
    <filter fld="6" type="valueGreaterThan" evalOrder="-1" id="3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A8:B30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dataField="1" showAll="0"/>
    <pivotField showAll="0" includeNewItemsInFilter="1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22">
    <i>
      <x v="364"/>
    </i>
    <i>
      <x v="365"/>
    </i>
    <i>
      <x v="366"/>
    </i>
    <i>
      <x v="432"/>
    </i>
    <i>
      <x v="575"/>
    </i>
    <i>
      <x v="576"/>
    </i>
    <i>
      <x v="577"/>
    </i>
    <i>
      <x v="578"/>
    </i>
    <i>
      <x v="579"/>
    </i>
    <i>
      <x v="581"/>
    </i>
    <i>
      <x v="582"/>
    </i>
    <i>
      <x v="583"/>
    </i>
    <i>
      <x v="584"/>
    </i>
    <i>
      <x v="585"/>
    </i>
    <i>
      <x v="586"/>
    </i>
    <i>
      <x v="588"/>
    </i>
    <i>
      <x v="589"/>
    </i>
    <i>
      <x v="591"/>
    </i>
    <i>
      <x v="592"/>
    </i>
    <i>
      <x v="593"/>
    </i>
    <i>
      <x v="595"/>
    </i>
    <i t="grand">
      <x/>
    </i>
  </rowItems>
  <colItems count="1">
    <i/>
  </colItems>
  <pageFields count="1">
    <pageField fld="0" item="2" hier="-1"/>
  </pageFields>
  <dataFields count="1">
    <dataField name="Somme de C. Payés" fld="29" baseField="6" baseItem="154"/>
  </dataFields>
  <formats count="2">
    <format dxfId="39">
      <pivotArea dataOnly="0" labelOnly="1" grandRow="1" outline="0" fieldPosition="0"/>
    </format>
    <format dxfId="38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8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7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I8:J16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8">
    <i>
      <x v="394"/>
    </i>
    <i>
      <x v="422"/>
    </i>
    <i>
      <x v="450"/>
    </i>
    <i>
      <x v="478"/>
    </i>
    <i>
      <x v="506"/>
    </i>
    <i>
      <x v="534"/>
    </i>
    <i>
      <x v="562"/>
    </i>
    <i t="grand">
      <x/>
    </i>
  </rowItems>
  <colItems count="1">
    <i/>
  </colItems>
  <pageFields count="1">
    <pageField fld="0" item="2" hier="-1"/>
  </pageFields>
  <dataFields count="1">
    <dataField name="Somme de RTTe" fld="23" baseField="0" baseItem="0"/>
  </dataFields>
  <formats count="3">
    <format dxfId="42">
      <pivotArea dataOnly="0" labelOnly="1" grandRow="1" outline="0" fieldPosition="0"/>
    </format>
    <format dxfId="41">
      <pivotArea dataOnly="0" labelOnly="1" grandRow="1" outline="0" fieldPosition="0"/>
    </format>
    <format dxfId="40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GreaterThan" evalOrder="-1" id="5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C8:D15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7">
    <i>
      <x v="429"/>
    </i>
    <i>
      <x v="430"/>
    </i>
    <i>
      <x v="431"/>
    </i>
    <i>
      <x v="556"/>
    </i>
    <i>
      <x v="557"/>
    </i>
    <i>
      <x v="560"/>
    </i>
    <i t="grand">
      <x/>
    </i>
  </rowItems>
  <colItems count="1">
    <i/>
  </colItems>
  <pageFields count="1">
    <pageField fld="0" item="38" hier="-1"/>
  </pageFields>
  <dataFields count="1">
    <dataField name="Somme de C. Alged" fld="30" baseField="6" baseItem="149"/>
  </dataFields>
  <formats count="2">
    <format dxfId="18">
      <pivotArea dataOnly="0" labelOnly="1" grandRow="1" outline="0" fieldPosition="0"/>
    </format>
    <format dxfId="17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5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4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E8:F9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x="0"/>
        <item x="512"/>
        <item x="513"/>
        <item x="514"/>
        <item x="515"/>
        <item x="516"/>
        <item x="517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505"/>
        <item x="506"/>
        <item x="507"/>
        <item x="508"/>
        <item x="509"/>
        <item x="510"/>
        <item x="511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dataField="1"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38" hier="-1"/>
  </pageFields>
  <dataFields count="1">
    <dataField name="Somme de C. Ansc." fld="31" baseField="6" baseItem="0"/>
  </dataFields>
  <formats count="2">
    <format dxfId="20">
      <pivotArea dataOnly="0" labelOnly="1" grandRow="1" outline="0" fieldPosition="0"/>
    </format>
    <format dxfId="19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3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G8:H11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x="0"/>
        <item x="512"/>
        <item x="513"/>
        <item x="514"/>
        <item x="515"/>
        <item x="516"/>
        <item x="517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505"/>
        <item x="506"/>
        <item x="507"/>
        <item x="508"/>
        <item x="509"/>
        <item x="510"/>
        <item x="511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3">
    <i>
      <x v="548"/>
    </i>
    <i>
      <x v="549"/>
    </i>
    <i t="grand">
      <x/>
    </i>
  </rowItems>
  <colItems count="1">
    <i/>
  </colItems>
  <pageFields count="1">
    <pageField fld="0" item="38" hier="-1"/>
  </pageFields>
  <dataFields count="1">
    <dataField name="Somme de C." fld="32" baseField="6" baseItem="0"/>
  </dataFields>
  <formats count="2">
    <format dxfId="22">
      <pivotArea dataOnly="0" labelOnly="1" grandRow="1" outline="0" fieldPosition="0"/>
    </format>
    <format dxfId="21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1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K8:L12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4">
    <i>
      <x v="492"/>
    </i>
    <i>
      <x v="547"/>
    </i>
    <i>
      <x v="554"/>
    </i>
    <i t="grand">
      <x/>
    </i>
  </rowItems>
  <colItems count="1">
    <i/>
  </colItems>
  <pageFields count="1">
    <pageField fld="0" item="38" hier="-1"/>
  </pageFields>
  <dataFields count="1">
    <dataField name="Somme de RTTs" fld="22" baseField="6" baseItem="266"/>
  </dataFields>
  <formats count="2">
    <format dxfId="24">
      <pivotArea dataOnly="0" labelOnly="1" grandRow="1" outline="0" fieldPosition="0"/>
    </format>
    <format dxfId="23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10"/>
          </customFilters>
        </filterColumn>
      </autoFilter>
    </filter>
    <filter fld="6" type="valueGreaterThan" evalOrder="-1" id="3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A8:B28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dataField="1" showAll="0"/>
    <pivotField showAll="0" includeNewItemsInFilter="1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20">
    <i>
      <x v="550"/>
    </i>
    <i>
      <x v="551"/>
    </i>
    <i>
      <x v="574"/>
    </i>
    <i>
      <x v="575"/>
    </i>
    <i>
      <x v="576"/>
    </i>
    <i>
      <x v="577"/>
    </i>
    <i>
      <x v="578"/>
    </i>
    <i>
      <x v="579"/>
    </i>
    <i>
      <x v="581"/>
    </i>
    <i>
      <x v="582"/>
    </i>
    <i>
      <x v="583"/>
    </i>
    <i>
      <x v="584"/>
    </i>
    <i>
      <x v="585"/>
    </i>
    <i>
      <x v="586"/>
    </i>
    <i>
      <x v="588"/>
    </i>
    <i>
      <x v="589"/>
    </i>
    <i>
      <x v="591"/>
    </i>
    <i>
      <x v="592"/>
    </i>
    <i>
      <x v="593"/>
    </i>
    <i t="grand">
      <x/>
    </i>
  </rowItems>
  <colItems count="1">
    <i/>
  </colItems>
  <pageFields count="1">
    <pageField fld="0" item="38" hier="-1"/>
  </pageFields>
  <dataFields count="1">
    <dataField name="Somme de C. Payés" fld="29" baseField="6" baseItem="154"/>
  </dataFields>
  <formats count="2">
    <format dxfId="26">
      <pivotArea dataOnly="0" labelOnly="1" grandRow="1" outline="0" fieldPosition="0"/>
    </format>
    <format dxfId="25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8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7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I8:J16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8">
    <i>
      <x v="387"/>
    </i>
    <i>
      <x v="415"/>
    </i>
    <i>
      <x v="443"/>
    </i>
    <i>
      <x v="471"/>
    </i>
    <i>
      <x v="499"/>
    </i>
    <i>
      <x v="527"/>
    </i>
    <i>
      <x v="555"/>
    </i>
    <i t="grand">
      <x/>
    </i>
  </rowItems>
  <colItems count="1">
    <i/>
  </colItems>
  <pageFields count="1">
    <pageField fld="0" item="38" hier="-1"/>
  </pageFields>
  <dataFields count="1">
    <dataField name="Somme de RTTe" fld="23" baseField="0" baseItem="0"/>
  </dataFields>
  <formats count="2">
    <format dxfId="28">
      <pivotArea dataOnly="0" labelOnly="1" grandRow="1" outline="0" fieldPosition="0"/>
    </format>
    <format dxfId="27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GreaterThan" evalOrder="-1" id="5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I8:J17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9">
    <i>
      <x v="373"/>
    </i>
    <i>
      <x v="401"/>
    </i>
    <i>
      <x v="429"/>
    </i>
    <i>
      <x v="457"/>
    </i>
    <i>
      <x v="485"/>
    </i>
    <i>
      <x v="513"/>
    </i>
    <i>
      <x v="541"/>
    </i>
    <i>
      <x v="569"/>
    </i>
    <i t="grand">
      <x/>
    </i>
  </rowItems>
  <colItems count="1">
    <i/>
  </colItems>
  <pageFields count="1">
    <pageField fld="0" item="37" hier="-1"/>
  </pageFields>
  <dataFields count="1">
    <dataField name="Somme de RTTe" fld="23" baseField="0" baseItem="0"/>
  </dataFields>
  <formats count="2">
    <format dxfId="6">
      <pivotArea dataOnly="0" labelOnly="1" grandRow="1" outline="0" fieldPosition="0"/>
    </format>
    <format dxfId="5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GreaterThan" evalOrder="-1" id="5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A8:B34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dataField="1" showAll="0"/>
    <pivotField showAll="0" includeNewItemsInFilter="1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26">
    <i>
      <x v="364"/>
    </i>
    <i>
      <x v="415"/>
    </i>
    <i>
      <x v="574"/>
    </i>
    <i>
      <x v="575"/>
    </i>
    <i>
      <x v="576"/>
    </i>
    <i>
      <x v="577"/>
    </i>
    <i>
      <x v="578"/>
    </i>
    <i>
      <x v="579"/>
    </i>
    <i>
      <x v="581"/>
    </i>
    <i>
      <x v="582"/>
    </i>
    <i>
      <x v="583"/>
    </i>
    <i>
      <x v="584"/>
    </i>
    <i>
      <x v="585"/>
    </i>
    <i>
      <x v="586"/>
    </i>
    <i>
      <x v="588"/>
    </i>
    <i>
      <x v="589"/>
    </i>
    <i>
      <x v="591"/>
    </i>
    <i>
      <x v="592"/>
    </i>
    <i>
      <x v="593"/>
    </i>
    <i>
      <x v="595"/>
    </i>
    <i>
      <x v="596"/>
    </i>
    <i>
      <x v="597"/>
    </i>
    <i>
      <x v="598"/>
    </i>
    <i>
      <x v="599"/>
    </i>
    <i>
      <x v="600"/>
    </i>
    <i t="grand">
      <x/>
    </i>
  </rowItems>
  <colItems count="1">
    <i/>
  </colItems>
  <pageFields count="1">
    <pageField fld="0" item="37" hier="-1"/>
  </pageFields>
  <dataFields count="1">
    <dataField name="Somme de C. Payés" fld="29" baseField="6" baseItem="154"/>
  </dataFields>
  <formats count="2">
    <format dxfId="8">
      <pivotArea dataOnly="0" labelOnly="1" grandRow="1" outline="0" fieldPosition="0"/>
    </format>
    <format dxfId="7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8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7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K8:L11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3">
    <i>
      <x v="414"/>
    </i>
    <i>
      <x v="540"/>
    </i>
    <i t="grand">
      <x/>
    </i>
  </rowItems>
  <colItems count="1">
    <i/>
  </colItems>
  <pageFields count="1">
    <pageField fld="0" item="37" hier="-1"/>
  </pageFields>
  <dataFields count="1">
    <dataField name="Somme de RTTs" fld="22" baseField="6" baseItem="266"/>
  </dataFields>
  <formats count="2">
    <format dxfId="10">
      <pivotArea dataOnly="0" labelOnly="1" grandRow="1" outline="0" fieldPosition="0"/>
    </format>
    <format dxfId="9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10"/>
          </customFilters>
        </filterColumn>
      </autoFilter>
    </filter>
    <filter fld="6" type="valueGreaterThan" evalOrder="-1" id="3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G8:H9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x="0"/>
        <item x="512"/>
        <item x="513"/>
        <item x="514"/>
        <item x="515"/>
        <item x="516"/>
        <item x="517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505"/>
        <item x="506"/>
        <item x="507"/>
        <item x="508"/>
        <item x="509"/>
        <item x="510"/>
        <item x="511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37" hier="-1"/>
  </pageFields>
  <dataFields count="1">
    <dataField name="Somme de C." fld="32" baseField="6" baseItem="0"/>
  </dataFields>
  <formats count="2">
    <format dxfId="12">
      <pivotArea dataOnly="0" labelOnly="1" grandRow="1" outline="0" fieldPosition="0"/>
    </format>
    <format dxfId="11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1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E8:F9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x="0"/>
        <item x="512"/>
        <item x="513"/>
        <item x="514"/>
        <item x="515"/>
        <item x="516"/>
        <item x="517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505"/>
        <item x="506"/>
        <item x="507"/>
        <item x="508"/>
        <item x="509"/>
        <item x="510"/>
        <item x="511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dataField="1"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37" hier="-1"/>
  </pageFields>
  <dataFields count="1">
    <dataField name="Somme de C. Ansc." fld="31" baseField="6" baseItem="0"/>
  </dataFields>
  <formats count="2">
    <format dxfId="14">
      <pivotArea dataOnly="0" labelOnly="1" grandRow="1" outline="0" fieldPosition="0"/>
    </format>
    <format dxfId="13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3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C8:D15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7">
    <i>
      <x v="416"/>
    </i>
    <i>
      <x v="417"/>
    </i>
    <i>
      <x v="418"/>
    </i>
    <i>
      <x v="542"/>
    </i>
    <i>
      <x v="543"/>
    </i>
    <i>
      <x v="544"/>
    </i>
    <i t="grand">
      <x/>
    </i>
  </rowItems>
  <colItems count="1">
    <i/>
  </colItems>
  <pageFields count="1">
    <pageField fld="0" item="37" hier="-1"/>
  </pageFields>
  <dataFields count="1">
    <dataField name="Somme de C. Alged" fld="30" baseField="6" baseItem="149"/>
  </dataFields>
  <formats count="2">
    <format dxfId="16">
      <pivotArea dataOnly="0" labelOnly="1" grandRow="1" outline="0" fieldPosition="0"/>
    </format>
    <format dxfId="15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5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4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pivotTable" Target="../pivotTables/pivotTable9.xml"/><Relationship Id="rId7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6" Type="http://schemas.openxmlformats.org/officeDocument/2006/relationships/pivotTable" Target="../pivotTables/pivotTable12.xml"/><Relationship Id="rId5" Type="http://schemas.openxmlformats.org/officeDocument/2006/relationships/pivotTable" Target="../pivotTables/pivotTable11.xml"/><Relationship Id="rId4" Type="http://schemas.openxmlformats.org/officeDocument/2006/relationships/pivotTable" Target="../pivotTables/pivotTable10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3.vml"/><Relationship Id="rId3" Type="http://schemas.openxmlformats.org/officeDocument/2006/relationships/pivotTable" Target="../pivotTables/pivotTable15.xml"/><Relationship Id="rId7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14.xml"/><Relationship Id="rId1" Type="http://schemas.openxmlformats.org/officeDocument/2006/relationships/pivotTable" Target="../pivotTables/pivotTable13.xml"/><Relationship Id="rId6" Type="http://schemas.openxmlformats.org/officeDocument/2006/relationships/pivotTable" Target="../pivotTables/pivotTable18.xml"/><Relationship Id="rId5" Type="http://schemas.openxmlformats.org/officeDocument/2006/relationships/pivotTable" Target="../pivotTables/pivotTable17.xml"/><Relationship Id="rId4" Type="http://schemas.openxmlformats.org/officeDocument/2006/relationships/pivotTable" Target="../pivotTables/pivotTable1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R48"/>
  <sheetViews>
    <sheetView tabSelected="1" view="pageLayout" zoomScale="145" zoomScaleNormal="115" zoomScalePageLayoutView="145" workbookViewId="0">
      <selection activeCell="E21" sqref="E21"/>
    </sheetView>
  </sheetViews>
  <sheetFormatPr baseColWidth="10" defaultColWidth="9.140625" defaultRowHeight="15" x14ac:dyDescent="0.25"/>
  <cols>
    <col min="1" max="1" width="14.28515625" customWidth="1"/>
    <col min="2" max="2" width="3" customWidth="1"/>
    <col min="3" max="3" width="14.28515625" customWidth="1"/>
    <col min="4" max="4" width="2.7109375" customWidth="1"/>
    <col min="5" max="5" width="14.28515625" customWidth="1"/>
    <col min="6" max="6" width="2.42578125" customWidth="1"/>
    <col min="7" max="7" width="12" customWidth="1"/>
    <col min="8" max="8" width="2.85546875" customWidth="1"/>
    <col min="9" max="9" width="11.140625" customWidth="1"/>
    <col min="10" max="10" width="5.42578125" customWidth="1"/>
    <col min="11" max="11" width="11" customWidth="1"/>
    <col min="12" max="12" width="3.85546875" customWidth="1"/>
    <col min="13" max="13" width="0" hidden="1" customWidth="1"/>
    <col min="14" max="18" width="9.140625" hidden="1" customWidth="1"/>
  </cols>
  <sheetData>
    <row r="1" spans="1:18" ht="15.75" thickBot="1" x14ac:dyDescent="0.3"/>
    <row r="2" spans="1:18" ht="26.25" customHeight="1" thickBot="1" x14ac:dyDescent="0.3">
      <c r="A2" s="50" t="s">
        <v>103</v>
      </c>
      <c r="B2" s="14">
        <v>4</v>
      </c>
      <c r="C2" s="50" t="s">
        <v>105</v>
      </c>
      <c r="D2" s="10"/>
      <c r="E2" s="50" t="s">
        <v>103</v>
      </c>
      <c r="F2" s="10"/>
      <c r="G2" s="54" t="s">
        <v>7</v>
      </c>
      <c r="H2" s="10"/>
      <c r="I2" s="57" t="s">
        <v>7</v>
      </c>
      <c r="J2" s="10"/>
    </row>
    <row r="3" spans="1:18" ht="26.25" customHeight="1" thickBot="1" x14ac:dyDescent="0.3">
      <c r="A3" s="51" t="s">
        <v>104</v>
      </c>
      <c r="B3" s="8">
        <v>30</v>
      </c>
      <c r="C3" s="52" t="s">
        <v>106</v>
      </c>
      <c r="D3" s="8">
        <v>9</v>
      </c>
      <c r="E3" s="51" t="s">
        <v>107</v>
      </c>
      <c r="F3" s="8"/>
      <c r="G3" s="55" t="s">
        <v>3</v>
      </c>
      <c r="H3" s="8"/>
      <c r="I3" s="58" t="s">
        <v>5</v>
      </c>
      <c r="J3" s="9">
        <f>'Calcul RTT 2012'!B10</f>
        <v>72.099999999999994</v>
      </c>
    </row>
    <row r="4" spans="1:18" ht="15.75" thickBot="1" x14ac:dyDescent="0.3">
      <c r="A4" s="53" t="s">
        <v>4</v>
      </c>
      <c r="B4" s="10">
        <f>B3-GETPIVOTDATA("C. Payés",$A$8)+B2</f>
        <v>13</v>
      </c>
      <c r="C4" s="53" t="s">
        <v>4</v>
      </c>
      <c r="D4" s="10">
        <f>D3-GETPIVOTDATA("C. Alged",$C$8)+D2</f>
        <v>3</v>
      </c>
      <c r="E4" s="53" t="s">
        <v>4</v>
      </c>
      <c r="F4" s="10">
        <f>F3-GETPIVOTDATA("C. Ansc.",$E$8)+F2</f>
        <v>0</v>
      </c>
      <c r="G4" s="53" t="s">
        <v>4</v>
      </c>
      <c r="H4" s="10">
        <f>H3-GETPIVOTDATA("C.
Excep.",$G$8)+H2</f>
        <v>0</v>
      </c>
      <c r="I4" s="56" t="s">
        <v>4</v>
      </c>
      <c r="J4" s="12">
        <f>J3-GETPIVOTDATA("RTTe",$I$8)-GETPIVOTDATA("RTTs",$K$8)+J2</f>
        <v>26.099999999999994</v>
      </c>
    </row>
    <row r="5" spans="1:18" ht="15.75" thickBot="1" x14ac:dyDescent="0.3">
      <c r="A5" s="5"/>
      <c r="B5" s="5"/>
      <c r="C5" s="5"/>
      <c r="D5" s="5"/>
      <c r="E5" s="5"/>
      <c r="F5" s="5"/>
      <c r="G5" s="5"/>
      <c r="H5" s="5"/>
      <c r="I5" s="65" t="s">
        <v>15</v>
      </c>
      <c r="J5" s="65"/>
      <c r="K5" s="66" t="s">
        <v>16</v>
      </c>
      <c r="L5" s="66"/>
      <c r="N5" s="60" t="s">
        <v>109</v>
      </c>
      <c r="O5" s="60" t="s">
        <v>110</v>
      </c>
      <c r="Q5" s="61" t="s">
        <v>111</v>
      </c>
      <c r="R5" s="61" t="s">
        <v>112</v>
      </c>
    </row>
    <row r="6" spans="1:18" ht="15.75" hidden="1" thickTop="1" x14ac:dyDescent="0.25">
      <c r="A6" s="1" t="s">
        <v>0</v>
      </c>
      <c r="B6" t="s">
        <v>21</v>
      </c>
      <c r="C6" s="1" t="s">
        <v>0</v>
      </c>
      <c r="D6" t="s">
        <v>21</v>
      </c>
      <c r="E6" s="1" t="s">
        <v>0</v>
      </c>
      <c r="F6" t="s">
        <v>21</v>
      </c>
      <c r="G6" s="1" t="s">
        <v>0</v>
      </c>
      <c r="H6" t="s">
        <v>21</v>
      </c>
      <c r="I6" s="1" t="s">
        <v>0</v>
      </c>
      <c r="J6" t="s">
        <v>21</v>
      </c>
      <c r="K6" s="1" t="s">
        <v>0</v>
      </c>
      <c r="L6" t="s">
        <v>21</v>
      </c>
      <c r="N6" s="15"/>
      <c r="O6" s="15"/>
      <c r="Q6" s="62"/>
      <c r="R6" s="62"/>
    </row>
    <row r="7" spans="1:18" hidden="1" x14ac:dyDescent="0.25">
      <c r="N7" s="15"/>
      <c r="O7" s="15"/>
      <c r="Q7" s="62"/>
      <c r="R7" s="62"/>
    </row>
    <row r="8" spans="1:18" s="3" customFormat="1" hidden="1" x14ac:dyDescent="0.25">
      <c r="A8" s="1" t="s">
        <v>1</v>
      </c>
      <c r="B8" t="s">
        <v>9</v>
      </c>
      <c r="C8" s="1" t="s">
        <v>1</v>
      </c>
      <c r="D8" t="s">
        <v>10</v>
      </c>
      <c r="E8" s="1" t="s">
        <v>1</v>
      </c>
      <c r="F8" t="s">
        <v>11</v>
      </c>
      <c r="G8" s="1" t="s">
        <v>1</v>
      </c>
      <c r="H8" t="s">
        <v>12</v>
      </c>
      <c r="I8" s="1" t="s">
        <v>1</v>
      </c>
      <c r="J8" t="s">
        <v>13</v>
      </c>
      <c r="K8" s="1" t="s">
        <v>1</v>
      </c>
      <c r="L8" t="s">
        <v>14</v>
      </c>
      <c r="M8"/>
      <c r="N8" s="63"/>
      <c r="O8" s="63"/>
      <c r="Q8" s="64"/>
      <c r="R8" s="64"/>
    </row>
    <row r="9" spans="1:18" ht="15.75" thickTop="1" x14ac:dyDescent="0.25">
      <c r="A9" s="13">
        <v>40910</v>
      </c>
      <c r="B9" s="2">
        <v>1</v>
      </c>
      <c r="C9" s="13">
        <v>41015</v>
      </c>
      <c r="D9" s="2">
        <v>1</v>
      </c>
      <c r="E9" s="4" t="s">
        <v>2</v>
      </c>
      <c r="F9" s="2"/>
      <c r="G9" s="4" t="s">
        <v>2</v>
      </c>
      <c r="H9" s="2"/>
      <c r="I9" s="13">
        <v>40940</v>
      </c>
      <c r="J9" s="2">
        <v>4</v>
      </c>
      <c r="K9" s="13">
        <v>40945</v>
      </c>
      <c r="L9" s="2">
        <v>2.5</v>
      </c>
      <c r="N9" s="15">
        <f>WEEKDAY(A9)</f>
        <v>2</v>
      </c>
      <c r="O9" s="15" t="str">
        <f>VLOOKUP(N9,$Q$9:$R$15,2,FALSE)</f>
        <v>Mardi</v>
      </c>
      <c r="Q9" s="62">
        <v>1</v>
      </c>
      <c r="R9" s="62" t="s">
        <v>113</v>
      </c>
    </row>
    <row r="10" spans="1:18" x14ac:dyDescent="0.25">
      <c r="A10" s="13">
        <v>40911</v>
      </c>
      <c r="B10" s="2">
        <v>1</v>
      </c>
      <c r="C10" s="13">
        <v>41016</v>
      </c>
      <c r="D10" s="2">
        <v>1</v>
      </c>
      <c r="I10" s="13">
        <v>40968</v>
      </c>
      <c r="J10" s="2">
        <v>4</v>
      </c>
      <c r="K10" s="13">
        <v>41018</v>
      </c>
      <c r="L10" s="2">
        <v>2.5</v>
      </c>
      <c r="N10" s="15">
        <f t="shared" ref="N10:N29" si="0">WEEKDAY(A10)</f>
        <v>3</v>
      </c>
      <c r="O10" s="15" t="str">
        <f t="shared" ref="O10:O29" si="1">VLOOKUP(N10,$Q$9:$R$15,2,FALSE)</f>
        <v>Mercredi</v>
      </c>
      <c r="Q10" s="62">
        <v>2</v>
      </c>
      <c r="R10" s="62" t="s">
        <v>114</v>
      </c>
    </row>
    <row r="11" spans="1:18" x14ac:dyDescent="0.25">
      <c r="A11" s="13">
        <v>40912</v>
      </c>
      <c r="B11" s="2">
        <v>1</v>
      </c>
      <c r="C11" s="13">
        <v>41017</v>
      </c>
      <c r="D11" s="2">
        <v>1</v>
      </c>
      <c r="I11" s="13">
        <v>40996</v>
      </c>
      <c r="J11" s="2">
        <v>4</v>
      </c>
      <c r="K11" s="13">
        <v>41072</v>
      </c>
      <c r="L11" s="2">
        <v>5</v>
      </c>
      <c r="N11" s="15">
        <f t="shared" si="0"/>
        <v>4</v>
      </c>
      <c r="O11" s="15" t="str">
        <f t="shared" si="1"/>
        <v>Jeudi</v>
      </c>
      <c r="Q11" s="62">
        <v>3</v>
      </c>
      <c r="R11" s="62" t="s">
        <v>115</v>
      </c>
    </row>
    <row r="12" spans="1:18" x14ac:dyDescent="0.25">
      <c r="A12" s="13">
        <v>40978</v>
      </c>
      <c r="B12" s="2">
        <v>1</v>
      </c>
      <c r="C12" s="13">
        <v>41034</v>
      </c>
      <c r="D12" s="2">
        <v>1</v>
      </c>
      <c r="I12" s="13">
        <v>41024</v>
      </c>
      <c r="J12" s="2">
        <v>4</v>
      </c>
      <c r="K12" s="13">
        <v>41119</v>
      </c>
      <c r="L12" s="2">
        <v>8</v>
      </c>
      <c r="N12" s="15">
        <f t="shared" si="0"/>
        <v>7</v>
      </c>
      <c r="O12" s="15" t="str">
        <f t="shared" si="1"/>
        <v>Dimanche</v>
      </c>
      <c r="Q12" s="62">
        <v>4</v>
      </c>
      <c r="R12" s="62" t="s">
        <v>116</v>
      </c>
    </row>
    <row r="13" spans="1:18" x14ac:dyDescent="0.25">
      <c r="A13" s="13">
        <v>41121</v>
      </c>
      <c r="B13" s="2">
        <v>1</v>
      </c>
      <c r="C13" s="13">
        <v>41036</v>
      </c>
      <c r="D13" s="2">
        <v>1</v>
      </c>
      <c r="I13" s="13">
        <v>41052</v>
      </c>
      <c r="J13" s="2">
        <v>4</v>
      </c>
      <c r="K13" s="7" t="s">
        <v>2</v>
      </c>
      <c r="L13" s="2">
        <v>18</v>
      </c>
      <c r="N13" s="15">
        <f t="shared" si="0"/>
        <v>3</v>
      </c>
      <c r="O13" s="15" t="str">
        <f t="shared" si="1"/>
        <v>Mercredi</v>
      </c>
      <c r="Q13" s="62">
        <v>5</v>
      </c>
      <c r="R13" s="62" t="s">
        <v>117</v>
      </c>
    </row>
    <row r="14" spans="1:18" x14ac:dyDescent="0.25">
      <c r="A14" s="13">
        <v>41122</v>
      </c>
      <c r="B14" s="2">
        <v>1</v>
      </c>
      <c r="C14" s="13">
        <v>41038</v>
      </c>
      <c r="D14" s="2">
        <v>1</v>
      </c>
      <c r="I14" s="13">
        <v>41080</v>
      </c>
      <c r="J14" s="2">
        <v>4</v>
      </c>
      <c r="N14" s="15">
        <f t="shared" si="0"/>
        <v>4</v>
      </c>
      <c r="O14" s="15" t="str">
        <f t="shared" si="1"/>
        <v>Jeudi</v>
      </c>
      <c r="Q14" s="62">
        <v>6</v>
      </c>
      <c r="R14" s="62" t="s">
        <v>118</v>
      </c>
    </row>
    <row r="15" spans="1:18" x14ac:dyDescent="0.25">
      <c r="A15" s="13">
        <v>41123</v>
      </c>
      <c r="B15" s="2">
        <v>1</v>
      </c>
      <c r="C15" s="4" t="s">
        <v>2</v>
      </c>
      <c r="D15" s="2">
        <v>6</v>
      </c>
      <c r="I15" s="13">
        <v>41108</v>
      </c>
      <c r="J15" s="2">
        <v>4</v>
      </c>
      <c r="N15" s="15">
        <f t="shared" si="0"/>
        <v>5</v>
      </c>
      <c r="O15" s="15" t="str">
        <f t="shared" si="1"/>
        <v>Vendredi</v>
      </c>
      <c r="Q15" s="62">
        <v>7</v>
      </c>
      <c r="R15" s="62" t="s">
        <v>119</v>
      </c>
    </row>
    <row r="16" spans="1:18" x14ac:dyDescent="0.25">
      <c r="A16" s="13">
        <v>41124</v>
      </c>
      <c r="B16" s="2">
        <v>1</v>
      </c>
      <c r="I16" s="7" t="s">
        <v>2</v>
      </c>
      <c r="J16" s="2">
        <v>28</v>
      </c>
      <c r="N16" s="15">
        <f t="shared" si="0"/>
        <v>6</v>
      </c>
      <c r="O16" s="15" t="str">
        <f t="shared" si="1"/>
        <v>Samedi</v>
      </c>
    </row>
    <row r="17" spans="1:15" x14ac:dyDescent="0.25">
      <c r="A17" s="13">
        <v>41125</v>
      </c>
      <c r="B17" s="2">
        <v>1</v>
      </c>
      <c r="N17" s="15">
        <f t="shared" si="0"/>
        <v>7</v>
      </c>
      <c r="O17" s="15" t="str">
        <f t="shared" si="1"/>
        <v>Dimanche</v>
      </c>
    </row>
    <row r="18" spans="1:15" x14ac:dyDescent="0.25">
      <c r="A18" s="13">
        <v>41127</v>
      </c>
      <c r="B18" s="2">
        <v>1</v>
      </c>
      <c r="N18" s="15">
        <f t="shared" si="0"/>
        <v>2</v>
      </c>
      <c r="O18" s="15" t="str">
        <f t="shared" si="1"/>
        <v>Mardi</v>
      </c>
    </row>
    <row r="19" spans="1:15" x14ac:dyDescent="0.25">
      <c r="A19" s="13">
        <v>41128</v>
      </c>
      <c r="B19" s="2">
        <v>1</v>
      </c>
      <c r="N19" s="15">
        <f t="shared" si="0"/>
        <v>3</v>
      </c>
      <c r="O19" s="15" t="str">
        <f t="shared" si="1"/>
        <v>Mercredi</v>
      </c>
    </row>
    <row r="20" spans="1:15" x14ac:dyDescent="0.25">
      <c r="A20" s="13">
        <v>41129</v>
      </c>
      <c r="B20" s="2">
        <v>1</v>
      </c>
      <c r="N20" s="15">
        <f t="shared" si="0"/>
        <v>4</v>
      </c>
      <c r="O20" s="15" t="str">
        <f t="shared" si="1"/>
        <v>Jeudi</v>
      </c>
    </row>
    <row r="21" spans="1:15" x14ac:dyDescent="0.25">
      <c r="A21" s="13">
        <v>41130</v>
      </c>
      <c r="B21" s="2">
        <v>1</v>
      </c>
      <c r="N21" s="15">
        <f t="shared" si="0"/>
        <v>5</v>
      </c>
      <c r="O21" s="15" t="str">
        <f t="shared" si="1"/>
        <v>Vendredi</v>
      </c>
    </row>
    <row r="22" spans="1:15" x14ac:dyDescent="0.25">
      <c r="A22" s="13">
        <v>41131</v>
      </c>
      <c r="B22" s="2">
        <v>1</v>
      </c>
      <c r="N22" s="15">
        <f t="shared" si="0"/>
        <v>6</v>
      </c>
      <c r="O22" s="15" t="str">
        <f t="shared" si="1"/>
        <v>Samedi</v>
      </c>
    </row>
    <row r="23" spans="1:15" x14ac:dyDescent="0.25">
      <c r="A23" s="13">
        <v>41132</v>
      </c>
      <c r="B23" s="2">
        <v>1</v>
      </c>
      <c r="N23" s="15">
        <f t="shared" si="0"/>
        <v>7</v>
      </c>
      <c r="O23" s="15" t="str">
        <f t="shared" si="1"/>
        <v>Dimanche</v>
      </c>
    </row>
    <row r="24" spans="1:15" x14ac:dyDescent="0.25">
      <c r="A24" s="13">
        <v>41134</v>
      </c>
      <c r="B24" s="2">
        <v>1</v>
      </c>
      <c r="N24" s="15">
        <f t="shared" si="0"/>
        <v>2</v>
      </c>
      <c r="O24" s="15" t="str">
        <f t="shared" si="1"/>
        <v>Mardi</v>
      </c>
    </row>
    <row r="25" spans="1:15" x14ac:dyDescent="0.25">
      <c r="A25" s="13">
        <v>41135</v>
      </c>
      <c r="B25" s="2">
        <v>1</v>
      </c>
      <c r="N25" s="15">
        <f t="shared" si="0"/>
        <v>3</v>
      </c>
      <c r="O25" s="15" t="str">
        <f t="shared" si="1"/>
        <v>Mercredi</v>
      </c>
    </row>
    <row r="26" spans="1:15" x14ac:dyDescent="0.25">
      <c r="A26" s="13">
        <v>41137</v>
      </c>
      <c r="B26" s="2">
        <v>1</v>
      </c>
      <c r="N26" s="15">
        <f t="shared" si="0"/>
        <v>5</v>
      </c>
      <c r="O26" s="15" t="str">
        <f t="shared" si="1"/>
        <v>Vendredi</v>
      </c>
    </row>
    <row r="27" spans="1:15" x14ac:dyDescent="0.25">
      <c r="A27" s="13">
        <v>41138</v>
      </c>
      <c r="B27" s="2">
        <v>1</v>
      </c>
      <c r="N27" s="15">
        <f t="shared" si="0"/>
        <v>6</v>
      </c>
      <c r="O27" s="15" t="str">
        <f t="shared" si="1"/>
        <v>Samedi</v>
      </c>
    </row>
    <row r="28" spans="1:15" x14ac:dyDescent="0.25">
      <c r="A28" s="13">
        <v>41139</v>
      </c>
      <c r="B28" s="2">
        <v>1</v>
      </c>
      <c r="N28" s="15">
        <f t="shared" si="0"/>
        <v>7</v>
      </c>
      <c r="O28" s="15" t="str">
        <f t="shared" si="1"/>
        <v>Dimanche</v>
      </c>
    </row>
    <row r="29" spans="1:15" x14ac:dyDescent="0.25">
      <c r="A29" s="13">
        <v>41141</v>
      </c>
      <c r="B29" s="2">
        <v>1</v>
      </c>
      <c r="N29" s="15">
        <f t="shared" si="0"/>
        <v>2</v>
      </c>
      <c r="O29" s="15" t="str">
        <f t="shared" si="1"/>
        <v>Mardi</v>
      </c>
    </row>
    <row r="30" spans="1:15" x14ac:dyDescent="0.25">
      <c r="A30" s="4" t="s">
        <v>2</v>
      </c>
      <c r="B30" s="2">
        <v>21</v>
      </c>
    </row>
    <row r="48" spans="12:12" x14ac:dyDescent="0.25">
      <c r="L48" s="6" t="s">
        <v>24</v>
      </c>
    </row>
  </sheetData>
  <mergeCells count="2">
    <mergeCell ref="I5:J5"/>
    <mergeCell ref="K5:L5"/>
  </mergeCells>
  <conditionalFormatting sqref="O5:O29">
    <cfRule type="cellIs" dxfId="4" priority="4" stopIfTrue="1" operator="equal">
      <formula>$O$16</formula>
    </cfRule>
  </conditionalFormatting>
  <conditionalFormatting sqref="E11">
    <cfRule type="expression" dxfId="3" priority="2">
      <formula>WEEKDAY($A9,2)=6</formula>
    </cfRule>
  </conditionalFormatting>
  <conditionalFormatting sqref="A9:A29">
    <cfRule type="expression" dxfId="2" priority="1">
      <formula>WEEKDAY($A9,2)=6</formula>
    </cfRule>
  </conditionalFormatting>
  <pageMargins left="0.26" right="0.19927536231884058" top="0.91" bottom="0.59055118110236227" header="0.23622047244094491" footer="0.31496062992125984"/>
  <pageSetup paperSize="9" orientation="portrait" r:id="rId7"/>
  <headerFooter>
    <oddHeader>&amp;L&amp;G&amp;C&amp;"-,Gras"&amp;20&amp;K03+000CHABANAS Céline
Récapitulatif&amp;R&amp;"-,Gras"&amp;14&amp;K03+000Foyer de vie
Pierre Hédiard</oddHeader>
    <oddFooter>&amp;R&amp;D &amp;T</oddFooter>
  </headerFooter>
  <legacyDrawingHF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48"/>
  <sheetViews>
    <sheetView view="pageLayout" zoomScale="145" zoomScaleNormal="115" zoomScalePageLayoutView="145" workbookViewId="0">
      <selection activeCell="E25" sqref="E25"/>
    </sheetView>
  </sheetViews>
  <sheetFormatPr baseColWidth="10" defaultColWidth="9.140625" defaultRowHeight="15" x14ac:dyDescent="0.25"/>
  <cols>
    <col min="1" max="1" width="15.28515625" customWidth="1"/>
    <col min="2" max="2" width="3" customWidth="1"/>
    <col min="3" max="3" width="15.28515625" customWidth="1"/>
    <col min="4" max="4" width="2.85546875" customWidth="1"/>
    <col min="5" max="5" width="15.28515625" customWidth="1"/>
    <col min="6" max="6" width="2.85546875" customWidth="1"/>
    <col min="7" max="7" width="12" customWidth="1"/>
    <col min="8" max="8" width="2.85546875" customWidth="1"/>
    <col min="9" max="9" width="10.7109375" customWidth="1"/>
    <col min="10" max="10" width="5.140625" customWidth="1"/>
    <col min="11" max="11" width="11" customWidth="1"/>
    <col min="12" max="12" width="3.140625" customWidth="1"/>
  </cols>
  <sheetData>
    <row r="1" spans="1:13" ht="15.75" thickBot="1" x14ac:dyDescent="0.3"/>
    <row r="2" spans="1:13" ht="28.5" customHeight="1" thickBot="1" x14ac:dyDescent="0.3">
      <c r="A2" s="50" t="s">
        <v>103</v>
      </c>
      <c r="B2" s="11"/>
      <c r="C2" s="50" t="s">
        <v>105</v>
      </c>
      <c r="D2" s="10"/>
      <c r="E2" s="50" t="s">
        <v>103</v>
      </c>
      <c r="F2" s="10"/>
      <c r="G2" s="54" t="s">
        <v>7</v>
      </c>
      <c r="H2" s="10"/>
      <c r="I2" s="57" t="s">
        <v>7</v>
      </c>
      <c r="J2" s="10"/>
    </row>
    <row r="3" spans="1:13" ht="28.5" customHeight="1" thickBot="1" x14ac:dyDescent="0.3">
      <c r="A3" s="51" t="s">
        <v>104</v>
      </c>
      <c r="B3" s="8">
        <v>19</v>
      </c>
      <c r="C3" s="52" t="s">
        <v>106</v>
      </c>
      <c r="D3" s="8">
        <v>6</v>
      </c>
      <c r="E3" s="51" t="s">
        <v>107</v>
      </c>
      <c r="F3" s="8"/>
      <c r="G3" s="55" t="s">
        <v>3</v>
      </c>
      <c r="H3" s="8">
        <v>2</v>
      </c>
      <c r="I3" s="58" t="s">
        <v>5</v>
      </c>
      <c r="J3" s="9">
        <f>'Calcul RTT 2012'!C10</f>
        <v>64.7</v>
      </c>
    </row>
    <row r="4" spans="1:13" ht="15.75" thickBot="1" x14ac:dyDescent="0.3">
      <c r="A4" s="53" t="s">
        <v>4</v>
      </c>
      <c r="B4" s="10">
        <f>B3-GETPIVOTDATA("C. Payés",$A$8)+B2</f>
        <v>0</v>
      </c>
      <c r="C4" s="53" t="s">
        <v>4</v>
      </c>
      <c r="D4" s="10">
        <f>D3-GETPIVOTDATA("C. Alged",$C$8)+D2</f>
        <v>0</v>
      </c>
      <c r="E4" s="53" t="s">
        <v>4</v>
      </c>
      <c r="F4" s="10">
        <f>F3-GETPIVOTDATA("C. Ansc.",$E$8)+F2</f>
        <v>0</v>
      </c>
      <c r="G4" s="53" t="s">
        <v>4</v>
      </c>
      <c r="H4" s="10">
        <f>H3-GETPIVOTDATA("C.
Excep.",$G$8)+H2</f>
        <v>0</v>
      </c>
      <c r="I4" s="56" t="s">
        <v>4</v>
      </c>
      <c r="J4" s="12">
        <f>J3-GETPIVOTDATA("RTTe",$I$8)-GETPIVOTDATA("RTTs",$K$8)+J2</f>
        <v>11.700000000000003</v>
      </c>
    </row>
    <row r="5" spans="1:13" ht="15.75" thickBot="1" x14ac:dyDescent="0.3">
      <c r="A5" s="5"/>
      <c r="B5" s="5"/>
      <c r="C5" s="5"/>
      <c r="D5" s="5"/>
      <c r="E5" s="5"/>
      <c r="F5" s="5"/>
      <c r="G5" s="5"/>
      <c r="H5" s="5"/>
      <c r="I5" s="65" t="s">
        <v>15</v>
      </c>
      <c r="J5" s="65"/>
      <c r="K5" s="66" t="s">
        <v>16</v>
      </c>
      <c r="L5" s="66"/>
    </row>
    <row r="6" spans="1:13" ht="15.75" hidden="1" thickTop="1" x14ac:dyDescent="0.25">
      <c r="A6" s="1" t="s">
        <v>0</v>
      </c>
      <c r="B6" t="s">
        <v>23</v>
      </c>
      <c r="C6" s="1" t="s">
        <v>0</v>
      </c>
      <c r="D6" t="s">
        <v>23</v>
      </c>
      <c r="E6" s="1" t="s">
        <v>0</v>
      </c>
      <c r="F6" t="s">
        <v>23</v>
      </c>
      <c r="G6" s="1" t="s">
        <v>0</v>
      </c>
      <c r="H6" t="s">
        <v>23</v>
      </c>
      <c r="I6" s="1" t="s">
        <v>0</v>
      </c>
      <c r="J6" t="s">
        <v>23</v>
      </c>
      <c r="K6" s="1" t="s">
        <v>0</v>
      </c>
      <c r="L6" t="s">
        <v>23</v>
      </c>
    </row>
    <row r="7" spans="1:13" hidden="1" x14ac:dyDescent="0.25"/>
    <row r="8" spans="1:13" s="3" customFormat="1" hidden="1" x14ac:dyDescent="0.25">
      <c r="A8" s="1" t="s">
        <v>1</v>
      </c>
      <c r="B8" t="s">
        <v>9</v>
      </c>
      <c r="C8" s="1" t="s">
        <v>1</v>
      </c>
      <c r="D8" t="s">
        <v>10</v>
      </c>
      <c r="E8" s="1" t="s">
        <v>1</v>
      </c>
      <c r="F8" t="s">
        <v>11</v>
      </c>
      <c r="G8" s="1" t="s">
        <v>1</v>
      </c>
      <c r="H8" t="s">
        <v>12</v>
      </c>
      <c r="I8" s="1" t="s">
        <v>1</v>
      </c>
      <c r="J8" t="s">
        <v>13</v>
      </c>
      <c r="K8" s="1" t="s">
        <v>1</v>
      </c>
      <c r="L8" t="s">
        <v>14</v>
      </c>
      <c r="M8"/>
    </row>
    <row r="9" spans="1:13" ht="15.75" thickTop="1" x14ac:dyDescent="0.25">
      <c r="A9" s="13">
        <v>41096</v>
      </c>
      <c r="B9" s="2">
        <v>1</v>
      </c>
      <c r="C9" s="13">
        <v>40975</v>
      </c>
      <c r="D9" s="2">
        <v>1</v>
      </c>
      <c r="E9" s="4" t="s">
        <v>2</v>
      </c>
      <c r="F9" s="2"/>
      <c r="G9" s="13">
        <v>41094</v>
      </c>
      <c r="H9" s="2">
        <v>1</v>
      </c>
      <c r="I9" s="13">
        <v>40933</v>
      </c>
      <c r="J9" s="2">
        <v>4</v>
      </c>
      <c r="K9" s="13">
        <v>41038</v>
      </c>
      <c r="L9" s="2">
        <v>10</v>
      </c>
    </row>
    <row r="10" spans="1:13" x14ac:dyDescent="0.25">
      <c r="A10" s="13">
        <v>41097</v>
      </c>
      <c r="B10" s="2">
        <v>1</v>
      </c>
      <c r="C10" s="13">
        <v>40976</v>
      </c>
      <c r="D10" s="2">
        <v>1</v>
      </c>
      <c r="G10" s="13">
        <v>41095</v>
      </c>
      <c r="H10" s="2">
        <v>1</v>
      </c>
      <c r="I10" s="13">
        <v>40961</v>
      </c>
      <c r="J10" s="2">
        <v>4</v>
      </c>
      <c r="K10" s="13">
        <v>41093</v>
      </c>
      <c r="L10" s="2">
        <v>6</v>
      </c>
    </row>
    <row r="11" spans="1:13" x14ac:dyDescent="0.25">
      <c r="A11" s="13">
        <v>41120</v>
      </c>
      <c r="B11" s="2">
        <v>1</v>
      </c>
      <c r="C11" s="13">
        <v>40977</v>
      </c>
      <c r="D11" s="2">
        <v>1</v>
      </c>
      <c r="G11" s="4" t="s">
        <v>2</v>
      </c>
      <c r="H11" s="2">
        <v>2</v>
      </c>
      <c r="I11" s="13">
        <v>40989</v>
      </c>
      <c r="J11" s="2">
        <v>4</v>
      </c>
      <c r="K11" s="13">
        <v>41100</v>
      </c>
      <c r="L11" s="2">
        <v>9</v>
      </c>
    </row>
    <row r="12" spans="1:13" x14ac:dyDescent="0.25">
      <c r="A12" s="13">
        <v>41121</v>
      </c>
      <c r="B12" s="2">
        <v>1</v>
      </c>
      <c r="C12" s="13">
        <v>41102</v>
      </c>
      <c r="D12" s="2">
        <v>1</v>
      </c>
      <c r="I12" s="13">
        <v>41017</v>
      </c>
      <c r="J12" s="2">
        <v>4</v>
      </c>
      <c r="K12" s="7" t="s">
        <v>2</v>
      </c>
      <c r="L12" s="2">
        <v>25</v>
      </c>
    </row>
    <row r="13" spans="1:13" x14ac:dyDescent="0.25">
      <c r="A13" s="13">
        <v>41122</v>
      </c>
      <c r="B13" s="2">
        <v>1</v>
      </c>
      <c r="C13" s="13">
        <v>41103</v>
      </c>
      <c r="D13" s="2">
        <v>1</v>
      </c>
      <c r="I13" s="13">
        <v>41045</v>
      </c>
      <c r="J13" s="2">
        <v>4</v>
      </c>
    </row>
    <row r="14" spans="1:13" x14ac:dyDescent="0.25">
      <c r="A14" s="13">
        <v>41123</v>
      </c>
      <c r="B14" s="2">
        <v>1</v>
      </c>
      <c r="C14" s="13">
        <v>41106</v>
      </c>
      <c r="D14" s="2">
        <v>1</v>
      </c>
      <c r="I14" s="13">
        <v>41073</v>
      </c>
      <c r="J14" s="2">
        <v>4</v>
      </c>
    </row>
    <row r="15" spans="1:13" x14ac:dyDescent="0.25">
      <c r="A15" s="13">
        <v>41124</v>
      </c>
      <c r="B15" s="2">
        <v>1</v>
      </c>
      <c r="C15" s="4" t="s">
        <v>2</v>
      </c>
      <c r="D15" s="2">
        <v>6</v>
      </c>
      <c r="I15" s="13">
        <v>41101</v>
      </c>
      <c r="J15" s="2">
        <v>4</v>
      </c>
    </row>
    <row r="16" spans="1:13" x14ac:dyDescent="0.25">
      <c r="A16" s="13">
        <v>41125</v>
      </c>
      <c r="B16" s="2">
        <v>1</v>
      </c>
      <c r="I16" s="7" t="s">
        <v>2</v>
      </c>
      <c r="J16" s="2">
        <v>28</v>
      </c>
    </row>
    <row r="17" spans="1:2" x14ac:dyDescent="0.25">
      <c r="A17" s="13">
        <v>41127</v>
      </c>
      <c r="B17" s="2">
        <v>1</v>
      </c>
    </row>
    <row r="18" spans="1:2" x14ac:dyDescent="0.25">
      <c r="A18" s="13">
        <v>41128</v>
      </c>
      <c r="B18" s="2">
        <v>1</v>
      </c>
    </row>
    <row r="19" spans="1:2" x14ac:dyDescent="0.25">
      <c r="A19" s="13">
        <v>41129</v>
      </c>
      <c r="B19" s="2">
        <v>1</v>
      </c>
    </row>
    <row r="20" spans="1:2" x14ac:dyDescent="0.25">
      <c r="A20" s="13">
        <v>41130</v>
      </c>
      <c r="B20" s="2">
        <v>1</v>
      </c>
    </row>
    <row r="21" spans="1:2" x14ac:dyDescent="0.25">
      <c r="A21" s="13">
        <v>41131</v>
      </c>
      <c r="B21" s="2">
        <v>1</v>
      </c>
    </row>
    <row r="22" spans="1:2" x14ac:dyDescent="0.25">
      <c r="A22" s="13">
        <v>41132</v>
      </c>
      <c r="B22" s="2">
        <v>1</v>
      </c>
    </row>
    <row r="23" spans="1:2" x14ac:dyDescent="0.25">
      <c r="A23" s="13">
        <v>41134</v>
      </c>
      <c r="B23" s="2">
        <v>1</v>
      </c>
    </row>
    <row r="24" spans="1:2" x14ac:dyDescent="0.25">
      <c r="A24" s="13">
        <v>41135</v>
      </c>
      <c r="B24" s="2">
        <v>1</v>
      </c>
    </row>
    <row r="25" spans="1:2" x14ac:dyDescent="0.25">
      <c r="A25" s="13">
        <v>41137</v>
      </c>
      <c r="B25" s="2">
        <v>1</v>
      </c>
    </row>
    <row r="26" spans="1:2" x14ac:dyDescent="0.25">
      <c r="A26" s="13">
        <v>41138</v>
      </c>
      <c r="B26" s="2">
        <v>1</v>
      </c>
    </row>
    <row r="27" spans="1:2" x14ac:dyDescent="0.25">
      <c r="A27" s="13">
        <v>41139</v>
      </c>
      <c r="B27" s="2">
        <v>1</v>
      </c>
    </row>
    <row r="28" spans="1:2" x14ac:dyDescent="0.25">
      <c r="A28" s="4" t="s">
        <v>2</v>
      </c>
      <c r="B28" s="2">
        <v>19</v>
      </c>
    </row>
    <row r="48" spans="12:12" x14ac:dyDescent="0.25">
      <c r="L48" s="6" t="s">
        <v>24</v>
      </c>
    </row>
  </sheetData>
  <mergeCells count="2">
    <mergeCell ref="I5:J5"/>
    <mergeCell ref="K5:L5"/>
  </mergeCells>
  <conditionalFormatting sqref="A9:A27">
    <cfRule type="expression" dxfId="1" priority="1">
      <formula>WEEKDAY($A9,2)=6</formula>
    </cfRule>
  </conditionalFormatting>
  <pageMargins left="0.26" right="0.19927536231884058" top="0.91" bottom="0.59055118110236227" header="0.23622047244094491" footer="0.31496062992125984"/>
  <pageSetup paperSize="9" orientation="portrait" r:id="rId7"/>
  <headerFooter>
    <oddHeader>&amp;L&amp;G&amp;C&amp;"-,Gras"&amp;20&amp;K03+000LACHISE Erika
Récapitulatif&amp;R&amp;"-,Gras"&amp;14&amp;K03+000Foyer de vie
Pierre Hédiard</oddHeader>
    <oddFooter>&amp;R&amp;D &amp;T</oddFooter>
  </headerFooter>
  <legacyDrawingHF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48"/>
  <sheetViews>
    <sheetView view="pageLayout" zoomScale="160" zoomScaleNormal="115" zoomScalePageLayoutView="160" workbookViewId="0">
      <selection activeCell="E12" sqref="E12"/>
    </sheetView>
  </sheetViews>
  <sheetFormatPr baseColWidth="10" defaultColWidth="9.140625" defaultRowHeight="15" x14ac:dyDescent="0.25"/>
  <cols>
    <col min="1" max="1" width="15.28515625" customWidth="1"/>
    <col min="2" max="2" width="2.85546875" customWidth="1"/>
    <col min="3" max="3" width="15.28515625" customWidth="1"/>
    <col min="4" max="4" width="2.85546875" customWidth="1"/>
    <col min="5" max="5" width="15.28515625" customWidth="1"/>
    <col min="6" max="6" width="2.85546875" customWidth="1"/>
    <col min="7" max="7" width="12" customWidth="1"/>
    <col min="8" max="8" width="2.85546875" customWidth="1"/>
    <col min="9" max="9" width="11.140625" customWidth="1"/>
    <col min="10" max="10" width="5.28515625" customWidth="1"/>
    <col min="11" max="11" width="11" customWidth="1"/>
    <col min="12" max="12" width="2.42578125" customWidth="1"/>
  </cols>
  <sheetData>
    <row r="1" spans="1:13" ht="15.75" thickBot="1" x14ac:dyDescent="0.3"/>
    <row r="2" spans="1:13" ht="28.5" customHeight="1" thickBot="1" x14ac:dyDescent="0.3">
      <c r="A2" s="50" t="s">
        <v>103</v>
      </c>
      <c r="B2" s="11">
        <v>2</v>
      </c>
      <c r="C2" s="50" t="s">
        <v>105</v>
      </c>
      <c r="D2" s="10"/>
      <c r="E2" s="50" t="s">
        <v>103</v>
      </c>
      <c r="F2" s="10"/>
      <c r="G2" s="54" t="s">
        <v>7</v>
      </c>
      <c r="H2" s="10"/>
      <c r="I2" s="57" t="s">
        <v>7</v>
      </c>
      <c r="J2" s="10"/>
    </row>
    <row r="3" spans="1:13" ht="28.5" customHeight="1" thickBot="1" x14ac:dyDescent="0.3">
      <c r="A3" s="51" t="s">
        <v>104</v>
      </c>
      <c r="B3" s="8">
        <v>30</v>
      </c>
      <c r="C3" s="52" t="s">
        <v>106</v>
      </c>
      <c r="D3" s="8">
        <v>9</v>
      </c>
      <c r="E3" s="51" t="s">
        <v>107</v>
      </c>
      <c r="F3" s="8"/>
      <c r="G3" s="55" t="s">
        <v>3</v>
      </c>
      <c r="H3" s="8"/>
      <c r="I3" s="58" t="s">
        <v>5</v>
      </c>
      <c r="J3" s="9">
        <f>'Calcul RTT 2012'!E10</f>
        <v>85.7</v>
      </c>
    </row>
    <row r="4" spans="1:13" ht="15.75" thickBot="1" x14ac:dyDescent="0.3">
      <c r="A4" s="53" t="s">
        <v>4</v>
      </c>
      <c r="B4" s="10">
        <f>B3-GETPIVOTDATA("C. Payés",$A$8)+B2</f>
        <v>7</v>
      </c>
      <c r="C4" s="53" t="s">
        <v>4</v>
      </c>
      <c r="D4" s="10">
        <f>D3-GETPIVOTDATA("C. Alged",$C$8)+D2</f>
        <v>3</v>
      </c>
      <c r="E4" s="53" t="s">
        <v>4</v>
      </c>
      <c r="F4" s="10">
        <f>F3-GETPIVOTDATA("C. Ansc.",$E$8)+F2</f>
        <v>0</v>
      </c>
      <c r="G4" s="53" t="s">
        <v>4</v>
      </c>
      <c r="H4" s="10">
        <f>H3-GETPIVOTDATA("C.
Excep.",$G$8)+H2</f>
        <v>0</v>
      </c>
      <c r="I4" s="56" t="s">
        <v>4</v>
      </c>
      <c r="J4" s="12">
        <f>J3-GETPIVOTDATA("RTTe",$I$8)-GETPIVOTDATA("RTTs",$K$8)+J2</f>
        <v>38.200000000000003</v>
      </c>
    </row>
    <row r="5" spans="1:13" ht="15.75" thickBot="1" x14ac:dyDescent="0.3">
      <c r="A5" s="5"/>
      <c r="B5" s="5"/>
      <c r="C5" s="5"/>
      <c r="D5" s="5"/>
      <c r="E5" s="5"/>
      <c r="F5" s="5"/>
      <c r="G5" s="5"/>
      <c r="H5" s="5"/>
      <c r="I5" s="65" t="s">
        <v>15</v>
      </c>
      <c r="J5" s="65"/>
      <c r="K5" s="66" t="s">
        <v>16</v>
      </c>
      <c r="L5" s="66"/>
    </row>
    <row r="6" spans="1:13" ht="15.75" hidden="1" thickTop="1" x14ac:dyDescent="0.25">
      <c r="A6" s="1" t="s">
        <v>0</v>
      </c>
      <c r="B6" t="s">
        <v>22</v>
      </c>
      <c r="C6" s="1" t="s">
        <v>0</v>
      </c>
      <c r="D6" t="s">
        <v>22</v>
      </c>
      <c r="E6" s="1" t="s">
        <v>0</v>
      </c>
      <c r="F6" t="s">
        <v>22</v>
      </c>
      <c r="G6" s="1" t="s">
        <v>0</v>
      </c>
      <c r="H6" t="s">
        <v>22</v>
      </c>
      <c r="I6" s="1" t="s">
        <v>0</v>
      </c>
      <c r="J6" t="s">
        <v>22</v>
      </c>
      <c r="K6" s="1" t="s">
        <v>0</v>
      </c>
      <c r="L6" t="s">
        <v>22</v>
      </c>
    </row>
    <row r="7" spans="1:13" hidden="1" x14ac:dyDescent="0.25"/>
    <row r="8" spans="1:13" s="3" customFormat="1" hidden="1" x14ac:dyDescent="0.25">
      <c r="A8" s="1" t="s">
        <v>1</v>
      </c>
      <c r="B8" t="s">
        <v>9</v>
      </c>
      <c r="C8" s="1" t="s">
        <v>1</v>
      </c>
      <c r="D8" t="s">
        <v>10</v>
      </c>
      <c r="E8" s="1" t="s">
        <v>1</v>
      </c>
      <c r="F8" t="s">
        <v>11</v>
      </c>
      <c r="G8" s="1" t="s">
        <v>1</v>
      </c>
      <c r="H8" t="s">
        <v>12</v>
      </c>
      <c r="I8" s="1" t="s">
        <v>1</v>
      </c>
      <c r="J8" t="s">
        <v>13</v>
      </c>
      <c r="K8" s="1" t="s">
        <v>1</v>
      </c>
      <c r="L8" t="s">
        <v>14</v>
      </c>
      <c r="M8"/>
    </row>
    <row r="9" spans="1:13" ht="15.75" thickTop="1" x14ac:dyDescent="0.25">
      <c r="A9" s="13">
        <v>40910</v>
      </c>
      <c r="B9" s="2">
        <v>1</v>
      </c>
      <c r="C9" s="13">
        <v>40962</v>
      </c>
      <c r="D9" s="2">
        <v>1</v>
      </c>
      <c r="E9" s="4" t="s">
        <v>2</v>
      </c>
      <c r="F9" s="2"/>
      <c r="G9" s="4" t="s">
        <v>2</v>
      </c>
      <c r="H9" s="2"/>
      <c r="I9" s="13">
        <v>40919</v>
      </c>
      <c r="J9" s="2">
        <v>4</v>
      </c>
      <c r="K9" s="13">
        <v>40960</v>
      </c>
      <c r="L9" s="2">
        <v>6.5</v>
      </c>
    </row>
    <row r="10" spans="1:13" x14ac:dyDescent="0.25">
      <c r="A10" s="13">
        <v>40961</v>
      </c>
      <c r="B10" s="2">
        <v>1</v>
      </c>
      <c r="C10" s="13">
        <v>40963</v>
      </c>
      <c r="D10" s="2">
        <v>1</v>
      </c>
      <c r="I10" s="13">
        <v>40947</v>
      </c>
      <c r="J10" s="2">
        <v>4</v>
      </c>
      <c r="K10" s="13">
        <v>41086</v>
      </c>
      <c r="L10" s="2">
        <v>9</v>
      </c>
    </row>
    <row r="11" spans="1:13" x14ac:dyDescent="0.25">
      <c r="A11" s="13">
        <v>41120</v>
      </c>
      <c r="B11" s="2">
        <v>1</v>
      </c>
      <c r="C11" s="13">
        <v>40964</v>
      </c>
      <c r="D11" s="2">
        <v>1</v>
      </c>
      <c r="I11" s="13">
        <v>40975</v>
      </c>
      <c r="J11" s="2">
        <v>4</v>
      </c>
      <c r="K11" s="7" t="s">
        <v>2</v>
      </c>
      <c r="L11" s="2">
        <v>15.5</v>
      </c>
    </row>
    <row r="12" spans="1:13" x14ac:dyDescent="0.25">
      <c r="A12" s="13">
        <v>41121</v>
      </c>
      <c r="B12" s="2">
        <v>1</v>
      </c>
      <c r="C12" s="13">
        <v>41088</v>
      </c>
      <c r="D12" s="2">
        <v>1</v>
      </c>
      <c r="I12" s="13">
        <v>41003</v>
      </c>
      <c r="J12" s="2">
        <v>4</v>
      </c>
    </row>
    <row r="13" spans="1:13" x14ac:dyDescent="0.25">
      <c r="A13" s="13">
        <v>41122</v>
      </c>
      <c r="B13" s="2">
        <v>1</v>
      </c>
      <c r="C13" s="13">
        <v>41089</v>
      </c>
      <c r="D13" s="2">
        <v>1</v>
      </c>
      <c r="I13" s="13">
        <v>41031</v>
      </c>
      <c r="J13" s="2">
        <v>4</v>
      </c>
    </row>
    <row r="14" spans="1:13" x14ac:dyDescent="0.25">
      <c r="A14" s="13">
        <v>41123</v>
      </c>
      <c r="B14" s="2">
        <v>1</v>
      </c>
      <c r="C14" s="13">
        <v>41090</v>
      </c>
      <c r="D14" s="2">
        <v>1</v>
      </c>
      <c r="I14" s="13">
        <v>41059</v>
      </c>
      <c r="J14" s="2">
        <v>4</v>
      </c>
    </row>
    <row r="15" spans="1:13" x14ac:dyDescent="0.25">
      <c r="A15" s="13">
        <v>41124</v>
      </c>
      <c r="B15" s="2">
        <v>1</v>
      </c>
      <c r="C15" s="4" t="s">
        <v>2</v>
      </c>
      <c r="D15" s="2">
        <v>6</v>
      </c>
      <c r="I15" s="13">
        <v>41087</v>
      </c>
      <c r="J15" s="2">
        <v>4</v>
      </c>
    </row>
    <row r="16" spans="1:13" x14ac:dyDescent="0.25">
      <c r="A16" s="13">
        <v>41125</v>
      </c>
      <c r="B16" s="2">
        <v>1</v>
      </c>
      <c r="I16" s="13">
        <v>41115</v>
      </c>
      <c r="J16" s="2">
        <v>4</v>
      </c>
    </row>
    <row r="17" spans="1:10" x14ac:dyDescent="0.25">
      <c r="A17" s="13">
        <v>41127</v>
      </c>
      <c r="B17" s="2">
        <v>1</v>
      </c>
      <c r="I17" s="7" t="s">
        <v>2</v>
      </c>
      <c r="J17" s="2">
        <v>32</v>
      </c>
    </row>
    <row r="18" spans="1:10" x14ac:dyDescent="0.25">
      <c r="A18" s="13">
        <v>41128</v>
      </c>
      <c r="B18" s="2">
        <v>1</v>
      </c>
    </row>
    <row r="19" spans="1:10" x14ac:dyDescent="0.25">
      <c r="A19" s="13">
        <v>41129</v>
      </c>
      <c r="B19" s="2">
        <v>1</v>
      </c>
    </row>
    <row r="20" spans="1:10" x14ac:dyDescent="0.25">
      <c r="A20" s="13">
        <v>41130</v>
      </c>
      <c r="B20" s="2">
        <v>1</v>
      </c>
    </row>
    <row r="21" spans="1:10" x14ac:dyDescent="0.25">
      <c r="A21" s="13">
        <v>41131</v>
      </c>
      <c r="B21" s="2">
        <v>1</v>
      </c>
    </row>
    <row r="22" spans="1:10" x14ac:dyDescent="0.25">
      <c r="A22" s="13">
        <v>41132</v>
      </c>
      <c r="B22" s="2">
        <v>1</v>
      </c>
    </row>
    <row r="23" spans="1:10" x14ac:dyDescent="0.25">
      <c r="A23" s="13">
        <v>41134</v>
      </c>
      <c r="B23" s="2">
        <v>1</v>
      </c>
    </row>
    <row r="24" spans="1:10" x14ac:dyDescent="0.25">
      <c r="A24" s="13">
        <v>41135</v>
      </c>
      <c r="B24" s="2">
        <v>1</v>
      </c>
    </row>
    <row r="25" spans="1:10" x14ac:dyDescent="0.25">
      <c r="A25" s="13">
        <v>41137</v>
      </c>
      <c r="B25" s="2">
        <v>1</v>
      </c>
    </row>
    <row r="26" spans="1:10" x14ac:dyDescent="0.25">
      <c r="A26" s="13">
        <v>41138</v>
      </c>
      <c r="B26" s="2">
        <v>1</v>
      </c>
    </row>
    <row r="27" spans="1:10" x14ac:dyDescent="0.25">
      <c r="A27" s="13">
        <v>41139</v>
      </c>
      <c r="B27" s="2">
        <v>1</v>
      </c>
    </row>
    <row r="28" spans="1:10" x14ac:dyDescent="0.25">
      <c r="A28" s="13">
        <v>41141</v>
      </c>
      <c r="B28" s="2">
        <v>1</v>
      </c>
    </row>
    <row r="29" spans="1:10" x14ac:dyDescent="0.25">
      <c r="A29" s="13">
        <v>41142</v>
      </c>
      <c r="B29" s="2">
        <v>1</v>
      </c>
    </row>
    <row r="30" spans="1:10" x14ac:dyDescent="0.25">
      <c r="A30" s="13">
        <v>41143</v>
      </c>
      <c r="B30" s="2">
        <v>1</v>
      </c>
    </row>
    <row r="31" spans="1:10" x14ac:dyDescent="0.25">
      <c r="A31" s="13">
        <v>41144</v>
      </c>
      <c r="B31" s="2">
        <v>1</v>
      </c>
    </row>
    <row r="32" spans="1:10" x14ac:dyDescent="0.25">
      <c r="A32" s="13">
        <v>41145</v>
      </c>
      <c r="B32" s="2">
        <v>1</v>
      </c>
    </row>
    <row r="33" spans="1:12" x14ac:dyDescent="0.25">
      <c r="A33" s="13">
        <v>41146</v>
      </c>
      <c r="B33" s="2">
        <v>1</v>
      </c>
    </row>
    <row r="34" spans="1:12" x14ac:dyDescent="0.25">
      <c r="A34" s="4" t="s">
        <v>2</v>
      </c>
      <c r="B34" s="2">
        <v>25</v>
      </c>
    </row>
    <row r="48" spans="1:12" x14ac:dyDescent="0.25">
      <c r="L48" s="6" t="s">
        <v>24</v>
      </c>
    </row>
  </sheetData>
  <mergeCells count="2">
    <mergeCell ref="I5:J5"/>
    <mergeCell ref="K5:L5"/>
  </mergeCells>
  <conditionalFormatting sqref="A9:A33">
    <cfRule type="expression" dxfId="0" priority="1">
      <formula>WEEKDAY($A9,2)=6</formula>
    </cfRule>
  </conditionalFormatting>
  <pageMargins left="0.26" right="0.19927536231884058" top="0.91" bottom="0.59055118110236227" header="0.23622047244094491" footer="0.31496062992125984"/>
  <pageSetup paperSize="9" orientation="portrait" r:id="rId7"/>
  <headerFooter>
    <oddHeader>&amp;L&amp;G&amp;C&amp;"-,Gras"&amp;20&amp;K03+000MARTIN Guillaume
Récapitulatif&amp;R&amp;"-,Gras"&amp;14&amp;K03+000Foyer de vie
Pierre Hédiard</oddHeader>
    <oddFooter>&amp;R&amp;D &amp;T</oddFooter>
  </headerFooter>
  <legacyDrawingHF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65"/>
  <sheetViews>
    <sheetView zoomScale="160" zoomScaleNormal="16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5" sqref="E5"/>
    </sheetView>
  </sheetViews>
  <sheetFormatPr baseColWidth="10" defaultRowHeight="15" x14ac:dyDescent="0.25"/>
  <cols>
    <col min="1" max="1" width="19.42578125" customWidth="1"/>
    <col min="2" max="2" width="9.85546875" customWidth="1"/>
    <col min="3" max="3" width="8.140625" customWidth="1"/>
    <col min="4" max="4" width="9" hidden="1" customWidth="1"/>
    <col min="5" max="5" width="9" customWidth="1"/>
  </cols>
  <sheetData>
    <row r="1" spans="1:5" ht="48.75" customHeight="1" x14ac:dyDescent="0.25">
      <c r="A1" s="29" t="s">
        <v>41</v>
      </c>
      <c r="B1" s="39" t="s">
        <v>21</v>
      </c>
      <c r="C1" s="39" t="s">
        <v>23</v>
      </c>
      <c r="D1" s="38" t="s">
        <v>120</v>
      </c>
      <c r="E1" s="38" t="s">
        <v>22</v>
      </c>
    </row>
    <row r="2" spans="1:5" x14ac:dyDescent="0.25">
      <c r="A2" s="36" t="s">
        <v>42</v>
      </c>
      <c r="B2" s="32">
        <v>366</v>
      </c>
      <c r="C2" s="32">
        <v>244</v>
      </c>
      <c r="D2" s="30">
        <v>366</v>
      </c>
      <c r="E2" s="30">
        <v>366</v>
      </c>
    </row>
    <row r="3" spans="1:5" x14ac:dyDescent="0.25">
      <c r="A3" s="36" t="s">
        <v>43</v>
      </c>
      <c r="B3" s="32">
        <v>104</v>
      </c>
      <c r="C3" s="32">
        <v>68</v>
      </c>
      <c r="D3" s="30">
        <v>104</v>
      </c>
      <c r="E3" s="30">
        <v>104</v>
      </c>
    </row>
    <row r="4" spans="1:5" x14ac:dyDescent="0.25">
      <c r="A4" s="36" t="s">
        <v>44</v>
      </c>
      <c r="B4" s="32">
        <v>25</v>
      </c>
      <c r="C4" s="32">
        <v>19</v>
      </c>
      <c r="D4" s="30">
        <v>25</v>
      </c>
      <c r="E4" s="30">
        <v>25</v>
      </c>
    </row>
    <row r="5" spans="1:5" x14ac:dyDescent="0.25">
      <c r="A5" s="36" t="s">
        <v>45</v>
      </c>
      <c r="B5" s="32">
        <v>9</v>
      </c>
      <c r="C5" s="32">
        <v>6</v>
      </c>
      <c r="D5" s="30">
        <v>9</v>
      </c>
      <c r="E5" s="30">
        <v>9</v>
      </c>
    </row>
    <row r="6" spans="1:5" x14ac:dyDescent="0.25">
      <c r="A6" s="36" t="s">
        <v>46</v>
      </c>
      <c r="B6" s="32">
        <v>11</v>
      </c>
      <c r="C6" s="32">
        <v>8</v>
      </c>
      <c r="D6" s="30">
        <v>11</v>
      </c>
      <c r="E6" s="30">
        <v>11</v>
      </c>
    </row>
    <row r="7" spans="1:5" x14ac:dyDescent="0.25">
      <c r="A7" s="36" t="s">
        <v>47</v>
      </c>
      <c r="B7" s="32"/>
      <c r="C7" s="32"/>
      <c r="D7" s="30"/>
      <c r="E7" s="30"/>
    </row>
    <row r="8" spans="1:5" x14ac:dyDescent="0.25">
      <c r="A8" s="36" t="s">
        <v>48</v>
      </c>
      <c r="B8" s="32">
        <f t="shared" ref="B8:E8" si="0">B2-SUM(B3:B7)</f>
        <v>217</v>
      </c>
      <c r="C8" s="32">
        <f t="shared" si="0"/>
        <v>143</v>
      </c>
      <c r="D8" s="30">
        <f t="shared" si="0"/>
        <v>217</v>
      </c>
      <c r="E8" s="30">
        <f t="shared" si="0"/>
        <v>217</v>
      </c>
    </row>
    <row r="9" spans="1:5" x14ac:dyDescent="0.25">
      <c r="A9" s="36" t="s">
        <v>49</v>
      </c>
      <c r="B9" s="32">
        <f t="shared" ref="B9:E9" si="1">B8/5</f>
        <v>43.4</v>
      </c>
      <c r="C9" s="32">
        <f t="shared" si="1"/>
        <v>28.6</v>
      </c>
      <c r="D9" s="30">
        <f t="shared" si="1"/>
        <v>43.4</v>
      </c>
      <c r="E9" s="30">
        <f t="shared" si="1"/>
        <v>43.4</v>
      </c>
    </row>
    <row r="10" spans="1:5" x14ac:dyDescent="0.25">
      <c r="A10" s="36" t="s">
        <v>50</v>
      </c>
      <c r="B10" s="33">
        <f t="shared" ref="B10:E10" si="2">B9*2-SUM(B13:B64)+B11</f>
        <v>72.099999999999994</v>
      </c>
      <c r="C10" s="33">
        <f t="shared" si="2"/>
        <v>64.7</v>
      </c>
      <c r="D10" s="31">
        <f t="shared" si="2"/>
        <v>27.999999999999996</v>
      </c>
      <c r="E10" s="31">
        <f t="shared" si="2"/>
        <v>85.7</v>
      </c>
    </row>
    <row r="11" spans="1:5" x14ac:dyDescent="0.25">
      <c r="A11" s="37" t="s">
        <v>102</v>
      </c>
      <c r="B11" s="33">
        <v>-7.7</v>
      </c>
      <c r="C11" s="33">
        <v>12</v>
      </c>
      <c r="D11" s="31">
        <v>9.1999999999999993</v>
      </c>
      <c r="E11" s="31">
        <v>5.9</v>
      </c>
    </row>
    <row r="12" spans="1:5" ht="16.5" thickBot="1" x14ac:dyDescent="0.3">
      <c r="B12" s="67"/>
      <c r="C12" s="67"/>
      <c r="D12" s="67"/>
      <c r="E12" s="67"/>
    </row>
    <row r="13" spans="1:5" ht="15.75" thickTop="1" x14ac:dyDescent="0.25">
      <c r="A13" s="40" t="s">
        <v>51</v>
      </c>
      <c r="B13" s="42"/>
      <c r="C13" s="42"/>
      <c r="D13" s="41">
        <v>2</v>
      </c>
      <c r="E13" s="41"/>
    </row>
    <row r="14" spans="1:5" x14ac:dyDescent="0.25">
      <c r="A14" s="43" t="s">
        <v>52</v>
      </c>
      <c r="B14" s="35"/>
      <c r="C14" s="35"/>
      <c r="D14" s="34">
        <v>2</v>
      </c>
      <c r="E14" s="34"/>
    </row>
    <row r="15" spans="1:5" x14ac:dyDescent="0.25">
      <c r="A15" s="43" t="s">
        <v>53</v>
      </c>
      <c r="B15" s="35"/>
      <c r="C15" s="35"/>
      <c r="D15" s="34">
        <v>2</v>
      </c>
      <c r="E15" s="34"/>
    </row>
    <row r="16" spans="1:5" x14ac:dyDescent="0.25">
      <c r="A16" s="43" t="s">
        <v>54</v>
      </c>
      <c r="B16" s="35"/>
      <c r="C16" s="35"/>
      <c r="D16" s="34">
        <v>2</v>
      </c>
      <c r="E16" s="34"/>
    </row>
    <row r="17" spans="1:5" x14ac:dyDescent="0.25">
      <c r="A17" s="43" t="s">
        <v>55</v>
      </c>
      <c r="B17" s="35"/>
      <c r="C17" s="35"/>
      <c r="D17" s="34">
        <v>2</v>
      </c>
      <c r="E17" s="34"/>
    </row>
    <row r="18" spans="1:5" x14ac:dyDescent="0.25">
      <c r="A18" s="43" t="s">
        <v>56</v>
      </c>
      <c r="B18" s="35"/>
      <c r="C18" s="35"/>
      <c r="D18" s="34">
        <v>2</v>
      </c>
      <c r="E18" s="34"/>
    </row>
    <row r="19" spans="1:5" x14ac:dyDescent="0.25">
      <c r="A19" s="43" t="s">
        <v>57</v>
      </c>
      <c r="B19" s="35"/>
      <c r="C19" s="35"/>
      <c r="D19" s="34">
        <v>2</v>
      </c>
      <c r="E19" s="34"/>
    </row>
    <row r="20" spans="1:5" x14ac:dyDescent="0.25">
      <c r="A20" s="43" t="s">
        <v>58</v>
      </c>
      <c r="B20" s="35"/>
      <c r="C20" s="35"/>
      <c r="D20" s="34">
        <v>2</v>
      </c>
      <c r="E20" s="34"/>
    </row>
    <row r="21" spans="1:5" x14ac:dyDescent="0.25">
      <c r="A21" s="43" t="s">
        <v>59</v>
      </c>
      <c r="B21" s="35"/>
      <c r="C21" s="35"/>
      <c r="D21" s="34">
        <v>2</v>
      </c>
      <c r="E21" s="34"/>
    </row>
    <row r="22" spans="1:5" x14ac:dyDescent="0.25">
      <c r="A22" s="43" t="s">
        <v>60</v>
      </c>
      <c r="B22" s="35"/>
      <c r="C22" s="35"/>
      <c r="D22" s="34">
        <v>2</v>
      </c>
      <c r="E22" s="34"/>
    </row>
    <row r="23" spans="1:5" x14ac:dyDescent="0.25">
      <c r="A23" s="43" t="s">
        <v>61</v>
      </c>
      <c r="B23" s="35"/>
      <c r="C23" s="35"/>
      <c r="D23" s="34">
        <v>2</v>
      </c>
      <c r="E23" s="34"/>
    </row>
    <row r="24" spans="1:5" x14ac:dyDescent="0.25">
      <c r="A24" s="43" t="s">
        <v>62</v>
      </c>
      <c r="B24" s="35"/>
      <c r="C24" s="35"/>
      <c r="D24" s="34">
        <v>2</v>
      </c>
      <c r="E24" s="34"/>
    </row>
    <row r="25" spans="1:5" ht="15.75" thickBot="1" x14ac:dyDescent="0.3">
      <c r="A25" s="44" t="s">
        <v>63</v>
      </c>
      <c r="B25" s="46"/>
      <c r="C25" s="46"/>
      <c r="D25" s="45">
        <v>2</v>
      </c>
      <c r="E25" s="45"/>
    </row>
    <row r="26" spans="1:5" ht="15.75" thickTop="1" x14ac:dyDescent="0.25">
      <c r="A26" s="40" t="s">
        <v>64</v>
      </c>
      <c r="B26" s="42"/>
      <c r="C26" s="42"/>
      <c r="D26" s="41">
        <v>2</v>
      </c>
      <c r="E26" s="41"/>
    </row>
    <row r="27" spans="1:5" x14ac:dyDescent="0.25">
      <c r="A27" s="43" t="s">
        <v>65</v>
      </c>
      <c r="B27" s="35"/>
      <c r="C27" s="35"/>
      <c r="D27" s="34">
        <v>2</v>
      </c>
      <c r="E27" s="34"/>
    </row>
    <row r="28" spans="1:5" x14ac:dyDescent="0.25">
      <c r="A28" s="43" t="s">
        <v>66</v>
      </c>
      <c r="B28" s="35"/>
      <c r="C28" s="35"/>
      <c r="D28" s="34">
        <v>2</v>
      </c>
      <c r="E28" s="34"/>
    </row>
    <row r="29" spans="1:5" x14ac:dyDescent="0.25">
      <c r="A29" s="43" t="s">
        <v>67</v>
      </c>
      <c r="B29" s="35"/>
      <c r="C29" s="35"/>
      <c r="D29" s="34">
        <v>2</v>
      </c>
      <c r="E29" s="34"/>
    </row>
    <row r="30" spans="1:5" x14ac:dyDescent="0.25">
      <c r="A30" s="43" t="s">
        <v>68</v>
      </c>
      <c r="B30" s="35"/>
      <c r="C30" s="35"/>
      <c r="D30" s="34">
        <v>2</v>
      </c>
      <c r="E30" s="34"/>
    </row>
    <row r="31" spans="1:5" x14ac:dyDescent="0.25">
      <c r="A31" s="43" t="s">
        <v>69</v>
      </c>
      <c r="B31" s="35"/>
      <c r="C31" s="35"/>
      <c r="D31" s="34">
        <v>2</v>
      </c>
      <c r="E31" s="34"/>
    </row>
    <row r="32" spans="1:5" x14ac:dyDescent="0.25">
      <c r="A32" s="43" t="s">
        <v>70</v>
      </c>
      <c r="B32" s="35"/>
      <c r="C32" s="35"/>
      <c r="D32" s="34">
        <v>2</v>
      </c>
      <c r="E32" s="34"/>
    </row>
    <row r="33" spans="1:5" x14ac:dyDescent="0.25">
      <c r="A33" s="43" t="s">
        <v>71</v>
      </c>
      <c r="B33" s="35"/>
      <c r="C33" s="35"/>
      <c r="D33" s="34">
        <v>2</v>
      </c>
      <c r="E33" s="34"/>
    </row>
    <row r="34" spans="1:5" ht="26.25" customHeight="1" x14ac:dyDescent="0.25">
      <c r="A34" s="59" t="s">
        <v>108</v>
      </c>
      <c r="B34" s="35">
        <v>7</v>
      </c>
      <c r="C34" s="35">
        <v>4.5</v>
      </c>
      <c r="D34" s="34">
        <v>2</v>
      </c>
      <c r="E34" s="34">
        <v>7</v>
      </c>
    </row>
    <row r="35" spans="1:5" x14ac:dyDescent="0.25">
      <c r="A35" s="43" t="s">
        <v>72</v>
      </c>
      <c r="B35" s="35"/>
      <c r="C35" s="35"/>
      <c r="D35" s="34">
        <v>2</v>
      </c>
      <c r="E35" s="34"/>
    </row>
    <row r="36" spans="1:5" x14ac:dyDescent="0.25">
      <c r="A36" s="43" t="s">
        <v>73</v>
      </c>
      <c r="B36" s="35"/>
      <c r="C36" s="35"/>
      <c r="D36" s="34">
        <v>2</v>
      </c>
      <c r="E36" s="34"/>
    </row>
    <row r="37" spans="1:5" x14ac:dyDescent="0.25">
      <c r="A37" s="43" t="s">
        <v>74</v>
      </c>
      <c r="B37" s="35"/>
      <c r="C37" s="35"/>
      <c r="D37" s="34">
        <v>2</v>
      </c>
      <c r="E37" s="34"/>
    </row>
    <row r="38" spans="1:5" ht="15.75" thickBot="1" x14ac:dyDescent="0.3">
      <c r="A38" s="47" t="s">
        <v>75</v>
      </c>
      <c r="B38" s="49"/>
      <c r="C38" s="49"/>
      <c r="D38" s="48">
        <v>2</v>
      </c>
      <c r="E38" s="48"/>
    </row>
    <row r="39" spans="1:5" ht="15.75" thickTop="1" x14ac:dyDescent="0.25">
      <c r="A39" s="40" t="s">
        <v>76</v>
      </c>
      <c r="B39" s="42"/>
      <c r="C39" s="42"/>
      <c r="D39" s="41">
        <v>2</v>
      </c>
      <c r="E39" s="41"/>
    </row>
    <row r="40" spans="1:5" x14ac:dyDescent="0.25">
      <c r="A40" s="43" t="s">
        <v>77</v>
      </c>
      <c r="B40" s="35"/>
      <c r="C40" s="35"/>
      <c r="D40" s="34">
        <v>2</v>
      </c>
      <c r="E40" s="34"/>
    </row>
    <row r="41" spans="1:5" x14ac:dyDescent="0.25">
      <c r="A41" s="43" t="s">
        <v>78</v>
      </c>
      <c r="B41" s="35"/>
      <c r="C41" s="35"/>
      <c r="D41" s="34">
        <v>2</v>
      </c>
      <c r="E41" s="34"/>
    </row>
    <row r="42" spans="1:5" x14ac:dyDescent="0.25">
      <c r="A42" s="43" t="s">
        <v>79</v>
      </c>
      <c r="B42" s="35"/>
      <c r="C42" s="35"/>
      <c r="D42" s="34">
        <v>2</v>
      </c>
      <c r="E42" s="34"/>
    </row>
    <row r="43" spans="1:5" x14ac:dyDescent="0.25">
      <c r="A43" s="43" t="s">
        <v>80</v>
      </c>
      <c r="B43" s="35"/>
      <c r="C43" s="35"/>
      <c r="D43" s="34">
        <v>2</v>
      </c>
      <c r="E43" s="34"/>
    </row>
    <row r="44" spans="1:5" x14ac:dyDescent="0.25">
      <c r="A44" s="43" t="s">
        <v>81</v>
      </c>
      <c r="B44" s="35"/>
      <c r="C44" s="35"/>
      <c r="D44" s="34">
        <v>2</v>
      </c>
      <c r="E44" s="34"/>
    </row>
    <row r="45" spans="1:5" x14ac:dyDescent="0.25">
      <c r="A45" s="43" t="s">
        <v>82</v>
      </c>
      <c r="B45" s="35"/>
      <c r="C45" s="35"/>
      <c r="D45" s="34">
        <v>2</v>
      </c>
      <c r="E45" s="34"/>
    </row>
    <row r="46" spans="1:5" x14ac:dyDescent="0.25">
      <c r="A46" s="43" t="s">
        <v>83</v>
      </c>
      <c r="B46" s="35"/>
      <c r="C46" s="35"/>
      <c r="D46" s="34">
        <v>2</v>
      </c>
      <c r="E46" s="34"/>
    </row>
    <row r="47" spans="1:5" x14ac:dyDescent="0.25">
      <c r="A47" s="43" t="s">
        <v>84</v>
      </c>
      <c r="B47" s="35"/>
      <c r="C47" s="35"/>
      <c r="D47" s="34"/>
      <c r="E47" s="34"/>
    </row>
    <row r="48" spans="1:5" x14ac:dyDescent="0.25">
      <c r="A48" s="43" t="s">
        <v>85</v>
      </c>
      <c r="B48" s="35"/>
      <c r="C48" s="35"/>
      <c r="D48" s="34"/>
      <c r="E48" s="34"/>
    </row>
    <row r="49" spans="1:5" x14ac:dyDescent="0.25">
      <c r="A49" s="43" t="s">
        <v>86</v>
      </c>
      <c r="B49" s="35"/>
      <c r="C49" s="35"/>
      <c r="D49" s="34"/>
      <c r="E49" s="34"/>
    </row>
    <row r="50" spans="1:5" x14ac:dyDescent="0.25">
      <c r="A50" s="43" t="s">
        <v>87</v>
      </c>
      <c r="B50" s="35"/>
      <c r="C50" s="35"/>
      <c r="D50" s="34"/>
      <c r="E50" s="34"/>
    </row>
    <row r="51" spans="1:5" ht="15.75" thickBot="1" x14ac:dyDescent="0.3">
      <c r="A51" s="44" t="s">
        <v>88</v>
      </c>
      <c r="B51" s="46"/>
      <c r="C51" s="46"/>
      <c r="D51" s="45"/>
      <c r="E51" s="45"/>
    </row>
    <row r="52" spans="1:5" ht="15.75" thickTop="1" x14ac:dyDescent="0.25">
      <c r="A52" s="40" t="s">
        <v>89</v>
      </c>
      <c r="B52" s="42"/>
      <c r="C52" s="42"/>
      <c r="D52" s="41"/>
      <c r="E52" s="41"/>
    </row>
    <row r="53" spans="1:5" x14ac:dyDescent="0.25">
      <c r="A53" s="43" t="s">
        <v>90</v>
      </c>
      <c r="B53" s="35"/>
      <c r="C53" s="35"/>
      <c r="D53" s="34"/>
      <c r="E53" s="34"/>
    </row>
    <row r="54" spans="1:5" x14ac:dyDescent="0.25">
      <c r="A54" s="43" t="s">
        <v>91</v>
      </c>
      <c r="B54" s="35"/>
      <c r="C54" s="35"/>
      <c r="D54" s="34"/>
      <c r="E54" s="34"/>
    </row>
    <row r="55" spans="1:5" x14ac:dyDescent="0.25">
      <c r="A55" s="43" t="s">
        <v>92</v>
      </c>
      <c r="B55" s="35"/>
      <c r="C55" s="35"/>
      <c r="D55" s="34"/>
      <c r="E55" s="34"/>
    </row>
    <row r="56" spans="1:5" x14ac:dyDescent="0.25">
      <c r="A56" s="43" t="s">
        <v>93</v>
      </c>
      <c r="B56" s="35"/>
      <c r="C56" s="35"/>
      <c r="D56" s="34"/>
      <c r="E56" s="34"/>
    </row>
    <row r="57" spans="1:5" x14ac:dyDescent="0.25">
      <c r="A57" s="43" t="s">
        <v>94</v>
      </c>
      <c r="B57" s="35"/>
      <c r="C57" s="35"/>
      <c r="D57" s="34"/>
      <c r="E57" s="34"/>
    </row>
    <row r="58" spans="1:5" x14ac:dyDescent="0.25">
      <c r="A58" s="43" t="s">
        <v>95</v>
      </c>
      <c r="B58" s="35"/>
      <c r="C58" s="35"/>
      <c r="D58" s="34"/>
      <c r="E58" s="34"/>
    </row>
    <row r="59" spans="1:5" x14ac:dyDescent="0.25">
      <c r="A59" s="43" t="s">
        <v>96</v>
      </c>
      <c r="B59" s="35"/>
      <c r="C59" s="35"/>
      <c r="D59" s="34"/>
      <c r="E59" s="34"/>
    </row>
    <row r="60" spans="1:5" x14ac:dyDescent="0.25">
      <c r="A60" s="43" t="s">
        <v>97</v>
      </c>
      <c r="B60" s="35"/>
      <c r="C60" s="35"/>
      <c r="D60" s="34"/>
      <c r="E60" s="34"/>
    </row>
    <row r="61" spans="1:5" x14ac:dyDescent="0.25">
      <c r="A61" s="43" t="s">
        <v>98</v>
      </c>
      <c r="B61" s="35"/>
      <c r="C61" s="35"/>
      <c r="D61" s="34"/>
      <c r="E61" s="34"/>
    </row>
    <row r="62" spans="1:5" x14ac:dyDescent="0.25">
      <c r="A62" s="43" t="s">
        <v>99</v>
      </c>
      <c r="B62" s="35"/>
      <c r="C62" s="35"/>
      <c r="D62" s="34"/>
      <c r="E62" s="34"/>
    </row>
    <row r="63" spans="1:5" x14ac:dyDescent="0.25">
      <c r="A63" s="43" t="s">
        <v>100</v>
      </c>
      <c r="B63" s="35"/>
      <c r="C63" s="35"/>
      <c r="D63" s="34"/>
      <c r="E63" s="34"/>
    </row>
    <row r="64" spans="1:5" ht="15.75" thickBot="1" x14ac:dyDescent="0.3">
      <c r="A64" s="44" t="s">
        <v>101</v>
      </c>
      <c r="B64" s="46"/>
      <c r="C64" s="46"/>
      <c r="D64" s="45"/>
      <c r="E64" s="45"/>
    </row>
    <row r="65" ht="15.75" thickTop="1" x14ac:dyDescent="0.25"/>
  </sheetData>
  <mergeCells count="1">
    <mergeCell ref="B12:E12"/>
  </mergeCells>
  <pageMargins left="0.27" right="0.27" top="0.41" bottom="0.43" header="0.17" footer="0.17"/>
  <pageSetup paperSize="9" scale="80" orientation="portrait" horizontalDpi="4294967292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15"/>
  <sheetViews>
    <sheetView zoomScale="130" zoomScaleNormal="130" workbookViewId="0">
      <selection activeCell="I26" sqref="I26"/>
    </sheetView>
  </sheetViews>
  <sheetFormatPr baseColWidth="10" defaultRowHeight="15" x14ac:dyDescent="0.25"/>
  <cols>
    <col min="2" max="13" width="12.28515625" customWidth="1"/>
  </cols>
  <sheetData>
    <row r="1" spans="1:13" ht="15.75" thickBot="1" x14ac:dyDescent="0.3"/>
    <row r="2" spans="1:13" s="15" customFormat="1" ht="30.75" thickBot="1" x14ac:dyDescent="0.3">
      <c r="B2" s="28" t="s">
        <v>17</v>
      </c>
      <c r="C2" s="28" t="s">
        <v>21</v>
      </c>
      <c r="D2" s="28" t="s">
        <v>18</v>
      </c>
      <c r="E2" s="28" t="s">
        <v>6</v>
      </c>
      <c r="F2" s="28" t="s">
        <v>19</v>
      </c>
      <c r="G2" s="28" t="s">
        <v>23</v>
      </c>
      <c r="H2" s="28" t="s">
        <v>22</v>
      </c>
      <c r="I2" s="28" t="s">
        <v>26</v>
      </c>
      <c r="J2" s="28" t="s">
        <v>20</v>
      </c>
      <c r="K2" s="28" t="s">
        <v>25</v>
      </c>
      <c r="L2" s="28" t="s">
        <v>27</v>
      </c>
      <c r="M2" s="28" t="s">
        <v>8</v>
      </c>
    </row>
    <row r="3" spans="1:13" x14ac:dyDescent="0.25">
      <c r="A3" s="22" t="s">
        <v>28</v>
      </c>
      <c r="B3" s="17"/>
      <c r="C3" s="18"/>
      <c r="D3" s="18"/>
      <c r="E3" s="18"/>
      <c r="F3" s="18"/>
      <c r="G3" s="18"/>
      <c r="H3" s="18"/>
      <c r="I3" s="18"/>
      <c r="J3" s="18"/>
      <c r="K3" s="18"/>
      <c r="L3" s="18">
        <v>10</v>
      </c>
      <c r="M3" s="19"/>
    </row>
    <row r="4" spans="1:13" x14ac:dyDescent="0.25">
      <c r="A4" s="22" t="s">
        <v>29</v>
      </c>
      <c r="B4" s="20"/>
      <c r="C4" s="16"/>
      <c r="D4" s="16"/>
      <c r="E4" s="16"/>
      <c r="F4" s="16"/>
      <c r="G4" s="16"/>
      <c r="H4" s="16"/>
      <c r="I4" s="16"/>
      <c r="J4" s="16"/>
      <c r="K4" s="16"/>
      <c r="L4" s="16"/>
      <c r="M4" s="21"/>
    </row>
    <row r="5" spans="1:13" x14ac:dyDescent="0.25">
      <c r="A5" s="22" t="s">
        <v>30</v>
      </c>
      <c r="B5" s="20"/>
      <c r="C5" s="16"/>
      <c r="D5" s="16"/>
      <c r="E5" s="16"/>
      <c r="F5" s="16"/>
      <c r="G5" s="16"/>
      <c r="H5" s="16"/>
      <c r="I5" s="16"/>
      <c r="J5" s="16"/>
      <c r="K5" s="16"/>
      <c r="L5" s="16">
        <v>10</v>
      </c>
      <c r="M5" s="21"/>
    </row>
    <row r="6" spans="1:13" x14ac:dyDescent="0.25">
      <c r="A6" s="22" t="s">
        <v>31</v>
      </c>
      <c r="B6" s="20"/>
      <c r="C6" s="16"/>
      <c r="D6" s="16"/>
      <c r="E6" s="16"/>
      <c r="F6" s="16"/>
      <c r="G6" s="16"/>
      <c r="H6" s="16"/>
      <c r="I6" s="16"/>
      <c r="J6" s="16"/>
      <c r="K6" s="16"/>
      <c r="L6" s="16"/>
      <c r="M6" s="21"/>
    </row>
    <row r="7" spans="1:13" x14ac:dyDescent="0.25">
      <c r="A7" s="22" t="s">
        <v>32</v>
      </c>
      <c r="B7" s="20"/>
      <c r="C7" s="16"/>
      <c r="D7" s="16"/>
      <c r="E7" s="16"/>
      <c r="F7" s="16"/>
      <c r="G7" s="16"/>
      <c r="H7" s="16"/>
      <c r="I7" s="16"/>
      <c r="J7" s="16"/>
      <c r="K7" s="16"/>
      <c r="L7" s="16"/>
      <c r="M7" s="21"/>
    </row>
    <row r="8" spans="1:13" x14ac:dyDescent="0.25">
      <c r="A8" s="22" t="s">
        <v>33</v>
      </c>
      <c r="B8" s="20"/>
      <c r="C8" s="16"/>
      <c r="D8" s="16"/>
      <c r="E8" s="16"/>
      <c r="F8" s="16"/>
      <c r="G8" s="16"/>
      <c r="H8" s="16"/>
      <c r="I8" s="16"/>
      <c r="J8" s="16"/>
      <c r="K8" s="16"/>
      <c r="L8" s="16">
        <v>12</v>
      </c>
      <c r="M8" s="21"/>
    </row>
    <row r="9" spans="1:13" x14ac:dyDescent="0.25">
      <c r="A9" s="22" t="s">
        <v>34</v>
      </c>
      <c r="B9" s="20"/>
      <c r="C9" s="16"/>
      <c r="D9" s="16"/>
      <c r="E9" s="16"/>
      <c r="F9" s="16"/>
      <c r="G9" s="16"/>
      <c r="H9" s="16"/>
      <c r="I9" s="16"/>
      <c r="J9" s="16"/>
      <c r="K9" s="16"/>
      <c r="L9" s="16"/>
      <c r="M9" s="21"/>
    </row>
    <row r="10" spans="1:13" x14ac:dyDescent="0.25">
      <c r="A10" s="22" t="s">
        <v>35</v>
      </c>
      <c r="B10" s="20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21"/>
    </row>
    <row r="11" spans="1:13" x14ac:dyDescent="0.25">
      <c r="A11" s="22" t="s">
        <v>36</v>
      </c>
      <c r="B11" s="20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21"/>
    </row>
    <row r="12" spans="1:13" x14ac:dyDescent="0.25">
      <c r="A12" s="22" t="s">
        <v>37</v>
      </c>
      <c r="B12" s="20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21"/>
    </row>
    <row r="13" spans="1:13" x14ac:dyDescent="0.25">
      <c r="A13" s="22" t="s">
        <v>38</v>
      </c>
      <c r="B13" s="20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21"/>
    </row>
    <row r="14" spans="1:13" ht="15.75" thickBot="1" x14ac:dyDescent="0.3">
      <c r="A14" s="22" t="s">
        <v>39</v>
      </c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6"/>
    </row>
    <row r="15" spans="1:13" ht="15.75" thickBot="1" x14ac:dyDescent="0.3">
      <c r="A15" s="23" t="s">
        <v>40</v>
      </c>
      <c r="B15" s="27">
        <f>SUM(B3:B14)</f>
        <v>0</v>
      </c>
      <c r="C15" s="27">
        <f t="shared" ref="C15:M15" si="0">SUM(C3:C14)</f>
        <v>0</v>
      </c>
      <c r="D15" s="27">
        <f t="shared" si="0"/>
        <v>0</v>
      </c>
      <c r="E15" s="27">
        <f t="shared" si="0"/>
        <v>0</v>
      </c>
      <c r="F15" s="27">
        <f t="shared" si="0"/>
        <v>0</v>
      </c>
      <c r="G15" s="27">
        <f t="shared" si="0"/>
        <v>0</v>
      </c>
      <c r="H15" s="27">
        <f t="shared" si="0"/>
        <v>0</v>
      </c>
      <c r="I15" s="27">
        <f t="shared" si="0"/>
        <v>0</v>
      </c>
      <c r="J15" s="27">
        <f t="shared" si="0"/>
        <v>0</v>
      </c>
      <c r="K15" s="27">
        <f t="shared" si="0"/>
        <v>0</v>
      </c>
      <c r="L15" s="27">
        <f t="shared" si="0"/>
        <v>32</v>
      </c>
      <c r="M15" s="27">
        <f t="shared" si="0"/>
        <v>0</v>
      </c>
    </row>
  </sheetData>
  <pageMargins left="0.7" right="0.7" top="0.75" bottom="0.75" header="0.3" footer="0.3"/>
  <pageSetup paperSize="9" orientation="portrait" horizontalDpi="4294967292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CHABANAS C</vt:lpstr>
      <vt:lpstr>LACHISE E</vt:lpstr>
      <vt:lpstr>MARTIN G</vt:lpstr>
      <vt:lpstr>Calcul RTT 2012</vt:lpstr>
      <vt:lpstr>Paiement H. Comp.</vt:lpstr>
      <vt:lpstr>'CHABANAS C'!Impression_des_titres</vt:lpstr>
      <vt:lpstr>'LACHISE E'!Impression_des_titres</vt:lpstr>
      <vt:lpstr>'MARTIN G'!Impression_des_titres</vt:lpstr>
      <vt:lpstr>'Calcul RTT 2012'!Zone_d_impression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2012-08-28T16:29:20Z</dcterms:modified>
</cp:coreProperties>
</file>